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240" yWindow="105" windowWidth="14805" windowHeight="8010"/>
  </bookViews>
  <sheets>
    <sheet name="Calcul" sheetId="10" r:id="rId1"/>
    <sheet name="Données" sheetId="1" r:id="rId2"/>
    <sheet name="TAB" sheetId="2" r:id="rId3"/>
  </sheets>
  <calcPr calcId="145621"/>
  <pivotCaches>
    <pivotCache cacheId="2" r:id="rId4"/>
  </pivotCaches>
</workbook>
</file>

<file path=xl/calcChain.xml><?xml version="1.0" encoding="utf-8"?>
<calcChain xmlns="http://schemas.openxmlformats.org/spreadsheetml/2006/main">
  <c r="FE1" i="10" l="1"/>
  <c r="CC1" i="10" l="1"/>
  <c r="A1" i="10"/>
  <c r="F2" i="1" l="1"/>
  <c r="L1404" i="1" l="1"/>
  <c r="I1404" i="1"/>
  <c r="J1404" i="1" s="1"/>
  <c r="L1403" i="1"/>
  <c r="I1403" i="1"/>
  <c r="J1403" i="1" s="1"/>
  <c r="L1402" i="1"/>
  <c r="I1402" i="1"/>
  <c r="J1402" i="1" s="1"/>
  <c r="L1401" i="1"/>
  <c r="I1401" i="1"/>
  <c r="J1401" i="1" s="1"/>
  <c r="L1400" i="1"/>
  <c r="I1400" i="1"/>
  <c r="J1400" i="1" s="1"/>
  <c r="L1399" i="1"/>
  <c r="I1399" i="1"/>
  <c r="J1399" i="1" s="1"/>
  <c r="L1398" i="1"/>
  <c r="I1398" i="1"/>
  <c r="J1398" i="1" s="1"/>
  <c r="L1397" i="1"/>
  <c r="I1397" i="1"/>
  <c r="J1397" i="1" s="1"/>
  <c r="L1396" i="1"/>
  <c r="I1396" i="1"/>
  <c r="J1396" i="1" s="1"/>
  <c r="L1395" i="1"/>
  <c r="I1395" i="1"/>
  <c r="J1395" i="1" s="1"/>
  <c r="L1394" i="1"/>
  <c r="I1394" i="1"/>
  <c r="J1394" i="1" s="1"/>
  <c r="L1393" i="1"/>
  <c r="I1393" i="1"/>
  <c r="J1393" i="1" s="1"/>
  <c r="L1392" i="1"/>
  <c r="I1392" i="1"/>
  <c r="J1392" i="1" s="1"/>
  <c r="L1391" i="1"/>
  <c r="I1391" i="1"/>
  <c r="J1391" i="1" s="1"/>
  <c r="L1390" i="1"/>
  <c r="I1390" i="1"/>
  <c r="J1390" i="1" s="1"/>
  <c r="L1389" i="1"/>
  <c r="I1389" i="1"/>
  <c r="J1389" i="1" s="1"/>
  <c r="L1388" i="1"/>
  <c r="I1388" i="1"/>
  <c r="J1388" i="1" s="1"/>
  <c r="L1387" i="1"/>
  <c r="I1387" i="1"/>
  <c r="J1387" i="1" s="1"/>
  <c r="L1386" i="1"/>
  <c r="I1386" i="1"/>
  <c r="J1386" i="1" s="1"/>
  <c r="L1385" i="1"/>
  <c r="I1385" i="1"/>
  <c r="J1385" i="1" s="1"/>
  <c r="L1384" i="1"/>
  <c r="I1384" i="1"/>
  <c r="J1384" i="1" s="1"/>
  <c r="L1383" i="1"/>
  <c r="I1383" i="1"/>
  <c r="J1383" i="1" s="1"/>
  <c r="L1382" i="1"/>
  <c r="I1382" i="1"/>
  <c r="J1382" i="1" s="1"/>
  <c r="L1381" i="1"/>
  <c r="I1381" i="1"/>
  <c r="J1381" i="1" s="1"/>
  <c r="L1380" i="1"/>
  <c r="I1380" i="1"/>
  <c r="J1380" i="1" s="1"/>
  <c r="L1379" i="1"/>
  <c r="I1379" i="1"/>
  <c r="J1379" i="1" s="1"/>
  <c r="L1378" i="1"/>
  <c r="I1378" i="1"/>
  <c r="J1378" i="1" s="1"/>
  <c r="L1377" i="1"/>
  <c r="I1377" i="1"/>
  <c r="J1377" i="1" s="1"/>
  <c r="L1376" i="1"/>
  <c r="I1376" i="1"/>
  <c r="J1376" i="1" s="1"/>
  <c r="L1375" i="1"/>
  <c r="I1375" i="1"/>
  <c r="J1375" i="1" s="1"/>
  <c r="L1374" i="1"/>
  <c r="I1374" i="1"/>
  <c r="J1374" i="1" s="1"/>
  <c r="L1373" i="1"/>
  <c r="I1373" i="1"/>
  <c r="J1373" i="1" s="1"/>
  <c r="L1372" i="1"/>
  <c r="I1372" i="1"/>
  <c r="J1372" i="1" s="1"/>
  <c r="L1371" i="1"/>
  <c r="I1371" i="1"/>
  <c r="J1371" i="1" s="1"/>
  <c r="L1370" i="1"/>
  <c r="I1370" i="1"/>
  <c r="J1370" i="1" s="1"/>
  <c r="L1369" i="1"/>
  <c r="I1369" i="1"/>
  <c r="J1369" i="1" s="1"/>
  <c r="L1368" i="1"/>
  <c r="I1368" i="1"/>
  <c r="J1368" i="1" s="1"/>
  <c r="L1367" i="1"/>
  <c r="I1367" i="1"/>
  <c r="J1367" i="1" s="1"/>
  <c r="L1366" i="1"/>
  <c r="I1366" i="1"/>
  <c r="J1366" i="1" s="1"/>
  <c r="L1365" i="1"/>
  <c r="I1365" i="1"/>
  <c r="J1365" i="1" s="1"/>
  <c r="L1364" i="1"/>
  <c r="I1364" i="1"/>
  <c r="J1364" i="1" s="1"/>
  <c r="L1363" i="1"/>
  <c r="I1363" i="1"/>
  <c r="J1363" i="1" s="1"/>
  <c r="L1362" i="1"/>
  <c r="I1362" i="1"/>
  <c r="J1362" i="1" s="1"/>
  <c r="L1361" i="1"/>
  <c r="J1361" i="1"/>
  <c r="I1361" i="1"/>
  <c r="L1360" i="1"/>
  <c r="I1360" i="1"/>
  <c r="J1360" i="1" s="1"/>
  <c r="L1359" i="1"/>
  <c r="I1359" i="1"/>
  <c r="J1359" i="1" s="1"/>
  <c r="L1358" i="1"/>
  <c r="I1358" i="1"/>
  <c r="J1358" i="1" s="1"/>
  <c r="L1357" i="1"/>
  <c r="I1357" i="1"/>
  <c r="J1357" i="1" s="1"/>
  <c r="L1356" i="1"/>
  <c r="I1356" i="1"/>
  <c r="J1356" i="1" s="1"/>
  <c r="L1355" i="1"/>
  <c r="I1355" i="1"/>
  <c r="J1355" i="1" s="1"/>
  <c r="L1354" i="1"/>
  <c r="I1354" i="1"/>
  <c r="J1354" i="1" s="1"/>
  <c r="L1353" i="1"/>
  <c r="I1353" i="1"/>
  <c r="J1353" i="1" s="1"/>
  <c r="L1352" i="1"/>
  <c r="I1352" i="1"/>
  <c r="J1352" i="1" s="1"/>
  <c r="L1351" i="1"/>
  <c r="I1351" i="1"/>
  <c r="J1351" i="1" s="1"/>
  <c r="L1350" i="1"/>
  <c r="I1350" i="1"/>
  <c r="J1350" i="1" s="1"/>
  <c r="L1349" i="1"/>
  <c r="I1349" i="1"/>
  <c r="J1349" i="1" s="1"/>
  <c r="L1348" i="1"/>
  <c r="I1348" i="1"/>
  <c r="J1348" i="1" s="1"/>
  <c r="L1347" i="1"/>
  <c r="I1347" i="1"/>
  <c r="J1347" i="1" s="1"/>
  <c r="L1346" i="1"/>
  <c r="I1346" i="1"/>
  <c r="J1346" i="1" s="1"/>
  <c r="L1345" i="1"/>
  <c r="I1345" i="1"/>
  <c r="J1345" i="1" s="1"/>
  <c r="L1344" i="1"/>
  <c r="I1344" i="1"/>
  <c r="J1344" i="1" s="1"/>
  <c r="L1343" i="1"/>
  <c r="I1343" i="1"/>
  <c r="J1343" i="1" s="1"/>
  <c r="L1342" i="1"/>
  <c r="I1342" i="1"/>
  <c r="J1342" i="1" s="1"/>
  <c r="L1341" i="1"/>
  <c r="I1341" i="1"/>
  <c r="J1341" i="1" s="1"/>
  <c r="L1340" i="1"/>
  <c r="I1340" i="1"/>
  <c r="J1340" i="1" s="1"/>
  <c r="L1339" i="1"/>
  <c r="J1339" i="1"/>
  <c r="I1339" i="1"/>
  <c r="L1338" i="1"/>
  <c r="I1338" i="1"/>
  <c r="J1338" i="1" s="1"/>
  <c r="L1337" i="1"/>
  <c r="I1337" i="1"/>
  <c r="J1337" i="1" s="1"/>
  <c r="L1336" i="1"/>
  <c r="I1336" i="1"/>
  <c r="J1336" i="1" s="1"/>
  <c r="L1335" i="1"/>
  <c r="I1335" i="1"/>
  <c r="J1335" i="1" s="1"/>
  <c r="L1334" i="1"/>
  <c r="I1334" i="1"/>
  <c r="J1334" i="1" s="1"/>
  <c r="L1333" i="1"/>
  <c r="I1333" i="1"/>
  <c r="J1333" i="1" s="1"/>
  <c r="L1332" i="1"/>
  <c r="I1332" i="1"/>
  <c r="J1332" i="1" s="1"/>
  <c r="L1331" i="1"/>
  <c r="I1331" i="1"/>
  <c r="J1331" i="1" s="1"/>
  <c r="L1330" i="1"/>
  <c r="I1330" i="1"/>
  <c r="J1330" i="1" s="1"/>
  <c r="L1329" i="1"/>
  <c r="I1329" i="1"/>
  <c r="J1329" i="1" s="1"/>
  <c r="L1328" i="1"/>
  <c r="I1328" i="1"/>
  <c r="J1328" i="1" s="1"/>
  <c r="L1327" i="1"/>
  <c r="I1327" i="1"/>
  <c r="J1327" i="1" s="1"/>
  <c r="L1326" i="1"/>
  <c r="I1326" i="1"/>
  <c r="J1326" i="1" s="1"/>
  <c r="L1325" i="1"/>
  <c r="I1325" i="1"/>
  <c r="J1325" i="1" s="1"/>
  <c r="L1324" i="1"/>
  <c r="I1324" i="1"/>
  <c r="J1324" i="1" s="1"/>
  <c r="L1323" i="1"/>
  <c r="J1323" i="1"/>
  <c r="I1323" i="1"/>
  <c r="L1322" i="1"/>
  <c r="I1322" i="1"/>
  <c r="J1322" i="1" s="1"/>
  <c r="L1321" i="1"/>
  <c r="I1321" i="1"/>
  <c r="J1321" i="1" s="1"/>
  <c r="L1320" i="1"/>
  <c r="I1320" i="1"/>
  <c r="J1320" i="1" s="1"/>
  <c r="L1319" i="1"/>
  <c r="I1319" i="1"/>
  <c r="J1319" i="1" s="1"/>
  <c r="L1318" i="1"/>
  <c r="I1318" i="1"/>
  <c r="J1318" i="1" s="1"/>
  <c r="L1317" i="1"/>
  <c r="I1317" i="1"/>
  <c r="J1317" i="1" s="1"/>
  <c r="L1316" i="1"/>
  <c r="I1316" i="1"/>
  <c r="J1316" i="1" s="1"/>
  <c r="L1315" i="1"/>
  <c r="I1315" i="1"/>
  <c r="J1315" i="1" s="1"/>
  <c r="L1314" i="1"/>
  <c r="I1314" i="1"/>
  <c r="J1314" i="1" s="1"/>
  <c r="L1313" i="1"/>
  <c r="I1313" i="1"/>
  <c r="J1313" i="1" s="1"/>
  <c r="L1312" i="1"/>
  <c r="I1312" i="1"/>
  <c r="J1312" i="1" s="1"/>
  <c r="L1311" i="1"/>
  <c r="I1311" i="1"/>
  <c r="J1311" i="1" s="1"/>
  <c r="L1310" i="1"/>
  <c r="I1310" i="1"/>
  <c r="J1310" i="1" s="1"/>
  <c r="L1309" i="1"/>
  <c r="I1309" i="1"/>
  <c r="J1309" i="1" s="1"/>
  <c r="L1308" i="1"/>
  <c r="I1308" i="1"/>
  <c r="J1308" i="1" s="1"/>
  <c r="L1307" i="1"/>
  <c r="I1307" i="1"/>
  <c r="J1307" i="1" s="1"/>
  <c r="L1306" i="1"/>
  <c r="I1306" i="1"/>
  <c r="J1306" i="1" s="1"/>
  <c r="L1305" i="1"/>
  <c r="J1305" i="1"/>
  <c r="I1305" i="1"/>
  <c r="L1304" i="1"/>
  <c r="I1304" i="1"/>
  <c r="J1304" i="1" s="1"/>
  <c r="L1303" i="1"/>
  <c r="I1303" i="1"/>
  <c r="J1303" i="1" s="1"/>
  <c r="L1302" i="1"/>
  <c r="I1302" i="1"/>
  <c r="J1302" i="1" s="1"/>
  <c r="L1301" i="1"/>
  <c r="I1301" i="1"/>
  <c r="J1301" i="1" s="1"/>
  <c r="L1300" i="1"/>
  <c r="I1300" i="1"/>
  <c r="J1300" i="1" s="1"/>
  <c r="L1299" i="1"/>
  <c r="I1299" i="1"/>
  <c r="J1299" i="1" s="1"/>
  <c r="L1298" i="1"/>
  <c r="I1298" i="1"/>
  <c r="J1298" i="1" s="1"/>
  <c r="L1297" i="1"/>
  <c r="I1297" i="1"/>
  <c r="J1297" i="1" s="1"/>
  <c r="L1296" i="1"/>
  <c r="I1296" i="1"/>
  <c r="J1296" i="1" s="1"/>
  <c r="L1295" i="1"/>
  <c r="I1295" i="1"/>
  <c r="J1295" i="1" s="1"/>
  <c r="L1294" i="1"/>
  <c r="I1294" i="1"/>
  <c r="J1294" i="1" s="1"/>
  <c r="L1293" i="1"/>
  <c r="I1293" i="1"/>
  <c r="J1293" i="1" s="1"/>
  <c r="L1292" i="1"/>
  <c r="I1292" i="1"/>
  <c r="J1292" i="1" s="1"/>
  <c r="L1291" i="1"/>
  <c r="I1291" i="1"/>
  <c r="J1291" i="1" s="1"/>
  <c r="L1290" i="1"/>
  <c r="I1290" i="1"/>
  <c r="J1290" i="1" s="1"/>
  <c r="L1289" i="1"/>
  <c r="J1289" i="1"/>
  <c r="I1289" i="1"/>
  <c r="L1288" i="1"/>
  <c r="I1288" i="1"/>
  <c r="J1288" i="1" s="1"/>
  <c r="L1287" i="1"/>
  <c r="I1287" i="1"/>
  <c r="J1287" i="1" s="1"/>
  <c r="L1286" i="1"/>
  <c r="I1286" i="1"/>
  <c r="J1286" i="1" s="1"/>
  <c r="L1285" i="1"/>
  <c r="I1285" i="1"/>
  <c r="J1285" i="1" s="1"/>
  <c r="L1284" i="1"/>
  <c r="I1284" i="1"/>
  <c r="J1284" i="1" s="1"/>
  <c r="L1283" i="1"/>
  <c r="I1283" i="1"/>
  <c r="J1283" i="1" s="1"/>
  <c r="L1282" i="1"/>
  <c r="I1282" i="1"/>
  <c r="J1282" i="1" s="1"/>
  <c r="L1281" i="1"/>
  <c r="J1281" i="1"/>
  <c r="I1281" i="1"/>
  <c r="L1280" i="1"/>
  <c r="I1280" i="1"/>
  <c r="J1280" i="1" s="1"/>
  <c r="L1279" i="1"/>
  <c r="I1279" i="1"/>
  <c r="J1279" i="1" s="1"/>
  <c r="L1278" i="1"/>
  <c r="I1278" i="1"/>
  <c r="J1278" i="1" s="1"/>
  <c r="L1277" i="1"/>
  <c r="I1277" i="1"/>
  <c r="J1277" i="1" s="1"/>
  <c r="L1276" i="1"/>
  <c r="I1276" i="1"/>
  <c r="J1276" i="1" s="1"/>
  <c r="L1275" i="1"/>
  <c r="I1275" i="1"/>
  <c r="J1275" i="1" s="1"/>
  <c r="L1274" i="1"/>
  <c r="I1274" i="1"/>
  <c r="J1274" i="1" s="1"/>
  <c r="L1273" i="1"/>
  <c r="J1273" i="1"/>
  <c r="I1273" i="1"/>
  <c r="L1272" i="1"/>
  <c r="I1272" i="1"/>
  <c r="J1272" i="1" s="1"/>
  <c r="L1271" i="1"/>
  <c r="I1271" i="1"/>
  <c r="J1271" i="1" s="1"/>
  <c r="L1270" i="1"/>
  <c r="I1270" i="1"/>
  <c r="J1270" i="1" s="1"/>
  <c r="L1269" i="1"/>
  <c r="I1269" i="1"/>
  <c r="J1269" i="1" s="1"/>
  <c r="L1268" i="1"/>
  <c r="I1268" i="1"/>
  <c r="J1268" i="1" s="1"/>
  <c r="L1267" i="1"/>
  <c r="I1267" i="1"/>
  <c r="J1267" i="1" s="1"/>
  <c r="L1266" i="1"/>
  <c r="I1266" i="1"/>
  <c r="J1266" i="1" s="1"/>
  <c r="L1265" i="1"/>
  <c r="I1265" i="1"/>
  <c r="J1265" i="1" s="1"/>
  <c r="L1264" i="1"/>
  <c r="I1264" i="1"/>
  <c r="J1264" i="1" s="1"/>
  <c r="L1263" i="1"/>
  <c r="I1263" i="1"/>
  <c r="J1263" i="1" s="1"/>
  <c r="L1262" i="1"/>
  <c r="I1262" i="1"/>
  <c r="J1262" i="1" s="1"/>
  <c r="L1261" i="1"/>
  <c r="I1261" i="1"/>
  <c r="J1261" i="1" s="1"/>
  <c r="L1260" i="1"/>
  <c r="I1260" i="1"/>
  <c r="J1260" i="1" s="1"/>
  <c r="L1259" i="1"/>
  <c r="I1259" i="1"/>
  <c r="J1259" i="1" s="1"/>
  <c r="L1258" i="1"/>
  <c r="I1258" i="1"/>
  <c r="J1258" i="1" s="1"/>
  <c r="L1257" i="1"/>
  <c r="I1257" i="1"/>
  <c r="J1257" i="1" s="1"/>
  <c r="L1256" i="1"/>
  <c r="I1256" i="1"/>
  <c r="J1256" i="1" s="1"/>
  <c r="L1255" i="1"/>
  <c r="J1255" i="1"/>
  <c r="I1255" i="1"/>
  <c r="L1254" i="1"/>
  <c r="I1254" i="1"/>
  <c r="J1254" i="1" s="1"/>
  <c r="L1253" i="1"/>
  <c r="I1253" i="1"/>
  <c r="J1253" i="1" s="1"/>
  <c r="L1252" i="1"/>
  <c r="I1252" i="1"/>
  <c r="J1252" i="1" s="1"/>
  <c r="L1251" i="1"/>
  <c r="I1251" i="1"/>
  <c r="J1251" i="1" s="1"/>
  <c r="L1250" i="1"/>
  <c r="I1250" i="1"/>
  <c r="J1250" i="1" s="1"/>
  <c r="L1249" i="1"/>
  <c r="I1249" i="1"/>
  <c r="J1249" i="1" s="1"/>
  <c r="L1248" i="1"/>
  <c r="I1248" i="1"/>
  <c r="J1248" i="1" s="1"/>
  <c r="L1247" i="1"/>
  <c r="I1247" i="1"/>
  <c r="J1247" i="1" s="1"/>
  <c r="L1246" i="1"/>
  <c r="I1246" i="1"/>
  <c r="J1246" i="1" s="1"/>
  <c r="L1245" i="1"/>
  <c r="I1245" i="1"/>
  <c r="J1245" i="1" s="1"/>
  <c r="L1244" i="1"/>
  <c r="I1244" i="1"/>
  <c r="J1244" i="1" s="1"/>
  <c r="L1243" i="1"/>
  <c r="J1243" i="1"/>
  <c r="I1243" i="1"/>
  <c r="L1242" i="1"/>
  <c r="I1242" i="1"/>
  <c r="J1242" i="1" s="1"/>
  <c r="L1241" i="1"/>
  <c r="I1241" i="1"/>
  <c r="J1241" i="1" s="1"/>
  <c r="L1240" i="1"/>
  <c r="I1240" i="1"/>
  <c r="J1240" i="1" s="1"/>
  <c r="L1239" i="1"/>
  <c r="I1239" i="1"/>
  <c r="J1239" i="1" s="1"/>
  <c r="L1238" i="1"/>
  <c r="I1238" i="1"/>
  <c r="J1238" i="1" s="1"/>
  <c r="L1237" i="1"/>
  <c r="I1237" i="1"/>
  <c r="J1237" i="1" s="1"/>
  <c r="L1236" i="1"/>
  <c r="I1236" i="1"/>
  <c r="J1236" i="1" s="1"/>
  <c r="L1235" i="1"/>
  <c r="I1235" i="1"/>
  <c r="J1235" i="1" s="1"/>
  <c r="L1234" i="1"/>
  <c r="I1234" i="1"/>
  <c r="J1234" i="1" s="1"/>
  <c r="L1233" i="1"/>
  <c r="J1233" i="1"/>
  <c r="I1233" i="1"/>
  <c r="L1232" i="1"/>
  <c r="I1232" i="1"/>
  <c r="J1232" i="1" s="1"/>
  <c r="L1231" i="1"/>
  <c r="I1231" i="1"/>
  <c r="J1231" i="1" s="1"/>
  <c r="L1230" i="1"/>
  <c r="I1230" i="1"/>
  <c r="J1230" i="1" s="1"/>
  <c r="L1229" i="1"/>
  <c r="I1229" i="1"/>
  <c r="J1229" i="1" s="1"/>
  <c r="L1228" i="1"/>
  <c r="I1228" i="1"/>
  <c r="J1228" i="1" s="1"/>
  <c r="L1227" i="1"/>
  <c r="I1227" i="1"/>
  <c r="J1227" i="1" s="1"/>
  <c r="L1226" i="1"/>
  <c r="I1226" i="1"/>
  <c r="J1226" i="1" s="1"/>
  <c r="L1225" i="1"/>
  <c r="I1225" i="1"/>
  <c r="J1225" i="1" s="1"/>
  <c r="L1224" i="1"/>
  <c r="I1224" i="1"/>
  <c r="J1224" i="1" s="1"/>
  <c r="L1223" i="1"/>
  <c r="I1223" i="1"/>
  <c r="J1223" i="1" s="1"/>
  <c r="L1222" i="1"/>
  <c r="I1222" i="1"/>
  <c r="J1222" i="1" s="1"/>
  <c r="L1221" i="1"/>
  <c r="I1221" i="1"/>
  <c r="J1221" i="1" s="1"/>
  <c r="L1220" i="1"/>
  <c r="I1220" i="1"/>
  <c r="J1220" i="1" s="1"/>
  <c r="L1219" i="1"/>
  <c r="I1219" i="1"/>
  <c r="J1219" i="1" s="1"/>
  <c r="L1218" i="1"/>
  <c r="I1218" i="1"/>
  <c r="J1218" i="1" s="1"/>
  <c r="L1217" i="1"/>
  <c r="J1217" i="1"/>
  <c r="I1217" i="1"/>
  <c r="L1216" i="1"/>
  <c r="I1216" i="1"/>
  <c r="J1216" i="1" s="1"/>
  <c r="L1215" i="1"/>
  <c r="I1215" i="1"/>
  <c r="J1215" i="1" s="1"/>
  <c r="L1214" i="1"/>
  <c r="I1214" i="1"/>
  <c r="J1214" i="1" s="1"/>
  <c r="L1213" i="1"/>
  <c r="I1213" i="1"/>
  <c r="J1213" i="1" s="1"/>
  <c r="L1212" i="1"/>
  <c r="I1212" i="1"/>
  <c r="J1212" i="1" s="1"/>
  <c r="L1211" i="1"/>
  <c r="I1211" i="1"/>
  <c r="J1211" i="1" s="1"/>
  <c r="L1210" i="1"/>
  <c r="I1210" i="1"/>
  <c r="J1210" i="1" s="1"/>
  <c r="L1209" i="1"/>
  <c r="I1209" i="1"/>
  <c r="J1209" i="1" s="1"/>
  <c r="L1208" i="1"/>
  <c r="I1208" i="1"/>
  <c r="J1208" i="1" s="1"/>
  <c r="L1207" i="1"/>
  <c r="I1207" i="1"/>
  <c r="J1207" i="1" s="1"/>
  <c r="L1206" i="1"/>
  <c r="I1206" i="1"/>
  <c r="J1206" i="1" s="1"/>
  <c r="L1205" i="1"/>
  <c r="I1205" i="1"/>
  <c r="J1205" i="1" s="1"/>
  <c r="L1204" i="1"/>
  <c r="I1204" i="1"/>
  <c r="J1204" i="1" s="1"/>
  <c r="L1203" i="1"/>
  <c r="J1203" i="1"/>
  <c r="I1203" i="1"/>
  <c r="L1202" i="1"/>
  <c r="I1202" i="1"/>
  <c r="J1202" i="1" s="1"/>
  <c r="L1201" i="1"/>
  <c r="I1201" i="1"/>
  <c r="J1201" i="1" s="1"/>
  <c r="L1200" i="1"/>
  <c r="I1200" i="1"/>
  <c r="J1200" i="1" s="1"/>
  <c r="L1199" i="1"/>
  <c r="I1199" i="1"/>
  <c r="J1199" i="1" s="1"/>
  <c r="L1198" i="1"/>
  <c r="I1198" i="1"/>
  <c r="J1198" i="1" s="1"/>
  <c r="L1197" i="1"/>
  <c r="I1197" i="1"/>
  <c r="J1197" i="1" s="1"/>
  <c r="L1196" i="1"/>
  <c r="I1196" i="1"/>
  <c r="J1196" i="1" s="1"/>
  <c r="L1195" i="1"/>
  <c r="I1195" i="1"/>
  <c r="J1195" i="1" s="1"/>
  <c r="L1194" i="1"/>
  <c r="I1194" i="1"/>
  <c r="J1194" i="1" s="1"/>
  <c r="L1193" i="1"/>
  <c r="I1193" i="1"/>
  <c r="J1193" i="1" s="1"/>
  <c r="L1192" i="1"/>
  <c r="I1192" i="1"/>
  <c r="J1192" i="1" s="1"/>
  <c r="L1191" i="1"/>
  <c r="I1191" i="1"/>
  <c r="J1191" i="1" s="1"/>
  <c r="L1190" i="1"/>
  <c r="I1190" i="1"/>
  <c r="J1190" i="1" s="1"/>
  <c r="L1189" i="1"/>
  <c r="I1189" i="1"/>
  <c r="J1189" i="1" s="1"/>
  <c r="L1188" i="1"/>
  <c r="I1188" i="1"/>
  <c r="J1188" i="1" s="1"/>
  <c r="L1187" i="1"/>
  <c r="I1187" i="1"/>
  <c r="J1187" i="1" s="1"/>
  <c r="L1186" i="1"/>
  <c r="I1186" i="1"/>
  <c r="J1186" i="1" s="1"/>
  <c r="L1185" i="1"/>
  <c r="I1185" i="1"/>
  <c r="J1185" i="1" s="1"/>
  <c r="L1184" i="1"/>
  <c r="I1184" i="1"/>
  <c r="J1184" i="1" s="1"/>
  <c r="L1183" i="1"/>
  <c r="J1183" i="1"/>
  <c r="I1183" i="1"/>
  <c r="L1182" i="1"/>
  <c r="I1182" i="1"/>
  <c r="J1182" i="1" s="1"/>
  <c r="L1181" i="1"/>
  <c r="I1181" i="1"/>
  <c r="J1181" i="1" s="1"/>
  <c r="L1180" i="1"/>
  <c r="I1180" i="1"/>
  <c r="J1180" i="1" s="1"/>
  <c r="L1179" i="1"/>
  <c r="I1179" i="1"/>
  <c r="J1179" i="1" s="1"/>
  <c r="L1178" i="1"/>
  <c r="I1178" i="1"/>
  <c r="J1178" i="1" s="1"/>
  <c r="L1177" i="1"/>
  <c r="I1177" i="1"/>
  <c r="J1177" i="1" s="1"/>
  <c r="L1176" i="1"/>
  <c r="I1176" i="1"/>
  <c r="J1176" i="1" s="1"/>
  <c r="L1175" i="1"/>
  <c r="I1175" i="1"/>
  <c r="J1175" i="1" s="1"/>
  <c r="L1174" i="1"/>
  <c r="I1174" i="1"/>
  <c r="J1174" i="1" s="1"/>
  <c r="L1173" i="1"/>
  <c r="I1173" i="1"/>
  <c r="J1173" i="1" s="1"/>
  <c r="L1172" i="1"/>
  <c r="I1172" i="1"/>
  <c r="J1172" i="1" s="1"/>
  <c r="L1171" i="1"/>
  <c r="I1171" i="1"/>
  <c r="J1171" i="1" s="1"/>
  <c r="L1170" i="1"/>
  <c r="I1170" i="1"/>
  <c r="J1170" i="1" s="1"/>
  <c r="L1169" i="1"/>
  <c r="I1169" i="1"/>
  <c r="J1169" i="1" s="1"/>
  <c r="L1168" i="1"/>
  <c r="I1168" i="1"/>
  <c r="J1168" i="1" s="1"/>
  <c r="L1167" i="1"/>
  <c r="I1167" i="1"/>
  <c r="J1167" i="1" s="1"/>
  <c r="L1166" i="1"/>
  <c r="I1166" i="1"/>
  <c r="J1166" i="1" s="1"/>
  <c r="L1165" i="1"/>
  <c r="I1165" i="1"/>
  <c r="J1165" i="1" s="1"/>
  <c r="L1164" i="1"/>
  <c r="I1164" i="1"/>
  <c r="J1164" i="1" s="1"/>
  <c r="L1163" i="1"/>
  <c r="I1163" i="1"/>
  <c r="J1163" i="1" s="1"/>
  <c r="L1162" i="1"/>
  <c r="I1162" i="1"/>
  <c r="J1162" i="1" s="1"/>
  <c r="L1161" i="1"/>
  <c r="I1161" i="1"/>
  <c r="J1161" i="1" s="1"/>
  <c r="L1160" i="1"/>
  <c r="I1160" i="1"/>
  <c r="J1160" i="1" s="1"/>
  <c r="L1159" i="1"/>
  <c r="I1159" i="1"/>
  <c r="J1159" i="1" s="1"/>
  <c r="L1158" i="1"/>
  <c r="I1158" i="1"/>
  <c r="J1158" i="1" s="1"/>
  <c r="L1157" i="1"/>
  <c r="I1157" i="1"/>
  <c r="J1157" i="1" s="1"/>
  <c r="L1156" i="1"/>
  <c r="I1156" i="1"/>
  <c r="J1156" i="1" s="1"/>
  <c r="L1155" i="1"/>
  <c r="I1155" i="1"/>
  <c r="J1155" i="1" s="1"/>
  <c r="L1154" i="1"/>
  <c r="I1154" i="1"/>
  <c r="J1154" i="1" s="1"/>
  <c r="L1153" i="1"/>
  <c r="I1153" i="1"/>
  <c r="J1153" i="1" s="1"/>
  <c r="L1152" i="1"/>
  <c r="I1152" i="1"/>
  <c r="J1152" i="1" s="1"/>
  <c r="L1151" i="1"/>
  <c r="I1151" i="1"/>
  <c r="J1151" i="1" s="1"/>
  <c r="L1150" i="1"/>
  <c r="I1150" i="1"/>
  <c r="J1150" i="1" s="1"/>
  <c r="L1149" i="1"/>
  <c r="I1149" i="1"/>
  <c r="J1149" i="1" s="1"/>
  <c r="L1148" i="1"/>
  <c r="I1148" i="1"/>
  <c r="J1148" i="1" s="1"/>
  <c r="L1147" i="1"/>
  <c r="I1147" i="1"/>
  <c r="J1147" i="1" s="1"/>
  <c r="L1146" i="1"/>
  <c r="I1146" i="1"/>
  <c r="J1146" i="1" s="1"/>
  <c r="L1145" i="1"/>
  <c r="J1145" i="1"/>
  <c r="I1145" i="1"/>
  <c r="L1144" i="1"/>
  <c r="I1144" i="1"/>
  <c r="J1144" i="1" s="1"/>
  <c r="L1143" i="1"/>
  <c r="I1143" i="1"/>
  <c r="J1143" i="1" s="1"/>
  <c r="L1142" i="1"/>
  <c r="I1142" i="1"/>
  <c r="J1142" i="1" s="1"/>
  <c r="L1141" i="1"/>
  <c r="I1141" i="1"/>
  <c r="J1141" i="1" s="1"/>
  <c r="L1140" i="1"/>
  <c r="I1140" i="1"/>
  <c r="J1140" i="1" s="1"/>
  <c r="L1139" i="1"/>
  <c r="I1139" i="1"/>
  <c r="J1139" i="1" s="1"/>
  <c r="L1138" i="1"/>
  <c r="I1138" i="1"/>
  <c r="J1138" i="1" s="1"/>
  <c r="L1137" i="1"/>
  <c r="I1137" i="1"/>
  <c r="J1137" i="1" s="1"/>
  <c r="L1136" i="1"/>
  <c r="I1136" i="1"/>
  <c r="J1136" i="1" s="1"/>
  <c r="L1135" i="1"/>
  <c r="I1135" i="1"/>
  <c r="J1135" i="1" s="1"/>
  <c r="L1134" i="1"/>
  <c r="I1134" i="1"/>
  <c r="J1134" i="1" s="1"/>
  <c r="L1133" i="1"/>
  <c r="I1133" i="1"/>
  <c r="J1133" i="1" s="1"/>
  <c r="L1132" i="1"/>
  <c r="I1132" i="1"/>
  <c r="J1132" i="1" s="1"/>
  <c r="L1131" i="1"/>
  <c r="I1131" i="1"/>
  <c r="J1131" i="1" s="1"/>
  <c r="L1130" i="1"/>
  <c r="I1130" i="1"/>
  <c r="J1130" i="1" s="1"/>
  <c r="L1129" i="1"/>
  <c r="I1129" i="1"/>
  <c r="J1129" i="1" s="1"/>
  <c r="L1128" i="1"/>
  <c r="I1128" i="1"/>
  <c r="J1128" i="1" s="1"/>
  <c r="L1127" i="1"/>
  <c r="I1127" i="1"/>
  <c r="J1127" i="1" s="1"/>
  <c r="L1126" i="1"/>
  <c r="I1126" i="1"/>
  <c r="J1126" i="1" s="1"/>
  <c r="L1125" i="1"/>
  <c r="I1125" i="1"/>
  <c r="J1125" i="1" s="1"/>
  <c r="L1124" i="1"/>
  <c r="I1124" i="1"/>
  <c r="J1124" i="1" s="1"/>
  <c r="L1123" i="1"/>
  <c r="I1123" i="1"/>
  <c r="J1123" i="1" s="1"/>
  <c r="L1122" i="1"/>
  <c r="I1122" i="1"/>
  <c r="J1122" i="1" s="1"/>
  <c r="L1121" i="1"/>
  <c r="I1121" i="1"/>
  <c r="J1121" i="1" s="1"/>
  <c r="L1120" i="1"/>
  <c r="I1120" i="1"/>
  <c r="J1120" i="1" s="1"/>
  <c r="L1119" i="1"/>
  <c r="I1119" i="1"/>
  <c r="J1119" i="1" s="1"/>
  <c r="L1118" i="1"/>
  <c r="I1118" i="1"/>
  <c r="J1118" i="1" s="1"/>
  <c r="L1117" i="1"/>
  <c r="I1117" i="1"/>
  <c r="J1117" i="1" s="1"/>
  <c r="L1116" i="1"/>
  <c r="I1116" i="1"/>
  <c r="J1116" i="1" s="1"/>
  <c r="L1115" i="1"/>
  <c r="I1115" i="1"/>
  <c r="J1115" i="1" s="1"/>
  <c r="L1114" i="1"/>
  <c r="I1114" i="1"/>
  <c r="J1114" i="1" s="1"/>
  <c r="L1113" i="1"/>
  <c r="I1113" i="1"/>
  <c r="J1113" i="1" s="1"/>
  <c r="L1112" i="1"/>
  <c r="I1112" i="1"/>
  <c r="J1112" i="1" s="1"/>
  <c r="L1111" i="1"/>
  <c r="I1111" i="1"/>
  <c r="J1111" i="1" s="1"/>
  <c r="L1110" i="1"/>
  <c r="I1110" i="1"/>
  <c r="J1110" i="1" s="1"/>
  <c r="L1109" i="1"/>
  <c r="I1109" i="1"/>
  <c r="J1109" i="1" s="1"/>
  <c r="L1108" i="1"/>
  <c r="I1108" i="1"/>
  <c r="J1108" i="1" s="1"/>
  <c r="L1107" i="1"/>
  <c r="I1107" i="1"/>
  <c r="J1107" i="1" s="1"/>
  <c r="L1106" i="1"/>
  <c r="I1106" i="1"/>
  <c r="J1106" i="1" s="1"/>
  <c r="L1105" i="1"/>
  <c r="J1105" i="1"/>
  <c r="I1105" i="1"/>
  <c r="L1104" i="1"/>
  <c r="I1104" i="1"/>
  <c r="J1104" i="1" s="1"/>
  <c r="L1103" i="1"/>
  <c r="I1103" i="1"/>
  <c r="J1103" i="1" s="1"/>
  <c r="L1102" i="1"/>
  <c r="I1102" i="1"/>
  <c r="J1102" i="1" s="1"/>
  <c r="L1101" i="1"/>
  <c r="I1101" i="1"/>
  <c r="J1101" i="1" s="1"/>
  <c r="L1100" i="1"/>
  <c r="I1100" i="1"/>
  <c r="J1100" i="1" s="1"/>
  <c r="L1099" i="1"/>
  <c r="I1099" i="1"/>
  <c r="J1099" i="1" s="1"/>
  <c r="L1098" i="1"/>
  <c r="I1098" i="1"/>
  <c r="J1098" i="1" s="1"/>
  <c r="L1097" i="1"/>
  <c r="I1097" i="1"/>
  <c r="J1097" i="1" s="1"/>
  <c r="L1096" i="1"/>
  <c r="I1096" i="1"/>
  <c r="J1096" i="1" s="1"/>
  <c r="L1095" i="1"/>
  <c r="I1095" i="1"/>
  <c r="J1095" i="1" s="1"/>
  <c r="L1094" i="1"/>
  <c r="I1094" i="1"/>
  <c r="J1094" i="1" s="1"/>
  <c r="L1093" i="1"/>
  <c r="I1093" i="1"/>
  <c r="J1093" i="1" s="1"/>
  <c r="L1092" i="1"/>
  <c r="I1092" i="1"/>
  <c r="J1092" i="1" s="1"/>
  <c r="L1091" i="1"/>
  <c r="I1091" i="1"/>
  <c r="J1091" i="1" s="1"/>
  <c r="L1090" i="1"/>
  <c r="I1090" i="1"/>
  <c r="J1090" i="1" s="1"/>
  <c r="L1089" i="1"/>
  <c r="I1089" i="1"/>
  <c r="J1089" i="1" s="1"/>
  <c r="L1088" i="1"/>
  <c r="I1088" i="1"/>
  <c r="J1088" i="1" s="1"/>
  <c r="L1087" i="1"/>
  <c r="I1087" i="1"/>
  <c r="J1087" i="1" s="1"/>
  <c r="L1086" i="1"/>
  <c r="I1086" i="1"/>
  <c r="J1086" i="1" s="1"/>
  <c r="L1085" i="1"/>
  <c r="I1085" i="1"/>
  <c r="J1085" i="1" s="1"/>
  <c r="L1084" i="1"/>
  <c r="I1084" i="1"/>
  <c r="J1084" i="1" s="1"/>
  <c r="L1083" i="1"/>
  <c r="I1083" i="1"/>
  <c r="J1083" i="1" s="1"/>
  <c r="L1082" i="1"/>
  <c r="I1082" i="1"/>
  <c r="J1082" i="1" s="1"/>
  <c r="L1081" i="1"/>
  <c r="I1081" i="1"/>
  <c r="J1081" i="1" s="1"/>
  <c r="L1080" i="1"/>
  <c r="I1080" i="1"/>
  <c r="J1080" i="1" s="1"/>
  <c r="L1079" i="1"/>
  <c r="I1079" i="1"/>
  <c r="J1079" i="1" s="1"/>
  <c r="L1078" i="1"/>
  <c r="I1078" i="1"/>
  <c r="J1078" i="1" s="1"/>
  <c r="L1077" i="1"/>
  <c r="I1077" i="1"/>
  <c r="J1077" i="1" s="1"/>
  <c r="L1076" i="1"/>
  <c r="I1076" i="1"/>
  <c r="J1076" i="1" s="1"/>
  <c r="L1075" i="1"/>
  <c r="I1075" i="1"/>
  <c r="J1075" i="1" s="1"/>
  <c r="L1074" i="1"/>
  <c r="I1074" i="1"/>
  <c r="J1074" i="1" s="1"/>
  <c r="L1073" i="1"/>
  <c r="I1073" i="1"/>
  <c r="J1073" i="1" s="1"/>
  <c r="L1072" i="1"/>
  <c r="I1072" i="1"/>
  <c r="J1072" i="1" s="1"/>
  <c r="L1071" i="1"/>
  <c r="J1071" i="1"/>
  <c r="I1071" i="1"/>
  <c r="L1070" i="1"/>
  <c r="I1070" i="1"/>
  <c r="J1070" i="1" s="1"/>
  <c r="L1069" i="1"/>
  <c r="I1069" i="1"/>
  <c r="J1069" i="1" s="1"/>
  <c r="L1068" i="1"/>
  <c r="I1068" i="1"/>
  <c r="J1068" i="1" s="1"/>
  <c r="L1067" i="1"/>
  <c r="I1067" i="1"/>
  <c r="J1067" i="1" s="1"/>
  <c r="L1066" i="1"/>
  <c r="I1066" i="1"/>
  <c r="J1066" i="1" s="1"/>
  <c r="L1065" i="1"/>
  <c r="I1065" i="1"/>
  <c r="J1065" i="1" s="1"/>
  <c r="L1064" i="1"/>
  <c r="I1064" i="1"/>
  <c r="J1064" i="1" s="1"/>
  <c r="L1063" i="1"/>
  <c r="I1063" i="1"/>
  <c r="J1063" i="1" s="1"/>
  <c r="L1062" i="1"/>
  <c r="I1062" i="1"/>
  <c r="J1062" i="1" s="1"/>
  <c r="L1061" i="1"/>
  <c r="I1061" i="1"/>
  <c r="J1061" i="1" s="1"/>
  <c r="L1060" i="1"/>
  <c r="I1060" i="1"/>
  <c r="J1060" i="1" s="1"/>
  <c r="L1059" i="1"/>
  <c r="I1059" i="1"/>
  <c r="J1059" i="1" s="1"/>
  <c r="L1058" i="1"/>
  <c r="I1058" i="1"/>
  <c r="J1058" i="1" s="1"/>
  <c r="L1057" i="1"/>
  <c r="I1057" i="1"/>
  <c r="J1057" i="1" s="1"/>
  <c r="L1056" i="1"/>
  <c r="I1056" i="1"/>
  <c r="J1056" i="1" s="1"/>
  <c r="L1055" i="1"/>
  <c r="I1055" i="1"/>
  <c r="J1055" i="1" s="1"/>
  <c r="L1054" i="1"/>
  <c r="I1054" i="1"/>
  <c r="J1054" i="1" s="1"/>
  <c r="L1053" i="1"/>
  <c r="I1053" i="1"/>
  <c r="J1053" i="1" s="1"/>
  <c r="L1052" i="1"/>
  <c r="J1052" i="1"/>
  <c r="I1052" i="1"/>
  <c r="L1051" i="1"/>
  <c r="I1051" i="1"/>
  <c r="J1051" i="1" s="1"/>
  <c r="L1050" i="1"/>
  <c r="I1050" i="1"/>
  <c r="J1050" i="1" s="1"/>
  <c r="L1049" i="1"/>
  <c r="I1049" i="1"/>
  <c r="J1049" i="1" s="1"/>
  <c r="L1048" i="1"/>
  <c r="I1048" i="1"/>
  <c r="J1048" i="1" s="1"/>
  <c r="L1047" i="1"/>
  <c r="I1047" i="1"/>
  <c r="J1047" i="1" s="1"/>
  <c r="L1046" i="1"/>
  <c r="I1046" i="1"/>
  <c r="J1046" i="1" s="1"/>
  <c r="L1045" i="1"/>
  <c r="I1045" i="1"/>
  <c r="J1045" i="1" s="1"/>
  <c r="L1044" i="1"/>
  <c r="I1044" i="1"/>
  <c r="J1044" i="1" s="1"/>
  <c r="L1043" i="1"/>
  <c r="I1043" i="1"/>
  <c r="J1043" i="1" s="1"/>
  <c r="L1042" i="1"/>
  <c r="I1042" i="1"/>
  <c r="J1042" i="1" s="1"/>
  <c r="L1041" i="1"/>
  <c r="I1041" i="1"/>
  <c r="J1041" i="1" s="1"/>
  <c r="L1040" i="1"/>
  <c r="I1040" i="1"/>
  <c r="J1040" i="1" s="1"/>
  <c r="L1039" i="1"/>
  <c r="I1039" i="1"/>
  <c r="J1039" i="1" s="1"/>
  <c r="L1038" i="1"/>
  <c r="I1038" i="1"/>
  <c r="J1038" i="1" s="1"/>
  <c r="L1037" i="1"/>
  <c r="I1037" i="1"/>
  <c r="J1037" i="1" s="1"/>
  <c r="L1036" i="1"/>
  <c r="I1036" i="1"/>
  <c r="J1036" i="1" s="1"/>
  <c r="L1035" i="1"/>
  <c r="I1035" i="1"/>
  <c r="J1035" i="1" s="1"/>
  <c r="L1034" i="1"/>
  <c r="I1034" i="1"/>
  <c r="J1034" i="1" s="1"/>
  <c r="L1033" i="1"/>
  <c r="I1033" i="1"/>
  <c r="J1033" i="1" s="1"/>
  <c r="L1032" i="1"/>
  <c r="I1032" i="1"/>
  <c r="J1032" i="1" s="1"/>
  <c r="L1031" i="1"/>
  <c r="I1031" i="1"/>
  <c r="J1031" i="1" s="1"/>
  <c r="L1030" i="1"/>
  <c r="I1030" i="1"/>
  <c r="J1030" i="1" s="1"/>
  <c r="L1029" i="1"/>
  <c r="I1029" i="1"/>
  <c r="J1029" i="1" s="1"/>
  <c r="L1028" i="1"/>
  <c r="I1028" i="1"/>
  <c r="J1028" i="1" s="1"/>
  <c r="L1027" i="1"/>
  <c r="I1027" i="1"/>
  <c r="J1027" i="1" s="1"/>
  <c r="L1026" i="1"/>
  <c r="I1026" i="1"/>
  <c r="J1026" i="1" s="1"/>
  <c r="L1025" i="1"/>
  <c r="I1025" i="1"/>
  <c r="J1025" i="1" s="1"/>
  <c r="L1024" i="1"/>
  <c r="J1024" i="1"/>
  <c r="I1024" i="1"/>
  <c r="L1023" i="1"/>
  <c r="I1023" i="1"/>
  <c r="J1023" i="1" s="1"/>
  <c r="L1022" i="1"/>
  <c r="I1022" i="1"/>
  <c r="J1022" i="1" s="1"/>
  <c r="L1021" i="1"/>
  <c r="I1021" i="1"/>
  <c r="J1021" i="1" s="1"/>
  <c r="L1020" i="1"/>
  <c r="I1020" i="1"/>
  <c r="J1020" i="1" s="1"/>
  <c r="L1019" i="1"/>
  <c r="I1019" i="1"/>
  <c r="J1019" i="1" s="1"/>
  <c r="L1018" i="1"/>
  <c r="I1018" i="1"/>
  <c r="J1018" i="1" s="1"/>
  <c r="L1017" i="1"/>
  <c r="I1017" i="1"/>
  <c r="J1017" i="1" s="1"/>
  <c r="L1016" i="1"/>
  <c r="I1016" i="1"/>
  <c r="J1016" i="1" s="1"/>
  <c r="L1015" i="1"/>
  <c r="I1015" i="1"/>
  <c r="J1015" i="1" s="1"/>
  <c r="L1014" i="1"/>
  <c r="I1014" i="1"/>
  <c r="J1014" i="1" s="1"/>
  <c r="L1013" i="1"/>
  <c r="I1013" i="1"/>
  <c r="J1013" i="1" s="1"/>
  <c r="L1012" i="1"/>
  <c r="I1012" i="1"/>
  <c r="J1012" i="1" s="1"/>
  <c r="L1011" i="1"/>
  <c r="I1011" i="1"/>
  <c r="J1011" i="1" s="1"/>
  <c r="L1010" i="1"/>
  <c r="I1010" i="1"/>
  <c r="J1010" i="1" s="1"/>
  <c r="L1009" i="1"/>
  <c r="I1009" i="1"/>
  <c r="J1009" i="1" s="1"/>
  <c r="L1008" i="1"/>
  <c r="I1008" i="1"/>
  <c r="J1008" i="1" s="1"/>
  <c r="L1007" i="1"/>
  <c r="I1007" i="1"/>
  <c r="J1007" i="1" s="1"/>
  <c r="L1006" i="1"/>
  <c r="I1006" i="1"/>
  <c r="J1006" i="1" s="1"/>
  <c r="L1005" i="1"/>
  <c r="I1005" i="1"/>
  <c r="J1005" i="1" s="1"/>
  <c r="L1004" i="1"/>
  <c r="I1004" i="1"/>
  <c r="J1004" i="1" s="1"/>
  <c r="L1003" i="1"/>
  <c r="I1003" i="1"/>
  <c r="J1003" i="1" s="1"/>
  <c r="L1002" i="1"/>
  <c r="I1002" i="1"/>
  <c r="J1002" i="1" s="1"/>
  <c r="L1001" i="1"/>
  <c r="I1001" i="1"/>
  <c r="J1001" i="1" s="1"/>
  <c r="L1000" i="1"/>
  <c r="I1000" i="1"/>
  <c r="J1000" i="1" s="1"/>
  <c r="L999" i="1"/>
  <c r="I999" i="1"/>
  <c r="J999" i="1" s="1"/>
  <c r="L998" i="1"/>
  <c r="I998" i="1"/>
  <c r="J998" i="1" s="1"/>
  <c r="L997" i="1"/>
  <c r="I997" i="1"/>
  <c r="J997" i="1" s="1"/>
  <c r="L996" i="1"/>
  <c r="I996" i="1"/>
  <c r="J996" i="1" s="1"/>
  <c r="L995" i="1"/>
  <c r="I995" i="1"/>
  <c r="J995" i="1" s="1"/>
  <c r="L994" i="1"/>
  <c r="I994" i="1"/>
  <c r="J994" i="1" s="1"/>
  <c r="L993" i="1"/>
  <c r="I993" i="1"/>
  <c r="J993" i="1" s="1"/>
  <c r="L992" i="1"/>
  <c r="I992" i="1"/>
  <c r="J992" i="1" s="1"/>
  <c r="L991" i="1"/>
  <c r="I991" i="1"/>
  <c r="J991" i="1" s="1"/>
  <c r="L990" i="1"/>
  <c r="I990" i="1"/>
  <c r="J990" i="1" s="1"/>
  <c r="L989" i="1"/>
  <c r="I989" i="1"/>
  <c r="J989" i="1" s="1"/>
  <c r="L988" i="1"/>
  <c r="I988" i="1"/>
  <c r="J988" i="1" s="1"/>
  <c r="L987" i="1"/>
  <c r="I987" i="1"/>
  <c r="J987" i="1" s="1"/>
  <c r="L986" i="1"/>
  <c r="I986" i="1"/>
  <c r="J986" i="1" s="1"/>
  <c r="L985" i="1"/>
  <c r="I985" i="1"/>
  <c r="J985" i="1" s="1"/>
  <c r="L984" i="1"/>
  <c r="J984" i="1"/>
  <c r="I984" i="1"/>
  <c r="L983" i="1"/>
  <c r="I983" i="1"/>
  <c r="J983" i="1" s="1"/>
  <c r="L982" i="1"/>
  <c r="I982" i="1"/>
  <c r="J982" i="1" s="1"/>
  <c r="L981" i="1"/>
  <c r="I981" i="1"/>
  <c r="J981" i="1" s="1"/>
  <c r="L980" i="1"/>
  <c r="I980" i="1"/>
  <c r="J980" i="1" s="1"/>
  <c r="L979" i="1"/>
  <c r="I979" i="1"/>
  <c r="J979" i="1" s="1"/>
  <c r="L978" i="1"/>
  <c r="I978" i="1"/>
  <c r="J978" i="1" s="1"/>
  <c r="L977" i="1"/>
  <c r="I977" i="1"/>
  <c r="J977" i="1" s="1"/>
  <c r="L976" i="1"/>
  <c r="I976" i="1"/>
  <c r="J976" i="1" s="1"/>
  <c r="L975" i="1"/>
  <c r="I975" i="1"/>
  <c r="J975" i="1" s="1"/>
  <c r="L974" i="1"/>
  <c r="I974" i="1"/>
  <c r="J974" i="1" s="1"/>
  <c r="L973" i="1"/>
  <c r="I973" i="1"/>
  <c r="J973" i="1" s="1"/>
  <c r="L972" i="1"/>
  <c r="I972" i="1"/>
  <c r="J972" i="1" s="1"/>
  <c r="L971" i="1"/>
  <c r="I971" i="1"/>
  <c r="J971" i="1" s="1"/>
  <c r="L970" i="1"/>
  <c r="I970" i="1"/>
  <c r="J970" i="1" s="1"/>
  <c r="L969" i="1"/>
  <c r="I969" i="1"/>
  <c r="J969" i="1" s="1"/>
  <c r="L968" i="1"/>
  <c r="I968" i="1"/>
  <c r="J968" i="1" s="1"/>
  <c r="L967" i="1"/>
  <c r="I967" i="1"/>
  <c r="J967" i="1" s="1"/>
  <c r="L966" i="1"/>
  <c r="I966" i="1"/>
  <c r="J966" i="1" s="1"/>
  <c r="L965" i="1"/>
  <c r="I965" i="1"/>
  <c r="J965" i="1" s="1"/>
  <c r="L964" i="1"/>
  <c r="I964" i="1"/>
  <c r="J964" i="1" s="1"/>
  <c r="L963" i="1"/>
  <c r="I963" i="1"/>
  <c r="J963" i="1" s="1"/>
  <c r="L962" i="1"/>
  <c r="I962" i="1"/>
  <c r="J962" i="1" s="1"/>
  <c r="L961" i="1"/>
  <c r="I961" i="1"/>
  <c r="J961" i="1" s="1"/>
  <c r="L960" i="1"/>
  <c r="I960" i="1"/>
  <c r="J960" i="1" s="1"/>
  <c r="L959" i="1"/>
  <c r="I959" i="1"/>
  <c r="J959" i="1" s="1"/>
  <c r="L958" i="1"/>
  <c r="J958" i="1"/>
  <c r="I958" i="1"/>
  <c r="L957" i="1"/>
  <c r="I957" i="1"/>
  <c r="J957" i="1" s="1"/>
  <c r="L956" i="1"/>
  <c r="I956" i="1"/>
  <c r="J956" i="1" s="1"/>
  <c r="L955" i="1"/>
  <c r="I955" i="1"/>
  <c r="J955" i="1" s="1"/>
  <c r="L954" i="1"/>
  <c r="I954" i="1"/>
  <c r="J954" i="1" s="1"/>
  <c r="L953" i="1"/>
  <c r="I953" i="1"/>
  <c r="J953" i="1" s="1"/>
  <c r="L952" i="1"/>
  <c r="I952" i="1"/>
  <c r="J952" i="1" s="1"/>
  <c r="L951" i="1"/>
  <c r="I951" i="1"/>
  <c r="J951" i="1" s="1"/>
  <c r="L950" i="1"/>
  <c r="J950" i="1"/>
  <c r="I950" i="1"/>
  <c r="L949" i="1"/>
  <c r="I949" i="1"/>
  <c r="J949" i="1" s="1"/>
  <c r="L948" i="1"/>
  <c r="I948" i="1"/>
  <c r="J948" i="1" s="1"/>
  <c r="L947" i="1"/>
  <c r="I947" i="1"/>
  <c r="J947" i="1" s="1"/>
  <c r="L946" i="1"/>
  <c r="I946" i="1"/>
  <c r="J946" i="1" s="1"/>
  <c r="L945" i="1"/>
  <c r="I945" i="1"/>
  <c r="J945" i="1" s="1"/>
  <c r="L944" i="1"/>
  <c r="I944" i="1"/>
  <c r="J944" i="1" s="1"/>
  <c r="L943" i="1"/>
  <c r="I943" i="1"/>
  <c r="J943" i="1" s="1"/>
  <c r="L942" i="1"/>
  <c r="J942" i="1"/>
  <c r="I942" i="1"/>
  <c r="L941" i="1"/>
  <c r="I941" i="1"/>
  <c r="J941" i="1" s="1"/>
  <c r="L940" i="1"/>
  <c r="I940" i="1"/>
  <c r="J940" i="1" s="1"/>
  <c r="L939" i="1"/>
  <c r="I939" i="1"/>
  <c r="J939" i="1" s="1"/>
  <c r="L938" i="1"/>
  <c r="I938" i="1"/>
  <c r="J938" i="1" s="1"/>
  <c r="L937" i="1"/>
  <c r="I937" i="1"/>
  <c r="J937" i="1" s="1"/>
  <c r="L936" i="1"/>
  <c r="I936" i="1"/>
  <c r="J936" i="1" s="1"/>
  <c r="L935" i="1"/>
  <c r="I935" i="1"/>
  <c r="J935" i="1" s="1"/>
  <c r="L934" i="1"/>
  <c r="I934" i="1"/>
  <c r="J934" i="1" s="1"/>
  <c r="L933" i="1"/>
  <c r="I933" i="1"/>
  <c r="J933" i="1" s="1"/>
  <c r="L932" i="1"/>
  <c r="I932" i="1"/>
  <c r="J932" i="1" s="1"/>
  <c r="L931" i="1"/>
  <c r="I931" i="1"/>
  <c r="J931" i="1" s="1"/>
  <c r="L930" i="1"/>
  <c r="I930" i="1"/>
  <c r="J930" i="1" s="1"/>
  <c r="L929" i="1"/>
  <c r="I929" i="1"/>
  <c r="J929" i="1" s="1"/>
  <c r="L928" i="1"/>
  <c r="I928" i="1"/>
  <c r="J928" i="1" s="1"/>
  <c r="L927" i="1"/>
  <c r="I927" i="1"/>
  <c r="J927" i="1" s="1"/>
  <c r="L926" i="1"/>
  <c r="I926" i="1"/>
  <c r="J926" i="1" s="1"/>
  <c r="L925" i="1"/>
  <c r="I925" i="1"/>
  <c r="J925" i="1" s="1"/>
  <c r="L924" i="1"/>
  <c r="I924" i="1"/>
  <c r="J924" i="1" s="1"/>
  <c r="L923" i="1"/>
  <c r="I923" i="1"/>
  <c r="J923" i="1" s="1"/>
  <c r="L922" i="1"/>
  <c r="I922" i="1"/>
  <c r="J922" i="1" s="1"/>
  <c r="L921" i="1"/>
  <c r="I921" i="1"/>
  <c r="J921" i="1" s="1"/>
  <c r="L920" i="1"/>
  <c r="I920" i="1"/>
  <c r="J920" i="1" s="1"/>
  <c r="L919" i="1"/>
  <c r="I919" i="1"/>
  <c r="J919" i="1" s="1"/>
  <c r="L918" i="1"/>
  <c r="J918" i="1"/>
  <c r="I918" i="1"/>
  <c r="L917" i="1"/>
  <c r="I917" i="1"/>
  <c r="J917" i="1" s="1"/>
  <c r="L916" i="1"/>
  <c r="I916" i="1"/>
  <c r="J916" i="1" s="1"/>
  <c r="L915" i="1"/>
  <c r="I915" i="1"/>
  <c r="J915" i="1" s="1"/>
  <c r="L914" i="1"/>
  <c r="I914" i="1"/>
  <c r="J914" i="1" s="1"/>
  <c r="L913" i="1"/>
  <c r="I913" i="1"/>
  <c r="J913" i="1" s="1"/>
  <c r="L912" i="1"/>
  <c r="I912" i="1"/>
  <c r="J912" i="1" s="1"/>
  <c r="L911" i="1"/>
  <c r="I911" i="1"/>
  <c r="J911" i="1" s="1"/>
  <c r="L910" i="1"/>
  <c r="I910" i="1"/>
  <c r="J910" i="1" s="1"/>
  <c r="L909" i="1"/>
  <c r="I909" i="1"/>
  <c r="J909" i="1" s="1"/>
  <c r="L908" i="1"/>
  <c r="I908" i="1"/>
  <c r="J908" i="1" s="1"/>
  <c r="L907" i="1"/>
  <c r="I907" i="1"/>
  <c r="J907" i="1" s="1"/>
  <c r="L906" i="1"/>
  <c r="I906" i="1"/>
  <c r="J906" i="1" s="1"/>
  <c r="L905" i="1"/>
  <c r="I905" i="1"/>
  <c r="J905" i="1" s="1"/>
  <c r="L904" i="1"/>
  <c r="I904" i="1"/>
  <c r="J904" i="1" s="1"/>
  <c r="L903" i="1"/>
  <c r="I903" i="1"/>
  <c r="J903" i="1" s="1"/>
  <c r="L902" i="1"/>
  <c r="I902" i="1"/>
  <c r="J902" i="1" s="1"/>
  <c r="L901" i="1"/>
  <c r="I901" i="1"/>
  <c r="J901" i="1" s="1"/>
  <c r="L900" i="1"/>
  <c r="I900" i="1"/>
  <c r="J900" i="1" s="1"/>
  <c r="L899" i="1"/>
  <c r="I899" i="1"/>
  <c r="J899" i="1" s="1"/>
  <c r="L898" i="1"/>
  <c r="I898" i="1"/>
  <c r="J898" i="1" s="1"/>
  <c r="L897" i="1"/>
  <c r="J897" i="1"/>
  <c r="I897" i="1"/>
  <c r="L896" i="1"/>
  <c r="I896" i="1"/>
  <c r="J896" i="1" s="1"/>
  <c r="L895" i="1"/>
  <c r="I895" i="1"/>
  <c r="J895" i="1" s="1"/>
  <c r="L894" i="1"/>
  <c r="I894" i="1"/>
  <c r="J894" i="1" s="1"/>
  <c r="L893" i="1"/>
  <c r="I893" i="1"/>
  <c r="J893" i="1" s="1"/>
  <c r="L892" i="1"/>
  <c r="I892" i="1"/>
  <c r="J892" i="1" s="1"/>
  <c r="L891" i="1"/>
  <c r="I891" i="1"/>
  <c r="J891" i="1" s="1"/>
  <c r="L890" i="1"/>
  <c r="I890" i="1"/>
  <c r="J890" i="1" s="1"/>
  <c r="L889" i="1"/>
  <c r="I889" i="1"/>
  <c r="J889" i="1" s="1"/>
  <c r="L888" i="1"/>
  <c r="I888" i="1"/>
  <c r="J888" i="1" s="1"/>
  <c r="L887" i="1"/>
  <c r="I887" i="1"/>
  <c r="J887" i="1" s="1"/>
  <c r="L886" i="1"/>
  <c r="I886" i="1"/>
  <c r="J886" i="1" s="1"/>
  <c r="L885" i="1"/>
  <c r="I885" i="1"/>
  <c r="J885" i="1" s="1"/>
  <c r="L884" i="1"/>
  <c r="I884" i="1"/>
  <c r="J884" i="1" s="1"/>
  <c r="L883" i="1"/>
  <c r="I883" i="1"/>
  <c r="J883" i="1" s="1"/>
  <c r="L882" i="1"/>
  <c r="I882" i="1"/>
  <c r="J882" i="1" s="1"/>
  <c r="L881" i="1"/>
  <c r="I881" i="1"/>
  <c r="J881" i="1" s="1"/>
  <c r="L880" i="1"/>
  <c r="I880" i="1"/>
  <c r="J880" i="1" s="1"/>
  <c r="L879" i="1"/>
  <c r="I879" i="1"/>
  <c r="J879" i="1" s="1"/>
  <c r="L878" i="1"/>
  <c r="I878" i="1"/>
  <c r="J878" i="1" s="1"/>
  <c r="L877" i="1"/>
  <c r="I877" i="1"/>
  <c r="J877" i="1" s="1"/>
  <c r="L876" i="1"/>
  <c r="I876" i="1"/>
  <c r="J876" i="1" s="1"/>
  <c r="L875" i="1"/>
  <c r="I875" i="1"/>
  <c r="J875" i="1" s="1"/>
  <c r="L874" i="1"/>
  <c r="I874" i="1"/>
  <c r="J874" i="1" s="1"/>
  <c r="L873" i="1"/>
  <c r="I873" i="1"/>
  <c r="J873" i="1" s="1"/>
  <c r="L872" i="1"/>
  <c r="I872" i="1"/>
  <c r="J872" i="1" s="1"/>
  <c r="L871" i="1"/>
  <c r="I871" i="1"/>
  <c r="J871" i="1" s="1"/>
  <c r="L870" i="1"/>
  <c r="I870" i="1"/>
  <c r="J870" i="1" s="1"/>
  <c r="L869" i="1"/>
  <c r="I869" i="1"/>
  <c r="J869" i="1" s="1"/>
  <c r="L868" i="1"/>
  <c r="I868" i="1"/>
  <c r="J868" i="1" s="1"/>
  <c r="L867" i="1"/>
  <c r="I867" i="1"/>
  <c r="J867" i="1" s="1"/>
  <c r="L866" i="1"/>
  <c r="I866" i="1"/>
  <c r="J866" i="1" s="1"/>
  <c r="L865" i="1"/>
  <c r="I865" i="1"/>
  <c r="J865" i="1" s="1"/>
  <c r="L864" i="1"/>
  <c r="I864" i="1"/>
  <c r="J864" i="1" s="1"/>
  <c r="L863" i="1"/>
  <c r="I863" i="1"/>
  <c r="J863" i="1" s="1"/>
  <c r="L862" i="1"/>
  <c r="I862" i="1"/>
  <c r="J862" i="1" s="1"/>
  <c r="L861" i="1"/>
  <c r="I861" i="1"/>
  <c r="J861" i="1" s="1"/>
  <c r="L860" i="1"/>
  <c r="I860" i="1"/>
  <c r="J860" i="1" s="1"/>
  <c r="L859" i="1"/>
  <c r="I859" i="1"/>
  <c r="J859" i="1" s="1"/>
  <c r="L858" i="1"/>
  <c r="I858" i="1"/>
  <c r="J858" i="1" s="1"/>
  <c r="L857" i="1"/>
  <c r="J857" i="1"/>
  <c r="I857" i="1"/>
  <c r="L856" i="1"/>
  <c r="I856" i="1"/>
  <c r="J856" i="1" s="1"/>
  <c r="L855" i="1"/>
  <c r="I855" i="1"/>
  <c r="J855" i="1" s="1"/>
  <c r="L854" i="1"/>
  <c r="I854" i="1"/>
  <c r="J854" i="1" s="1"/>
  <c r="L853" i="1"/>
  <c r="I853" i="1"/>
  <c r="J853" i="1" s="1"/>
  <c r="L852" i="1"/>
  <c r="I852" i="1"/>
  <c r="J852" i="1" s="1"/>
  <c r="L851" i="1"/>
  <c r="I851" i="1"/>
  <c r="J851" i="1" s="1"/>
  <c r="L850" i="1"/>
  <c r="I850" i="1"/>
  <c r="J850" i="1" s="1"/>
  <c r="L849" i="1"/>
  <c r="I849" i="1"/>
  <c r="J849" i="1" s="1"/>
  <c r="L848" i="1"/>
  <c r="I848" i="1"/>
  <c r="J848" i="1" s="1"/>
  <c r="L847" i="1"/>
  <c r="I847" i="1"/>
  <c r="J847" i="1" s="1"/>
  <c r="L846" i="1"/>
  <c r="I846" i="1"/>
  <c r="J846" i="1" s="1"/>
  <c r="L845" i="1"/>
  <c r="I845" i="1"/>
  <c r="J845" i="1" s="1"/>
  <c r="L844" i="1"/>
  <c r="I844" i="1"/>
  <c r="J844" i="1" s="1"/>
  <c r="L843" i="1"/>
  <c r="I843" i="1"/>
  <c r="J843" i="1" s="1"/>
  <c r="L842" i="1"/>
  <c r="I842" i="1"/>
  <c r="J842" i="1" s="1"/>
  <c r="L841" i="1"/>
  <c r="I841" i="1"/>
  <c r="J841" i="1" s="1"/>
  <c r="L840" i="1"/>
  <c r="I840" i="1"/>
  <c r="J840" i="1" s="1"/>
  <c r="L839" i="1"/>
  <c r="I839" i="1"/>
  <c r="J839" i="1" s="1"/>
  <c r="L838" i="1"/>
  <c r="I838" i="1"/>
  <c r="J838" i="1" s="1"/>
  <c r="L837" i="1"/>
  <c r="I837" i="1"/>
  <c r="J837" i="1" s="1"/>
  <c r="L836" i="1"/>
  <c r="I836" i="1"/>
  <c r="J836" i="1" s="1"/>
  <c r="L835" i="1"/>
  <c r="J835" i="1"/>
  <c r="I835" i="1"/>
  <c r="L834" i="1"/>
  <c r="I834" i="1"/>
  <c r="J834" i="1" s="1"/>
  <c r="L833" i="1"/>
  <c r="I833" i="1"/>
  <c r="J833" i="1" s="1"/>
  <c r="L832" i="1"/>
  <c r="I832" i="1"/>
  <c r="J832" i="1" s="1"/>
  <c r="L831" i="1"/>
  <c r="I831" i="1"/>
  <c r="J831" i="1" s="1"/>
  <c r="L830" i="1"/>
  <c r="I830" i="1"/>
  <c r="J830" i="1" s="1"/>
  <c r="L829" i="1"/>
  <c r="I829" i="1"/>
  <c r="J829" i="1" s="1"/>
  <c r="L828" i="1"/>
  <c r="I828" i="1"/>
  <c r="J828" i="1" s="1"/>
  <c r="L827" i="1"/>
  <c r="I827" i="1"/>
  <c r="J827" i="1" s="1"/>
  <c r="L826" i="1"/>
  <c r="I826" i="1"/>
  <c r="J826" i="1" s="1"/>
  <c r="L825" i="1"/>
  <c r="I825" i="1"/>
  <c r="J825" i="1" s="1"/>
  <c r="L824" i="1"/>
  <c r="I824" i="1"/>
  <c r="J824" i="1" s="1"/>
  <c r="L823" i="1"/>
  <c r="I823" i="1"/>
  <c r="J823" i="1" s="1"/>
  <c r="L822" i="1"/>
  <c r="I822" i="1"/>
  <c r="J822" i="1" s="1"/>
  <c r="L821" i="1"/>
  <c r="I821" i="1"/>
  <c r="J821" i="1" s="1"/>
  <c r="L820" i="1"/>
  <c r="I820" i="1"/>
  <c r="J820" i="1" s="1"/>
  <c r="L819" i="1"/>
  <c r="I819" i="1"/>
  <c r="J819" i="1" s="1"/>
  <c r="L818" i="1"/>
  <c r="I818" i="1"/>
  <c r="J818" i="1" s="1"/>
  <c r="L817" i="1"/>
  <c r="I817" i="1"/>
  <c r="J817" i="1" s="1"/>
  <c r="L816" i="1"/>
  <c r="I816" i="1"/>
  <c r="J816" i="1" s="1"/>
  <c r="L815" i="1"/>
  <c r="J815" i="1"/>
  <c r="I815" i="1"/>
  <c r="L814" i="1"/>
  <c r="I814" i="1"/>
  <c r="J814" i="1" s="1"/>
  <c r="L813" i="1"/>
  <c r="I813" i="1"/>
  <c r="J813" i="1" s="1"/>
  <c r="L812" i="1"/>
  <c r="I812" i="1"/>
  <c r="J812" i="1" s="1"/>
  <c r="L811" i="1"/>
  <c r="I811" i="1"/>
  <c r="J811" i="1" s="1"/>
  <c r="L810" i="1"/>
  <c r="I810" i="1"/>
  <c r="J810" i="1" s="1"/>
  <c r="L809" i="1"/>
  <c r="I809" i="1"/>
  <c r="J809" i="1" s="1"/>
  <c r="L808" i="1"/>
  <c r="I808" i="1"/>
  <c r="J808" i="1" s="1"/>
  <c r="L807" i="1"/>
  <c r="I807" i="1"/>
  <c r="J807" i="1" s="1"/>
  <c r="L806" i="1"/>
  <c r="I806" i="1"/>
  <c r="J806" i="1" s="1"/>
  <c r="L805" i="1"/>
  <c r="I805" i="1"/>
  <c r="J805" i="1" s="1"/>
  <c r="L804" i="1"/>
  <c r="I804" i="1"/>
  <c r="J804" i="1" s="1"/>
  <c r="L803" i="1"/>
  <c r="I803" i="1"/>
  <c r="J803" i="1" s="1"/>
  <c r="L802" i="1"/>
  <c r="I802" i="1"/>
  <c r="J802" i="1" s="1"/>
  <c r="L801" i="1"/>
  <c r="I801" i="1"/>
  <c r="J801" i="1" s="1"/>
  <c r="L800" i="1"/>
  <c r="I800" i="1"/>
  <c r="J800" i="1" s="1"/>
  <c r="L799" i="1"/>
  <c r="I799" i="1"/>
  <c r="J799" i="1" s="1"/>
  <c r="L798" i="1"/>
  <c r="I798" i="1"/>
  <c r="J798" i="1" s="1"/>
  <c r="L797" i="1"/>
  <c r="J797" i="1"/>
  <c r="I797" i="1"/>
  <c r="L796" i="1"/>
  <c r="I796" i="1"/>
  <c r="J796" i="1" s="1"/>
  <c r="L795" i="1"/>
  <c r="I795" i="1"/>
  <c r="J795" i="1" s="1"/>
  <c r="L794" i="1"/>
  <c r="I794" i="1"/>
  <c r="J794" i="1" s="1"/>
  <c r="L793" i="1"/>
  <c r="I793" i="1"/>
  <c r="J793" i="1" s="1"/>
  <c r="L792" i="1"/>
  <c r="I792" i="1"/>
  <c r="J792" i="1" s="1"/>
  <c r="L791" i="1"/>
  <c r="I791" i="1"/>
  <c r="J791" i="1" s="1"/>
  <c r="L790" i="1"/>
  <c r="I790" i="1"/>
  <c r="J790" i="1" s="1"/>
  <c r="L789" i="1"/>
  <c r="I789" i="1"/>
  <c r="J789" i="1" s="1"/>
  <c r="L788" i="1"/>
  <c r="I788" i="1"/>
  <c r="J788" i="1" s="1"/>
  <c r="L787" i="1"/>
  <c r="I787" i="1"/>
  <c r="J787" i="1" s="1"/>
  <c r="L786" i="1"/>
  <c r="I786" i="1"/>
  <c r="J786" i="1" s="1"/>
  <c r="L785" i="1"/>
  <c r="I785" i="1"/>
  <c r="J785" i="1" s="1"/>
  <c r="L784" i="1"/>
  <c r="I784" i="1"/>
  <c r="J784" i="1" s="1"/>
  <c r="L783" i="1"/>
  <c r="I783" i="1"/>
  <c r="J783" i="1" s="1"/>
  <c r="L782" i="1"/>
  <c r="I782" i="1"/>
  <c r="J782" i="1" s="1"/>
  <c r="L781" i="1"/>
  <c r="J781" i="1"/>
  <c r="I781" i="1"/>
  <c r="L780" i="1"/>
  <c r="I780" i="1"/>
  <c r="J780" i="1" s="1"/>
  <c r="L779" i="1"/>
  <c r="I779" i="1"/>
  <c r="J779" i="1" s="1"/>
  <c r="L778" i="1"/>
  <c r="I778" i="1"/>
  <c r="J778" i="1" s="1"/>
  <c r="L777" i="1"/>
  <c r="I777" i="1"/>
  <c r="J777" i="1" s="1"/>
  <c r="L776" i="1"/>
  <c r="I776" i="1"/>
  <c r="J776" i="1" s="1"/>
  <c r="L775" i="1"/>
  <c r="I775" i="1"/>
  <c r="J775" i="1" s="1"/>
  <c r="L774" i="1"/>
  <c r="I774" i="1"/>
  <c r="J774" i="1" s="1"/>
  <c r="L773" i="1"/>
  <c r="I773" i="1"/>
  <c r="J773" i="1" s="1"/>
  <c r="L772" i="1"/>
  <c r="I772" i="1"/>
  <c r="J772" i="1" s="1"/>
  <c r="L771" i="1"/>
  <c r="I771" i="1"/>
  <c r="J771" i="1" s="1"/>
  <c r="L770" i="1"/>
  <c r="I770" i="1"/>
  <c r="J770" i="1" s="1"/>
  <c r="L769" i="1"/>
  <c r="I769" i="1"/>
  <c r="J769" i="1" s="1"/>
  <c r="L768" i="1"/>
  <c r="I768" i="1"/>
  <c r="J768" i="1" s="1"/>
  <c r="L767" i="1"/>
  <c r="I767" i="1"/>
  <c r="J767" i="1" s="1"/>
  <c r="L766" i="1"/>
  <c r="I766" i="1"/>
  <c r="J766" i="1" s="1"/>
  <c r="L765" i="1"/>
  <c r="J765" i="1"/>
  <c r="I765" i="1"/>
  <c r="L764" i="1"/>
  <c r="I764" i="1"/>
  <c r="J764" i="1" s="1"/>
  <c r="L763" i="1"/>
  <c r="I763" i="1"/>
  <c r="J763" i="1" s="1"/>
  <c r="L762" i="1"/>
  <c r="I762" i="1"/>
  <c r="J762" i="1" s="1"/>
  <c r="L761" i="1"/>
  <c r="I761" i="1"/>
  <c r="J761" i="1" s="1"/>
  <c r="L760" i="1"/>
  <c r="I760" i="1"/>
  <c r="J760" i="1" s="1"/>
  <c r="L759" i="1"/>
  <c r="I759" i="1"/>
  <c r="J759" i="1" s="1"/>
  <c r="L758" i="1"/>
  <c r="I758" i="1"/>
  <c r="J758" i="1" s="1"/>
  <c r="L757" i="1"/>
  <c r="I757" i="1"/>
  <c r="J757" i="1" s="1"/>
  <c r="L756" i="1"/>
  <c r="I756" i="1"/>
  <c r="J756" i="1" s="1"/>
  <c r="L755" i="1"/>
  <c r="I755" i="1"/>
  <c r="J755" i="1" s="1"/>
  <c r="L754" i="1"/>
  <c r="I754" i="1"/>
  <c r="J754" i="1" s="1"/>
  <c r="L753" i="1"/>
  <c r="J753" i="1"/>
  <c r="I753" i="1"/>
  <c r="L752" i="1"/>
  <c r="I752" i="1"/>
  <c r="J752" i="1" s="1"/>
  <c r="L751" i="1"/>
  <c r="I751" i="1"/>
  <c r="J751" i="1" s="1"/>
  <c r="L750" i="1"/>
  <c r="I750" i="1"/>
  <c r="J750" i="1" s="1"/>
  <c r="L749" i="1"/>
  <c r="I749" i="1"/>
  <c r="J749" i="1" s="1"/>
  <c r="L748" i="1"/>
  <c r="I748" i="1"/>
  <c r="J748" i="1" s="1"/>
  <c r="L747" i="1"/>
  <c r="I747" i="1"/>
  <c r="J747" i="1" s="1"/>
  <c r="L746" i="1"/>
  <c r="I746" i="1"/>
  <c r="J746" i="1" s="1"/>
  <c r="L745" i="1"/>
  <c r="I745" i="1"/>
  <c r="J745" i="1" s="1"/>
  <c r="L744" i="1"/>
  <c r="I744" i="1"/>
  <c r="J744" i="1" s="1"/>
  <c r="L743" i="1"/>
  <c r="I743" i="1"/>
  <c r="J743" i="1" s="1"/>
  <c r="L742" i="1"/>
  <c r="I742" i="1"/>
  <c r="J742" i="1" s="1"/>
  <c r="L741" i="1"/>
  <c r="J741" i="1"/>
  <c r="I741" i="1"/>
  <c r="L740" i="1"/>
  <c r="I740" i="1"/>
  <c r="J740" i="1" s="1"/>
  <c r="L739" i="1"/>
  <c r="I739" i="1"/>
  <c r="J739" i="1" s="1"/>
  <c r="L738" i="1"/>
  <c r="I738" i="1"/>
  <c r="J738" i="1" s="1"/>
  <c r="L737" i="1"/>
  <c r="I737" i="1"/>
  <c r="J737" i="1" s="1"/>
  <c r="L736" i="1"/>
  <c r="I736" i="1"/>
  <c r="J736" i="1" s="1"/>
  <c r="L735" i="1"/>
  <c r="I735" i="1"/>
  <c r="J735" i="1" s="1"/>
  <c r="L734" i="1"/>
  <c r="I734" i="1"/>
  <c r="J734" i="1" s="1"/>
  <c r="L733" i="1"/>
  <c r="I733" i="1"/>
  <c r="J733" i="1" s="1"/>
  <c r="L732" i="1"/>
  <c r="I732" i="1"/>
  <c r="J732" i="1" s="1"/>
  <c r="L731" i="1"/>
  <c r="I731" i="1"/>
  <c r="J731" i="1" s="1"/>
  <c r="L730" i="1"/>
  <c r="I730" i="1"/>
  <c r="J730" i="1" s="1"/>
  <c r="L729" i="1"/>
  <c r="I729" i="1"/>
  <c r="J729" i="1" s="1"/>
  <c r="L728" i="1"/>
  <c r="I728" i="1"/>
  <c r="J728" i="1" s="1"/>
  <c r="L727" i="1"/>
  <c r="I727" i="1"/>
  <c r="J727" i="1" s="1"/>
  <c r="L726" i="1"/>
  <c r="I726" i="1"/>
  <c r="J726" i="1" s="1"/>
  <c r="L725" i="1"/>
  <c r="J725" i="1"/>
  <c r="I725" i="1"/>
  <c r="L724" i="1"/>
  <c r="I724" i="1"/>
  <c r="J724" i="1" s="1"/>
  <c r="L723" i="1"/>
  <c r="I723" i="1"/>
  <c r="J723" i="1" s="1"/>
  <c r="L722" i="1"/>
  <c r="I722" i="1"/>
  <c r="J722" i="1" s="1"/>
  <c r="L721" i="1"/>
  <c r="I721" i="1"/>
  <c r="J721" i="1" s="1"/>
  <c r="L720" i="1"/>
  <c r="I720" i="1"/>
  <c r="J720" i="1" s="1"/>
  <c r="L719" i="1"/>
  <c r="I719" i="1"/>
  <c r="J719" i="1" s="1"/>
  <c r="L718" i="1"/>
  <c r="I718" i="1"/>
  <c r="J718" i="1" s="1"/>
  <c r="L717" i="1"/>
  <c r="I717" i="1"/>
  <c r="J717" i="1" s="1"/>
  <c r="L716" i="1"/>
  <c r="I716" i="1"/>
  <c r="J716" i="1" s="1"/>
  <c r="L715" i="1"/>
  <c r="I715" i="1"/>
  <c r="J715" i="1" s="1"/>
  <c r="L714" i="1"/>
  <c r="J714" i="1"/>
  <c r="I714" i="1"/>
  <c r="L713" i="1"/>
  <c r="I713" i="1"/>
  <c r="J713" i="1" s="1"/>
  <c r="L712" i="1"/>
  <c r="I712" i="1"/>
  <c r="J712" i="1" s="1"/>
  <c r="L711" i="1"/>
  <c r="I711" i="1"/>
  <c r="J711" i="1" s="1"/>
  <c r="L710" i="1"/>
  <c r="I710" i="1"/>
  <c r="J710" i="1" s="1"/>
  <c r="L709" i="1"/>
  <c r="I709" i="1"/>
  <c r="J709" i="1" s="1"/>
  <c r="L708" i="1"/>
  <c r="I708" i="1"/>
  <c r="J708" i="1" s="1"/>
  <c r="L707" i="1"/>
  <c r="I707" i="1"/>
  <c r="J707" i="1" s="1"/>
  <c r="L706" i="1"/>
  <c r="J706" i="1"/>
  <c r="I706" i="1"/>
  <c r="L705" i="1"/>
  <c r="I705" i="1"/>
  <c r="J705" i="1" s="1"/>
  <c r="L704" i="1"/>
  <c r="I704" i="1"/>
  <c r="J704" i="1" s="1"/>
  <c r="L703" i="1"/>
  <c r="I703" i="1"/>
  <c r="J703" i="1" s="1"/>
  <c r="L702" i="1"/>
  <c r="I702" i="1"/>
  <c r="J702" i="1" s="1"/>
  <c r="L701" i="1"/>
  <c r="I701" i="1"/>
  <c r="J701" i="1" s="1"/>
  <c r="L700" i="1"/>
  <c r="I700" i="1"/>
  <c r="J700" i="1" s="1"/>
  <c r="L699" i="1"/>
  <c r="I699" i="1"/>
  <c r="J699" i="1" s="1"/>
  <c r="L698" i="1"/>
  <c r="I698" i="1"/>
  <c r="J698" i="1" s="1"/>
  <c r="L697" i="1"/>
  <c r="I697" i="1"/>
  <c r="J697" i="1" s="1"/>
  <c r="L696" i="1"/>
  <c r="I696" i="1"/>
  <c r="J696" i="1" s="1"/>
  <c r="L695" i="1"/>
  <c r="I695" i="1"/>
  <c r="J695" i="1" s="1"/>
  <c r="L694" i="1"/>
  <c r="I694" i="1"/>
  <c r="J694" i="1" s="1"/>
  <c r="L693" i="1"/>
  <c r="I693" i="1"/>
  <c r="J693" i="1" s="1"/>
  <c r="L692" i="1"/>
  <c r="I692" i="1"/>
  <c r="J692" i="1" s="1"/>
  <c r="L691" i="1"/>
  <c r="I691" i="1"/>
  <c r="J691" i="1" s="1"/>
  <c r="L690" i="1"/>
  <c r="I690" i="1"/>
  <c r="J690" i="1" s="1"/>
  <c r="L689" i="1"/>
  <c r="J689" i="1"/>
  <c r="I689" i="1"/>
  <c r="L688" i="1"/>
  <c r="I688" i="1"/>
  <c r="J688" i="1" s="1"/>
  <c r="L687" i="1"/>
  <c r="I687" i="1"/>
  <c r="J687" i="1" s="1"/>
  <c r="L686" i="1"/>
  <c r="I686" i="1"/>
  <c r="J686" i="1" s="1"/>
  <c r="L685" i="1"/>
  <c r="I685" i="1"/>
  <c r="J685" i="1" s="1"/>
  <c r="L684" i="1"/>
  <c r="I684" i="1"/>
  <c r="J684" i="1" s="1"/>
  <c r="L683" i="1"/>
  <c r="I683" i="1"/>
  <c r="J683" i="1" s="1"/>
  <c r="L682" i="1"/>
  <c r="I682" i="1"/>
  <c r="J682" i="1" s="1"/>
  <c r="L681" i="1"/>
  <c r="I681" i="1"/>
  <c r="J681" i="1" s="1"/>
  <c r="L680" i="1"/>
  <c r="I680" i="1"/>
  <c r="J680" i="1" s="1"/>
  <c r="L679" i="1"/>
  <c r="I679" i="1"/>
  <c r="J679" i="1" s="1"/>
  <c r="L678" i="1"/>
  <c r="I678" i="1"/>
  <c r="J678" i="1" s="1"/>
  <c r="L677" i="1"/>
  <c r="I677" i="1"/>
  <c r="J677" i="1" s="1"/>
  <c r="L676" i="1"/>
  <c r="I676" i="1"/>
  <c r="J676" i="1" s="1"/>
  <c r="L675" i="1"/>
  <c r="I675" i="1"/>
  <c r="J675" i="1" s="1"/>
  <c r="L674" i="1"/>
  <c r="I674" i="1"/>
  <c r="J674" i="1" s="1"/>
  <c r="L673" i="1"/>
  <c r="J673" i="1"/>
  <c r="I673" i="1"/>
  <c r="L672" i="1"/>
  <c r="I672" i="1"/>
  <c r="J672" i="1" s="1"/>
  <c r="L671" i="1"/>
  <c r="I671" i="1"/>
  <c r="J671" i="1" s="1"/>
  <c r="L670" i="1"/>
  <c r="I670" i="1"/>
  <c r="J670" i="1" s="1"/>
  <c r="L669" i="1"/>
  <c r="I669" i="1"/>
  <c r="J669" i="1" s="1"/>
  <c r="L668" i="1"/>
  <c r="I668" i="1"/>
  <c r="J668" i="1" s="1"/>
  <c r="L667" i="1"/>
  <c r="I667" i="1"/>
  <c r="J667" i="1" s="1"/>
  <c r="L666" i="1"/>
  <c r="I666" i="1"/>
  <c r="J666" i="1" s="1"/>
  <c r="L665" i="1"/>
  <c r="I665" i="1"/>
  <c r="J665" i="1" s="1"/>
  <c r="L664" i="1"/>
  <c r="I664" i="1"/>
  <c r="J664" i="1" s="1"/>
  <c r="L663" i="1"/>
  <c r="I663" i="1"/>
  <c r="J663" i="1" s="1"/>
  <c r="L662" i="1"/>
  <c r="I662" i="1"/>
  <c r="J662" i="1" s="1"/>
  <c r="L661" i="1"/>
  <c r="I661" i="1"/>
  <c r="J661" i="1" s="1"/>
  <c r="L660" i="1"/>
  <c r="I660" i="1"/>
  <c r="J660" i="1" s="1"/>
  <c r="L659" i="1"/>
  <c r="I659" i="1"/>
  <c r="J659" i="1" s="1"/>
  <c r="L658" i="1"/>
  <c r="I658" i="1"/>
  <c r="J658" i="1" s="1"/>
  <c r="L657" i="1"/>
  <c r="I657" i="1"/>
  <c r="J657" i="1" s="1"/>
  <c r="L656" i="1"/>
  <c r="I656" i="1"/>
  <c r="J656" i="1" s="1"/>
  <c r="L655" i="1"/>
  <c r="I655" i="1"/>
  <c r="J655" i="1" s="1"/>
  <c r="L654" i="1"/>
  <c r="I654" i="1"/>
  <c r="J654" i="1" s="1"/>
  <c r="L653" i="1"/>
  <c r="I653" i="1"/>
  <c r="J653" i="1" s="1"/>
  <c r="L652" i="1"/>
  <c r="I652" i="1"/>
  <c r="J652" i="1" s="1"/>
  <c r="L651" i="1"/>
  <c r="I651" i="1"/>
  <c r="J651" i="1" s="1"/>
  <c r="L650" i="1"/>
  <c r="I650" i="1"/>
  <c r="J650" i="1" s="1"/>
  <c r="L649" i="1"/>
  <c r="I649" i="1"/>
  <c r="J649" i="1" s="1"/>
  <c r="L648" i="1"/>
  <c r="I648" i="1"/>
  <c r="J648" i="1" s="1"/>
  <c r="L647" i="1"/>
  <c r="I647" i="1"/>
  <c r="J647" i="1" s="1"/>
  <c r="L646" i="1"/>
  <c r="I646" i="1"/>
  <c r="J646" i="1" s="1"/>
  <c r="L645" i="1"/>
  <c r="I645" i="1"/>
  <c r="J645" i="1" s="1"/>
  <c r="L644" i="1"/>
  <c r="I644" i="1"/>
  <c r="J644" i="1" s="1"/>
  <c r="L643" i="1"/>
  <c r="I643" i="1"/>
  <c r="J643" i="1" s="1"/>
  <c r="L642" i="1"/>
  <c r="I642" i="1"/>
  <c r="J642" i="1" s="1"/>
  <c r="L641" i="1"/>
  <c r="I641" i="1"/>
  <c r="J641" i="1" s="1"/>
  <c r="L640" i="1"/>
  <c r="I640" i="1"/>
  <c r="J640" i="1" s="1"/>
  <c r="L639" i="1"/>
  <c r="I639" i="1"/>
  <c r="J639" i="1" s="1"/>
  <c r="L638" i="1"/>
  <c r="I638" i="1"/>
  <c r="J638" i="1" s="1"/>
  <c r="L637" i="1"/>
  <c r="I637" i="1"/>
  <c r="J637" i="1" s="1"/>
  <c r="L636" i="1"/>
  <c r="I636" i="1"/>
  <c r="J636" i="1" s="1"/>
  <c r="L635" i="1"/>
  <c r="I635" i="1"/>
  <c r="J635" i="1" s="1"/>
  <c r="L634" i="1"/>
  <c r="I634" i="1"/>
  <c r="J634" i="1" s="1"/>
  <c r="L633" i="1"/>
  <c r="J633" i="1"/>
  <c r="I633" i="1"/>
  <c r="L632" i="1"/>
  <c r="I632" i="1"/>
  <c r="J632" i="1" s="1"/>
  <c r="L631" i="1"/>
  <c r="I631" i="1"/>
  <c r="J631" i="1" s="1"/>
  <c r="L630" i="1"/>
  <c r="I630" i="1"/>
  <c r="J630" i="1" s="1"/>
  <c r="L629" i="1"/>
  <c r="I629" i="1"/>
  <c r="J629" i="1" s="1"/>
  <c r="L628" i="1"/>
  <c r="I628" i="1"/>
  <c r="J628" i="1" s="1"/>
  <c r="L627" i="1"/>
  <c r="I627" i="1"/>
  <c r="J627" i="1" s="1"/>
  <c r="L626" i="1"/>
  <c r="I626" i="1"/>
  <c r="J626" i="1" s="1"/>
  <c r="L625" i="1"/>
  <c r="I625" i="1"/>
  <c r="J625" i="1" s="1"/>
  <c r="L624" i="1"/>
  <c r="I624" i="1"/>
  <c r="J624" i="1" s="1"/>
  <c r="L623" i="1"/>
  <c r="I623" i="1"/>
  <c r="J623" i="1" s="1"/>
  <c r="L622" i="1"/>
  <c r="I622" i="1"/>
  <c r="J622" i="1" s="1"/>
  <c r="L621" i="1"/>
  <c r="I621" i="1"/>
  <c r="J621" i="1" s="1"/>
  <c r="L620" i="1"/>
  <c r="I620" i="1"/>
  <c r="J620" i="1" s="1"/>
  <c r="L619" i="1"/>
  <c r="I619" i="1"/>
  <c r="J619" i="1" s="1"/>
  <c r="L618" i="1"/>
  <c r="I618" i="1"/>
  <c r="J618" i="1" s="1"/>
  <c r="L617" i="1"/>
  <c r="I617" i="1"/>
  <c r="J617" i="1" s="1"/>
  <c r="L616" i="1"/>
  <c r="I616" i="1"/>
  <c r="J616" i="1" s="1"/>
  <c r="L615" i="1"/>
  <c r="I615" i="1"/>
  <c r="J615" i="1" s="1"/>
  <c r="L614" i="1"/>
  <c r="I614" i="1"/>
  <c r="J614" i="1" s="1"/>
  <c r="L613" i="1"/>
  <c r="I613" i="1"/>
  <c r="J613" i="1" s="1"/>
  <c r="L612" i="1"/>
  <c r="I612" i="1"/>
  <c r="J612" i="1" s="1"/>
  <c r="L611" i="1"/>
  <c r="I611" i="1"/>
  <c r="J611" i="1" s="1"/>
  <c r="L610" i="1"/>
  <c r="I610" i="1"/>
  <c r="J610" i="1" s="1"/>
  <c r="L609" i="1"/>
  <c r="I609" i="1"/>
  <c r="J609" i="1" s="1"/>
  <c r="L608" i="1"/>
  <c r="I608" i="1"/>
  <c r="J608" i="1" s="1"/>
  <c r="L607" i="1"/>
  <c r="J607" i="1"/>
  <c r="I607" i="1"/>
  <c r="L606" i="1"/>
  <c r="I606" i="1"/>
  <c r="J606" i="1" s="1"/>
  <c r="L605" i="1"/>
  <c r="I605" i="1"/>
  <c r="J605" i="1" s="1"/>
  <c r="L604" i="1"/>
  <c r="I604" i="1"/>
  <c r="J604" i="1" s="1"/>
  <c r="L603" i="1"/>
  <c r="I603" i="1"/>
  <c r="J603" i="1" s="1"/>
  <c r="L602" i="1"/>
  <c r="I602" i="1"/>
  <c r="J602" i="1" s="1"/>
  <c r="L601" i="1"/>
  <c r="I601" i="1"/>
  <c r="J601" i="1" s="1"/>
  <c r="L600" i="1"/>
  <c r="I600" i="1"/>
  <c r="J600" i="1" s="1"/>
  <c r="L599" i="1"/>
  <c r="I599" i="1"/>
  <c r="J599" i="1" s="1"/>
  <c r="L598" i="1"/>
  <c r="I598" i="1"/>
  <c r="J598" i="1" s="1"/>
  <c r="L597" i="1"/>
  <c r="I597" i="1"/>
  <c r="J597" i="1" s="1"/>
  <c r="L596" i="1"/>
  <c r="I596" i="1"/>
  <c r="J596" i="1" s="1"/>
  <c r="L595" i="1"/>
  <c r="I595" i="1"/>
  <c r="J595" i="1" s="1"/>
  <c r="L594" i="1"/>
  <c r="I594" i="1"/>
  <c r="J594" i="1" s="1"/>
  <c r="L593" i="1"/>
  <c r="I593" i="1"/>
  <c r="J593" i="1" s="1"/>
  <c r="L592" i="1"/>
  <c r="I592" i="1"/>
  <c r="J592" i="1" s="1"/>
  <c r="L591" i="1"/>
  <c r="I591" i="1"/>
  <c r="J591" i="1" s="1"/>
  <c r="L590" i="1"/>
  <c r="I590" i="1"/>
  <c r="J590" i="1" s="1"/>
  <c r="L589" i="1"/>
  <c r="I589" i="1"/>
  <c r="J589" i="1" s="1"/>
  <c r="L588" i="1"/>
  <c r="I588" i="1"/>
  <c r="J588" i="1" s="1"/>
  <c r="L587" i="1"/>
  <c r="I587" i="1"/>
  <c r="J587" i="1" s="1"/>
  <c r="L586" i="1"/>
  <c r="I586" i="1"/>
  <c r="J586" i="1" s="1"/>
  <c r="L585" i="1"/>
  <c r="I585" i="1"/>
  <c r="J585" i="1" s="1"/>
  <c r="L584" i="1"/>
  <c r="I584" i="1"/>
  <c r="J584" i="1" s="1"/>
  <c r="L583" i="1"/>
  <c r="I583" i="1"/>
  <c r="J583" i="1" s="1"/>
  <c r="L582" i="1"/>
  <c r="I582" i="1"/>
  <c r="J582" i="1" s="1"/>
  <c r="L581" i="1"/>
  <c r="J581" i="1"/>
  <c r="I581" i="1"/>
  <c r="L580" i="1"/>
  <c r="I580" i="1"/>
  <c r="J580" i="1" s="1"/>
  <c r="L579" i="1"/>
  <c r="I579" i="1"/>
  <c r="J579" i="1" s="1"/>
  <c r="L578" i="1"/>
  <c r="I578" i="1"/>
  <c r="J578" i="1" s="1"/>
  <c r="L577" i="1"/>
  <c r="I577" i="1"/>
  <c r="J577" i="1" s="1"/>
  <c r="L576" i="1"/>
  <c r="I576" i="1"/>
  <c r="J576" i="1" s="1"/>
  <c r="L575" i="1"/>
  <c r="I575" i="1"/>
  <c r="J575" i="1" s="1"/>
  <c r="L574" i="1"/>
  <c r="I574" i="1"/>
  <c r="J574" i="1" s="1"/>
  <c r="L573" i="1"/>
  <c r="I573" i="1"/>
  <c r="J573" i="1" s="1"/>
  <c r="L572" i="1"/>
  <c r="I572" i="1"/>
  <c r="J572" i="1" s="1"/>
  <c r="L571" i="1"/>
  <c r="I571" i="1"/>
  <c r="J571" i="1" s="1"/>
  <c r="L570" i="1"/>
  <c r="I570" i="1"/>
  <c r="J570" i="1" s="1"/>
  <c r="L569" i="1"/>
  <c r="I569" i="1"/>
  <c r="J569" i="1" s="1"/>
  <c r="L568" i="1"/>
  <c r="I568" i="1"/>
  <c r="J568" i="1" s="1"/>
  <c r="L567" i="1"/>
  <c r="I567" i="1"/>
  <c r="J567" i="1" s="1"/>
  <c r="L566" i="1"/>
  <c r="I566" i="1"/>
  <c r="J566" i="1" s="1"/>
  <c r="L565" i="1"/>
  <c r="J565" i="1"/>
  <c r="I565" i="1"/>
  <c r="L564" i="1"/>
  <c r="I564" i="1"/>
  <c r="J564" i="1" s="1"/>
  <c r="L563" i="1"/>
  <c r="I563" i="1"/>
  <c r="J563" i="1" s="1"/>
  <c r="L562" i="1"/>
  <c r="I562" i="1"/>
  <c r="J562" i="1" s="1"/>
  <c r="L561" i="1"/>
  <c r="I561" i="1"/>
  <c r="J561" i="1" s="1"/>
  <c r="L560" i="1"/>
  <c r="I560" i="1"/>
  <c r="J560" i="1" s="1"/>
  <c r="L559" i="1"/>
  <c r="I559" i="1"/>
  <c r="J559" i="1" s="1"/>
  <c r="L558" i="1"/>
  <c r="I558" i="1"/>
  <c r="J558" i="1" s="1"/>
  <c r="L557" i="1"/>
  <c r="I557" i="1"/>
  <c r="J557" i="1" s="1"/>
  <c r="L556" i="1"/>
  <c r="I556" i="1"/>
  <c r="J556" i="1" s="1"/>
  <c r="L555" i="1"/>
  <c r="I555" i="1"/>
  <c r="J555" i="1" s="1"/>
  <c r="L554" i="1"/>
  <c r="I554" i="1"/>
  <c r="J554" i="1" s="1"/>
  <c r="L553" i="1"/>
  <c r="I553" i="1"/>
  <c r="J553" i="1" s="1"/>
  <c r="L552" i="1"/>
  <c r="I552" i="1"/>
  <c r="J552" i="1" s="1"/>
  <c r="L551" i="1"/>
  <c r="I551" i="1"/>
  <c r="J551" i="1" s="1"/>
  <c r="L550" i="1"/>
  <c r="I550" i="1"/>
  <c r="J550" i="1" s="1"/>
  <c r="L549" i="1"/>
  <c r="J549" i="1"/>
  <c r="I549" i="1"/>
  <c r="L548" i="1"/>
  <c r="I548" i="1"/>
  <c r="J548" i="1" s="1"/>
  <c r="L547" i="1"/>
  <c r="I547" i="1"/>
  <c r="J547" i="1" s="1"/>
  <c r="L546" i="1"/>
  <c r="I546" i="1"/>
  <c r="J546" i="1" s="1"/>
  <c r="L545" i="1"/>
  <c r="I545" i="1"/>
  <c r="J545" i="1" s="1"/>
  <c r="L544" i="1"/>
  <c r="I544" i="1"/>
  <c r="J544" i="1" s="1"/>
  <c r="L543" i="1"/>
  <c r="I543" i="1"/>
  <c r="J543" i="1" s="1"/>
  <c r="L542" i="1"/>
  <c r="I542" i="1"/>
  <c r="J542" i="1" s="1"/>
  <c r="L541" i="1"/>
  <c r="I541" i="1"/>
  <c r="J541" i="1" s="1"/>
  <c r="L540" i="1"/>
  <c r="I540" i="1"/>
  <c r="J540" i="1" s="1"/>
  <c r="L539" i="1"/>
  <c r="I539" i="1"/>
  <c r="J539" i="1" s="1"/>
  <c r="L538" i="1"/>
  <c r="I538" i="1"/>
  <c r="J538" i="1" s="1"/>
  <c r="L537" i="1"/>
  <c r="I537" i="1"/>
  <c r="J537" i="1" s="1"/>
  <c r="L536" i="1"/>
  <c r="I536" i="1"/>
  <c r="J536" i="1" s="1"/>
  <c r="L535" i="1"/>
  <c r="I535" i="1"/>
  <c r="J535" i="1" s="1"/>
  <c r="L534" i="1"/>
  <c r="I534" i="1"/>
  <c r="J534" i="1" s="1"/>
  <c r="L533" i="1"/>
  <c r="I533" i="1"/>
  <c r="J533" i="1" s="1"/>
  <c r="L532" i="1"/>
  <c r="I532" i="1"/>
  <c r="J532" i="1" s="1"/>
  <c r="L531" i="1"/>
  <c r="I531" i="1"/>
  <c r="J531" i="1" s="1"/>
  <c r="L530" i="1"/>
  <c r="I530" i="1"/>
  <c r="J530" i="1" s="1"/>
  <c r="L529" i="1"/>
  <c r="I529" i="1"/>
  <c r="J529" i="1" s="1"/>
  <c r="L528" i="1"/>
  <c r="I528" i="1"/>
  <c r="J528" i="1" s="1"/>
  <c r="L527" i="1"/>
  <c r="I527" i="1"/>
  <c r="J527" i="1" s="1"/>
  <c r="L526" i="1"/>
  <c r="I526" i="1"/>
  <c r="J526" i="1" s="1"/>
  <c r="L525" i="1"/>
  <c r="J525" i="1"/>
  <c r="I525" i="1"/>
  <c r="L524" i="1"/>
  <c r="I524" i="1"/>
  <c r="J524" i="1" s="1"/>
  <c r="L523" i="1"/>
  <c r="I523" i="1"/>
  <c r="J523" i="1" s="1"/>
  <c r="L522" i="1"/>
  <c r="I522" i="1"/>
  <c r="J522" i="1" s="1"/>
  <c r="L521" i="1"/>
  <c r="I521" i="1"/>
  <c r="J521" i="1" s="1"/>
  <c r="L520" i="1"/>
  <c r="I520" i="1"/>
  <c r="J520" i="1" s="1"/>
  <c r="L519" i="1"/>
  <c r="I519" i="1"/>
  <c r="J519" i="1" s="1"/>
  <c r="L518" i="1"/>
  <c r="I518" i="1"/>
  <c r="J518" i="1" s="1"/>
  <c r="L517" i="1"/>
  <c r="I517" i="1"/>
  <c r="J517" i="1" s="1"/>
  <c r="L516" i="1"/>
  <c r="I516" i="1"/>
  <c r="J516" i="1" s="1"/>
  <c r="L515" i="1"/>
  <c r="I515" i="1"/>
  <c r="J515" i="1" s="1"/>
  <c r="L514" i="1"/>
  <c r="I514" i="1"/>
  <c r="J514" i="1" s="1"/>
  <c r="L513" i="1"/>
  <c r="I513" i="1"/>
  <c r="J513" i="1" s="1"/>
  <c r="L512" i="1"/>
  <c r="I512" i="1"/>
  <c r="J512" i="1" s="1"/>
  <c r="L511" i="1"/>
  <c r="I511" i="1"/>
  <c r="J511" i="1" s="1"/>
  <c r="L510" i="1"/>
  <c r="I510" i="1"/>
  <c r="J510" i="1" s="1"/>
  <c r="L509" i="1"/>
  <c r="I509" i="1"/>
  <c r="J509" i="1" s="1"/>
  <c r="L508" i="1"/>
  <c r="I508" i="1"/>
  <c r="J508" i="1" s="1"/>
  <c r="L507" i="1"/>
  <c r="I507" i="1"/>
  <c r="J507" i="1" s="1"/>
  <c r="L506" i="1"/>
  <c r="I506" i="1"/>
  <c r="J506" i="1" s="1"/>
  <c r="L505" i="1"/>
  <c r="J505" i="1"/>
  <c r="I505" i="1"/>
  <c r="L504" i="1"/>
  <c r="I504" i="1"/>
  <c r="J504" i="1" s="1"/>
  <c r="L503" i="1"/>
  <c r="I503" i="1"/>
  <c r="J503" i="1" s="1"/>
  <c r="L502" i="1"/>
  <c r="I502" i="1"/>
  <c r="J502" i="1" s="1"/>
  <c r="L501" i="1"/>
  <c r="I501" i="1"/>
  <c r="J501" i="1" s="1"/>
  <c r="L500" i="1"/>
  <c r="I500" i="1"/>
  <c r="J500" i="1" s="1"/>
  <c r="L499" i="1"/>
  <c r="I499" i="1"/>
  <c r="J499" i="1" s="1"/>
  <c r="L498" i="1"/>
  <c r="I498" i="1"/>
  <c r="J498" i="1" s="1"/>
  <c r="L497" i="1"/>
  <c r="J497" i="1"/>
  <c r="I497" i="1"/>
  <c r="L496" i="1"/>
  <c r="I496" i="1"/>
  <c r="J496" i="1" s="1"/>
  <c r="L495" i="1"/>
  <c r="I495" i="1"/>
  <c r="J495" i="1" s="1"/>
  <c r="L494" i="1"/>
  <c r="I494" i="1"/>
  <c r="J494" i="1" s="1"/>
  <c r="L493" i="1"/>
  <c r="I493" i="1"/>
  <c r="J493" i="1" s="1"/>
  <c r="L492" i="1"/>
  <c r="I492" i="1"/>
  <c r="J492" i="1" s="1"/>
  <c r="L491" i="1"/>
  <c r="I491" i="1"/>
  <c r="J491" i="1" s="1"/>
  <c r="L490" i="1"/>
  <c r="I490" i="1"/>
  <c r="J490" i="1" s="1"/>
  <c r="L489" i="1"/>
  <c r="I489" i="1"/>
  <c r="J489" i="1" s="1"/>
  <c r="L488" i="1"/>
  <c r="I488" i="1"/>
  <c r="J488" i="1" s="1"/>
  <c r="L487" i="1"/>
  <c r="I487" i="1"/>
  <c r="J487" i="1" s="1"/>
  <c r="L486" i="1"/>
  <c r="I486" i="1"/>
  <c r="J486" i="1" s="1"/>
  <c r="L485" i="1"/>
  <c r="I485" i="1"/>
  <c r="J485" i="1" s="1"/>
  <c r="L484" i="1"/>
  <c r="I484" i="1"/>
  <c r="J484" i="1" s="1"/>
  <c r="L483" i="1"/>
  <c r="I483" i="1"/>
  <c r="J483" i="1" s="1"/>
  <c r="L482" i="1"/>
  <c r="I482" i="1"/>
  <c r="J482" i="1" s="1"/>
  <c r="L481" i="1"/>
  <c r="I481" i="1"/>
  <c r="J481" i="1" s="1"/>
  <c r="L480" i="1"/>
  <c r="I480" i="1"/>
  <c r="J480" i="1" s="1"/>
  <c r="L479" i="1"/>
  <c r="J479" i="1"/>
  <c r="I479" i="1"/>
  <c r="L478" i="1"/>
  <c r="I478" i="1"/>
  <c r="J478" i="1" s="1"/>
  <c r="L477" i="1"/>
  <c r="I477" i="1"/>
  <c r="J477" i="1" s="1"/>
  <c r="L476" i="1"/>
  <c r="I476" i="1"/>
  <c r="J476" i="1" s="1"/>
  <c r="L475" i="1"/>
  <c r="I475" i="1"/>
  <c r="J475" i="1" s="1"/>
  <c r="L474" i="1"/>
  <c r="I474" i="1"/>
  <c r="J474" i="1" s="1"/>
  <c r="L473" i="1"/>
  <c r="I473" i="1"/>
  <c r="J473" i="1" s="1"/>
  <c r="L472" i="1"/>
  <c r="I472" i="1"/>
  <c r="J472" i="1" s="1"/>
  <c r="L471" i="1"/>
  <c r="I471" i="1"/>
  <c r="J471" i="1" s="1"/>
  <c r="L470" i="1"/>
  <c r="I470" i="1"/>
  <c r="J470" i="1" s="1"/>
  <c r="L469" i="1"/>
  <c r="I469" i="1"/>
  <c r="J469" i="1" s="1"/>
  <c r="L468" i="1"/>
  <c r="I468" i="1"/>
  <c r="J468" i="1" s="1"/>
  <c r="L467" i="1"/>
  <c r="I467" i="1"/>
  <c r="J467" i="1" s="1"/>
  <c r="L466" i="1"/>
  <c r="I466" i="1"/>
  <c r="J466" i="1" s="1"/>
  <c r="L465" i="1"/>
  <c r="I465" i="1"/>
  <c r="J465" i="1" s="1"/>
  <c r="L464" i="1"/>
  <c r="I464" i="1"/>
  <c r="J464" i="1" s="1"/>
  <c r="L463" i="1"/>
  <c r="I463" i="1"/>
  <c r="J463" i="1" s="1"/>
  <c r="L462" i="1"/>
  <c r="I462" i="1"/>
  <c r="J462" i="1" s="1"/>
  <c r="L461" i="1"/>
  <c r="I461" i="1"/>
  <c r="J461" i="1" s="1"/>
  <c r="L460" i="1"/>
  <c r="I460" i="1"/>
  <c r="J460" i="1" s="1"/>
  <c r="L459" i="1"/>
  <c r="I459" i="1"/>
  <c r="J459" i="1" s="1"/>
  <c r="L458" i="1"/>
  <c r="I458" i="1"/>
  <c r="J458" i="1" s="1"/>
  <c r="L457" i="1"/>
  <c r="J457" i="1"/>
  <c r="I457" i="1"/>
  <c r="L456" i="1"/>
  <c r="I456" i="1"/>
  <c r="J456" i="1" s="1"/>
  <c r="L455" i="1"/>
  <c r="I455" i="1"/>
  <c r="J455" i="1" s="1"/>
  <c r="L454" i="1"/>
  <c r="I454" i="1"/>
  <c r="J454" i="1" s="1"/>
  <c r="L453" i="1"/>
  <c r="I453" i="1"/>
  <c r="J453" i="1" s="1"/>
  <c r="L452" i="1"/>
  <c r="I452" i="1"/>
  <c r="J452" i="1" s="1"/>
  <c r="L451" i="1"/>
  <c r="I451" i="1"/>
  <c r="J451" i="1" s="1"/>
  <c r="L450" i="1"/>
  <c r="I450" i="1"/>
  <c r="J450" i="1" s="1"/>
  <c r="L449" i="1"/>
  <c r="I449" i="1"/>
  <c r="J449" i="1" s="1"/>
  <c r="L448" i="1"/>
  <c r="I448" i="1"/>
  <c r="J448" i="1" s="1"/>
  <c r="L447" i="1"/>
  <c r="I447" i="1"/>
  <c r="J447" i="1" s="1"/>
  <c r="L446" i="1"/>
  <c r="I446" i="1"/>
  <c r="J446" i="1" s="1"/>
  <c r="L445" i="1"/>
  <c r="I445" i="1"/>
  <c r="J445" i="1" s="1"/>
  <c r="L444" i="1"/>
  <c r="I444" i="1"/>
  <c r="J444" i="1" s="1"/>
  <c r="L443" i="1"/>
  <c r="I443" i="1"/>
  <c r="J443" i="1" s="1"/>
  <c r="L442" i="1"/>
  <c r="I442" i="1"/>
  <c r="J442" i="1" s="1"/>
  <c r="L441" i="1"/>
  <c r="I441" i="1"/>
  <c r="J441" i="1" s="1"/>
  <c r="L440" i="1"/>
  <c r="I440" i="1"/>
  <c r="J440" i="1" s="1"/>
  <c r="L439" i="1"/>
  <c r="I439" i="1"/>
  <c r="J439" i="1" s="1"/>
  <c r="L438" i="1"/>
  <c r="I438" i="1"/>
  <c r="J438" i="1" s="1"/>
  <c r="L437" i="1"/>
  <c r="I437" i="1"/>
  <c r="J437" i="1" s="1"/>
  <c r="L436" i="1"/>
  <c r="I436" i="1"/>
  <c r="J436" i="1" s="1"/>
  <c r="L435" i="1"/>
  <c r="I435" i="1"/>
  <c r="J435" i="1" s="1"/>
  <c r="L434" i="1"/>
  <c r="I434" i="1"/>
  <c r="J434" i="1" s="1"/>
  <c r="L433" i="1"/>
  <c r="I433" i="1"/>
  <c r="J433" i="1" s="1"/>
  <c r="L432" i="1"/>
  <c r="I432" i="1"/>
  <c r="J432" i="1" s="1"/>
  <c r="L431" i="1"/>
  <c r="I431" i="1"/>
  <c r="J431" i="1" s="1"/>
  <c r="L430" i="1"/>
  <c r="I430" i="1"/>
  <c r="J430" i="1" s="1"/>
  <c r="L429" i="1"/>
  <c r="I429" i="1"/>
  <c r="J429" i="1" s="1"/>
  <c r="L428" i="1"/>
  <c r="I428" i="1"/>
  <c r="J428" i="1" s="1"/>
  <c r="L427" i="1"/>
  <c r="I427" i="1"/>
  <c r="J427" i="1" s="1"/>
  <c r="L426" i="1"/>
  <c r="I426" i="1"/>
  <c r="J426" i="1" s="1"/>
  <c r="L425" i="1"/>
  <c r="J425" i="1"/>
  <c r="I425" i="1"/>
  <c r="L424" i="1"/>
  <c r="I424" i="1"/>
  <c r="J424" i="1" s="1"/>
  <c r="L423" i="1"/>
  <c r="I423" i="1"/>
  <c r="J423" i="1" s="1"/>
  <c r="L422" i="1"/>
  <c r="I422" i="1"/>
  <c r="J422" i="1" s="1"/>
  <c r="L421" i="1"/>
  <c r="I421" i="1"/>
  <c r="J421" i="1" s="1"/>
  <c r="L420" i="1"/>
  <c r="I420" i="1"/>
  <c r="J420" i="1" s="1"/>
  <c r="L419" i="1"/>
  <c r="I419" i="1"/>
  <c r="J419" i="1" s="1"/>
  <c r="L418" i="1"/>
  <c r="I418" i="1"/>
  <c r="J418" i="1" s="1"/>
  <c r="L417" i="1"/>
  <c r="I417" i="1"/>
  <c r="J417" i="1" s="1"/>
  <c r="L416" i="1"/>
  <c r="I416" i="1"/>
  <c r="J416" i="1" s="1"/>
  <c r="L415" i="1"/>
  <c r="I415" i="1"/>
  <c r="J415" i="1" s="1"/>
  <c r="L414" i="1"/>
  <c r="I414" i="1"/>
  <c r="J414" i="1" s="1"/>
  <c r="L413" i="1"/>
  <c r="I413" i="1"/>
  <c r="J413" i="1" s="1"/>
  <c r="L412" i="1"/>
  <c r="I412" i="1"/>
  <c r="J412" i="1" s="1"/>
  <c r="L411" i="1"/>
  <c r="I411" i="1"/>
  <c r="J411" i="1" s="1"/>
  <c r="L410" i="1"/>
  <c r="I410" i="1"/>
  <c r="J410" i="1" s="1"/>
  <c r="L409" i="1"/>
  <c r="I409" i="1"/>
  <c r="J409" i="1" s="1"/>
  <c r="L408" i="1"/>
  <c r="I408" i="1"/>
  <c r="J408" i="1" s="1"/>
  <c r="L407" i="1"/>
  <c r="I407" i="1"/>
  <c r="J407" i="1" s="1"/>
  <c r="L406" i="1"/>
  <c r="I406" i="1"/>
  <c r="J406" i="1" s="1"/>
  <c r="L405" i="1"/>
  <c r="I405" i="1"/>
  <c r="J405" i="1" s="1"/>
  <c r="L404" i="1"/>
  <c r="I404" i="1"/>
  <c r="J404" i="1" s="1"/>
  <c r="L403" i="1"/>
  <c r="I403" i="1"/>
  <c r="J403" i="1" s="1"/>
  <c r="L402" i="1"/>
  <c r="I402" i="1"/>
  <c r="J402" i="1" s="1"/>
  <c r="L401" i="1"/>
  <c r="I401" i="1"/>
  <c r="J401" i="1" s="1"/>
  <c r="L400" i="1"/>
  <c r="I400" i="1"/>
  <c r="J400" i="1" s="1"/>
  <c r="L399" i="1"/>
  <c r="I399" i="1"/>
  <c r="J399" i="1" s="1"/>
  <c r="L398" i="1"/>
  <c r="I398" i="1"/>
  <c r="J398" i="1" s="1"/>
  <c r="L397" i="1"/>
  <c r="I397" i="1"/>
  <c r="J397" i="1" s="1"/>
  <c r="L396" i="1"/>
  <c r="I396" i="1"/>
  <c r="J396" i="1" s="1"/>
  <c r="L395" i="1"/>
  <c r="I395" i="1"/>
  <c r="J395" i="1" s="1"/>
  <c r="L394" i="1"/>
  <c r="J394" i="1"/>
  <c r="I394" i="1"/>
  <c r="L393" i="1"/>
  <c r="I393" i="1"/>
  <c r="J393" i="1" s="1"/>
  <c r="L392" i="1"/>
  <c r="I392" i="1"/>
  <c r="J392" i="1" s="1"/>
  <c r="L391" i="1"/>
  <c r="I391" i="1"/>
  <c r="J391" i="1" s="1"/>
  <c r="L390" i="1"/>
  <c r="I390" i="1"/>
  <c r="J390" i="1" s="1"/>
  <c r="L389" i="1"/>
  <c r="I389" i="1"/>
  <c r="J389" i="1" s="1"/>
  <c r="L388" i="1"/>
  <c r="I388" i="1"/>
  <c r="J388" i="1" s="1"/>
  <c r="L387" i="1"/>
  <c r="I387" i="1"/>
  <c r="J387" i="1" s="1"/>
  <c r="L386" i="1"/>
  <c r="I386" i="1"/>
  <c r="J386" i="1" s="1"/>
  <c r="L385" i="1"/>
  <c r="I385" i="1"/>
  <c r="J385" i="1" s="1"/>
  <c r="L384" i="1"/>
  <c r="I384" i="1"/>
  <c r="J384" i="1" s="1"/>
  <c r="L383" i="1"/>
  <c r="I383" i="1"/>
  <c r="J383" i="1" s="1"/>
  <c r="L382" i="1"/>
  <c r="I382" i="1"/>
  <c r="J382" i="1" s="1"/>
  <c r="L381" i="1"/>
  <c r="I381" i="1"/>
  <c r="J381" i="1" s="1"/>
  <c r="L380" i="1"/>
  <c r="I380" i="1"/>
  <c r="J380" i="1" s="1"/>
  <c r="L379" i="1"/>
  <c r="I379" i="1"/>
  <c r="J379" i="1" s="1"/>
  <c r="L378" i="1"/>
  <c r="I378" i="1"/>
  <c r="J378" i="1" s="1"/>
  <c r="L377" i="1"/>
  <c r="I377" i="1"/>
  <c r="J377" i="1" s="1"/>
  <c r="L376" i="1"/>
  <c r="I376" i="1"/>
  <c r="J376" i="1" s="1"/>
  <c r="L375" i="1"/>
  <c r="I375" i="1"/>
  <c r="J375" i="1" s="1"/>
  <c r="L374" i="1"/>
  <c r="I374" i="1"/>
  <c r="J374" i="1" s="1"/>
  <c r="L373" i="1"/>
  <c r="I373" i="1"/>
  <c r="J373" i="1" s="1"/>
  <c r="L372" i="1"/>
  <c r="I372" i="1"/>
  <c r="J372" i="1" s="1"/>
  <c r="L371" i="1"/>
  <c r="J371" i="1"/>
  <c r="I371" i="1"/>
  <c r="L370" i="1"/>
  <c r="I370" i="1"/>
  <c r="J370" i="1" s="1"/>
  <c r="L369" i="1"/>
  <c r="I369" i="1"/>
  <c r="J369" i="1" s="1"/>
  <c r="L368" i="1"/>
  <c r="I368" i="1"/>
  <c r="J368" i="1" s="1"/>
  <c r="L367" i="1"/>
  <c r="I367" i="1"/>
  <c r="J367" i="1" s="1"/>
  <c r="L366" i="1"/>
  <c r="I366" i="1"/>
  <c r="J366" i="1" s="1"/>
  <c r="L365" i="1"/>
  <c r="I365" i="1"/>
  <c r="J365" i="1" s="1"/>
  <c r="L364" i="1"/>
  <c r="I364" i="1"/>
  <c r="J364" i="1" s="1"/>
  <c r="L363" i="1"/>
  <c r="I363" i="1"/>
  <c r="J363" i="1" s="1"/>
  <c r="L362" i="1"/>
  <c r="I362" i="1"/>
  <c r="J362" i="1" s="1"/>
  <c r="L361" i="1"/>
  <c r="I361" i="1"/>
  <c r="J361" i="1" s="1"/>
  <c r="L360" i="1"/>
  <c r="I360" i="1"/>
  <c r="J360" i="1" s="1"/>
  <c r="L359" i="1"/>
  <c r="I359" i="1"/>
  <c r="J359" i="1" s="1"/>
  <c r="L358" i="1"/>
  <c r="I358" i="1"/>
  <c r="J358" i="1" s="1"/>
  <c r="L357" i="1"/>
  <c r="I357" i="1"/>
  <c r="J357" i="1" s="1"/>
  <c r="L356" i="1"/>
  <c r="I356" i="1"/>
  <c r="J356" i="1" s="1"/>
  <c r="L355" i="1"/>
  <c r="I355" i="1"/>
  <c r="J355" i="1" s="1"/>
  <c r="L354" i="1"/>
  <c r="I354" i="1"/>
  <c r="J354" i="1" s="1"/>
  <c r="L353" i="1"/>
  <c r="I353" i="1"/>
  <c r="J353" i="1" s="1"/>
  <c r="L352" i="1"/>
  <c r="I352" i="1"/>
  <c r="J352" i="1" s="1"/>
  <c r="L351" i="1"/>
  <c r="I351" i="1"/>
  <c r="J351" i="1" s="1"/>
  <c r="L350" i="1"/>
  <c r="I350" i="1"/>
  <c r="J350" i="1" s="1"/>
  <c r="L349" i="1"/>
  <c r="I349" i="1"/>
  <c r="J349" i="1" s="1"/>
  <c r="L348" i="1"/>
  <c r="I348" i="1"/>
  <c r="J348" i="1" s="1"/>
  <c r="L347" i="1"/>
  <c r="I347" i="1"/>
  <c r="J347" i="1" s="1"/>
  <c r="L346" i="1"/>
  <c r="I346" i="1"/>
  <c r="J346" i="1" s="1"/>
  <c r="L345" i="1"/>
  <c r="I345" i="1"/>
  <c r="J345" i="1" s="1"/>
  <c r="L344" i="1"/>
  <c r="I344" i="1"/>
  <c r="J344" i="1" s="1"/>
  <c r="L343" i="1"/>
  <c r="I343" i="1"/>
  <c r="J343" i="1" s="1"/>
  <c r="L342" i="1"/>
  <c r="I342" i="1"/>
  <c r="J342" i="1" s="1"/>
  <c r="L341" i="1"/>
  <c r="I341" i="1"/>
  <c r="J341" i="1" s="1"/>
  <c r="L340" i="1"/>
  <c r="I340" i="1"/>
  <c r="J340" i="1" s="1"/>
  <c r="L339" i="1"/>
  <c r="I339" i="1"/>
  <c r="J339" i="1" s="1"/>
  <c r="L338" i="1"/>
  <c r="I338" i="1"/>
  <c r="J338" i="1" s="1"/>
  <c r="L337" i="1"/>
  <c r="I337" i="1"/>
  <c r="J337" i="1" s="1"/>
  <c r="L336" i="1"/>
  <c r="I336" i="1"/>
  <c r="J336" i="1" s="1"/>
  <c r="L335" i="1"/>
  <c r="I335" i="1"/>
  <c r="J335" i="1" s="1"/>
  <c r="L334" i="1"/>
  <c r="I334" i="1"/>
  <c r="J334" i="1" s="1"/>
  <c r="L333" i="1"/>
  <c r="I333" i="1"/>
  <c r="J333" i="1" s="1"/>
  <c r="L332" i="1"/>
  <c r="I332" i="1"/>
  <c r="J332" i="1" s="1"/>
  <c r="L331" i="1"/>
  <c r="I331" i="1"/>
  <c r="J331" i="1" s="1"/>
  <c r="L330" i="1"/>
  <c r="I330" i="1"/>
  <c r="J330" i="1" s="1"/>
  <c r="L329" i="1"/>
  <c r="J329" i="1"/>
  <c r="I329" i="1"/>
  <c r="L328" i="1"/>
  <c r="I328" i="1"/>
  <c r="J328" i="1" s="1"/>
  <c r="L327" i="1"/>
  <c r="I327" i="1"/>
  <c r="J327" i="1" s="1"/>
  <c r="L326" i="1"/>
  <c r="I326" i="1"/>
  <c r="J326" i="1" s="1"/>
  <c r="L325" i="1"/>
  <c r="I325" i="1"/>
  <c r="J325" i="1" s="1"/>
  <c r="L324" i="1"/>
  <c r="I324" i="1"/>
  <c r="J324" i="1" s="1"/>
  <c r="L323" i="1"/>
  <c r="I323" i="1"/>
  <c r="J323" i="1" s="1"/>
  <c r="L322" i="1"/>
  <c r="I322" i="1"/>
  <c r="J322" i="1" s="1"/>
  <c r="L321" i="1"/>
  <c r="I321" i="1"/>
  <c r="J321" i="1" s="1"/>
  <c r="L320" i="1"/>
  <c r="I320" i="1"/>
  <c r="J320" i="1" s="1"/>
  <c r="L319" i="1"/>
  <c r="I319" i="1"/>
  <c r="J319" i="1" s="1"/>
  <c r="L318" i="1"/>
  <c r="I318" i="1"/>
  <c r="J318" i="1" s="1"/>
  <c r="L317" i="1"/>
  <c r="I317" i="1"/>
  <c r="J317" i="1" s="1"/>
  <c r="L316" i="1"/>
  <c r="I316" i="1"/>
  <c r="J316" i="1" s="1"/>
  <c r="L315" i="1"/>
  <c r="I315" i="1"/>
  <c r="J315" i="1" s="1"/>
  <c r="L314" i="1"/>
  <c r="I314" i="1"/>
  <c r="J314" i="1" s="1"/>
  <c r="L313" i="1"/>
  <c r="I313" i="1"/>
  <c r="J313" i="1" s="1"/>
  <c r="L312" i="1"/>
  <c r="I312" i="1"/>
  <c r="J312" i="1" s="1"/>
  <c r="L311" i="1"/>
  <c r="I311" i="1"/>
  <c r="J311" i="1" s="1"/>
  <c r="L310" i="1"/>
  <c r="I310" i="1"/>
  <c r="J310" i="1" s="1"/>
  <c r="L309" i="1"/>
  <c r="I309" i="1"/>
  <c r="J309" i="1" s="1"/>
  <c r="L308" i="1"/>
  <c r="I308" i="1"/>
  <c r="J308" i="1" s="1"/>
  <c r="L307" i="1"/>
  <c r="I307" i="1"/>
  <c r="J307" i="1" s="1"/>
  <c r="L306" i="1"/>
  <c r="I306" i="1"/>
  <c r="J306" i="1" s="1"/>
  <c r="L305" i="1"/>
  <c r="J305" i="1"/>
  <c r="I305" i="1"/>
  <c r="L304" i="1"/>
  <c r="I304" i="1"/>
  <c r="J304" i="1" s="1"/>
  <c r="L303" i="1"/>
  <c r="I303" i="1"/>
  <c r="J303" i="1" s="1"/>
  <c r="L302" i="1"/>
  <c r="I302" i="1"/>
  <c r="J302" i="1" s="1"/>
  <c r="L301" i="1"/>
  <c r="I301" i="1"/>
  <c r="J301" i="1" s="1"/>
  <c r="L300" i="1"/>
  <c r="I300" i="1"/>
  <c r="J300" i="1" s="1"/>
  <c r="L299" i="1"/>
  <c r="I299" i="1"/>
  <c r="J299" i="1" s="1"/>
  <c r="L298" i="1"/>
  <c r="I298" i="1"/>
  <c r="J298" i="1" s="1"/>
  <c r="L297" i="1"/>
  <c r="I297" i="1"/>
  <c r="J297" i="1" s="1"/>
  <c r="L296" i="1"/>
  <c r="I296" i="1"/>
  <c r="J296" i="1" s="1"/>
  <c r="L295" i="1"/>
  <c r="I295" i="1"/>
  <c r="J295" i="1" s="1"/>
  <c r="L294" i="1"/>
  <c r="I294" i="1"/>
  <c r="J294" i="1" s="1"/>
  <c r="L293" i="1"/>
  <c r="I293" i="1"/>
  <c r="J293" i="1" s="1"/>
  <c r="L292" i="1"/>
  <c r="I292" i="1"/>
  <c r="J292" i="1" s="1"/>
  <c r="L291" i="1"/>
  <c r="I291" i="1"/>
  <c r="J291" i="1" s="1"/>
  <c r="L290" i="1"/>
  <c r="I290" i="1"/>
  <c r="J290" i="1" s="1"/>
  <c r="L289" i="1"/>
  <c r="I289" i="1"/>
  <c r="J289" i="1" s="1"/>
  <c r="L288" i="1"/>
  <c r="I288" i="1"/>
  <c r="J288" i="1" s="1"/>
  <c r="L287" i="1"/>
  <c r="I287" i="1"/>
  <c r="J287" i="1" s="1"/>
  <c r="L286" i="1"/>
  <c r="I286" i="1"/>
  <c r="J286" i="1" s="1"/>
  <c r="L285" i="1"/>
  <c r="I285" i="1"/>
  <c r="J285" i="1" s="1"/>
  <c r="L284" i="1"/>
  <c r="I284" i="1"/>
  <c r="J284" i="1" s="1"/>
  <c r="L283" i="1"/>
  <c r="I283" i="1"/>
  <c r="J283" i="1" s="1"/>
  <c r="L282" i="1"/>
  <c r="I282" i="1"/>
  <c r="J282" i="1" s="1"/>
  <c r="L281" i="1"/>
  <c r="I281" i="1"/>
  <c r="J281" i="1" s="1"/>
  <c r="L280" i="1"/>
  <c r="I280" i="1"/>
  <c r="J280" i="1" s="1"/>
  <c r="L279" i="1"/>
  <c r="I279" i="1"/>
  <c r="J279" i="1" s="1"/>
  <c r="L278" i="1"/>
  <c r="I278" i="1"/>
  <c r="J278" i="1" s="1"/>
  <c r="L277" i="1"/>
  <c r="I277" i="1"/>
  <c r="J277" i="1" s="1"/>
  <c r="L276" i="1"/>
  <c r="I276" i="1"/>
  <c r="J276" i="1" s="1"/>
  <c r="L275" i="1"/>
  <c r="I275" i="1"/>
  <c r="J275" i="1" s="1"/>
  <c r="L274" i="1"/>
  <c r="I274" i="1"/>
  <c r="J274" i="1" s="1"/>
  <c r="L273" i="1"/>
  <c r="I273" i="1"/>
  <c r="J273" i="1" s="1"/>
  <c r="L272" i="1"/>
  <c r="I272" i="1"/>
  <c r="J272" i="1" s="1"/>
  <c r="L271" i="1"/>
  <c r="I271" i="1"/>
  <c r="J271" i="1" s="1"/>
  <c r="L270" i="1"/>
  <c r="I270" i="1"/>
  <c r="J270" i="1" s="1"/>
  <c r="L269" i="1"/>
  <c r="I269" i="1"/>
  <c r="J269" i="1" s="1"/>
  <c r="L268" i="1"/>
  <c r="I268" i="1"/>
  <c r="J268" i="1" s="1"/>
  <c r="L267" i="1"/>
  <c r="I267" i="1"/>
  <c r="J267" i="1" s="1"/>
  <c r="L266" i="1"/>
  <c r="I266" i="1"/>
  <c r="J266" i="1" s="1"/>
  <c r="L265" i="1"/>
  <c r="J265" i="1"/>
  <c r="I265" i="1"/>
  <c r="L264" i="1"/>
  <c r="I264" i="1"/>
  <c r="J264" i="1" s="1"/>
  <c r="L263" i="1"/>
  <c r="I263" i="1"/>
  <c r="J263" i="1" s="1"/>
  <c r="L262" i="1"/>
  <c r="I262" i="1"/>
  <c r="J262" i="1" s="1"/>
  <c r="L261" i="1"/>
  <c r="I261" i="1"/>
  <c r="J261" i="1" s="1"/>
  <c r="L260" i="1"/>
  <c r="I260" i="1"/>
  <c r="J260" i="1" s="1"/>
  <c r="L259" i="1"/>
  <c r="I259" i="1"/>
  <c r="J259" i="1" s="1"/>
  <c r="L258" i="1"/>
  <c r="I258" i="1"/>
  <c r="J258" i="1" s="1"/>
  <c r="L257" i="1"/>
  <c r="I257" i="1"/>
  <c r="J257" i="1" s="1"/>
  <c r="L256" i="1"/>
  <c r="I256" i="1"/>
  <c r="J256" i="1" s="1"/>
  <c r="L255" i="1"/>
  <c r="I255" i="1"/>
  <c r="J255" i="1" s="1"/>
  <c r="L254" i="1"/>
  <c r="I254" i="1"/>
  <c r="J254" i="1" s="1"/>
  <c r="L253" i="1"/>
  <c r="I253" i="1"/>
  <c r="J253" i="1" s="1"/>
  <c r="L252" i="1"/>
  <c r="I252" i="1"/>
  <c r="J252" i="1" s="1"/>
  <c r="L251" i="1"/>
  <c r="I251" i="1"/>
  <c r="J251" i="1" s="1"/>
  <c r="L250" i="1"/>
  <c r="I250" i="1"/>
  <c r="J250" i="1" s="1"/>
  <c r="L249" i="1"/>
  <c r="I249" i="1"/>
  <c r="J249" i="1" s="1"/>
  <c r="L248" i="1"/>
  <c r="I248" i="1"/>
  <c r="J248" i="1" s="1"/>
  <c r="L247" i="1"/>
  <c r="I247" i="1"/>
  <c r="J247" i="1" s="1"/>
  <c r="L246" i="1"/>
  <c r="I246" i="1"/>
  <c r="J246" i="1" s="1"/>
  <c r="L245" i="1"/>
  <c r="J245" i="1"/>
  <c r="I245" i="1"/>
  <c r="L244" i="1"/>
  <c r="I244" i="1"/>
  <c r="J244" i="1" s="1"/>
  <c r="L243" i="1"/>
  <c r="I243" i="1"/>
  <c r="J243" i="1" s="1"/>
  <c r="L242" i="1"/>
  <c r="I242" i="1"/>
  <c r="J242" i="1" s="1"/>
  <c r="L241" i="1"/>
  <c r="I241" i="1"/>
  <c r="J241" i="1" s="1"/>
  <c r="L240" i="1"/>
  <c r="I240" i="1"/>
  <c r="J240" i="1" s="1"/>
  <c r="L239" i="1"/>
  <c r="I239" i="1"/>
  <c r="J239" i="1" s="1"/>
  <c r="L238" i="1"/>
  <c r="I238" i="1"/>
  <c r="J238" i="1" s="1"/>
  <c r="L237" i="1"/>
  <c r="I237" i="1"/>
  <c r="J237" i="1" s="1"/>
  <c r="L236" i="1"/>
  <c r="I236" i="1"/>
  <c r="J236" i="1" s="1"/>
  <c r="L235" i="1"/>
  <c r="I235" i="1"/>
  <c r="J235" i="1" s="1"/>
  <c r="L234" i="1"/>
  <c r="I234" i="1"/>
  <c r="J234" i="1" s="1"/>
  <c r="L233" i="1"/>
  <c r="I233" i="1"/>
  <c r="J233" i="1" s="1"/>
  <c r="L232" i="1"/>
  <c r="I232" i="1"/>
  <c r="J232" i="1" s="1"/>
  <c r="L231" i="1"/>
  <c r="I231" i="1"/>
  <c r="J231" i="1" s="1"/>
  <c r="L230" i="1"/>
  <c r="I230" i="1"/>
  <c r="J230" i="1" s="1"/>
  <c r="L229" i="1"/>
  <c r="J229" i="1"/>
  <c r="I229" i="1"/>
  <c r="L228" i="1"/>
  <c r="I228" i="1"/>
  <c r="J228" i="1" s="1"/>
  <c r="L227" i="1"/>
  <c r="I227" i="1"/>
  <c r="J227" i="1" s="1"/>
  <c r="L226" i="1"/>
  <c r="I226" i="1"/>
  <c r="J226" i="1" s="1"/>
  <c r="L225" i="1"/>
  <c r="I225" i="1"/>
  <c r="J225" i="1" s="1"/>
  <c r="L224" i="1"/>
  <c r="I224" i="1"/>
  <c r="J224" i="1" s="1"/>
  <c r="L223" i="1"/>
  <c r="I223" i="1"/>
  <c r="J223" i="1" s="1"/>
  <c r="L222" i="1"/>
  <c r="I222" i="1"/>
  <c r="J222" i="1" s="1"/>
  <c r="L221" i="1"/>
  <c r="I221" i="1"/>
  <c r="J221" i="1" s="1"/>
  <c r="L220" i="1"/>
  <c r="I220" i="1"/>
  <c r="J220" i="1" s="1"/>
  <c r="L219" i="1"/>
  <c r="I219" i="1"/>
  <c r="J219" i="1" s="1"/>
  <c r="L218" i="1"/>
  <c r="I218" i="1"/>
  <c r="J218" i="1" s="1"/>
  <c r="L217" i="1"/>
  <c r="I217" i="1"/>
  <c r="J217" i="1" s="1"/>
  <c r="L216" i="1"/>
  <c r="I216" i="1"/>
  <c r="J216" i="1" s="1"/>
  <c r="L215" i="1"/>
  <c r="I215" i="1"/>
  <c r="J215" i="1" s="1"/>
  <c r="L214" i="1"/>
  <c r="I214" i="1"/>
  <c r="J214" i="1" s="1"/>
  <c r="L213" i="1"/>
  <c r="J213" i="1"/>
  <c r="I213" i="1"/>
  <c r="L212" i="1"/>
  <c r="I212" i="1"/>
  <c r="J212" i="1" s="1"/>
  <c r="L211" i="1"/>
  <c r="I211" i="1"/>
  <c r="J211" i="1" s="1"/>
  <c r="L210" i="1"/>
  <c r="I210" i="1"/>
  <c r="J210" i="1" s="1"/>
  <c r="L209" i="1"/>
  <c r="I209" i="1"/>
  <c r="J209" i="1" s="1"/>
  <c r="L208" i="1"/>
  <c r="I208" i="1"/>
  <c r="J208" i="1" s="1"/>
  <c r="L207" i="1"/>
  <c r="I207" i="1"/>
  <c r="J207" i="1" s="1"/>
  <c r="L206" i="1"/>
  <c r="I206" i="1"/>
  <c r="J206" i="1" s="1"/>
  <c r="L205" i="1"/>
  <c r="I205" i="1"/>
  <c r="J205" i="1" s="1"/>
  <c r="L204" i="1"/>
  <c r="I204" i="1"/>
  <c r="J204" i="1" s="1"/>
  <c r="L203" i="1"/>
  <c r="I203" i="1"/>
  <c r="J203" i="1" s="1"/>
  <c r="L202" i="1"/>
  <c r="I202" i="1"/>
  <c r="J202" i="1" s="1"/>
  <c r="L201" i="1"/>
  <c r="I201" i="1"/>
  <c r="J201" i="1" s="1"/>
  <c r="L200" i="1"/>
  <c r="I200" i="1"/>
  <c r="J200" i="1" s="1"/>
  <c r="L199" i="1"/>
  <c r="I199" i="1"/>
  <c r="J199" i="1" s="1"/>
  <c r="L198" i="1"/>
  <c r="I198" i="1"/>
  <c r="J198" i="1" s="1"/>
  <c r="L197" i="1"/>
  <c r="J197" i="1"/>
  <c r="I197" i="1"/>
  <c r="L196" i="1"/>
  <c r="I196" i="1"/>
  <c r="J196" i="1" s="1"/>
  <c r="L195" i="1"/>
  <c r="I195" i="1"/>
  <c r="J195" i="1" s="1"/>
  <c r="L194" i="1"/>
  <c r="I194" i="1"/>
  <c r="J194" i="1" s="1"/>
  <c r="L193" i="1"/>
  <c r="I193" i="1"/>
  <c r="J193" i="1" s="1"/>
  <c r="L192" i="1"/>
  <c r="I192" i="1"/>
  <c r="J192" i="1" s="1"/>
  <c r="L191" i="1"/>
  <c r="I191" i="1"/>
  <c r="J191" i="1" s="1"/>
  <c r="L190" i="1"/>
  <c r="I190" i="1"/>
  <c r="J190" i="1" s="1"/>
  <c r="L189" i="1"/>
  <c r="I189" i="1"/>
  <c r="J189" i="1" s="1"/>
  <c r="L188" i="1"/>
  <c r="I188" i="1"/>
  <c r="J188" i="1" s="1"/>
  <c r="L187" i="1"/>
  <c r="I187" i="1"/>
  <c r="J187" i="1" s="1"/>
  <c r="L186" i="1"/>
  <c r="I186" i="1"/>
  <c r="J186" i="1" s="1"/>
  <c r="L185" i="1"/>
  <c r="I185" i="1"/>
  <c r="J185" i="1" s="1"/>
  <c r="L184" i="1"/>
  <c r="I184" i="1"/>
  <c r="J184" i="1" s="1"/>
  <c r="L183" i="1"/>
  <c r="I183" i="1"/>
  <c r="J183" i="1" s="1"/>
  <c r="L182" i="1"/>
  <c r="I182" i="1"/>
  <c r="J182" i="1" s="1"/>
  <c r="L181" i="1"/>
  <c r="I181" i="1"/>
  <c r="J181" i="1" s="1"/>
  <c r="L180" i="1"/>
  <c r="I180" i="1"/>
  <c r="J180" i="1" s="1"/>
  <c r="L179" i="1"/>
  <c r="I179" i="1"/>
  <c r="J179" i="1" s="1"/>
  <c r="L178" i="1"/>
  <c r="I178" i="1"/>
  <c r="J178" i="1" s="1"/>
  <c r="L177" i="1"/>
  <c r="I177" i="1"/>
  <c r="J177" i="1" s="1"/>
  <c r="L176" i="1"/>
  <c r="I176" i="1"/>
  <c r="J176" i="1" s="1"/>
  <c r="L175" i="1"/>
  <c r="I175" i="1"/>
  <c r="J175" i="1" s="1"/>
  <c r="L174" i="1"/>
  <c r="I174" i="1"/>
  <c r="J174" i="1" s="1"/>
  <c r="L173" i="1"/>
  <c r="I173" i="1"/>
  <c r="J173" i="1" s="1"/>
  <c r="L172" i="1"/>
  <c r="I172" i="1"/>
  <c r="J172" i="1" s="1"/>
  <c r="L171" i="1"/>
  <c r="I171" i="1"/>
  <c r="J171" i="1" s="1"/>
  <c r="L170" i="1"/>
  <c r="I170" i="1"/>
  <c r="J170" i="1" s="1"/>
  <c r="L169" i="1"/>
  <c r="J169" i="1"/>
  <c r="I169" i="1"/>
  <c r="L168" i="1"/>
  <c r="I168" i="1"/>
  <c r="J168" i="1" s="1"/>
  <c r="L167" i="1"/>
  <c r="I167" i="1"/>
  <c r="J167" i="1" s="1"/>
  <c r="L166" i="1"/>
  <c r="I166" i="1"/>
  <c r="J166" i="1" s="1"/>
  <c r="L165" i="1"/>
  <c r="I165" i="1"/>
  <c r="J165" i="1" s="1"/>
  <c r="L164" i="1"/>
  <c r="I164" i="1"/>
  <c r="J164" i="1" s="1"/>
  <c r="L163" i="1"/>
  <c r="I163" i="1"/>
  <c r="J163" i="1" s="1"/>
  <c r="L162" i="1"/>
  <c r="I162" i="1"/>
  <c r="J162" i="1" s="1"/>
  <c r="L161" i="1"/>
  <c r="I161" i="1"/>
  <c r="J161" i="1" s="1"/>
  <c r="L160" i="1"/>
  <c r="I160" i="1"/>
  <c r="J160" i="1" s="1"/>
  <c r="L159" i="1"/>
  <c r="I159" i="1"/>
  <c r="J159" i="1" s="1"/>
  <c r="L158" i="1"/>
  <c r="I158" i="1"/>
  <c r="J158" i="1" s="1"/>
  <c r="L157" i="1"/>
  <c r="I157" i="1"/>
  <c r="J157" i="1" s="1"/>
  <c r="L156" i="1"/>
  <c r="I156" i="1"/>
  <c r="J156" i="1" s="1"/>
  <c r="L155" i="1"/>
  <c r="I155" i="1"/>
  <c r="J155" i="1" s="1"/>
  <c r="L154" i="1"/>
  <c r="I154" i="1"/>
  <c r="J154" i="1" s="1"/>
  <c r="L153" i="1"/>
  <c r="J153" i="1"/>
  <c r="I153" i="1"/>
  <c r="L152" i="1"/>
  <c r="I152" i="1"/>
  <c r="J152" i="1" s="1"/>
  <c r="L151" i="1"/>
  <c r="I151" i="1"/>
  <c r="J151" i="1" s="1"/>
  <c r="L150" i="1"/>
  <c r="I150" i="1"/>
  <c r="J150" i="1" s="1"/>
  <c r="L149" i="1"/>
  <c r="I149" i="1"/>
  <c r="J149" i="1" s="1"/>
  <c r="L148" i="1"/>
  <c r="I148" i="1"/>
  <c r="J148" i="1" s="1"/>
  <c r="L147" i="1"/>
  <c r="I147" i="1"/>
  <c r="J147" i="1" s="1"/>
  <c r="L146" i="1"/>
  <c r="I146" i="1"/>
  <c r="J146" i="1" s="1"/>
  <c r="L145" i="1"/>
  <c r="I145" i="1"/>
  <c r="J145" i="1" s="1"/>
  <c r="L144" i="1"/>
  <c r="I144" i="1"/>
  <c r="J144" i="1" s="1"/>
  <c r="L143" i="1"/>
  <c r="I143" i="1"/>
  <c r="J143" i="1" s="1"/>
  <c r="L142" i="1"/>
  <c r="I142" i="1"/>
  <c r="J142" i="1" s="1"/>
  <c r="L141" i="1"/>
  <c r="I141" i="1"/>
  <c r="J141" i="1" s="1"/>
  <c r="L140" i="1"/>
  <c r="I140" i="1"/>
  <c r="J140" i="1" s="1"/>
  <c r="L139" i="1"/>
  <c r="J139" i="1"/>
  <c r="I139" i="1"/>
  <c r="L138" i="1"/>
  <c r="I138" i="1"/>
  <c r="J138" i="1" s="1"/>
  <c r="L137" i="1"/>
  <c r="I137" i="1"/>
  <c r="J137" i="1" s="1"/>
  <c r="L136" i="1"/>
  <c r="I136" i="1"/>
  <c r="J136" i="1" s="1"/>
  <c r="L135" i="1"/>
  <c r="I135" i="1"/>
  <c r="J135" i="1" s="1"/>
  <c r="L134" i="1"/>
  <c r="I134" i="1"/>
  <c r="J134" i="1" s="1"/>
  <c r="L133" i="1"/>
  <c r="I133" i="1"/>
  <c r="J133" i="1" s="1"/>
  <c r="L132" i="1"/>
  <c r="I132" i="1"/>
  <c r="J132" i="1" s="1"/>
  <c r="L131" i="1"/>
  <c r="J131" i="1"/>
  <c r="I131" i="1"/>
  <c r="L130" i="1"/>
  <c r="I130" i="1"/>
  <c r="J130" i="1" s="1"/>
  <c r="L129" i="1"/>
  <c r="I129" i="1"/>
  <c r="J129" i="1" s="1"/>
  <c r="L128" i="1"/>
  <c r="I128" i="1"/>
  <c r="J128" i="1" s="1"/>
  <c r="L127" i="1"/>
  <c r="I127" i="1"/>
  <c r="J127" i="1" s="1"/>
  <c r="L126" i="1"/>
  <c r="I126" i="1"/>
  <c r="J126" i="1" s="1"/>
  <c r="L125" i="1"/>
  <c r="I125" i="1"/>
  <c r="J125" i="1" s="1"/>
  <c r="L124" i="1"/>
  <c r="I124" i="1"/>
  <c r="J124" i="1" s="1"/>
  <c r="L123" i="1"/>
  <c r="I123" i="1"/>
  <c r="J123" i="1" s="1"/>
  <c r="L122" i="1"/>
  <c r="I122" i="1"/>
  <c r="J122" i="1" s="1"/>
  <c r="L121" i="1"/>
  <c r="I121" i="1"/>
  <c r="J121" i="1" s="1"/>
  <c r="L120" i="1"/>
  <c r="I120" i="1"/>
  <c r="J120" i="1" s="1"/>
  <c r="L119" i="1"/>
  <c r="J119" i="1"/>
  <c r="I119" i="1"/>
  <c r="L118" i="1"/>
  <c r="I118" i="1"/>
  <c r="J118" i="1" s="1"/>
  <c r="L117" i="1"/>
  <c r="I117" i="1"/>
  <c r="J117" i="1" s="1"/>
  <c r="L116" i="1"/>
  <c r="I116" i="1"/>
  <c r="J116" i="1" s="1"/>
  <c r="L115" i="1"/>
  <c r="I115" i="1"/>
  <c r="J115" i="1" s="1"/>
  <c r="L114" i="1"/>
  <c r="I114" i="1"/>
  <c r="J114" i="1" s="1"/>
  <c r="L113" i="1"/>
  <c r="I113" i="1"/>
  <c r="J113" i="1" s="1"/>
  <c r="L112" i="1"/>
  <c r="I112" i="1"/>
  <c r="J112" i="1" s="1"/>
  <c r="L111" i="1"/>
  <c r="I111" i="1"/>
  <c r="J111" i="1" s="1"/>
  <c r="L110" i="1"/>
  <c r="I110" i="1"/>
  <c r="J110" i="1" s="1"/>
  <c r="L109" i="1"/>
  <c r="I109" i="1"/>
  <c r="J109" i="1" s="1"/>
  <c r="L108" i="1"/>
  <c r="I108" i="1"/>
  <c r="J108" i="1" s="1"/>
  <c r="L107" i="1"/>
  <c r="I107" i="1"/>
  <c r="J107" i="1" s="1"/>
  <c r="L106" i="1"/>
  <c r="I106" i="1"/>
  <c r="J106" i="1" s="1"/>
  <c r="L105" i="1"/>
  <c r="I105" i="1"/>
  <c r="J105" i="1" s="1"/>
  <c r="L104" i="1"/>
  <c r="I104" i="1"/>
  <c r="J104" i="1" s="1"/>
  <c r="L103" i="1"/>
  <c r="J103" i="1"/>
  <c r="I103" i="1"/>
  <c r="L102" i="1"/>
  <c r="I102" i="1"/>
  <c r="J102" i="1" s="1"/>
  <c r="L101" i="1"/>
  <c r="I101" i="1"/>
  <c r="J101" i="1" s="1"/>
  <c r="L100" i="1"/>
  <c r="I100" i="1"/>
  <c r="J100" i="1" s="1"/>
  <c r="L99" i="1"/>
  <c r="I99" i="1"/>
  <c r="J99" i="1" s="1"/>
  <c r="L98" i="1"/>
  <c r="I98" i="1"/>
  <c r="J98" i="1" s="1"/>
  <c r="L97" i="1"/>
  <c r="I97" i="1"/>
  <c r="J97" i="1" s="1"/>
  <c r="L96" i="1"/>
  <c r="I96" i="1"/>
  <c r="J96" i="1" s="1"/>
  <c r="L95" i="1"/>
  <c r="I95" i="1"/>
  <c r="J95" i="1" s="1"/>
  <c r="L94" i="1"/>
  <c r="I94" i="1"/>
  <c r="J94" i="1" s="1"/>
  <c r="L93" i="1"/>
  <c r="I93" i="1"/>
  <c r="J93" i="1" s="1"/>
  <c r="L92" i="1"/>
  <c r="I92" i="1"/>
  <c r="J92" i="1" s="1"/>
  <c r="L91" i="1"/>
  <c r="I91" i="1"/>
  <c r="J91" i="1" s="1"/>
  <c r="L90" i="1"/>
  <c r="I90" i="1"/>
  <c r="J90" i="1" s="1"/>
  <c r="L89" i="1"/>
  <c r="I89" i="1"/>
  <c r="J89" i="1" s="1"/>
  <c r="L88" i="1"/>
  <c r="I88" i="1"/>
  <c r="J88" i="1" s="1"/>
  <c r="L87" i="1"/>
  <c r="I87" i="1"/>
  <c r="J87" i="1" s="1"/>
  <c r="L86" i="1"/>
  <c r="I86" i="1"/>
  <c r="J86" i="1" s="1"/>
  <c r="L85" i="1"/>
  <c r="I85" i="1"/>
  <c r="J85" i="1" s="1"/>
  <c r="L84" i="1"/>
  <c r="I84" i="1"/>
  <c r="J84" i="1" s="1"/>
  <c r="L83" i="1"/>
  <c r="J83" i="1"/>
  <c r="I83" i="1"/>
  <c r="L82" i="1"/>
  <c r="I82" i="1"/>
  <c r="J82" i="1" s="1"/>
  <c r="L81" i="1"/>
  <c r="I81" i="1"/>
  <c r="J81" i="1" s="1"/>
  <c r="L80" i="1"/>
  <c r="I80" i="1"/>
  <c r="J80" i="1" s="1"/>
  <c r="L79" i="1"/>
  <c r="I79" i="1"/>
  <c r="J79" i="1" s="1"/>
  <c r="L78" i="1"/>
  <c r="I78" i="1"/>
  <c r="J78" i="1" s="1"/>
  <c r="L77" i="1"/>
  <c r="I77" i="1"/>
  <c r="J77" i="1" s="1"/>
  <c r="L76" i="1"/>
  <c r="I76" i="1"/>
  <c r="J76" i="1" s="1"/>
  <c r="L75" i="1"/>
  <c r="I75" i="1"/>
  <c r="J75" i="1" s="1"/>
  <c r="L74" i="1"/>
  <c r="I74" i="1"/>
  <c r="J74" i="1" s="1"/>
  <c r="L73" i="1"/>
  <c r="I73" i="1"/>
  <c r="J73" i="1" s="1"/>
  <c r="L72" i="1"/>
  <c r="I72" i="1"/>
  <c r="J72" i="1" s="1"/>
  <c r="L71" i="1"/>
  <c r="I71" i="1"/>
  <c r="J71" i="1" s="1"/>
  <c r="L70" i="1"/>
  <c r="I70" i="1"/>
  <c r="J70" i="1" s="1"/>
  <c r="L69" i="1"/>
  <c r="I69" i="1"/>
  <c r="J69" i="1" s="1"/>
  <c r="L68" i="1"/>
  <c r="I68" i="1"/>
  <c r="J68" i="1" s="1"/>
  <c r="L67" i="1"/>
  <c r="I67" i="1"/>
  <c r="J67" i="1" s="1"/>
  <c r="L66" i="1"/>
  <c r="I66" i="1"/>
  <c r="J66" i="1" s="1"/>
  <c r="L65" i="1"/>
  <c r="I65" i="1"/>
  <c r="J65" i="1" s="1"/>
  <c r="L64" i="1"/>
  <c r="I64" i="1"/>
  <c r="J64" i="1" s="1"/>
  <c r="L63" i="1"/>
  <c r="J63" i="1"/>
  <c r="I63" i="1"/>
  <c r="L62" i="1"/>
  <c r="I62" i="1"/>
  <c r="J62" i="1" s="1"/>
  <c r="L61" i="1"/>
  <c r="I61" i="1"/>
  <c r="J61" i="1" s="1"/>
  <c r="L60" i="1"/>
  <c r="I60" i="1"/>
  <c r="J60" i="1" s="1"/>
  <c r="L59" i="1"/>
  <c r="I59" i="1"/>
  <c r="J59" i="1" s="1"/>
  <c r="L58" i="1"/>
  <c r="I58" i="1"/>
  <c r="J58" i="1" s="1"/>
  <c r="L57" i="1"/>
  <c r="I57" i="1"/>
  <c r="J57" i="1" s="1"/>
  <c r="L56" i="1"/>
  <c r="I56" i="1"/>
  <c r="J56" i="1" s="1"/>
  <c r="L55" i="1"/>
  <c r="I55" i="1"/>
  <c r="J55" i="1" s="1"/>
  <c r="L54" i="1"/>
  <c r="I54" i="1"/>
  <c r="J54" i="1" s="1"/>
  <c r="L53" i="1"/>
  <c r="I53" i="1"/>
  <c r="J53" i="1" s="1"/>
  <c r="L52" i="1"/>
  <c r="I52" i="1"/>
  <c r="J52" i="1" s="1"/>
  <c r="L51" i="1"/>
  <c r="I51" i="1"/>
  <c r="J51" i="1" s="1"/>
  <c r="L50" i="1"/>
  <c r="I50" i="1"/>
  <c r="J50" i="1" s="1"/>
  <c r="L49" i="1"/>
  <c r="I49" i="1"/>
  <c r="J49" i="1" s="1"/>
  <c r="L48" i="1"/>
  <c r="I48" i="1"/>
  <c r="J48" i="1" s="1"/>
  <c r="L47" i="1"/>
  <c r="J47" i="1"/>
  <c r="I47" i="1"/>
  <c r="L46" i="1"/>
  <c r="I46" i="1"/>
  <c r="J46" i="1" s="1"/>
  <c r="L45" i="1"/>
  <c r="I45" i="1"/>
  <c r="J45" i="1" s="1"/>
  <c r="L44" i="1"/>
  <c r="I44" i="1"/>
  <c r="J44" i="1" s="1"/>
  <c r="L43" i="1"/>
  <c r="I43" i="1"/>
  <c r="J43" i="1" s="1"/>
  <c r="L42" i="1"/>
  <c r="I42" i="1"/>
  <c r="J42" i="1" s="1"/>
  <c r="L41" i="1"/>
  <c r="I41" i="1"/>
  <c r="J41" i="1" s="1"/>
  <c r="L40" i="1"/>
  <c r="I40" i="1"/>
  <c r="J40" i="1" s="1"/>
  <c r="L39" i="1"/>
  <c r="I39" i="1"/>
  <c r="J39" i="1" s="1"/>
  <c r="L38" i="1"/>
  <c r="I38" i="1"/>
  <c r="J38" i="1" s="1"/>
  <c r="L37" i="1"/>
  <c r="I37" i="1"/>
  <c r="J37" i="1" s="1"/>
  <c r="L36" i="1"/>
  <c r="I36" i="1"/>
  <c r="J36" i="1" s="1"/>
  <c r="L35" i="1"/>
  <c r="I35" i="1"/>
  <c r="J35" i="1" s="1"/>
  <c r="L34" i="1"/>
  <c r="I34" i="1"/>
  <c r="J34" i="1" s="1"/>
  <c r="L33" i="1"/>
  <c r="I33" i="1"/>
  <c r="J33" i="1" s="1"/>
  <c r="L32" i="1"/>
  <c r="I32" i="1"/>
  <c r="J32" i="1" s="1"/>
  <c r="L31" i="1"/>
  <c r="J31" i="1"/>
  <c r="I31" i="1"/>
  <c r="L30" i="1"/>
  <c r="I30" i="1"/>
  <c r="J30" i="1" s="1"/>
  <c r="L29" i="1"/>
  <c r="I29" i="1"/>
  <c r="J29" i="1" s="1"/>
  <c r="L28" i="1"/>
  <c r="I28" i="1"/>
  <c r="J28" i="1" s="1"/>
  <c r="L27" i="1"/>
  <c r="I27" i="1"/>
  <c r="J27" i="1" s="1"/>
  <c r="L26" i="1"/>
  <c r="I26" i="1"/>
  <c r="J26" i="1" s="1"/>
  <c r="L25" i="1"/>
  <c r="I25" i="1"/>
  <c r="J25" i="1" s="1"/>
  <c r="L24" i="1"/>
  <c r="I24" i="1"/>
  <c r="J24" i="1" s="1"/>
  <c r="L23" i="1"/>
  <c r="I23" i="1"/>
  <c r="J23" i="1" s="1"/>
  <c r="L22" i="1"/>
  <c r="I22" i="1"/>
  <c r="J22" i="1" s="1"/>
  <c r="L21" i="1"/>
  <c r="I21" i="1"/>
  <c r="J21" i="1" s="1"/>
  <c r="L20" i="1"/>
  <c r="I20" i="1"/>
  <c r="J20" i="1" s="1"/>
  <c r="L19" i="1"/>
  <c r="I19" i="1"/>
  <c r="J19" i="1" s="1"/>
  <c r="L18" i="1"/>
  <c r="I18" i="1"/>
  <c r="J18" i="1" s="1"/>
  <c r="L17" i="1"/>
  <c r="I17" i="1"/>
  <c r="J17" i="1" s="1"/>
  <c r="L16" i="1"/>
  <c r="I16" i="1"/>
  <c r="J16" i="1" s="1"/>
  <c r="L15" i="1"/>
  <c r="J15" i="1"/>
  <c r="I15" i="1"/>
  <c r="L14" i="1"/>
  <c r="I14" i="1"/>
  <c r="J14" i="1" s="1"/>
  <c r="L13" i="1"/>
  <c r="I13" i="1"/>
  <c r="J13" i="1" s="1"/>
  <c r="L12" i="1"/>
  <c r="I12" i="1"/>
  <c r="J12" i="1" s="1"/>
  <c r="L11" i="1"/>
  <c r="I11" i="1"/>
  <c r="J11" i="1" s="1"/>
  <c r="L10" i="1"/>
  <c r="I10" i="1"/>
  <c r="J10" i="1" s="1"/>
  <c r="L9" i="1"/>
  <c r="I9" i="1"/>
  <c r="J9" i="1" s="1"/>
  <c r="L8" i="1"/>
  <c r="I8" i="1"/>
  <c r="J8" i="1" s="1"/>
  <c r="L7" i="1"/>
  <c r="J7" i="1"/>
  <c r="I7" i="1"/>
  <c r="L6" i="1"/>
  <c r="I6" i="1"/>
  <c r="J6" i="1" s="1"/>
  <c r="L5" i="1"/>
  <c r="I5" i="1"/>
  <c r="J5" i="1" s="1"/>
  <c r="N4" i="2" l="1"/>
</calcChain>
</file>

<file path=xl/sharedStrings.xml><?xml version="1.0" encoding="utf-8"?>
<sst xmlns="http://schemas.openxmlformats.org/spreadsheetml/2006/main" count="7115" uniqueCount="1498">
  <si>
    <t>Commercial</t>
  </si>
  <si>
    <t>Rang</t>
  </si>
  <si>
    <t>%</t>
  </si>
  <si>
    <t>Le Port</t>
  </si>
  <si>
    <t>La Possession</t>
  </si>
  <si>
    <t>Sainte-Marie</t>
  </si>
  <si>
    <t>Sainte-Suzanne</t>
  </si>
  <si>
    <t>Saint-Leu</t>
  </si>
  <si>
    <t>Salazie</t>
  </si>
  <si>
    <t>Sainte-Rose</t>
  </si>
  <si>
    <t>La Plaine des Palmistes</t>
  </si>
  <si>
    <t>Entre-Deux</t>
  </si>
  <si>
    <t>Répartition des Ventes par secteur</t>
  </si>
  <si>
    <t>Secteur</t>
  </si>
  <si>
    <t>Ventes de l'année</t>
  </si>
  <si>
    <t>Cache et protégémoi</t>
  </si>
  <si>
    <t>Date</t>
  </si>
  <si>
    <t xml:space="preserve">Client </t>
  </si>
  <si>
    <t>Facture</t>
  </si>
  <si>
    <t>Produit</t>
  </si>
  <si>
    <t>Montant HT</t>
  </si>
  <si>
    <t>TVA</t>
  </si>
  <si>
    <t>Montant TTC</t>
  </si>
  <si>
    <t>Mois</t>
  </si>
  <si>
    <t>Client 1</t>
  </si>
  <si>
    <t>Fac00001</t>
  </si>
  <si>
    <t>Produit 2</t>
  </si>
  <si>
    <t>Commercial 1</t>
  </si>
  <si>
    <t>Client 2</t>
  </si>
  <si>
    <t>Fac00002</t>
  </si>
  <si>
    <t>Produit 3</t>
  </si>
  <si>
    <t>Commercial 2</t>
  </si>
  <si>
    <t>Client 3</t>
  </si>
  <si>
    <t>Fac00003</t>
  </si>
  <si>
    <t>Produit 1</t>
  </si>
  <si>
    <t>commercial 3</t>
  </si>
  <si>
    <t>Client 4</t>
  </si>
  <si>
    <t>Fac00004</t>
  </si>
  <si>
    <t>Produit 4</t>
  </si>
  <si>
    <t>Commercial 4</t>
  </si>
  <si>
    <t>Client 5</t>
  </si>
  <si>
    <t>Fac00005</t>
  </si>
  <si>
    <t>Produit 5</t>
  </si>
  <si>
    <t>Commercial 5</t>
  </si>
  <si>
    <t>Client 6</t>
  </si>
  <si>
    <t>Fac00006</t>
  </si>
  <si>
    <t>Produit 6</t>
  </si>
  <si>
    <t>Commercial 3</t>
  </si>
  <si>
    <t>Client 7</t>
  </si>
  <si>
    <t>Fac00007</t>
  </si>
  <si>
    <t>Produit 7</t>
  </si>
  <si>
    <t>Commercial 6</t>
  </si>
  <si>
    <t>Client 8</t>
  </si>
  <si>
    <t>Fac00008</t>
  </si>
  <si>
    <t>Produit 8</t>
  </si>
  <si>
    <t>Commercial 7</t>
  </si>
  <si>
    <t>Client 9</t>
  </si>
  <si>
    <t>Fac00009</t>
  </si>
  <si>
    <t>Produit 9</t>
  </si>
  <si>
    <t>Commercial 8</t>
  </si>
  <si>
    <t>Client 10</t>
  </si>
  <si>
    <t>Fac00010</t>
  </si>
  <si>
    <t>Produit 10</t>
  </si>
  <si>
    <t>Commercial 9</t>
  </si>
  <si>
    <t>Client 11</t>
  </si>
  <si>
    <t>Fac00011</t>
  </si>
  <si>
    <t>Produit 11</t>
  </si>
  <si>
    <t>Commercial 10</t>
  </si>
  <si>
    <t>Client 12</t>
  </si>
  <si>
    <t>Fac00012</t>
  </si>
  <si>
    <t>Produit 12</t>
  </si>
  <si>
    <t>Client 13</t>
  </si>
  <si>
    <t>Fac00013</t>
  </si>
  <si>
    <t>Produit 13</t>
  </si>
  <si>
    <t>Client 14</t>
  </si>
  <si>
    <t>Fac00014</t>
  </si>
  <si>
    <t>Produit 14</t>
  </si>
  <si>
    <t>Client 15</t>
  </si>
  <si>
    <t>Fac00015</t>
  </si>
  <si>
    <t>Produit 15</t>
  </si>
  <si>
    <t>Client 16</t>
  </si>
  <si>
    <t>Fac00016</t>
  </si>
  <si>
    <t>Produit 16</t>
  </si>
  <si>
    <t>Client 17</t>
  </si>
  <si>
    <t>Fac00017</t>
  </si>
  <si>
    <t>Produit 17</t>
  </si>
  <si>
    <t>Client 18</t>
  </si>
  <si>
    <t>Fac00018</t>
  </si>
  <si>
    <t>Produit 18</t>
  </si>
  <si>
    <t>Client 19</t>
  </si>
  <si>
    <t>Fac00019</t>
  </si>
  <si>
    <t>Produit 19</t>
  </si>
  <si>
    <t>Client 20</t>
  </si>
  <si>
    <t>Fac00020</t>
  </si>
  <si>
    <t>Produit 20</t>
  </si>
  <si>
    <t>Fac00021</t>
  </si>
  <si>
    <t>Fac00022</t>
  </si>
  <si>
    <t>Fac00023</t>
  </si>
  <si>
    <t>Fac00024</t>
  </si>
  <si>
    <t>Fac00025</t>
  </si>
  <si>
    <t>Fac00026</t>
  </si>
  <si>
    <t>Fac00027</t>
  </si>
  <si>
    <t>Fac00028</t>
  </si>
  <si>
    <t>Fac00029</t>
  </si>
  <si>
    <t>Fac00030</t>
  </si>
  <si>
    <t>Fac00031</t>
  </si>
  <si>
    <t>Fac00032</t>
  </si>
  <si>
    <t>Fac00033</t>
  </si>
  <si>
    <t>Fac00034</t>
  </si>
  <si>
    <t>Fac00035</t>
  </si>
  <si>
    <t>Fac00036</t>
  </si>
  <si>
    <t>Fac00037</t>
  </si>
  <si>
    <t>Fac00038</t>
  </si>
  <si>
    <t>Fac00039</t>
  </si>
  <si>
    <t>Fac00040</t>
  </si>
  <si>
    <t>Fac00041</t>
  </si>
  <si>
    <t>Fac00042</t>
  </si>
  <si>
    <t>Fac00043</t>
  </si>
  <si>
    <t>Fac00044</t>
  </si>
  <si>
    <t>Fac00045</t>
  </si>
  <si>
    <t>Fac00046</t>
  </si>
  <si>
    <t>Fac00047</t>
  </si>
  <si>
    <t>Fac00048</t>
  </si>
  <si>
    <t>Fac00049</t>
  </si>
  <si>
    <t>Fac00050</t>
  </si>
  <si>
    <t>Fac00051</t>
  </si>
  <si>
    <t>Fac00052</t>
  </si>
  <si>
    <t>Fac00053</t>
  </si>
  <si>
    <t>Fac00054</t>
  </si>
  <si>
    <t>Fac00055</t>
  </si>
  <si>
    <t>Fac00056</t>
  </si>
  <si>
    <t>Fac00057</t>
  </si>
  <si>
    <t>Fac00058</t>
  </si>
  <si>
    <t>Fac00059</t>
  </si>
  <si>
    <t>Fac00060</t>
  </si>
  <si>
    <t>Fac00061</t>
  </si>
  <si>
    <t>Fac00062</t>
  </si>
  <si>
    <t>Fac00063</t>
  </si>
  <si>
    <t>Fac00064</t>
  </si>
  <si>
    <t>Fac00065</t>
  </si>
  <si>
    <t>Fac00066</t>
  </si>
  <si>
    <t>Fac00067</t>
  </si>
  <si>
    <t>Fac00068</t>
  </si>
  <si>
    <t>Fac00069</t>
  </si>
  <si>
    <t>Fac00070</t>
  </si>
  <si>
    <t>Fac00071</t>
  </si>
  <si>
    <t>Fac00072</t>
  </si>
  <si>
    <t>Fac00073</t>
  </si>
  <si>
    <t>Fac00074</t>
  </si>
  <si>
    <t>Fac00075</t>
  </si>
  <si>
    <t>Fac00076</t>
  </si>
  <si>
    <t>Fac00077</t>
  </si>
  <si>
    <t>Fac00078</t>
  </si>
  <si>
    <t>Fac00079</t>
  </si>
  <si>
    <t>Fac00080</t>
  </si>
  <si>
    <t>Fac00081</t>
  </si>
  <si>
    <t>Fac00082</t>
  </si>
  <si>
    <t>Fac00083</t>
  </si>
  <si>
    <t>Fac00084</t>
  </si>
  <si>
    <t>Fac00085</t>
  </si>
  <si>
    <t>Fac00086</t>
  </si>
  <si>
    <t>Fac00087</t>
  </si>
  <si>
    <t>Fac00088</t>
  </si>
  <si>
    <t>Fac00089</t>
  </si>
  <si>
    <t>Fac00090</t>
  </si>
  <si>
    <t>Fac00091</t>
  </si>
  <si>
    <t>Fac00092</t>
  </si>
  <si>
    <t>Fac00093</t>
  </si>
  <si>
    <t>Fac00094</t>
  </si>
  <si>
    <t>Fac00095</t>
  </si>
  <si>
    <t>Fac00096</t>
  </si>
  <si>
    <t>Fac00097</t>
  </si>
  <si>
    <t>Fac00098</t>
  </si>
  <si>
    <t>Fac00099</t>
  </si>
  <si>
    <t>Fac00100</t>
  </si>
  <si>
    <t>Fac00101</t>
  </si>
  <si>
    <t>Fac00102</t>
  </si>
  <si>
    <t>Fac00103</t>
  </si>
  <si>
    <t>Fac00104</t>
  </si>
  <si>
    <t>Fac00105</t>
  </si>
  <si>
    <t>Fac00106</t>
  </si>
  <si>
    <t>Fac00107</t>
  </si>
  <si>
    <t>Fac00108</t>
  </si>
  <si>
    <t>Fac00109</t>
  </si>
  <si>
    <t>Fac00110</t>
  </si>
  <si>
    <t>Fac00111</t>
  </si>
  <si>
    <t>Fac00112</t>
  </si>
  <si>
    <t>Fac00113</t>
  </si>
  <si>
    <t>Fac00114</t>
  </si>
  <si>
    <t>Fac00115</t>
  </si>
  <si>
    <t>Fac00116</t>
  </si>
  <si>
    <t>Fac00117</t>
  </si>
  <si>
    <t>Fac00118</t>
  </si>
  <si>
    <t>Fac00119</t>
  </si>
  <si>
    <t>Fac00120</t>
  </si>
  <si>
    <t>Fac00121</t>
  </si>
  <si>
    <t>Fac00122</t>
  </si>
  <si>
    <t>Fac00123</t>
  </si>
  <si>
    <t>Fac00124</t>
  </si>
  <si>
    <t>Fac00125</t>
  </si>
  <si>
    <t>Fac00126</t>
  </si>
  <si>
    <t>Fac00127</t>
  </si>
  <si>
    <t>Fac00128</t>
  </si>
  <si>
    <t>Fac00129</t>
  </si>
  <si>
    <t>Fac00130</t>
  </si>
  <si>
    <t>Fac00131</t>
  </si>
  <si>
    <t>Fac00132</t>
  </si>
  <si>
    <t>Fac00133</t>
  </si>
  <si>
    <t>Fac00134</t>
  </si>
  <si>
    <t>Fac00135</t>
  </si>
  <si>
    <t>Fac00136</t>
  </si>
  <si>
    <t>Fac00137</t>
  </si>
  <si>
    <t>Fac00138</t>
  </si>
  <si>
    <t>Fac00139</t>
  </si>
  <si>
    <t>Fac00140</t>
  </si>
  <si>
    <t>Fac00141</t>
  </si>
  <si>
    <t>Fac00142</t>
  </si>
  <si>
    <t>Fac00143</t>
  </si>
  <si>
    <t>Fac00144</t>
  </si>
  <si>
    <t>Fac00145</t>
  </si>
  <si>
    <t>Fac00146</t>
  </si>
  <si>
    <t>Fac00147</t>
  </si>
  <si>
    <t>Fac00148</t>
  </si>
  <si>
    <t>Fac00149</t>
  </si>
  <si>
    <t>Fac00150</t>
  </si>
  <si>
    <t>Fac00151</t>
  </si>
  <si>
    <t>Fac00152</t>
  </si>
  <si>
    <t>Fac00153</t>
  </si>
  <si>
    <t>Fac00154</t>
  </si>
  <si>
    <t>Fac00155</t>
  </si>
  <si>
    <t>Fac00156</t>
  </si>
  <si>
    <t>Fac00157</t>
  </si>
  <si>
    <t>Fac00158</t>
  </si>
  <si>
    <t>Fac00159</t>
  </si>
  <si>
    <t>Fac00160</t>
  </si>
  <si>
    <t>Fac00161</t>
  </si>
  <si>
    <t>Fac00162</t>
  </si>
  <si>
    <t>Fac00163</t>
  </si>
  <si>
    <t>Fac00164</t>
  </si>
  <si>
    <t>Fac00165</t>
  </si>
  <si>
    <t>Fac00166</t>
  </si>
  <si>
    <t>Fac00167</t>
  </si>
  <si>
    <t>Fac00168</t>
  </si>
  <si>
    <t>Fac00169</t>
  </si>
  <si>
    <t>Fac00170</t>
  </si>
  <si>
    <t>Fac00171</t>
  </si>
  <si>
    <t>Fac00172</t>
  </si>
  <si>
    <t>Fac00173</t>
  </si>
  <si>
    <t>Fac00174</t>
  </si>
  <si>
    <t>Fac00175</t>
  </si>
  <si>
    <t>Fac00176</t>
  </si>
  <si>
    <t>Fac00177</t>
  </si>
  <si>
    <t>Fac00178</t>
  </si>
  <si>
    <t>Fac00179</t>
  </si>
  <si>
    <t>Fac00180</t>
  </si>
  <si>
    <t>Fac00181</t>
  </si>
  <si>
    <t>Fac00182</t>
  </si>
  <si>
    <t>Fac00183</t>
  </si>
  <si>
    <t>Fac00184</t>
  </si>
  <si>
    <t>Fac00185</t>
  </si>
  <si>
    <t>Fac00186</t>
  </si>
  <si>
    <t>Fac00187</t>
  </si>
  <si>
    <t>Fac00188</t>
  </si>
  <si>
    <t>Fac00189</t>
  </si>
  <si>
    <t>Fac00190</t>
  </si>
  <si>
    <t>Fac00191</t>
  </si>
  <si>
    <t>Fac00192</t>
  </si>
  <si>
    <t>Fac00193</t>
  </si>
  <si>
    <t>Fac00194</t>
  </si>
  <si>
    <t>Fac00195</t>
  </si>
  <si>
    <t>Fac00196</t>
  </si>
  <si>
    <t>Fac00197</t>
  </si>
  <si>
    <t>Fac00198</t>
  </si>
  <si>
    <t>Fac00199</t>
  </si>
  <si>
    <t>Fac00200</t>
  </si>
  <si>
    <t>Fac00201</t>
  </si>
  <si>
    <t>Fac00202</t>
  </si>
  <si>
    <t>Fac00203</t>
  </si>
  <si>
    <t>Fac00204</t>
  </si>
  <si>
    <t>Fac00205</t>
  </si>
  <si>
    <t>Fac00206</t>
  </si>
  <si>
    <t>Fac00207</t>
  </si>
  <si>
    <t>Fac00208</t>
  </si>
  <si>
    <t>Fac00209</t>
  </si>
  <si>
    <t>Fac00210</t>
  </si>
  <si>
    <t>Fac00211</t>
  </si>
  <si>
    <t>Fac00212</t>
  </si>
  <si>
    <t>Fac00213</t>
  </si>
  <si>
    <t>Fac00214</t>
  </si>
  <si>
    <t>Fac00215</t>
  </si>
  <si>
    <t>Fac00216</t>
  </si>
  <si>
    <t>Fac00217</t>
  </si>
  <si>
    <t>Fac00218</t>
  </si>
  <si>
    <t>Fac00219</t>
  </si>
  <si>
    <t>Fac00220</t>
  </si>
  <si>
    <t>Fac00221</t>
  </si>
  <si>
    <t>Fac00222</t>
  </si>
  <si>
    <t>Fac00223</t>
  </si>
  <si>
    <t>Fac00224</t>
  </si>
  <si>
    <t>Fac00225</t>
  </si>
  <si>
    <t>Fac00226</t>
  </si>
  <si>
    <t>Fac00227</t>
  </si>
  <si>
    <t>Fac00228</t>
  </si>
  <si>
    <t>Fac00229</t>
  </si>
  <si>
    <t>Fac00230</t>
  </si>
  <si>
    <t>Fac00231</t>
  </si>
  <si>
    <t>Fac00232</t>
  </si>
  <si>
    <t>Fac00233</t>
  </si>
  <si>
    <t>Fac00234</t>
  </si>
  <si>
    <t>Fac00235</t>
  </si>
  <si>
    <t>Fac00236</t>
  </si>
  <si>
    <t>Fac00237</t>
  </si>
  <si>
    <t>Fac00238</t>
  </si>
  <si>
    <t>Fac00239</t>
  </si>
  <si>
    <t>Fac00240</t>
  </si>
  <si>
    <t>Fac00241</t>
  </si>
  <si>
    <t>Fac00242</t>
  </si>
  <si>
    <t>Fac00243</t>
  </si>
  <si>
    <t>Fac00244</t>
  </si>
  <si>
    <t>Fac00245</t>
  </si>
  <si>
    <t>Fac00246</t>
  </si>
  <si>
    <t>Fac00247</t>
  </si>
  <si>
    <t>Fac00248</t>
  </si>
  <si>
    <t>Fac00249</t>
  </si>
  <si>
    <t>Fac00250</t>
  </si>
  <si>
    <t>Fac00251</t>
  </si>
  <si>
    <t>Fac00252</t>
  </si>
  <si>
    <t>Fac00253</t>
  </si>
  <si>
    <t>Fac00254</t>
  </si>
  <si>
    <t>Fac00255</t>
  </si>
  <si>
    <t>Fac00256</t>
  </si>
  <si>
    <t>Fac00257</t>
  </si>
  <si>
    <t>Fac00258</t>
  </si>
  <si>
    <t>Fac00259</t>
  </si>
  <si>
    <t>Fac00260</t>
  </si>
  <si>
    <t>Fac00261</t>
  </si>
  <si>
    <t>Fac00262</t>
  </si>
  <si>
    <t>Fac00263</t>
  </si>
  <si>
    <t>Fac00264</t>
  </si>
  <si>
    <t>Fac00265</t>
  </si>
  <si>
    <t>Fac00266</t>
  </si>
  <si>
    <t>Fac00267</t>
  </si>
  <si>
    <t>Fac00268</t>
  </si>
  <si>
    <t>Fac00269</t>
  </si>
  <si>
    <t>Fac00270</t>
  </si>
  <si>
    <t>Fac00271</t>
  </si>
  <si>
    <t>Fac00272</t>
  </si>
  <si>
    <t>Fac00273</t>
  </si>
  <si>
    <t>Fac00274</t>
  </si>
  <si>
    <t>Fac00275</t>
  </si>
  <si>
    <t>Fac00276</t>
  </si>
  <si>
    <t>Fac00277</t>
  </si>
  <si>
    <t>Fac00278</t>
  </si>
  <si>
    <t>Fac00279</t>
  </si>
  <si>
    <t>Fac00280</t>
  </si>
  <si>
    <t>Fac00281</t>
  </si>
  <si>
    <t>Fac00282</t>
  </si>
  <si>
    <t>Fac00283</t>
  </si>
  <si>
    <t>Fac00284</t>
  </si>
  <si>
    <t>Fac00285</t>
  </si>
  <si>
    <t>Fac00286</t>
  </si>
  <si>
    <t>Fac00287</t>
  </si>
  <si>
    <t>Fac00288</t>
  </si>
  <si>
    <t>Fac00289</t>
  </si>
  <si>
    <t>Fac00290</t>
  </si>
  <si>
    <t>Fac00291</t>
  </si>
  <si>
    <t>Fac00292</t>
  </si>
  <si>
    <t>Fac00293</t>
  </si>
  <si>
    <t>Fac00294</t>
  </si>
  <si>
    <t>Fac00295</t>
  </si>
  <si>
    <t>Fac00296</t>
  </si>
  <si>
    <t>Fac00297</t>
  </si>
  <si>
    <t>Fac00298</t>
  </si>
  <si>
    <t>Fac00299</t>
  </si>
  <si>
    <t>Fac00300</t>
  </si>
  <si>
    <t>Fac00301</t>
  </si>
  <si>
    <t>Fac00302</t>
  </si>
  <si>
    <t>Fac00303</t>
  </si>
  <si>
    <t>Fac00304</t>
  </si>
  <si>
    <t>Fac00305</t>
  </si>
  <si>
    <t>Fac00306</t>
  </si>
  <si>
    <t>Fac00307</t>
  </si>
  <si>
    <t>Fac00308</t>
  </si>
  <si>
    <t>Fac00309</t>
  </si>
  <si>
    <t>Fac00310</t>
  </si>
  <si>
    <t>Fac00311</t>
  </si>
  <si>
    <t>Fac00312</t>
  </si>
  <si>
    <t>Fac00313</t>
  </si>
  <si>
    <t>Fac00314</t>
  </si>
  <si>
    <t>Fac00315</t>
  </si>
  <si>
    <t>Fac00316</t>
  </si>
  <si>
    <t>Fac00317</t>
  </si>
  <si>
    <t>Fac00318</t>
  </si>
  <si>
    <t>Fac00319</t>
  </si>
  <si>
    <t>Fac00320</t>
  </si>
  <si>
    <t>Fac00321</t>
  </si>
  <si>
    <t>Fac00322</t>
  </si>
  <si>
    <t>Fac00323</t>
  </si>
  <si>
    <t>Fac00324</t>
  </si>
  <si>
    <t>Fac00325</t>
  </si>
  <si>
    <t>Fac00326</t>
  </si>
  <si>
    <t>Fac00327</t>
  </si>
  <si>
    <t>Fac00328</t>
  </si>
  <si>
    <t>Fac00329</t>
  </si>
  <si>
    <t>Fac00330</t>
  </si>
  <si>
    <t>Fac00331</t>
  </si>
  <si>
    <t>Fac00332</t>
  </si>
  <si>
    <t>Fac00333</t>
  </si>
  <si>
    <t>Fac00334</t>
  </si>
  <si>
    <t>Fac00335</t>
  </si>
  <si>
    <t>Fac00336</t>
  </si>
  <si>
    <t>Fac00337</t>
  </si>
  <si>
    <t>Fac00338</t>
  </si>
  <si>
    <t>Fac00339</t>
  </si>
  <si>
    <t>Fac00340</t>
  </si>
  <si>
    <t>Fac00341</t>
  </si>
  <si>
    <t>Fac00342</t>
  </si>
  <si>
    <t>Fac00343</t>
  </si>
  <si>
    <t>Fac00344</t>
  </si>
  <si>
    <t>Fac00345</t>
  </si>
  <si>
    <t>Fac00346</t>
  </si>
  <si>
    <t>Fac00347</t>
  </si>
  <si>
    <t>Fac00348</t>
  </si>
  <si>
    <t>Fac00349</t>
  </si>
  <si>
    <t>Fac00350</t>
  </si>
  <si>
    <t>Fac00351</t>
  </si>
  <si>
    <t>Fac00352</t>
  </si>
  <si>
    <t>Fac00353</t>
  </si>
  <si>
    <t>Fac00354</t>
  </si>
  <si>
    <t>Fac00355</t>
  </si>
  <si>
    <t>Fac00356</t>
  </si>
  <si>
    <t>Fac00357</t>
  </si>
  <si>
    <t>Fac00358</t>
  </si>
  <si>
    <t>Fac00359</t>
  </si>
  <si>
    <t>Fac00360</t>
  </si>
  <si>
    <t>Fac00361</t>
  </si>
  <si>
    <t>Fac00362</t>
  </si>
  <si>
    <t>Fac00363</t>
  </si>
  <si>
    <t>Fac00364</t>
  </si>
  <si>
    <t>Fac00365</t>
  </si>
  <si>
    <t>Fac00366</t>
  </si>
  <si>
    <t>Fac00367</t>
  </si>
  <si>
    <t>Fac00368</t>
  </si>
  <si>
    <t>Fac00369</t>
  </si>
  <si>
    <t>Fac00370</t>
  </si>
  <si>
    <t>Fac00371</t>
  </si>
  <si>
    <t>Fac00372</t>
  </si>
  <si>
    <t>Fac00373</t>
  </si>
  <si>
    <t>Fac00374</t>
  </si>
  <si>
    <t>Fac00375</t>
  </si>
  <si>
    <t>Fac00376</t>
  </si>
  <si>
    <t>Fac00377</t>
  </si>
  <si>
    <t>Fac00378</t>
  </si>
  <si>
    <t>Fac00379</t>
  </si>
  <si>
    <t>Fac00380</t>
  </si>
  <si>
    <t>Fac00381</t>
  </si>
  <si>
    <t>Fac00382</t>
  </si>
  <si>
    <t>Fac00383</t>
  </si>
  <si>
    <t>Fac00384</t>
  </si>
  <si>
    <t>Fac00385</t>
  </si>
  <si>
    <t>Fac00386</t>
  </si>
  <si>
    <t>Fac00387</t>
  </si>
  <si>
    <t>Fac00388</t>
  </si>
  <si>
    <t>Fac00389</t>
  </si>
  <si>
    <t>Fac00390</t>
  </si>
  <si>
    <t>Fac00391</t>
  </si>
  <si>
    <t>Fac00392</t>
  </si>
  <si>
    <t>Fac00393</t>
  </si>
  <si>
    <t>Fac00394</t>
  </si>
  <si>
    <t>Fac00395</t>
  </si>
  <si>
    <t>Fac00396</t>
  </si>
  <si>
    <t>Fac00397</t>
  </si>
  <si>
    <t>Fac00398</t>
  </si>
  <si>
    <t>Fac00399</t>
  </si>
  <si>
    <t>Fac00400</t>
  </si>
  <si>
    <t>Fac00401</t>
  </si>
  <si>
    <t>Fac00402</t>
  </si>
  <si>
    <t>Fac00403</t>
  </si>
  <si>
    <t>Fac00404</t>
  </si>
  <si>
    <t>Fac00405</t>
  </si>
  <si>
    <t>Fac00406</t>
  </si>
  <si>
    <t>Fac00407</t>
  </si>
  <si>
    <t>Fac00408</t>
  </si>
  <si>
    <t>Fac00409</t>
  </si>
  <si>
    <t>Fac00410</t>
  </si>
  <si>
    <t>Fac00411</t>
  </si>
  <si>
    <t>Fac00412</t>
  </si>
  <si>
    <t>Fac00413</t>
  </si>
  <si>
    <t>Fac00414</t>
  </si>
  <si>
    <t>Fac00415</t>
  </si>
  <si>
    <t>Fac00416</t>
  </si>
  <si>
    <t>Fac00417</t>
  </si>
  <si>
    <t>Fac00418</t>
  </si>
  <si>
    <t>Fac00419</t>
  </si>
  <si>
    <t>Fac00420</t>
  </si>
  <si>
    <t>Fac00421</t>
  </si>
  <si>
    <t>Fac00422</t>
  </si>
  <si>
    <t>Fac00423</t>
  </si>
  <si>
    <t>Fac00424</t>
  </si>
  <si>
    <t>Fac00425</t>
  </si>
  <si>
    <t>Fac00426</t>
  </si>
  <si>
    <t>Fac00427</t>
  </si>
  <si>
    <t>Fac00428</t>
  </si>
  <si>
    <t>Fac00429</t>
  </si>
  <si>
    <t>Fac00430</t>
  </si>
  <si>
    <t>Fac00431</t>
  </si>
  <si>
    <t>Fac00432</t>
  </si>
  <si>
    <t>Fac00433</t>
  </si>
  <si>
    <t>Fac00434</t>
  </si>
  <si>
    <t>Fac00435</t>
  </si>
  <si>
    <t>Fac00436</t>
  </si>
  <si>
    <t>Fac00437</t>
  </si>
  <si>
    <t>Fac00438</t>
  </si>
  <si>
    <t>Fac00439</t>
  </si>
  <si>
    <t>Fac00440</t>
  </si>
  <si>
    <t>Fac00441</t>
  </si>
  <si>
    <t>Fac00442</t>
  </si>
  <si>
    <t>Fac00443</t>
  </si>
  <si>
    <t>Fac00444</t>
  </si>
  <si>
    <t>Fac00445</t>
  </si>
  <si>
    <t>Fac00446</t>
  </si>
  <si>
    <t>Fac00447</t>
  </si>
  <si>
    <t>Fac00448</t>
  </si>
  <si>
    <t>Fac00449</t>
  </si>
  <si>
    <t>Fac00450</t>
  </si>
  <si>
    <t>Fac00451</t>
  </si>
  <si>
    <t>Fac00452</t>
  </si>
  <si>
    <t>Fac00453</t>
  </si>
  <si>
    <t>Fac00454</t>
  </si>
  <si>
    <t>Fac00455</t>
  </si>
  <si>
    <t>Fac00456</t>
  </si>
  <si>
    <t>Fac00457</t>
  </si>
  <si>
    <t>Fac00458</t>
  </si>
  <si>
    <t>Fac00459</t>
  </si>
  <si>
    <t>Fac00460</t>
  </si>
  <si>
    <t>Fac00461</t>
  </si>
  <si>
    <t>Fac00462</t>
  </si>
  <si>
    <t>Fac00463</t>
  </si>
  <si>
    <t>Fac00464</t>
  </si>
  <si>
    <t>Fac00465</t>
  </si>
  <si>
    <t>Fac00466</t>
  </si>
  <si>
    <t>Fac00467</t>
  </si>
  <si>
    <t>Fac00468</t>
  </si>
  <si>
    <t>Fac00469</t>
  </si>
  <si>
    <t>Fac00470</t>
  </si>
  <si>
    <t>Fac00471</t>
  </si>
  <si>
    <t>Fac00472</t>
  </si>
  <si>
    <t>Fac00473</t>
  </si>
  <si>
    <t>Fac00474</t>
  </si>
  <si>
    <t>Fac00475</t>
  </si>
  <si>
    <t>Fac00476</t>
  </si>
  <si>
    <t>Fac00477</t>
  </si>
  <si>
    <t>Fac00478</t>
  </si>
  <si>
    <t>Fac00479</t>
  </si>
  <si>
    <t>Fac00480</t>
  </si>
  <si>
    <t>Fac00481</t>
  </si>
  <si>
    <t>Fac00482</t>
  </si>
  <si>
    <t>Fac00483</t>
  </si>
  <si>
    <t>Fac00484</t>
  </si>
  <si>
    <t>Fac00485</t>
  </si>
  <si>
    <t>Fac00486</t>
  </si>
  <si>
    <t>Fac00487</t>
  </si>
  <si>
    <t>Fac00488</t>
  </si>
  <si>
    <t>Fac00489</t>
  </si>
  <si>
    <t>Fac00490</t>
  </si>
  <si>
    <t>Fac00491</t>
  </si>
  <si>
    <t>Fac00492</t>
  </si>
  <si>
    <t>Fac00493</t>
  </si>
  <si>
    <t>Fac00494</t>
  </si>
  <si>
    <t>Fac00495</t>
  </si>
  <si>
    <t>Fac00496</t>
  </si>
  <si>
    <t>Fac00497</t>
  </si>
  <si>
    <t>Fac00498</t>
  </si>
  <si>
    <t>Fac00499</t>
  </si>
  <si>
    <t>Fac00500</t>
  </si>
  <si>
    <t>Fac00501</t>
  </si>
  <si>
    <t>Fac00502</t>
  </si>
  <si>
    <t>Fac00503</t>
  </si>
  <si>
    <t>Fac00504</t>
  </si>
  <si>
    <t>Fac00505</t>
  </si>
  <si>
    <t>Fac00506</t>
  </si>
  <si>
    <t>Fac00507</t>
  </si>
  <si>
    <t>Fac00508</t>
  </si>
  <si>
    <t>Fac00509</t>
  </si>
  <si>
    <t>Fac00510</t>
  </si>
  <si>
    <t>Fac00511</t>
  </si>
  <si>
    <t>Fac00512</t>
  </si>
  <si>
    <t>Fac00513</t>
  </si>
  <si>
    <t>Fac00514</t>
  </si>
  <si>
    <t>Fac00515</t>
  </si>
  <si>
    <t>Fac00516</t>
  </si>
  <si>
    <t>Fac00517</t>
  </si>
  <si>
    <t>Fac00518</t>
  </si>
  <si>
    <t>Fac00519</t>
  </si>
  <si>
    <t>Fac00520</t>
  </si>
  <si>
    <t>Fac00521</t>
  </si>
  <si>
    <t>Fac00522</t>
  </si>
  <si>
    <t>Fac00523</t>
  </si>
  <si>
    <t>Fac00524</t>
  </si>
  <si>
    <t>Fac00525</t>
  </si>
  <si>
    <t>Fac00526</t>
  </si>
  <si>
    <t>Fac00527</t>
  </si>
  <si>
    <t>Fac00528</t>
  </si>
  <si>
    <t>Fac00529</t>
  </si>
  <si>
    <t>Fac00530</t>
  </si>
  <si>
    <t>Fac00531</t>
  </si>
  <si>
    <t>Fac00532</t>
  </si>
  <si>
    <t>Fac00533</t>
  </si>
  <si>
    <t>Fac00534</t>
  </si>
  <si>
    <t>Fac00535</t>
  </si>
  <si>
    <t>Fac00536</t>
  </si>
  <si>
    <t>Fac00537</t>
  </si>
  <si>
    <t>Fac00538</t>
  </si>
  <si>
    <t>Fac00539</t>
  </si>
  <si>
    <t>Fac00540</t>
  </si>
  <si>
    <t>Fac00541</t>
  </si>
  <si>
    <t>Fac00542</t>
  </si>
  <si>
    <t>Fac00543</t>
  </si>
  <si>
    <t>Fac00544</t>
  </si>
  <si>
    <t>Fac00545</t>
  </si>
  <si>
    <t>Fac00546</t>
  </si>
  <si>
    <t>Fac00547</t>
  </si>
  <si>
    <t>Fac00548</t>
  </si>
  <si>
    <t>Fac00549</t>
  </si>
  <si>
    <t>Fac00550</t>
  </si>
  <si>
    <t>Fac00551</t>
  </si>
  <si>
    <t>Fac00552</t>
  </si>
  <si>
    <t>Fac00553</t>
  </si>
  <si>
    <t>Fac00554</t>
  </si>
  <si>
    <t>Fac00555</t>
  </si>
  <si>
    <t>Fac00556</t>
  </si>
  <si>
    <t>Fac00557</t>
  </si>
  <si>
    <t>Fac00558</t>
  </si>
  <si>
    <t>Fac00559</t>
  </si>
  <si>
    <t>Fac00560</t>
  </si>
  <si>
    <t>Fac00561</t>
  </si>
  <si>
    <t>Fac00562</t>
  </si>
  <si>
    <t>Fac00563</t>
  </si>
  <si>
    <t>Fac00564</t>
  </si>
  <si>
    <t>Fac00565</t>
  </si>
  <si>
    <t>Fac00566</t>
  </si>
  <si>
    <t>Fac00567</t>
  </si>
  <si>
    <t>Fac00568</t>
  </si>
  <si>
    <t>Fac00569</t>
  </si>
  <si>
    <t>Fac00570</t>
  </si>
  <si>
    <t>Fac00571</t>
  </si>
  <si>
    <t>Fac00572</t>
  </si>
  <si>
    <t>Fac00573</t>
  </si>
  <si>
    <t>Fac00574</t>
  </si>
  <si>
    <t>Fac00575</t>
  </si>
  <si>
    <t>Fac00576</t>
  </si>
  <si>
    <t>Fac00577</t>
  </si>
  <si>
    <t>Fac00578</t>
  </si>
  <si>
    <t>Fac00579</t>
  </si>
  <si>
    <t>Fac00580</t>
  </si>
  <si>
    <t>Fac00581</t>
  </si>
  <si>
    <t>Fac00582</t>
  </si>
  <si>
    <t>Fac00583</t>
  </si>
  <si>
    <t>Fac00584</t>
  </si>
  <si>
    <t>Fac00585</t>
  </si>
  <si>
    <t>Fac00586</t>
  </si>
  <si>
    <t>Fac00587</t>
  </si>
  <si>
    <t>Fac00588</t>
  </si>
  <si>
    <t>Fac00589</t>
  </si>
  <si>
    <t>Fac00590</t>
  </si>
  <si>
    <t>Fac00591</t>
  </si>
  <si>
    <t>Fac00592</t>
  </si>
  <si>
    <t>Fac00593</t>
  </si>
  <si>
    <t>Fac00594</t>
  </si>
  <si>
    <t>Fac00595</t>
  </si>
  <si>
    <t>Fac00596</t>
  </si>
  <si>
    <t>Fac00597</t>
  </si>
  <si>
    <t>Fac00598</t>
  </si>
  <si>
    <t>Fac00599</t>
  </si>
  <si>
    <t>Fac00600</t>
  </si>
  <si>
    <t>Fac00601</t>
  </si>
  <si>
    <t>Fac00602</t>
  </si>
  <si>
    <t>Fac00603</t>
  </si>
  <si>
    <t>Fac00604</t>
  </si>
  <si>
    <t>Fac00605</t>
  </si>
  <si>
    <t>Fac00606</t>
  </si>
  <si>
    <t>Fac00607</t>
  </si>
  <si>
    <t>Fac00608</t>
  </si>
  <si>
    <t>Fac00609</t>
  </si>
  <si>
    <t>Fac00610</t>
  </si>
  <si>
    <t>Fac00611</t>
  </si>
  <si>
    <t>Fac00612</t>
  </si>
  <si>
    <t>Fac00613</t>
  </si>
  <si>
    <t>Fac00614</t>
  </si>
  <si>
    <t>Fac00615</t>
  </si>
  <si>
    <t>Fac00616</t>
  </si>
  <si>
    <t>Fac00617</t>
  </si>
  <si>
    <t>Fac00618</t>
  </si>
  <si>
    <t>Fac00619</t>
  </si>
  <si>
    <t>Fac00620</t>
  </si>
  <si>
    <t>Fac00621</t>
  </si>
  <si>
    <t>Fac00622</t>
  </si>
  <si>
    <t>Fac00623</t>
  </si>
  <si>
    <t>Fac00624</t>
  </si>
  <si>
    <t>Fac00625</t>
  </si>
  <si>
    <t>Fac00626</t>
  </si>
  <si>
    <t>Fac00627</t>
  </si>
  <si>
    <t>Fac00628</t>
  </si>
  <si>
    <t>Fac00629</t>
  </si>
  <si>
    <t>Fac00630</t>
  </si>
  <si>
    <t>Fac00631</t>
  </si>
  <si>
    <t>Fac00632</t>
  </si>
  <si>
    <t>Fac00633</t>
  </si>
  <si>
    <t>Fac00634</t>
  </si>
  <si>
    <t>Fac00635</t>
  </si>
  <si>
    <t>Fac00636</t>
  </si>
  <si>
    <t>Fac00637</t>
  </si>
  <si>
    <t>Fac00638</t>
  </si>
  <si>
    <t>Fac00639</t>
  </si>
  <si>
    <t>Fac00640</t>
  </si>
  <si>
    <t>Fac00641</t>
  </si>
  <si>
    <t>Fac00642</t>
  </si>
  <si>
    <t>Fac00643</t>
  </si>
  <si>
    <t>Fac00644</t>
  </si>
  <si>
    <t>Fac00645</t>
  </si>
  <si>
    <t>Fac00646</t>
  </si>
  <si>
    <t>Fac00647</t>
  </si>
  <si>
    <t>Fac00648</t>
  </si>
  <si>
    <t>Fac00649</t>
  </si>
  <si>
    <t>Fac00650</t>
  </si>
  <si>
    <t>Fac00651</t>
  </si>
  <si>
    <t>Fac00652</t>
  </si>
  <si>
    <t>Fac00653</t>
  </si>
  <si>
    <t>Fac00654</t>
  </si>
  <si>
    <t>Fac00655</t>
  </si>
  <si>
    <t>Fac00656</t>
  </si>
  <si>
    <t>Fac00657</t>
  </si>
  <si>
    <t>Fac00658</t>
  </si>
  <si>
    <t>Fac00659</t>
  </si>
  <si>
    <t>Fac00660</t>
  </si>
  <si>
    <t>Fac00661</t>
  </si>
  <si>
    <t>Fac00662</t>
  </si>
  <si>
    <t>Fac00663</t>
  </si>
  <si>
    <t>Fac00664</t>
  </si>
  <si>
    <t>Fac00665</t>
  </si>
  <si>
    <t>Fac00666</t>
  </si>
  <si>
    <t>Fac00667</t>
  </si>
  <si>
    <t>Fac00668</t>
  </si>
  <si>
    <t>Fac00669</t>
  </si>
  <si>
    <t>Fac00670</t>
  </si>
  <si>
    <t>Fac00671</t>
  </si>
  <si>
    <t>Fac00672</t>
  </si>
  <si>
    <t>Fac00673</t>
  </si>
  <si>
    <t>Fac00674</t>
  </si>
  <si>
    <t>Fac00675</t>
  </si>
  <si>
    <t>Fac00676</t>
  </si>
  <si>
    <t>Fac00677</t>
  </si>
  <si>
    <t>Fac00678</t>
  </si>
  <si>
    <t>Fac00679</t>
  </si>
  <si>
    <t>Fac00680</t>
  </si>
  <si>
    <t>Fac00681</t>
  </si>
  <si>
    <t>Fac00682</t>
  </si>
  <si>
    <t>Fac00683</t>
  </si>
  <si>
    <t>Fac00684</t>
  </si>
  <si>
    <t>Fac00685</t>
  </si>
  <si>
    <t>Fac00686</t>
  </si>
  <si>
    <t>Fac00687</t>
  </si>
  <si>
    <t>Fac00688</t>
  </si>
  <si>
    <t>Fac00689</t>
  </si>
  <si>
    <t>Fac00690</t>
  </si>
  <si>
    <t>Fac00691</t>
  </si>
  <si>
    <t>Fac00692</t>
  </si>
  <si>
    <t>Fac00693</t>
  </si>
  <si>
    <t>Fac00694</t>
  </si>
  <si>
    <t>Fac00695</t>
  </si>
  <si>
    <t>Fac00696</t>
  </si>
  <si>
    <t>Fac00697</t>
  </si>
  <si>
    <t>Fac00698</t>
  </si>
  <si>
    <t>Fac00699</t>
  </si>
  <si>
    <t>Fac00700</t>
  </si>
  <si>
    <t>Fac00701</t>
  </si>
  <si>
    <t>Fac00702</t>
  </si>
  <si>
    <t>Fac00703</t>
  </si>
  <si>
    <t>Fac00704</t>
  </si>
  <si>
    <t>Fac00705</t>
  </si>
  <si>
    <t>Fac00706</t>
  </si>
  <si>
    <t>Fac00707</t>
  </si>
  <si>
    <t>Fac00708</t>
  </si>
  <si>
    <t>Fac00709</t>
  </si>
  <si>
    <t>Fac00710</t>
  </si>
  <si>
    <t>Fac00711</t>
  </si>
  <si>
    <t>Fac00712</t>
  </si>
  <si>
    <t>Fac00713</t>
  </si>
  <si>
    <t>Fac00714</t>
  </si>
  <si>
    <t>Fac00715</t>
  </si>
  <si>
    <t>Fac00716</t>
  </si>
  <si>
    <t>Fac00717</t>
  </si>
  <si>
    <t>Fac00718</t>
  </si>
  <si>
    <t>Fac00719</t>
  </si>
  <si>
    <t>Fac00720</t>
  </si>
  <si>
    <t>Fac00721</t>
  </si>
  <si>
    <t>Fac00722</t>
  </si>
  <si>
    <t>Fac00723</t>
  </si>
  <si>
    <t>Fac00724</t>
  </si>
  <si>
    <t>Fac00725</t>
  </si>
  <si>
    <t>Fac00726</t>
  </si>
  <si>
    <t>Fac00727</t>
  </si>
  <si>
    <t>Fac00728</t>
  </si>
  <si>
    <t>Fac00729</t>
  </si>
  <si>
    <t>Fac00730</t>
  </si>
  <si>
    <t>Fac00731</t>
  </si>
  <si>
    <t>Fac00732</t>
  </si>
  <si>
    <t>Fac00733</t>
  </si>
  <si>
    <t>Fac00734</t>
  </si>
  <si>
    <t>Fac00735</t>
  </si>
  <si>
    <t>Fac00736</t>
  </si>
  <si>
    <t>Fac00737</t>
  </si>
  <si>
    <t>Fac00738</t>
  </si>
  <si>
    <t>Fac00739</t>
  </si>
  <si>
    <t>Fac00740</t>
  </si>
  <si>
    <t>Fac00741</t>
  </si>
  <si>
    <t>Fac00742</t>
  </si>
  <si>
    <t>Fac00743</t>
  </si>
  <si>
    <t>Fac00744</t>
  </si>
  <si>
    <t>Fac00745</t>
  </si>
  <si>
    <t>Fac00746</t>
  </si>
  <si>
    <t>Fac00747</t>
  </si>
  <si>
    <t>Fac00748</t>
  </si>
  <si>
    <t>Fac00749</t>
  </si>
  <si>
    <t>Fac00750</t>
  </si>
  <si>
    <t>Fac00751</t>
  </si>
  <si>
    <t>Fac00752</t>
  </si>
  <si>
    <t>Fac00753</t>
  </si>
  <si>
    <t>Fac00754</t>
  </si>
  <si>
    <t>Fac00755</t>
  </si>
  <si>
    <t>Fac00756</t>
  </si>
  <si>
    <t>Fac00757</t>
  </si>
  <si>
    <t>Fac00758</t>
  </si>
  <si>
    <t>Fac00759</t>
  </si>
  <si>
    <t>Fac00760</t>
  </si>
  <si>
    <t>Fac00761</t>
  </si>
  <si>
    <t>Fac00762</t>
  </si>
  <si>
    <t>Fac00763</t>
  </si>
  <si>
    <t>Fac00764</t>
  </si>
  <si>
    <t>Fac00765</t>
  </si>
  <si>
    <t>Fac00766</t>
  </si>
  <si>
    <t>Fac00767</t>
  </si>
  <si>
    <t>Fac00768</t>
  </si>
  <si>
    <t>Fac00769</t>
  </si>
  <si>
    <t>Fac00770</t>
  </si>
  <si>
    <t>Fac00771</t>
  </si>
  <si>
    <t>Fac00772</t>
  </si>
  <si>
    <t>Fac00773</t>
  </si>
  <si>
    <t>Fac00774</t>
  </si>
  <si>
    <t>Fac00775</t>
  </si>
  <si>
    <t>Fac00776</t>
  </si>
  <si>
    <t>Fac00777</t>
  </si>
  <si>
    <t>Fac00778</t>
  </si>
  <si>
    <t>Fac00779</t>
  </si>
  <si>
    <t>Fac00780</t>
  </si>
  <si>
    <t>Fac00781</t>
  </si>
  <si>
    <t>Fac00782</t>
  </si>
  <si>
    <t>Fac00783</t>
  </si>
  <si>
    <t>Fac00784</t>
  </si>
  <si>
    <t>Fac00785</t>
  </si>
  <si>
    <t>Fac00786</t>
  </si>
  <si>
    <t>Fac00787</t>
  </si>
  <si>
    <t>Fac00788</t>
  </si>
  <si>
    <t>Fac00789</t>
  </si>
  <si>
    <t>Fac00790</t>
  </si>
  <si>
    <t>Fac00791</t>
  </si>
  <si>
    <t>Fac00792</t>
  </si>
  <si>
    <t>Fac00793</t>
  </si>
  <si>
    <t>Fac00794</t>
  </si>
  <si>
    <t>Fac00795</t>
  </si>
  <si>
    <t>Fac00796</t>
  </si>
  <si>
    <t>Fac00797</t>
  </si>
  <si>
    <t>Fac00798</t>
  </si>
  <si>
    <t>Fac00799</t>
  </si>
  <si>
    <t>Fac00800</t>
  </si>
  <si>
    <t>Fac00801</t>
  </si>
  <si>
    <t>Fac00802</t>
  </si>
  <si>
    <t>Fac00803</t>
  </si>
  <si>
    <t>Fac00804</t>
  </si>
  <si>
    <t>Fac00805</t>
  </si>
  <si>
    <t>Fac00806</t>
  </si>
  <si>
    <t>Fac00807</t>
  </si>
  <si>
    <t>Fac00808</t>
  </si>
  <si>
    <t>Fac00809</t>
  </si>
  <si>
    <t>Fac00810</t>
  </si>
  <si>
    <t>Fac00811</t>
  </si>
  <si>
    <t>Fac00812</t>
  </si>
  <si>
    <t>Fac00813</t>
  </si>
  <si>
    <t>Fac00814</t>
  </si>
  <si>
    <t>Fac00815</t>
  </si>
  <si>
    <t>Fac00816</t>
  </si>
  <si>
    <t>Fac00817</t>
  </si>
  <si>
    <t>Fac00818</t>
  </si>
  <si>
    <t>Fac00819</t>
  </si>
  <si>
    <t>Fac00820</t>
  </si>
  <si>
    <t>Fac00821</t>
  </si>
  <si>
    <t>Fac00822</t>
  </si>
  <si>
    <t>Fac00823</t>
  </si>
  <si>
    <t>Fac00824</t>
  </si>
  <si>
    <t>Fac00825</t>
  </si>
  <si>
    <t>Fac00826</t>
  </si>
  <si>
    <t>Fac00827</t>
  </si>
  <si>
    <t>Fac00828</t>
  </si>
  <si>
    <t>Fac00829</t>
  </si>
  <si>
    <t>Fac00830</t>
  </si>
  <si>
    <t>Fac00831</t>
  </si>
  <si>
    <t>Fac00832</t>
  </si>
  <si>
    <t>Fac00833</t>
  </si>
  <si>
    <t>Fac00834</t>
  </si>
  <si>
    <t>Fac00835</t>
  </si>
  <si>
    <t>Fac00836</t>
  </si>
  <si>
    <t>Fac00837</t>
  </si>
  <si>
    <t>Fac00838</t>
  </si>
  <si>
    <t>Fac00839</t>
  </si>
  <si>
    <t>Fac00840</t>
  </si>
  <si>
    <t>Fac00841</t>
  </si>
  <si>
    <t>Fac00842</t>
  </si>
  <si>
    <t>Fac00843</t>
  </si>
  <si>
    <t>Fac00844</t>
  </si>
  <si>
    <t>Fac00845</t>
  </si>
  <si>
    <t>Fac00846</t>
  </si>
  <si>
    <t>Fac00847</t>
  </si>
  <si>
    <t>Fac00848</t>
  </si>
  <si>
    <t>Fac00849</t>
  </si>
  <si>
    <t>Fac00850</t>
  </si>
  <si>
    <t>Fac00851</t>
  </si>
  <si>
    <t>Fac00852</t>
  </si>
  <si>
    <t>Fac00853</t>
  </si>
  <si>
    <t>Fac00854</t>
  </si>
  <si>
    <t>Fac00855</t>
  </si>
  <si>
    <t>Fac00856</t>
  </si>
  <si>
    <t>Fac00857</t>
  </si>
  <si>
    <t>Fac00858</t>
  </si>
  <si>
    <t>Fac00859</t>
  </si>
  <si>
    <t>Fac00860</t>
  </si>
  <si>
    <t>Fac00861</t>
  </si>
  <si>
    <t>Fac00862</t>
  </si>
  <si>
    <t>Fac00863</t>
  </si>
  <si>
    <t>Fac00864</t>
  </si>
  <si>
    <t>Fac00865</t>
  </si>
  <si>
    <t>Fac00866</t>
  </si>
  <si>
    <t>Fac00867</t>
  </si>
  <si>
    <t>Fac00868</t>
  </si>
  <si>
    <t>Fac00869</t>
  </si>
  <si>
    <t>Fac00870</t>
  </si>
  <si>
    <t>Fac00871</t>
  </si>
  <si>
    <t>Fac00872</t>
  </si>
  <si>
    <t>Fac00873</t>
  </si>
  <si>
    <t>Fac00874</t>
  </si>
  <si>
    <t>Fac00875</t>
  </si>
  <si>
    <t>Fac00876</t>
  </si>
  <si>
    <t>Fac00877</t>
  </si>
  <si>
    <t>Fac00878</t>
  </si>
  <si>
    <t>Fac00879</t>
  </si>
  <si>
    <t>Fac00880</t>
  </si>
  <si>
    <t>Fac00881</t>
  </si>
  <si>
    <t>Fac00882</t>
  </si>
  <si>
    <t>Fac00883</t>
  </si>
  <si>
    <t>Fac00884</t>
  </si>
  <si>
    <t>Fac00885</t>
  </si>
  <si>
    <t>Fac00886</t>
  </si>
  <si>
    <t>Fac00887</t>
  </si>
  <si>
    <t>Fac00888</t>
  </si>
  <si>
    <t>Fac00889</t>
  </si>
  <si>
    <t>Fac00890</t>
  </si>
  <si>
    <t>Fac00891</t>
  </si>
  <si>
    <t>Fac00892</t>
  </si>
  <si>
    <t>Fac00893</t>
  </si>
  <si>
    <t>Fac00894</t>
  </si>
  <si>
    <t>Fac00895</t>
  </si>
  <si>
    <t>Fac00896</t>
  </si>
  <si>
    <t>Fac00897</t>
  </si>
  <si>
    <t>Fac00898</t>
  </si>
  <si>
    <t>Fac00899</t>
  </si>
  <si>
    <t>Fac00900</t>
  </si>
  <si>
    <t>Fac00901</t>
  </si>
  <si>
    <t>Fac00902</t>
  </si>
  <si>
    <t>Fac00903</t>
  </si>
  <si>
    <t>Fac00904</t>
  </si>
  <si>
    <t>Fac00905</t>
  </si>
  <si>
    <t>Fac00906</t>
  </si>
  <si>
    <t>Fac00907</t>
  </si>
  <si>
    <t>Fac00908</t>
  </si>
  <si>
    <t>Fac00909</t>
  </si>
  <si>
    <t>Fac00910</t>
  </si>
  <si>
    <t>Fac00911</t>
  </si>
  <si>
    <t>Fac00912</t>
  </si>
  <si>
    <t>Fac00913</t>
  </si>
  <si>
    <t>Fac00914</t>
  </si>
  <si>
    <t>Fac00915</t>
  </si>
  <si>
    <t>Fac00916</t>
  </si>
  <si>
    <t>Fac00917</t>
  </si>
  <si>
    <t>Fac00918</t>
  </si>
  <si>
    <t>Fac00919</t>
  </si>
  <si>
    <t>Fac00920</t>
  </si>
  <si>
    <t>Fac00921</t>
  </si>
  <si>
    <t>Fac00922</t>
  </si>
  <si>
    <t>Fac00923</t>
  </si>
  <si>
    <t>Fac00924</t>
  </si>
  <si>
    <t>Fac00925</t>
  </si>
  <si>
    <t>Fac00926</t>
  </si>
  <si>
    <t>Fac00927</t>
  </si>
  <si>
    <t>Fac00928</t>
  </si>
  <si>
    <t>Fac00929</t>
  </si>
  <si>
    <t>Fac00930</t>
  </si>
  <si>
    <t>Fac00931</t>
  </si>
  <si>
    <t>Fac00932</t>
  </si>
  <si>
    <t>Fac00933</t>
  </si>
  <si>
    <t>Fac00934</t>
  </si>
  <si>
    <t>Fac00935</t>
  </si>
  <si>
    <t>Fac00936</t>
  </si>
  <si>
    <t>Fac00937</t>
  </si>
  <si>
    <t>Fac00938</t>
  </si>
  <si>
    <t>Fac00939</t>
  </si>
  <si>
    <t>Fac00940</t>
  </si>
  <si>
    <t>Fac00941</t>
  </si>
  <si>
    <t>Fac00942</t>
  </si>
  <si>
    <t>Fac00943</t>
  </si>
  <si>
    <t>Fac00944</t>
  </si>
  <si>
    <t>Fac00945</t>
  </si>
  <si>
    <t>Fac00946</t>
  </si>
  <si>
    <t>Fac00947</t>
  </si>
  <si>
    <t>Fac00948</t>
  </si>
  <si>
    <t>Fac00949</t>
  </si>
  <si>
    <t>Fac00950</t>
  </si>
  <si>
    <t>Fac00951</t>
  </si>
  <si>
    <t>Fac00952</t>
  </si>
  <si>
    <t>Fac00953</t>
  </si>
  <si>
    <t>Fac00954</t>
  </si>
  <si>
    <t>Fac00955</t>
  </si>
  <si>
    <t>Fac00956</t>
  </si>
  <si>
    <t>Fac00957</t>
  </si>
  <si>
    <t>Fac00958</t>
  </si>
  <si>
    <t>Fac00959</t>
  </si>
  <si>
    <t>Fac00960</t>
  </si>
  <si>
    <t>Fac00961</t>
  </si>
  <si>
    <t>Fac00962</t>
  </si>
  <si>
    <t>Fac00963</t>
  </si>
  <si>
    <t>Fac00964</t>
  </si>
  <si>
    <t>Fac00965</t>
  </si>
  <si>
    <t>Fac00966</t>
  </si>
  <si>
    <t>Fac00967</t>
  </si>
  <si>
    <t>Fac00968</t>
  </si>
  <si>
    <t>Fac00969</t>
  </si>
  <si>
    <t>Fac00970</t>
  </si>
  <si>
    <t>Fac00971</t>
  </si>
  <si>
    <t>Fac00972</t>
  </si>
  <si>
    <t>Fac00973</t>
  </si>
  <si>
    <t>Fac00974</t>
  </si>
  <si>
    <t>Fac00975</t>
  </si>
  <si>
    <t>Fac00976</t>
  </si>
  <si>
    <t>Fac00977</t>
  </si>
  <si>
    <t>Fac00978</t>
  </si>
  <si>
    <t>Fac00979</t>
  </si>
  <si>
    <t>Fac00980</t>
  </si>
  <si>
    <t>Fac00981</t>
  </si>
  <si>
    <t>Fac00982</t>
  </si>
  <si>
    <t>Fac00983</t>
  </si>
  <si>
    <t>Fac00984</t>
  </si>
  <si>
    <t>Fac00985</t>
  </si>
  <si>
    <t>Fac00986</t>
  </si>
  <si>
    <t>Fac00987</t>
  </si>
  <si>
    <t>Fac00988</t>
  </si>
  <si>
    <t>Fac00989</t>
  </si>
  <si>
    <t>Fac00990</t>
  </si>
  <si>
    <t>Fac00991</t>
  </si>
  <si>
    <t>Fac00992</t>
  </si>
  <si>
    <t>Fac00993</t>
  </si>
  <si>
    <t>Fac00994</t>
  </si>
  <si>
    <t>Fac00995</t>
  </si>
  <si>
    <t>Fac00996</t>
  </si>
  <si>
    <t>Fac00997</t>
  </si>
  <si>
    <t>Fac00998</t>
  </si>
  <si>
    <t>Fac00999</t>
  </si>
  <si>
    <t>Fac01000</t>
  </si>
  <si>
    <t>Fac01001</t>
  </si>
  <si>
    <t>Fac01002</t>
  </si>
  <si>
    <t>Fac01003</t>
  </si>
  <si>
    <t>Fac01004</t>
  </si>
  <si>
    <t>Fac01005</t>
  </si>
  <si>
    <t>Fac01006</t>
  </si>
  <si>
    <t>Fac01007</t>
  </si>
  <si>
    <t>Fac01008</t>
  </si>
  <si>
    <t>Fac01009</t>
  </si>
  <si>
    <t>Fac01010</t>
  </si>
  <si>
    <t>Fac01011</t>
  </si>
  <si>
    <t>Fac01012</t>
  </si>
  <si>
    <t>Fac01013</t>
  </si>
  <si>
    <t>Fac01014</t>
  </si>
  <si>
    <t>Fac01015</t>
  </si>
  <si>
    <t>Fac01016</t>
  </si>
  <si>
    <t>Fac01017</t>
  </si>
  <si>
    <t>Fac01018</t>
  </si>
  <si>
    <t>Fac01019</t>
  </si>
  <si>
    <t>Fac01020</t>
  </si>
  <si>
    <t>Fac01021</t>
  </si>
  <si>
    <t>Fac01022</t>
  </si>
  <si>
    <t>Fac01023</t>
  </si>
  <si>
    <t>Fac01024</t>
  </si>
  <si>
    <t>Fac01025</t>
  </si>
  <si>
    <t>Fac01026</t>
  </si>
  <si>
    <t>Fac01027</t>
  </si>
  <si>
    <t>Fac01028</t>
  </si>
  <si>
    <t>Fac01029</t>
  </si>
  <si>
    <t>Fac01030</t>
  </si>
  <si>
    <t>Fac01031</t>
  </si>
  <si>
    <t>Fac01032</t>
  </si>
  <si>
    <t>Fac01033</t>
  </si>
  <si>
    <t>Fac01034</t>
  </si>
  <si>
    <t>Fac01035</t>
  </si>
  <si>
    <t>Fac01036</t>
  </si>
  <si>
    <t>Fac01037</t>
  </si>
  <si>
    <t>Fac01038</t>
  </si>
  <si>
    <t>Fac01039</t>
  </si>
  <si>
    <t>Fac01040</t>
  </si>
  <si>
    <t>Fac01041</t>
  </si>
  <si>
    <t>Fac01042</t>
  </si>
  <si>
    <t>Fac01043</t>
  </si>
  <si>
    <t>Fac01044</t>
  </si>
  <si>
    <t>Fac01045</t>
  </si>
  <si>
    <t>Fac01046</t>
  </si>
  <si>
    <t>Fac01047</t>
  </si>
  <si>
    <t>Fac01048</t>
  </si>
  <si>
    <t>Fac01049</t>
  </si>
  <si>
    <t>Fac01050</t>
  </si>
  <si>
    <t>Fac01051</t>
  </si>
  <si>
    <t>Fac01052</t>
  </si>
  <si>
    <t>Fac01053</t>
  </si>
  <si>
    <t>Fac01054</t>
  </si>
  <si>
    <t>Fac01055</t>
  </si>
  <si>
    <t>Fac01056</t>
  </si>
  <si>
    <t>Fac01057</t>
  </si>
  <si>
    <t>Fac01058</t>
  </si>
  <si>
    <t>Fac01059</t>
  </si>
  <si>
    <t>Fac01060</t>
  </si>
  <si>
    <t>Fac01061</t>
  </si>
  <si>
    <t>Fac01062</t>
  </si>
  <si>
    <t>Fac01063</t>
  </si>
  <si>
    <t>Fac01064</t>
  </si>
  <si>
    <t>Fac01065</t>
  </si>
  <si>
    <t>Fac01066</t>
  </si>
  <si>
    <t>Fac01067</t>
  </si>
  <si>
    <t>Fac01068</t>
  </si>
  <si>
    <t>Fac01069</t>
  </si>
  <si>
    <t>Fac01070</t>
  </si>
  <si>
    <t>Fac01071</t>
  </si>
  <si>
    <t>Fac01072</t>
  </si>
  <si>
    <t>Fac01073</t>
  </si>
  <si>
    <t>Fac01074</t>
  </si>
  <si>
    <t>Fac01075</t>
  </si>
  <si>
    <t>Fac01076</t>
  </si>
  <si>
    <t>Fac01077</t>
  </si>
  <si>
    <t>Fac01078</t>
  </si>
  <si>
    <t>Fac01079</t>
  </si>
  <si>
    <t>Fac01080</t>
  </si>
  <si>
    <t>Fac01081</t>
  </si>
  <si>
    <t>Fac01082</t>
  </si>
  <si>
    <t>Fac01083</t>
  </si>
  <si>
    <t>Fac01084</t>
  </si>
  <si>
    <t>Fac01085</t>
  </si>
  <si>
    <t>Fac01086</t>
  </si>
  <si>
    <t>Fac01087</t>
  </si>
  <si>
    <t>Fac01088</t>
  </si>
  <si>
    <t>Fac01089</t>
  </si>
  <si>
    <t>Fac01090</t>
  </si>
  <si>
    <t>Fac01091</t>
  </si>
  <si>
    <t>Fac01092</t>
  </si>
  <si>
    <t>Fac01093</t>
  </si>
  <si>
    <t>Fac01094</t>
  </si>
  <si>
    <t>Fac01095</t>
  </si>
  <si>
    <t>Fac01096</t>
  </si>
  <si>
    <t>Fac01097</t>
  </si>
  <si>
    <t>Fac01098</t>
  </si>
  <si>
    <t>Fac01099</t>
  </si>
  <si>
    <t>Fac01100</t>
  </si>
  <si>
    <t>Fac01101</t>
  </si>
  <si>
    <t>Fac01102</t>
  </si>
  <si>
    <t>Fac01103</t>
  </si>
  <si>
    <t>Fac01104</t>
  </si>
  <si>
    <t>Fac01105</t>
  </si>
  <si>
    <t>Fac01106</t>
  </si>
  <si>
    <t>Fac01107</t>
  </si>
  <si>
    <t>Fac01108</t>
  </si>
  <si>
    <t>Fac01109</t>
  </si>
  <si>
    <t>Fac01110</t>
  </si>
  <si>
    <t>Fac01111</t>
  </si>
  <si>
    <t>Fac01112</t>
  </si>
  <si>
    <t>Fac01113</t>
  </si>
  <si>
    <t>Fac01114</t>
  </si>
  <si>
    <t>Fac01115</t>
  </si>
  <si>
    <t>Fac01116</t>
  </si>
  <si>
    <t>Fac01117</t>
  </si>
  <si>
    <t>Fac01118</t>
  </si>
  <si>
    <t>Fac01119</t>
  </si>
  <si>
    <t>Fac01120</t>
  </si>
  <si>
    <t>Fac01121</t>
  </si>
  <si>
    <t>Fac01122</t>
  </si>
  <si>
    <t>Fac01123</t>
  </si>
  <si>
    <t>Fac01124</t>
  </si>
  <si>
    <t>Fac01125</t>
  </si>
  <si>
    <t>Fac01126</t>
  </si>
  <si>
    <t>Fac01127</t>
  </si>
  <si>
    <t>Fac01128</t>
  </si>
  <si>
    <t>Fac01129</t>
  </si>
  <si>
    <t>Fac01130</t>
  </si>
  <si>
    <t>Fac01131</t>
  </si>
  <si>
    <t>Fac01132</t>
  </si>
  <si>
    <t>Fac01133</t>
  </si>
  <si>
    <t>Fac01134</t>
  </si>
  <si>
    <t>Fac01135</t>
  </si>
  <si>
    <t>Fac01136</t>
  </si>
  <si>
    <t>Fac01137</t>
  </si>
  <si>
    <t>Fac01138</t>
  </si>
  <si>
    <t>Fac01139</t>
  </si>
  <si>
    <t>Fac01140</t>
  </si>
  <si>
    <t>Fac01141</t>
  </si>
  <si>
    <t>Fac01142</t>
  </si>
  <si>
    <t>Fac01143</t>
  </si>
  <si>
    <t>Fac01144</t>
  </si>
  <si>
    <t>Fac01145</t>
  </si>
  <si>
    <t>Fac01146</t>
  </si>
  <si>
    <t>Fac01147</t>
  </si>
  <si>
    <t>Fac01148</t>
  </si>
  <si>
    <t>Fac01149</t>
  </si>
  <si>
    <t>Fac01150</t>
  </si>
  <si>
    <t>Fac01151</t>
  </si>
  <si>
    <t>Fac01152</t>
  </si>
  <si>
    <t>Fac01153</t>
  </si>
  <si>
    <t>Fac01154</t>
  </si>
  <si>
    <t>Fac01155</t>
  </si>
  <si>
    <t>Fac01156</t>
  </si>
  <si>
    <t>Fac01157</t>
  </si>
  <si>
    <t>Fac01158</t>
  </si>
  <si>
    <t>Fac01159</t>
  </si>
  <si>
    <t>Fac01160</t>
  </si>
  <si>
    <t>Fac01161</t>
  </si>
  <si>
    <t>Fac01162</t>
  </si>
  <si>
    <t>Fac01163</t>
  </si>
  <si>
    <t>Fac01164</t>
  </si>
  <si>
    <t>Fac01165</t>
  </si>
  <si>
    <t>Fac01166</t>
  </si>
  <si>
    <t>Fac01167</t>
  </si>
  <si>
    <t>Fac01168</t>
  </si>
  <si>
    <t>Fac01169</t>
  </si>
  <si>
    <t>Fac01170</t>
  </si>
  <si>
    <t>Fac01171</t>
  </si>
  <si>
    <t>Fac01172</t>
  </si>
  <si>
    <t>Fac01173</t>
  </si>
  <si>
    <t>Fac01174</t>
  </si>
  <si>
    <t>Fac01175</t>
  </si>
  <si>
    <t>Fac01176</t>
  </si>
  <si>
    <t>Fac01177</t>
  </si>
  <si>
    <t>Fac01178</t>
  </si>
  <si>
    <t>Fac01179</t>
  </si>
  <si>
    <t>Fac01180</t>
  </si>
  <si>
    <t>Fac01181</t>
  </si>
  <si>
    <t>Fac01182</t>
  </si>
  <si>
    <t>Fac01183</t>
  </si>
  <si>
    <t>Fac01184</t>
  </si>
  <si>
    <t>Fac01185</t>
  </si>
  <si>
    <t>Fac01186</t>
  </si>
  <si>
    <t>Fac01187</t>
  </si>
  <si>
    <t>Fac01188</t>
  </si>
  <si>
    <t>Fac01189</t>
  </si>
  <si>
    <t>Fac01190</t>
  </si>
  <si>
    <t>Fac01191</t>
  </si>
  <si>
    <t>Fac01192</t>
  </si>
  <si>
    <t>Fac01193</t>
  </si>
  <si>
    <t>Fac01194</t>
  </si>
  <si>
    <t>Fac01195</t>
  </si>
  <si>
    <t>Fac01196</t>
  </si>
  <si>
    <t>Fac01197</t>
  </si>
  <si>
    <t>Fac01198</t>
  </si>
  <si>
    <t>Fac01199</t>
  </si>
  <si>
    <t>Fac01200</t>
  </si>
  <si>
    <t>Fac01201</t>
  </si>
  <si>
    <t>Fac01202</t>
  </si>
  <si>
    <t>Fac01203</t>
  </si>
  <si>
    <t>Fac01204</t>
  </si>
  <si>
    <t>Fac01205</t>
  </si>
  <si>
    <t>Fac01206</t>
  </si>
  <si>
    <t>Fac01207</t>
  </si>
  <si>
    <t>Fac01208</t>
  </si>
  <si>
    <t>Fac01209</t>
  </si>
  <si>
    <t>Fac01210</t>
  </si>
  <si>
    <t>Fac01211</t>
  </si>
  <si>
    <t>Fac01212</t>
  </si>
  <si>
    <t>Fac01213</t>
  </si>
  <si>
    <t>Fac01214</t>
  </si>
  <si>
    <t>Fac01215</t>
  </si>
  <si>
    <t>Fac01216</t>
  </si>
  <si>
    <t>Fac01217</t>
  </si>
  <si>
    <t>Fac01218</t>
  </si>
  <si>
    <t>Fac01219</t>
  </si>
  <si>
    <t>Fac01220</t>
  </si>
  <si>
    <t>Fac01221</t>
  </si>
  <si>
    <t>Fac01222</t>
  </si>
  <si>
    <t>Fac01223</t>
  </si>
  <si>
    <t>Fac01224</t>
  </si>
  <si>
    <t>Fac01225</t>
  </si>
  <si>
    <t>Fac01226</t>
  </si>
  <si>
    <t>Fac01227</t>
  </si>
  <si>
    <t>Fac01228</t>
  </si>
  <si>
    <t>Fac01229</t>
  </si>
  <si>
    <t>Fac01230</t>
  </si>
  <si>
    <t>Fac01231</t>
  </si>
  <si>
    <t>Fac01232</t>
  </si>
  <si>
    <t>Fac01233</t>
  </si>
  <si>
    <t>Fac01234</t>
  </si>
  <si>
    <t>Fac01235</t>
  </si>
  <si>
    <t>Fac01236</t>
  </si>
  <si>
    <t>Fac01237</t>
  </si>
  <si>
    <t>Fac01238</t>
  </si>
  <si>
    <t>Fac01239</t>
  </si>
  <si>
    <t>Fac01240</t>
  </si>
  <si>
    <t>Fac01241</t>
  </si>
  <si>
    <t>Fac01242</t>
  </si>
  <si>
    <t>Fac01243</t>
  </si>
  <si>
    <t>Fac01244</t>
  </si>
  <si>
    <t>Fac01245</t>
  </si>
  <si>
    <t>Fac01246</t>
  </si>
  <si>
    <t>Fac01247</t>
  </si>
  <si>
    <t>Fac01248</t>
  </si>
  <si>
    <t>Fac01249</t>
  </si>
  <si>
    <t>Fac01250</t>
  </si>
  <si>
    <t>Fac01251</t>
  </si>
  <si>
    <t>Fac01252</t>
  </si>
  <si>
    <t>Fac01253</t>
  </si>
  <si>
    <t>Fac01254</t>
  </si>
  <si>
    <t>Fac01255</t>
  </si>
  <si>
    <t>Fac01256</t>
  </si>
  <si>
    <t>Fac01257</t>
  </si>
  <si>
    <t>Fac01258</t>
  </si>
  <si>
    <t>Fac01259</t>
  </si>
  <si>
    <t>Fac01260</t>
  </si>
  <si>
    <t>Fac01261</t>
  </si>
  <si>
    <t>Fac01262</t>
  </si>
  <si>
    <t>Fac01263</t>
  </si>
  <si>
    <t>Fac01264</t>
  </si>
  <si>
    <t>Fac01265</t>
  </si>
  <si>
    <t>Fac01266</t>
  </si>
  <si>
    <t>Fac01267</t>
  </si>
  <si>
    <t>Fac01268</t>
  </si>
  <si>
    <t>Fac01269</t>
  </si>
  <si>
    <t>Fac01270</t>
  </si>
  <si>
    <t>Fac01271</t>
  </si>
  <si>
    <t>Fac01272</t>
  </si>
  <si>
    <t>Fac01273</t>
  </si>
  <si>
    <t>Fac01274</t>
  </si>
  <si>
    <t>Fac01275</t>
  </si>
  <si>
    <t>Fac01276</t>
  </si>
  <si>
    <t>Fac01277</t>
  </si>
  <si>
    <t>Fac01278</t>
  </si>
  <si>
    <t>Fac01279</t>
  </si>
  <si>
    <t>Fac01280</t>
  </si>
  <si>
    <t>Fac01281</t>
  </si>
  <si>
    <t>Fac01282</t>
  </si>
  <si>
    <t>Fac01283</t>
  </si>
  <si>
    <t>Fac01284</t>
  </si>
  <si>
    <t>Fac01285</t>
  </si>
  <si>
    <t>Fac01286</t>
  </si>
  <si>
    <t>Fac01287</t>
  </si>
  <si>
    <t>Fac01288</t>
  </si>
  <si>
    <t>Fac01289</t>
  </si>
  <si>
    <t>Fac01290</t>
  </si>
  <si>
    <t>Fac01291</t>
  </si>
  <si>
    <t>Fac01292</t>
  </si>
  <si>
    <t>Fac01293</t>
  </si>
  <si>
    <t>Fac01294</t>
  </si>
  <si>
    <t>Fac01295</t>
  </si>
  <si>
    <t>Fac01296</t>
  </si>
  <si>
    <t>Fac01297</t>
  </si>
  <si>
    <t>Fac01298</t>
  </si>
  <si>
    <t>Fac01299</t>
  </si>
  <si>
    <t>Fac01300</t>
  </si>
  <si>
    <t>Fac01301</t>
  </si>
  <si>
    <t>Fac01302</t>
  </si>
  <si>
    <t>Fac01303</t>
  </si>
  <si>
    <t>Fac01304</t>
  </si>
  <si>
    <t>Fac01305</t>
  </si>
  <si>
    <t>Fac01306</t>
  </si>
  <si>
    <t>Fac01307</t>
  </si>
  <si>
    <t>Fac01308</t>
  </si>
  <si>
    <t>Fac01309</t>
  </si>
  <si>
    <t>Fac01310</t>
  </si>
  <si>
    <t>Fac01311</t>
  </si>
  <si>
    <t>Fac01312</t>
  </si>
  <si>
    <t>Fac01313</t>
  </si>
  <si>
    <t>Fac01314</t>
  </si>
  <si>
    <t>Fac01315</t>
  </si>
  <si>
    <t>Fac01316</t>
  </si>
  <si>
    <t>Fac01317</t>
  </si>
  <si>
    <t>Fac01318</t>
  </si>
  <si>
    <t>Fac01319</t>
  </si>
  <si>
    <t>Fac01320</t>
  </si>
  <si>
    <t>Fac01321</t>
  </si>
  <si>
    <t>Fac01322</t>
  </si>
  <si>
    <t>Fac01323</t>
  </si>
  <si>
    <t>Fac01324</t>
  </si>
  <si>
    <t>Fac01325</t>
  </si>
  <si>
    <t>Fac01326</t>
  </si>
  <si>
    <t>Fac01327</t>
  </si>
  <si>
    <t>Fac01328</t>
  </si>
  <si>
    <t>Fac01329</t>
  </si>
  <si>
    <t>Fac01330</t>
  </si>
  <si>
    <t>Fac01331</t>
  </si>
  <si>
    <t>Fac01332</t>
  </si>
  <si>
    <t>Fac01333</t>
  </si>
  <si>
    <t>Fac01334</t>
  </si>
  <si>
    <t>Fac01335</t>
  </si>
  <si>
    <t>Fac01336</t>
  </si>
  <si>
    <t>Fac01337</t>
  </si>
  <si>
    <t>Fac01338</t>
  </si>
  <si>
    <t>Fac01339</t>
  </si>
  <si>
    <t>Fac01340</t>
  </si>
  <si>
    <t>Fac01341</t>
  </si>
  <si>
    <t>Fac01342</t>
  </si>
  <si>
    <t>Fac01343</t>
  </si>
  <si>
    <t>Fac01344</t>
  </si>
  <si>
    <t>Fac01345</t>
  </si>
  <si>
    <t>Fac01346</t>
  </si>
  <si>
    <t>Fac01347</t>
  </si>
  <si>
    <t>Fac01348</t>
  </si>
  <si>
    <t>Fac01349</t>
  </si>
  <si>
    <t>Fac01350</t>
  </si>
  <si>
    <t>Fac01351</t>
  </si>
  <si>
    <t>Fac01352</t>
  </si>
  <si>
    <t>Fac01353</t>
  </si>
  <si>
    <t>Fac01354</t>
  </si>
  <si>
    <t>Fac01355</t>
  </si>
  <si>
    <t>Fac01356</t>
  </si>
  <si>
    <t>Fac01357</t>
  </si>
  <si>
    <t>Fac01358</t>
  </si>
  <si>
    <t>Fac01359</t>
  </si>
  <si>
    <t>Fac01360</t>
  </si>
  <si>
    <t>Fac01361</t>
  </si>
  <si>
    <t>Fac01362</t>
  </si>
  <si>
    <t>Fac01363</t>
  </si>
  <si>
    <t>Fac01364</t>
  </si>
  <si>
    <t>Fac01365</t>
  </si>
  <si>
    <t>Fac01366</t>
  </si>
  <si>
    <t>Fac01367</t>
  </si>
  <si>
    <t>Fac01368</t>
  </si>
  <si>
    <t>Fac01369</t>
  </si>
  <si>
    <t>Fac01370</t>
  </si>
  <si>
    <t>Fac01371</t>
  </si>
  <si>
    <t>Fac01372</t>
  </si>
  <si>
    <t>Fac01373</t>
  </si>
  <si>
    <t>Fac01374</t>
  </si>
  <si>
    <t>Fac01375</t>
  </si>
  <si>
    <t>Fac01376</t>
  </si>
  <si>
    <t>Fac01377</t>
  </si>
  <si>
    <t>Fac01378</t>
  </si>
  <si>
    <t>Fac01379</t>
  </si>
  <si>
    <t>Fac01380</t>
  </si>
  <si>
    <t>Fac01381</t>
  </si>
  <si>
    <t>Fac01382</t>
  </si>
  <si>
    <t>Fac01383</t>
  </si>
  <si>
    <t>Fac01384</t>
  </si>
  <si>
    <t>Fac01385</t>
  </si>
  <si>
    <t>Fac01386</t>
  </si>
  <si>
    <t>Fac01387</t>
  </si>
  <si>
    <t>Fac01388</t>
  </si>
  <si>
    <t>Fac01389</t>
  </si>
  <si>
    <t>Fac01390</t>
  </si>
  <si>
    <t>Fac01391</t>
  </si>
  <si>
    <t>Fac01392</t>
  </si>
  <si>
    <t>Fac01393</t>
  </si>
  <si>
    <t>Fac01394</t>
  </si>
  <si>
    <t>Fac01395</t>
  </si>
  <si>
    <t>Fac01396</t>
  </si>
  <si>
    <t>Fac01397</t>
  </si>
  <si>
    <t>Fac01398</t>
  </si>
  <si>
    <t>Fac01399</t>
  </si>
  <si>
    <t>Fac01400</t>
  </si>
  <si>
    <t>Somme de Montant HT</t>
  </si>
  <si>
    <t>Saint-André</t>
  </si>
  <si>
    <t>Bras-Panon</t>
  </si>
  <si>
    <t>Saint-Benoît</t>
  </si>
  <si>
    <t>Saint-Philippe</t>
  </si>
  <si>
    <t>Saint-Joseph</t>
  </si>
  <si>
    <t>Petite-Île</t>
  </si>
  <si>
    <t>Saint-Pierre</t>
  </si>
  <si>
    <t>Le Tampon</t>
  </si>
  <si>
    <t>Saint-Louis</t>
  </si>
  <si>
    <t>Cilaos</t>
  </si>
  <si>
    <t>L'Étang-Salé</t>
  </si>
  <si>
    <t>Les Avirons</t>
  </si>
  <si>
    <t>Les Trois-Bassins</t>
  </si>
  <si>
    <t>Pourcentage</t>
  </si>
  <si>
    <t>Nombre de ligne de la colonne A</t>
  </si>
  <si>
    <t>Client</t>
  </si>
  <si>
    <t>Barre1</t>
  </si>
  <si>
    <t>Barre2</t>
  </si>
  <si>
    <t>Barre3</t>
  </si>
  <si>
    <t>Montant</t>
  </si>
  <si>
    <t>Saint-Denis</t>
  </si>
  <si>
    <t>Saint-Paul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</si>
</sst>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\ &quot;€&quot;"/>
    <numFmt numFmtId="165" formatCode="mmm"/>
    <numFmt numFmtId="166" formatCode="#,##0.00\ &quot;€&quot;"/>
  </numFmts>
  <fonts count="25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Verdana"/>
      <family val="2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sz val="9"/>
      <color indexed="8"/>
      <name val="Verdana"/>
      <family val="2"/>
    </font>
    <font>
      <sz val="11"/>
      <color theme="1"/>
      <name val="Calibri"/>
      <family val="2"/>
      <scheme val="minor"/>
    </font>
    <font>
      <b/>
      <sz val="10"/>
      <color theme="0"/>
      <name val="Verdana"/>
      <family val="2"/>
    </font>
    <font>
      <sz val="10"/>
      <color theme="0"/>
      <name val="Verdana"/>
      <family val="2"/>
    </font>
    <font>
      <b/>
      <sz val="9"/>
      <color indexed="8"/>
      <name val="Verdana"/>
      <family val="2"/>
    </font>
    <font>
      <sz val="11"/>
      <color theme="0"/>
      <name val="Calibri"/>
      <family val="2"/>
      <scheme val="minor"/>
    </font>
    <font>
      <b/>
      <sz val="11"/>
      <color theme="0"/>
      <name val="Verdana"/>
      <family val="2"/>
    </font>
    <font>
      <b/>
      <i/>
      <sz val="9"/>
      <color theme="1"/>
      <name val="Verdana"/>
      <family val="2"/>
    </font>
    <font>
      <i/>
      <sz val="9"/>
      <color theme="1"/>
      <name val="Verdana"/>
      <family val="2"/>
    </font>
    <font>
      <b/>
      <sz val="9"/>
      <color theme="0"/>
      <name val="Verdana"/>
      <family val="2"/>
    </font>
    <font>
      <sz val="11"/>
      <color rgb="FFE6B7B8"/>
      <name val="Calibri"/>
      <family val="2"/>
      <scheme val="minor"/>
    </font>
    <font>
      <b/>
      <sz val="10"/>
      <color theme="1"/>
      <name val="Verdana"/>
      <family val="2"/>
    </font>
    <font>
      <b/>
      <sz val="10"/>
      <color rgb="FFFF0000"/>
      <name val="Verdana"/>
      <family val="2"/>
    </font>
    <font>
      <b/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Verdana"/>
      <family val="2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87">
    <xf numFmtId="0" fontId="0" fillId="0" borderId="0" xfId="0"/>
    <xf numFmtId="0" fontId="5" fillId="0" borderId="0" xfId="0" applyFont="1"/>
    <xf numFmtId="0" fontId="6" fillId="0" borderId="0" xfId="0" applyFont="1" applyFill="1"/>
    <xf numFmtId="9" fontId="11" fillId="0" borderId="0" xfId="1" applyFont="1"/>
    <xf numFmtId="0" fontId="12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left" vertical="center"/>
    </xf>
    <xf numFmtId="0" fontId="15" fillId="2" borderId="0" xfId="0" applyFont="1" applyFill="1" applyAlignment="1">
      <alignment horizontal="left" vertical="center"/>
    </xf>
    <xf numFmtId="0" fontId="15" fillId="2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164" fontId="6" fillId="0" borderId="0" xfId="0" applyNumberFormat="1" applyFont="1" applyFill="1" applyAlignment="1">
      <alignment vertical="center"/>
    </xf>
    <xf numFmtId="0" fontId="16" fillId="0" borderId="0" xfId="0" applyFont="1" applyFill="1"/>
    <xf numFmtId="0" fontId="17" fillId="0" borderId="0" xfId="0" applyFont="1" applyAlignment="1">
      <alignment horizontal="center"/>
    </xf>
    <xf numFmtId="0" fontId="18" fillId="0" borderId="0" xfId="0" applyFont="1"/>
    <xf numFmtId="0" fontId="3" fillId="0" borderId="0" xfId="0" applyFont="1"/>
    <xf numFmtId="164" fontId="3" fillId="0" borderId="0" xfId="0" applyNumberFormat="1" applyFont="1"/>
    <xf numFmtId="0" fontId="3" fillId="0" borderId="0" xfId="0" applyFont="1" applyAlignment="1">
      <alignment horizontal="left"/>
    </xf>
    <xf numFmtId="165" fontId="3" fillId="0" borderId="0" xfId="0" applyNumberFormat="1" applyFont="1"/>
    <xf numFmtId="14" fontId="3" fillId="0" borderId="0" xfId="0" applyNumberFormat="1" applyFont="1" applyAlignment="1">
      <alignment horizontal="center"/>
    </xf>
    <xf numFmtId="14" fontId="0" fillId="0" borderId="0" xfId="0" applyNumberFormat="1"/>
    <xf numFmtId="0" fontId="2" fillId="0" borderId="0" xfId="0" applyFont="1"/>
    <xf numFmtId="14" fontId="4" fillId="4" borderId="0" xfId="0" applyNumberFormat="1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164" fontId="4" fillId="4" borderId="0" xfId="0" applyNumberFormat="1" applyFont="1" applyFill="1" applyAlignment="1">
      <alignment horizontal="center" vertical="center"/>
    </xf>
    <xf numFmtId="0" fontId="4" fillId="4" borderId="0" xfId="0" applyFont="1" applyFill="1" applyAlignment="1">
      <alignment horizontal="left" vertical="center"/>
    </xf>
    <xf numFmtId="165" fontId="4" fillId="4" borderId="0" xfId="0" applyNumberFormat="1" applyFont="1" applyFill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3" borderId="0" xfId="0" applyFill="1"/>
    <xf numFmtId="0" fontId="21" fillId="0" borderId="0" xfId="0" applyFont="1"/>
    <xf numFmtId="0" fontId="19" fillId="0" borderId="0" xfId="0" applyFont="1"/>
    <xf numFmtId="0" fontId="22" fillId="0" borderId="0" xfId="0" applyFont="1" applyFill="1"/>
    <xf numFmtId="9" fontId="0" fillId="0" borderId="0" xfId="0" applyNumberFormat="1"/>
    <xf numFmtId="0" fontId="23" fillId="0" borderId="0" xfId="0" applyFont="1"/>
    <xf numFmtId="0" fontId="23" fillId="0" borderId="0" xfId="0" applyFont="1" applyFill="1"/>
    <xf numFmtId="0" fontId="0" fillId="5" borderId="0" xfId="0" applyFill="1"/>
    <xf numFmtId="0" fontId="11" fillId="0" borderId="0" xfId="0" applyFont="1" applyFill="1" applyBorder="1"/>
    <xf numFmtId="0" fontId="11" fillId="0" borderId="0" xfId="0" applyFont="1" applyFill="1"/>
    <xf numFmtId="0" fontId="10" fillId="0" borderId="0" xfId="0" applyFont="1" applyFill="1" applyBorder="1" applyAlignment="1">
      <alignment vertical="center"/>
    </xf>
    <xf numFmtId="0" fontId="6" fillId="0" borderId="0" xfId="0" applyFont="1" applyFill="1" applyBorder="1"/>
    <xf numFmtId="0" fontId="5" fillId="0" borderId="0" xfId="0" applyFont="1" applyBorder="1"/>
    <xf numFmtId="0" fontId="0" fillId="0" borderId="0" xfId="0" applyBorder="1"/>
    <xf numFmtId="0" fontId="21" fillId="3" borderId="0" xfId="0" applyFont="1" applyFill="1"/>
    <xf numFmtId="166" fontId="0" fillId="0" borderId="0" xfId="0" applyNumberFormat="1"/>
    <xf numFmtId="0" fontId="0" fillId="6" borderId="0" xfId="0" applyFill="1"/>
    <xf numFmtId="10" fontId="6" fillId="0" borderId="0" xfId="0" applyNumberFormat="1" applyFont="1" applyFill="1" applyAlignment="1">
      <alignment horizontal="center" vertical="center"/>
    </xf>
    <xf numFmtId="166" fontId="6" fillId="0" borderId="0" xfId="0" applyNumberFormat="1" applyFont="1" applyFill="1" applyAlignment="1">
      <alignment horizontal="right" vertical="center"/>
    </xf>
    <xf numFmtId="166" fontId="6" fillId="0" borderId="0" xfId="0" applyNumberFormat="1" applyFont="1" applyFill="1" applyBorder="1" applyAlignment="1">
      <alignment horizontal="right" vertical="center"/>
    </xf>
    <xf numFmtId="166" fontId="13" fillId="3" borderId="0" xfId="0" applyNumberFormat="1" applyFont="1" applyFill="1" applyBorder="1" applyAlignment="1">
      <alignment horizontal="right" vertical="center"/>
    </xf>
    <xf numFmtId="9" fontId="6" fillId="0" borderId="0" xfId="1" applyFont="1" applyFill="1" applyAlignment="1">
      <alignment horizontal="center" vertical="center"/>
    </xf>
    <xf numFmtId="9" fontId="6" fillId="0" borderId="0" xfId="1" applyFont="1" applyFill="1" applyBorder="1" applyAlignment="1">
      <alignment horizontal="center" vertical="center"/>
    </xf>
    <xf numFmtId="9" fontId="14" fillId="3" borderId="0" xfId="1" applyFont="1" applyFill="1" applyBorder="1" applyAlignment="1">
      <alignment horizontal="center" vertical="center"/>
    </xf>
    <xf numFmtId="0" fontId="19" fillId="0" borderId="0" xfId="0" applyFont="1" applyBorder="1"/>
    <xf numFmtId="0" fontId="4" fillId="3" borderId="0" xfId="0" applyFont="1" applyFill="1" applyBorder="1" applyAlignment="1">
      <alignment horizontal="left" vertical="center"/>
    </xf>
    <xf numFmtId="166" fontId="5" fillId="0" borderId="0" xfId="0" applyNumberFormat="1" applyFont="1" applyBorder="1" applyAlignment="1">
      <alignment horizontal="right"/>
    </xf>
    <xf numFmtId="166" fontId="5" fillId="0" borderId="0" xfId="0" applyNumberFormat="1" applyFont="1" applyAlignment="1">
      <alignment horizontal="right"/>
    </xf>
    <xf numFmtId="166" fontId="6" fillId="0" borderId="0" xfId="0" applyNumberFormat="1" applyFont="1" applyFill="1" applyAlignment="1">
      <alignment vertical="center"/>
    </xf>
    <xf numFmtId="10" fontId="6" fillId="0" borderId="0" xfId="1" applyNumberFormat="1" applyFont="1" applyFill="1" applyAlignment="1">
      <alignment horizontal="center" vertical="center"/>
    </xf>
    <xf numFmtId="10" fontId="6" fillId="0" borderId="0" xfId="1" applyNumberFormat="1" applyFont="1" applyFill="1" applyBorder="1" applyAlignment="1">
      <alignment horizontal="center" vertical="center"/>
    </xf>
    <xf numFmtId="10" fontId="14" fillId="3" borderId="0" xfId="1" applyNumberFormat="1" applyFont="1" applyFill="1" applyBorder="1" applyAlignment="1">
      <alignment horizontal="center" vertical="center"/>
    </xf>
    <xf numFmtId="10" fontId="5" fillId="0" borderId="0" xfId="1" applyNumberFormat="1" applyFont="1" applyBorder="1" applyAlignment="1">
      <alignment horizontal="center"/>
    </xf>
    <xf numFmtId="10" fontId="5" fillId="0" borderId="0" xfId="1" applyNumberFormat="1" applyFont="1" applyAlignment="1">
      <alignment horizontal="center"/>
    </xf>
    <xf numFmtId="1" fontId="6" fillId="0" borderId="0" xfId="0" applyNumberFormat="1" applyFont="1" applyFill="1" applyAlignment="1">
      <alignment vertical="center"/>
    </xf>
    <xf numFmtId="1" fontId="6" fillId="0" borderId="0" xfId="0" applyNumberFormat="1" applyFont="1" applyFill="1" applyAlignment="1">
      <alignment horizontal="center" vertical="center"/>
    </xf>
    <xf numFmtId="1" fontId="15" fillId="2" borderId="0" xfId="0" applyNumberFormat="1" applyFont="1" applyFill="1" applyAlignment="1">
      <alignment horizontal="center" vertical="center"/>
    </xf>
    <xf numFmtId="1" fontId="6" fillId="0" borderId="0" xfId="0" applyNumberFormat="1" applyFont="1" applyFill="1" applyBorder="1" applyAlignment="1">
      <alignment vertical="center"/>
    </xf>
    <xf numFmtId="1" fontId="6" fillId="0" borderId="0" xfId="0" applyNumberFormat="1" applyFont="1" applyFill="1" applyBorder="1" applyAlignment="1">
      <alignment horizontal="center" vertical="center"/>
    </xf>
    <xf numFmtId="1" fontId="13" fillId="3" borderId="0" xfId="0" applyNumberFormat="1" applyFont="1" applyFill="1" applyBorder="1" applyAlignment="1">
      <alignment vertical="center"/>
    </xf>
    <xf numFmtId="1" fontId="14" fillId="3" borderId="0" xfId="0" applyNumberFormat="1" applyFont="1" applyFill="1" applyBorder="1" applyAlignment="1">
      <alignment vertical="center"/>
    </xf>
    <xf numFmtId="1" fontId="5" fillId="0" borderId="0" xfId="0" applyNumberFormat="1" applyFont="1" applyBorder="1"/>
    <xf numFmtId="1" fontId="5" fillId="0" borderId="0" xfId="0" applyNumberFormat="1" applyFont="1"/>
    <xf numFmtId="1" fontId="20" fillId="0" borderId="0" xfId="0" applyNumberFormat="1" applyFont="1"/>
    <xf numFmtId="1" fontId="20" fillId="0" borderId="0" xfId="0" applyNumberFormat="1" applyFont="1" applyBorder="1"/>
    <xf numFmtId="166" fontId="14" fillId="3" borderId="0" xfId="0" applyNumberFormat="1" applyFont="1" applyFill="1" applyBorder="1" applyAlignment="1">
      <alignment horizontal="right" vertical="center"/>
    </xf>
    <xf numFmtId="9" fontId="5" fillId="0" borderId="0" xfId="1" applyFont="1" applyBorder="1" applyAlignment="1">
      <alignment horizontal="center"/>
    </xf>
    <xf numFmtId="9" fontId="5" fillId="0" borderId="0" xfId="1" applyFont="1" applyAlignment="1">
      <alignment horizontal="center"/>
    </xf>
    <xf numFmtId="0" fontId="1" fillId="0" borderId="0" xfId="0" applyFont="1"/>
    <xf numFmtId="0" fontId="0" fillId="0" borderId="0" xfId="0" applyFill="1"/>
    <xf numFmtId="166" fontId="0" fillId="0" borderId="0" xfId="0" applyNumberFormat="1" applyFill="1"/>
    <xf numFmtId="164" fontId="0" fillId="0" borderId="0" xfId="0" applyNumberFormat="1" applyFill="1"/>
    <xf numFmtId="0" fontId="24" fillId="6" borderId="0" xfId="0" applyFont="1" applyFill="1"/>
    <xf numFmtId="0" fontId="21" fillId="6" borderId="0" xfId="0" applyFont="1" applyFill="1"/>
    <xf numFmtId="0" fontId="23" fillId="3" borderId="0" xfId="0" applyFont="1" applyFill="1"/>
    <xf numFmtId="0" fontId="21" fillId="3" borderId="0" xfId="0" applyFont="1" applyFill="1" applyBorder="1"/>
    <xf numFmtId="0" fontId="17" fillId="0" borderId="0" xfId="0" applyFont="1" applyAlignment="1">
      <alignment horizontal="center"/>
    </xf>
  </cellXfs>
  <cellStyles count="2">
    <cellStyle name="Normal" xfId="0" builtinId="0"/>
    <cellStyle name="Pourcentage" xfId="1" builtinId="5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5" formatCode="m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Medium9"/>
  <colors>
    <mruColors>
      <color rgb="FF1A39F2"/>
      <color rgb="FFCCC0DA"/>
      <color rgb="FFE6B8B7"/>
      <color rgb="FFEBF1DE"/>
      <color rgb="FFB0CEA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croll" dx="20" fmlaLink="$A$5" max="100" page="10" val="0"/>
</file>

<file path=xl/ctrlProps/ctrlProp2.xml><?xml version="1.0" encoding="utf-8"?>
<formControlPr xmlns="http://schemas.microsoft.com/office/spreadsheetml/2009/9/main" objectType="Scroll" dx="20" fmlaLink="$A$10" max="100" page="10" val="0"/>
</file>

<file path=xl/ctrlProps/ctrlProp3.xml><?xml version="1.0" encoding="utf-8"?>
<formControlPr xmlns="http://schemas.microsoft.com/office/spreadsheetml/2009/9/main" objectType="Scroll" dx="20" fmlaLink="$A$15" max="10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514350</xdr:colOff>
          <xdr:row>4</xdr:row>
          <xdr:rowOff>171450</xdr:rowOff>
        </xdr:from>
        <xdr:to>
          <xdr:col>11</xdr:col>
          <xdr:colOff>666750</xdr:colOff>
          <xdr:row>9</xdr:row>
          <xdr:rowOff>104775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438150</xdr:colOff>
          <xdr:row>11</xdr:row>
          <xdr:rowOff>171450</xdr:rowOff>
        </xdr:from>
        <xdr:to>
          <xdr:col>11</xdr:col>
          <xdr:colOff>619125</xdr:colOff>
          <xdr:row>21</xdr:row>
          <xdr:rowOff>171450</xdr:rowOff>
        </xdr:to>
        <xdr:sp macro="" textlink="">
          <xdr:nvSpPr>
            <xdr:cNvPr id="1027" name="Scroll Ba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104775</xdr:rowOff>
        </xdr:from>
        <xdr:to>
          <xdr:col>11</xdr:col>
          <xdr:colOff>704850</xdr:colOff>
          <xdr:row>33</xdr:row>
          <xdr:rowOff>9525</xdr:rowOff>
        </xdr:to>
        <xdr:sp macro="" textlink="">
          <xdr:nvSpPr>
            <xdr:cNvPr id="1028" name="Scroll Bar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152400</xdr:colOff>
      <xdr:row>0</xdr:row>
      <xdr:rowOff>167640</xdr:rowOff>
    </xdr:from>
    <xdr:to>
      <xdr:col>7</xdr:col>
      <xdr:colOff>403860</xdr:colOff>
      <xdr:row>22</xdr:row>
      <xdr:rowOff>38100</xdr:rowOff>
    </xdr:to>
    <xdr:grpSp>
      <xdr:nvGrpSpPr>
        <xdr:cNvPr id="2" name="Groupe 3"/>
        <xdr:cNvGrpSpPr/>
      </xdr:nvGrpSpPr>
      <xdr:grpSpPr>
        <a:xfrm>
          <a:off x="885825" y="167640"/>
          <a:ext cx="4699635" cy="3794760"/>
          <a:chOff x="906780" y="167640"/>
          <a:chExt cx="4815840" cy="3848100"/>
        </a:xfrm>
      </xdr:grpSpPr>
      <xdr:sp macro="[0]!forme_Interactive" textlink="">
        <xdr:nvSpPr>
          <xdr:cNvPr id="3" name="Bras-Panon"/>
          <xdr:cNvSpPr/>
        </xdr:nvSpPr>
        <xdr:spPr>
          <a:xfrm>
            <a:off x="1104900" y="16764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Bras-Panon</a:t>
            </a:r>
          </a:p>
        </xdr:txBody>
      </xdr:sp>
      <xdr:sp macro="[0]!forme_Interactive" textlink="">
        <xdr:nvSpPr>
          <xdr:cNvPr id="81" name="La Plaine des Palmistes"/>
          <xdr:cNvSpPr/>
        </xdr:nvSpPr>
        <xdr:spPr>
          <a:xfrm>
            <a:off x="1043940" y="685800"/>
            <a:ext cx="1600200" cy="39624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La Plaine des Palmistes</a:t>
            </a:r>
          </a:p>
        </xdr:txBody>
      </xdr:sp>
      <xdr:sp macro="[0]!forme_Interactive" textlink="">
        <xdr:nvSpPr>
          <xdr:cNvPr id="83" name="Le Tampon"/>
          <xdr:cNvSpPr/>
        </xdr:nvSpPr>
        <xdr:spPr>
          <a:xfrm>
            <a:off x="1112520" y="122682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Le</a:t>
            </a:r>
            <a:r>
              <a:rPr lang="fr-FR" sz="1100" baseline="0"/>
              <a:t> Tampon</a:t>
            </a:r>
            <a:endParaRPr lang="fr-FR" sz="1100"/>
          </a:p>
        </xdr:txBody>
      </xdr:sp>
      <xdr:sp macro="[0]!forme_Interactive" textlink="">
        <xdr:nvSpPr>
          <xdr:cNvPr id="85" name="L'Étang-Salé"/>
          <xdr:cNvSpPr/>
        </xdr:nvSpPr>
        <xdr:spPr>
          <a:xfrm>
            <a:off x="1043940" y="169164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L'Étang-Salé</a:t>
            </a:r>
          </a:p>
        </xdr:txBody>
      </xdr:sp>
      <xdr:sp macro="[0]!forme_Interactive" textlink="">
        <xdr:nvSpPr>
          <xdr:cNvPr id="86" name="Petite-Île"/>
          <xdr:cNvSpPr/>
        </xdr:nvSpPr>
        <xdr:spPr>
          <a:xfrm>
            <a:off x="2659380" y="167640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Petite-Île</a:t>
            </a:r>
          </a:p>
        </xdr:txBody>
      </xdr:sp>
      <xdr:sp macro="[0]!forme_Interactive" textlink="">
        <xdr:nvSpPr>
          <xdr:cNvPr id="88" name="Saint Paul"/>
          <xdr:cNvSpPr/>
        </xdr:nvSpPr>
        <xdr:spPr>
          <a:xfrm>
            <a:off x="4274820" y="170688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Saint-Paul</a:t>
            </a:r>
          </a:p>
        </xdr:txBody>
      </xdr:sp>
      <xdr:sp macro="[0]!forme_Interactive" textlink="">
        <xdr:nvSpPr>
          <xdr:cNvPr id="90" name="Saint-André"/>
          <xdr:cNvSpPr/>
        </xdr:nvSpPr>
        <xdr:spPr>
          <a:xfrm>
            <a:off x="960120" y="215646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Saint-André</a:t>
            </a:r>
          </a:p>
        </xdr:txBody>
      </xdr:sp>
      <xdr:sp macro="[0]!forme_Interactive" textlink="">
        <xdr:nvSpPr>
          <xdr:cNvPr id="92" name="Saint-Benoît"/>
          <xdr:cNvSpPr/>
        </xdr:nvSpPr>
        <xdr:spPr>
          <a:xfrm>
            <a:off x="2674620" y="220218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Saint-Benoît</a:t>
            </a:r>
          </a:p>
        </xdr:txBody>
      </xdr:sp>
      <xdr:sp macro="[0]!forme_Interactive" textlink="">
        <xdr:nvSpPr>
          <xdr:cNvPr id="94" name="Sainte-Marie"/>
          <xdr:cNvSpPr/>
        </xdr:nvSpPr>
        <xdr:spPr>
          <a:xfrm>
            <a:off x="4297680" y="224028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Sainte-Marie</a:t>
            </a:r>
          </a:p>
        </xdr:txBody>
      </xdr:sp>
      <xdr:sp macro="[0]!forme_Interactive" textlink="">
        <xdr:nvSpPr>
          <xdr:cNvPr id="96" name="Sainte-Rose"/>
          <xdr:cNvSpPr/>
        </xdr:nvSpPr>
        <xdr:spPr>
          <a:xfrm>
            <a:off x="906780" y="265176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Sainte-Rose</a:t>
            </a:r>
          </a:p>
        </xdr:txBody>
      </xdr:sp>
      <xdr:sp macro="[0]!forme_Interactive" textlink="">
        <xdr:nvSpPr>
          <xdr:cNvPr id="98" name="Cilaos"/>
          <xdr:cNvSpPr/>
        </xdr:nvSpPr>
        <xdr:spPr>
          <a:xfrm>
            <a:off x="2773680" y="20574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Cilaos</a:t>
            </a:r>
          </a:p>
        </xdr:txBody>
      </xdr:sp>
      <xdr:sp macro="[0]!forme_Interactive" textlink="">
        <xdr:nvSpPr>
          <xdr:cNvPr id="100" name="La Possession"/>
          <xdr:cNvSpPr/>
        </xdr:nvSpPr>
        <xdr:spPr>
          <a:xfrm>
            <a:off x="2781300" y="70104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La</a:t>
            </a:r>
            <a:r>
              <a:rPr lang="fr-FR" sz="1100" baseline="0"/>
              <a:t> Possession</a:t>
            </a:r>
            <a:endParaRPr lang="fr-FR" sz="1100"/>
          </a:p>
        </xdr:txBody>
      </xdr:sp>
      <xdr:sp macro="[0]!forme_Interactive" textlink="">
        <xdr:nvSpPr>
          <xdr:cNvPr id="102" name="Entre-Deux"/>
          <xdr:cNvSpPr/>
        </xdr:nvSpPr>
        <xdr:spPr>
          <a:xfrm>
            <a:off x="4366260" y="205740"/>
            <a:ext cx="1356360" cy="327660"/>
          </a:xfrm>
          <a:prstGeom prst="roundRect">
            <a:avLst/>
          </a:prstGeom>
          <a:solidFill>
            <a:srgbClr val="EBF1DE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Entre-Deux</a:t>
            </a:r>
          </a:p>
        </xdr:txBody>
      </xdr:sp>
      <xdr:sp macro="[0]!forme_Interactive" textlink="">
        <xdr:nvSpPr>
          <xdr:cNvPr id="104" name="Les Trois-Bassins"/>
          <xdr:cNvSpPr/>
        </xdr:nvSpPr>
        <xdr:spPr>
          <a:xfrm>
            <a:off x="4320540" y="123444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Les</a:t>
            </a:r>
            <a:r>
              <a:rPr lang="fr-FR" sz="1100" baseline="0"/>
              <a:t> Trois-Bassins</a:t>
            </a:r>
            <a:endParaRPr lang="fr-FR" sz="1100"/>
          </a:p>
        </xdr:txBody>
      </xdr:sp>
      <xdr:sp macro="[0]!forme_Interactive" textlink="">
        <xdr:nvSpPr>
          <xdr:cNvPr id="106" name="Les Avirons"/>
          <xdr:cNvSpPr/>
        </xdr:nvSpPr>
        <xdr:spPr>
          <a:xfrm>
            <a:off x="2712720" y="121158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Les</a:t>
            </a:r>
            <a:r>
              <a:rPr lang="fr-FR" sz="1100" baseline="0"/>
              <a:t> Avirons</a:t>
            </a:r>
            <a:endParaRPr lang="fr-FR" sz="1100"/>
          </a:p>
        </xdr:txBody>
      </xdr:sp>
      <xdr:sp macro="[0]!forme_Interactive" textlink="">
        <xdr:nvSpPr>
          <xdr:cNvPr id="121" name="Le Port"/>
          <xdr:cNvSpPr/>
        </xdr:nvSpPr>
        <xdr:spPr>
          <a:xfrm>
            <a:off x="4297680" y="70866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Le</a:t>
            </a:r>
            <a:r>
              <a:rPr lang="fr-FR" sz="1100" baseline="0"/>
              <a:t> Port</a:t>
            </a:r>
            <a:endParaRPr lang="fr-FR" sz="1100"/>
          </a:p>
        </xdr:txBody>
      </xdr:sp>
      <xdr:sp macro="[0]!forme_Interactive" textlink="">
        <xdr:nvSpPr>
          <xdr:cNvPr id="126" name="Sainte-Suzanne"/>
          <xdr:cNvSpPr/>
        </xdr:nvSpPr>
        <xdr:spPr>
          <a:xfrm>
            <a:off x="2651760" y="2727960"/>
            <a:ext cx="140208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Sainte-Suzanne</a:t>
            </a:r>
          </a:p>
        </xdr:txBody>
      </xdr:sp>
      <xdr:sp macro="[0]!forme_Interactive" textlink="">
        <xdr:nvSpPr>
          <xdr:cNvPr id="127" name="Saint-Joseph"/>
          <xdr:cNvSpPr/>
        </xdr:nvSpPr>
        <xdr:spPr>
          <a:xfrm>
            <a:off x="4236720" y="2750820"/>
            <a:ext cx="140208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Saint-Joseph</a:t>
            </a:r>
          </a:p>
        </xdr:txBody>
      </xdr:sp>
      <xdr:sp macro="[0]!forme_Interactive" textlink="">
        <xdr:nvSpPr>
          <xdr:cNvPr id="128" name="Saint-Leu"/>
          <xdr:cNvSpPr/>
        </xdr:nvSpPr>
        <xdr:spPr>
          <a:xfrm>
            <a:off x="914400" y="3185160"/>
            <a:ext cx="1356360" cy="26670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Saint-Leu</a:t>
            </a:r>
          </a:p>
        </xdr:txBody>
      </xdr:sp>
      <xdr:sp macro="[0]!forme_Interactive" textlink="">
        <xdr:nvSpPr>
          <xdr:cNvPr id="129" name="Saint-Louis"/>
          <xdr:cNvSpPr/>
        </xdr:nvSpPr>
        <xdr:spPr>
          <a:xfrm>
            <a:off x="2529840" y="3246120"/>
            <a:ext cx="1402080" cy="26670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Saint-Louis</a:t>
            </a:r>
          </a:p>
        </xdr:txBody>
      </xdr:sp>
      <xdr:sp macro="[0]!forme_Interactive" textlink="">
        <xdr:nvSpPr>
          <xdr:cNvPr id="130" name="Saint-Philippe"/>
          <xdr:cNvSpPr/>
        </xdr:nvSpPr>
        <xdr:spPr>
          <a:xfrm>
            <a:off x="4206240" y="3246120"/>
            <a:ext cx="1356360" cy="26670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 b="0" i="0" u="none" strike="noStrike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Saint-Philippe</a:t>
            </a:r>
            <a:endParaRPr lang="fr-FR" sz="1100"/>
          </a:p>
        </xdr:txBody>
      </xdr:sp>
      <xdr:sp macro="[0]!forme_Interactive" textlink="">
        <xdr:nvSpPr>
          <xdr:cNvPr id="131" name="Saint-Pierre"/>
          <xdr:cNvSpPr/>
        </xdr:nvSpPr>
        <xdr:spPr>
          <a:xfrm>
            <a:off x="990600" y="361950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Saint-Pierre</a:t>
            </a:r>
          </a:p>
        </xdr:txBody>
      </xdr:sp>
      <xdr:sp macro="[0]!forme_Interactive" textlink="">
        <xdr:nvSpPr>
          <xdr:cNvPr id="133" name="Salazie"/>
          <xdr:cNvSpPr/>
        </xdr:nvSpPr>
        <xdr:spPr>
          <a:xfrm>
            <a:off x="2575560" y="3688080"/>
            <a:ext cx="140208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Salazie</a:t>
            </a:r>
          </a:p>
        </xdr:txBody>
      </xdr:sp>
      <xdr:sp macro="[0]!forme_Interactive" textlink="">
        <xdr:nvSpPr>
          <xdr:cNvPr id="28" name="Saint-Denis"/>
          <xdr:cNvSpPr/>
        </xdr:nvSpPr>
        <xdr:spPr>
          <a:xfrm>
            <a:off x="4251960" y="3718560"/>
            <a:ext cx="1356360" cy="26670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 b="0" i="0" u="none" strike="noStrike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Saint-Denis</a:t>
            </a:r>
            <a:endParaRPr lang="fr-FR" sz="1100"/>
          </a:p>
        </xdr:txBody>
      </xdr:sp>
    </xdr:grp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scal" refreshedDate="42365.739273148145" createdVersion="4" refreshedVersion="4" minRefreshableVersion="3" recordCount="1400">
  <cacheSource type="worksheet">
    <worksheetSource name="tableauventes"/>
  </cacheSource>
  <cacheFields count="10">
    <cacheField name="Date" numFmtId="14">
      <sharedItems containsSemiMixedTypes="0" containsNonDate="0" containsDate="1" containsString="0" minDate="2015-01-01T00:00:00" maxDate="2016-01-01T00:00:00"/>
    </cacheField>
    <cacheField name="Client " numFmtId="0">
      <sharedItems count="20">
        <s v="Client 1"/>
        <s v="Client 2"/>
        <s v="Client 3"/>
        <s v="Client 4"/>
        <s v="Client 5"/>
        <s v="Client 6"/>
        <s v="Client 7"/>
        <s v="Client 8"/>
        <s v="Client 9"/>
        <s v="Client 10"/>
        <s v="Client 11"/>
        <s v="Client 12"/>
        <s v="Client 13"/>
        <s v="Client 14"/>
        <s v="Client 15"/>
        <s v="Client 16"/>
        <s v="Client 17"/>
        <s v="Client 18"/>
        <s v="Client 19"/>
        <s v="Client 20"/>
      </sharedItems>
    </cacheField>
    <cacheField name="Secteur" numFmtId="0">
      <sharedItems count="25">
        <s v="Bras-Panon"/>
        <s v="Cilaos"/>
        <s v="Entre-Deux"/>
        <s v="La Plaine des Palmistes"/>
        <s v="La Possession"/>
        <s v="Le Port"/>
        <s v="Le Tampon"/>
        <s v="Les Avirons"/>
        <s v="Les Trois-Bassins"/>
        <s v="L'Étang-Salé"/>
        <s v="Petite-Île"/>
        <s v="Saint-André"/>
        <s v="Saint-Benoît"/>
        <s v="Saint-Denis"/>
        <s v="Sainte-Marie"/>
        <s v="Sainte-Rose"/>
        <s v="Sainte-Suzanne"/>
        <s v="Saint-Joseph"/>
        <s v="Saint-Leu"/>
        <s v="Saint-Louis"/>
        <s v="Saint-Paul"/>
        <s v="Saint-Philippe"/>
        <s v="Saint-Pierre"/>
        <s v="Salazie"/>
        <s v="Saint Paul" u="1"/>
      </sharedItems>
    </cacheField>
    <cacheField name="Facture" numFmtId="0">
      <sharedItems/>
    </cacheField>
    <cacheField name="Produit" numFmtId="0">
      <sharedItems count="20">
        <s v="Produit 2"/>
        <s v="Produit 3"/>
        <s v="Produit 1"/>
        <s v="Produit 4"/>
        <s v="Produit 5"/>
        <s v="Produit 6"/>
        <s v="Produit 7"/>
        <s v="Produit 8"/>
        <s v="Produit 9"/>
        <s v="Produit 10"/>
        <s v="Produit 11"/>
        <s v="Produit 12"/>
        <s v="Produit 13"/>
        <s v="Produit 14"/>
        <s v="Produit 15"/>
        <s v="Produit 16"/>
        <s v="Produit 17"/>
        <s v="Produit 18"/>
        <s v="Produit 19"/>
        <s v="Produit 20"/>
      </sharedItems>
    </cacheField>
    <cacheField name="Montant HT" numFmtId="164">
      <sharedItems containsSemiMixedTypes="0" containsString="0" containsNumber="1" minValue="333.33333333333331" maxValue="1000"/>
    </cacheField>
    <cacheField name="TVA" numFmtId="164">
      <sharedItems containsSemiMixedTypes="0" containsString="0" containsNumber="1" minValue="28.333333333333332" maxValue="85"/>
    </cacheField>
    <cacheField name="Montant TTC" numFmtId="164">
      <sharedItems containsSemiMixedTypes="0" containsString="0" containsNumber="1" minValue="361.66666666666663" maxValue="1085"/>
    </cacheField>
    <cacheField name="Commercial" numFmtId="0">
      <sharedItems count="10">
        <s v="Commercial 1"/>
        <s v="Commercial 2"/>
        <s v="commercial 3"/>
        <s v="Commercial 4"/>
        <s v="Commercial 5"/>
        <s v="Commercial 6"/>
        <s v="Commercial 7"/>
        <s v="Commercial 8"/>
        <s v="Commercial 9"/>
        <s v="Commercial 10"/>
      </sharedItems>
    </cacheField>
    <cacheField name="Mois" numFmtId="165">
      <sharedItems containsSemiMixedTypes="0" containsNonDate="0" containsDate="1" containsString="0" minDate="2015-01-01T00:00:00" maxDate="2016-01-01T00:00:0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00">
  <r>
    <d v="2015-01-01T00:00:00"/>
    <x v="0"/>
    <x v="0"/>
    <s v="Fac00001"/>
    <x v="0"/>
    <n v="852.33333333333337"/>
    <n v="72.448333333333338"/>
    <n v="924.78166666666675"/>
    <x v="0"/>
    <d v="2015-01-01T00:00:00"/>
  </r>
  <r>
    <d v="2015-01-01T00:00:00"/>
    <x v="1"/>
    <x v="1"/>
    <s v="Fac00002"/>
    <x v="1"/>
    <n v="868"/>
    <n v="73.78"/>
    <n v="941.78"/>
    <x v="1"/>
    <d v="2015-01-01T00:00:00"/>
  </r>
  <r>
    <d v="2015-01-01T00:00:00"/>
    <x v="2"/>
    <x v="1"/>
    <s v="Fac00003"/>
    <x v="2"/>
    <n v="635"/>
    <n v="53.975000000000001"/>
    <n v="688.97500000000002"/>
    <x v="2"/>
    <d v="2015-01-01T00:00:00"/>
  </r>
  <r>
    <d v="2015-01-02T00:00:00"/>
    <x v="3"/>
    <x v="2"/>
    <s v="Fac00004"/>
    <x v="3"/>
    <n v="865.66666666666663"/>
    <n v="73.581666666666663"/>
    <n v="939.24833333333333"/>
    <x v="3"/>
    <d v="2015-01-02T00:00:00"/>
  </r>
  <r>
    <d v="2015-01-02T00:00:00"/>
    <x v="4"/>
    <x v="3"/>
    <s v="Fac00005"/>
    <x v="4"/>
    <n v="698"/>
    <n v="59.330000000000005"/>
    <n v="757.33"/>
    <x v="4"/>
    <d v="2015-01-02T00:00:00"/>
  </r>
  <r>
    <d v="2015-01-02T00:00:00"/>
    <x v="5"/>
    <x v="4"/>
    <s v="Fac00006"/>
    <x v="5"/>
    <n v="495.66666666666669"/>
    <n v="42.131666666666675"/>
    <n v="537.7983333333334"/>
    <x v="2"/>
    <d v="2015-01-02T00:00:00"/>
  </r>
  <r>
    <d v="2015-01-02T00:00:00"/>
    <x v="6"/>
    <x v="5"/>
    <s v="Fac00007"/>
    <x v="6"/>
    <n v="690.66666666666663"/>
    <n v="58.706666666666671"/>
    <n v="749.37333333333333"/>
    <x v="5"/>
    <d v="2015-01-02T00:00:00"/>
  </r>
  <r>
    <d v="2015-01-02T00:00:00"/>
    <x v="7"/>
    <x v="6"/>
    <s v="Fac00008"/>
    <x v="7"/>
    <n v="870.66666666666663"/>
    <n v="74.006666666666675"/>
    <n v="944.67333333333329"/>
    <x v="6"/>
    <d v="2015-01-02T00:00:00"/>
  </r>
  <r>
    <d v="2015-01-03T00:00:00"/>
    <x v="8"/>
    <x v="7"/>
    <s v="Fac00009"/>
    <x v="8"/>
    <n v="389.66666666666669"/>
    <n v="33.12166666666667"/>
    <n v="422.78833333333336"/>
    <x v="7"/>
    <d v="2015-01-03T00:00:00"/>
  </r>
  <r>
    <d v="2015-01-03T00:00:00"/>
    <x v="9"/>
    <x v="8"/>
    <s v="Fac00010"/>
    <x v="9"/>
    <n v="439"/>
    <n v="37.315000000000005"/>
    <n v="476.315"/>
    <x v="8"/>
    <d v="2015-01-03T00:00:00"/>
  </r>
  <r>
    <d v="2015-01-03T00:00:00"/>
    <x v="10"/>
    <x v="9"/>
    <s v="Fac00011"/>
    <x v="10"/>
    <n v="459"/>
    <n v="39.015000000000001"/>
    <n v="498.01499999999999"/>
    <x v="9"/>
    <d v="2015-01-03T00:00:00"/>
  </r>
  <r>
    <d v="2015-01-04T00:00:00"/>
    <x v="11"/>
    <x v="10"/>
    <s v="Fac00012"/>
    <x v="11"/>
    <n v="890"/>
    <n v="75.650000000000006"/>
    <n v="965.65"/>
    <x v="0"/>
    <d v="2015-01-04T00:00:00"/>
  </r>
  <r>
    <d v="2015-01-04T00:00:00"/>
    <x v="12"/>
    <x v="11"/>
    <s v="Fac00013"/>
    <x v="12"/>
    <n v="926"/>
    <n v="78.710000000000008"/>
    <n v="1004.71"/>
    <x v="1"/>
    <d v="2015-01-04T00:00:00"/>
  </r>
  <r>
    <d v="2015-01-04T00:00:00"/>
    <x v="13"/>
    <x v="12"/>
    <s v="Fac00014"/>
    <x v="13"/>
    <n v="376.66666666666669"/>
    <n v="32.016666666666673"/>
    <n v="408.68333333333334"/>
    <x v="2"/>
    <d v="2015-01-04T00:00:00"/>
  </r>
  <r>
    <d v="2015-01-05T00:00:00"/>
    <x v="14"/>
    <x v="13"/>
    <s v="Fac00015"/>
    <x v="14"/>
    <n v="578.33333333333337"/>
    <n v="49.158333333333339"/>
    <n v="627.49166666666667"/>
    <x v="3"/>
    <d v="2015-01-05T00:00:00"/>
  </r>
  <r>
    <d v="2015-01-05T00:00:00"/>
    <x v="15"/>
    <x v="14"/>
    <s v="Fac00016"/>
    <x v="15"/>
    <n v="723"/>
    <n v="61.455000000000005"/>
    <n v="784.45500000000004"/>
    <x v="6"/>
    <d v="2015-01-05T00:00:00"/>
  </r>
  <r>
    <d v="2015-01-05T00:00:00"/>
    <x v="16"/>
    <x v="15"/>
    <s v="Fac00017"/>
    <x v="16"/>
    <n v="901.33333333333337"/>
    <n v="76.613333333333344"/>
    <n v="977.94666666666672"/>
    <x v="4"/>
    <d v="2015-01-05T00:00:00"/>
  </r>
  <r>
    <d v="2015-01-06T00:00:00"/>
    <x v="17"/>
    <x v="16"/>
    <s v="Fac00018"/>
    <x v="17"/>
    <n v="672"/>
    <n v="57.120000000000005"/>
    <n v="729.12"/>
    <x v="5"/>
    <d v="2015-01-06T00:00:00"/>
  </r>
  <r>
    <d v="2015-01-06T00:00:00"/>
    <x v="18"/>
    <x v="17"/>
    <s v="Fac00019"/>
    <x v="18"/>
    <n v="850"/>
    <n v="72.25"/>
    <n v="922.25"/>
    <x v="6"/>
    <d v="2015-01-06T00:00:00"/>
  </r>
  <r>
    <d v="2015-01-06T00:00:00"/>
    <x v="19"/>
    <x v="18"/>
    <s v="Fac00020"/>
    <x v="19"/>
    <n v="984.66666666666663"/>
    <n v="83.696666666666673"/>
    <n v="1068.3633333333332"/>
    <x v="7"/>
    <d v="2015-01-06T00:00:00"/>
  </r>
  <r>
    <d v="2015-01-06T00:00:00"/>
    <x v="0"/>
    <x v="19"/>
    <s v="Fac00021"/>
    <x v="0"/>
    <n v="943.66666666666663"/>
    <n v="80.211666666666673"/>
    <n v="1023.8783333333333"/>
    <x v="8"/>
    <d v="2015-01-06T00:00:00"/>
  </r>
  <r>
    <d v="2015-01-06T00:00:00"/>
    <x v="1"/>
    <x v="20"/>
    <s v="Fac00022"/>
    <x v="1"/>
    <n v="560.33333333333337"/>
    <n v="47.628333333333337"/>
    <n v="607.9616666666667"/>
    <x v="9"/>
    <d v="2015-01-06T00:00:00"/>
  </r>
  <r>
    <d v="2015-01-06T00:00:00"/>
    <x v="2"/>
    <x v="21"/>
    <s v="Fac00023"/>
    <x v="2"/>
    <n v="480.66666666666669"/>
    <n v="40.856666666666669"/>
    <n v="521.52333333333331"/>
    <x v="0"/>
    <d v="2015-01-06T00:00:00"/>
  </r>
  <r>
    <d v="2015-01-07T00:00:00"/>
    <x v="3"/>
    <x v="22"/>
    <s v="Fac00024"/>
    <x v="3"/>
    <n v="375"/>
    <n v="31.875000000000004"/>
    <n v="406.875"/>
    <x v="1"/>
    <d v="2015-01-07T00:00:00"/>
  </r>
  <r>
    <d v="2015-01-07T00:00:00"/>
    <x v="0"/>
    <x v="23"/>
    <s v="Fac00025"/>
    <x v="4"/>
    <n v="600"/>
    <n v="51.000000000000007"/>
    <n v="651"/>
    <x v="2"/>
    <d v="2015-01-07T00:00:00"/>
  </r>
  <r>
    <d v="2015-01-07T00:00:00"/>
    <x v="1"/>
    <x v="0"/>
    <s v="Fac00026"/>
    <x v="5"/>
    <n v="497.33333333333331"/>
    <n v="42.273333333333333"/>
    <n v="539.60666666666668"/>
    <x v="3"/>
    <d v="2015-01-07T00:00:00"/>
  </r>
  <r>
    <d v="2015-01-08T00:00:00"/>
    <x v="2"/>
    <x v="1"/>
    <s v="Fac00027"/>
    <x v="6"/>
    <n v="840"/>
    <n v="71.400000000000006"/>
    <n v="911.4"/>
    <x v="4"/>
    <d v="2015-01-08T00:00:00"/>
  </r>
  <r>
    <d v="2015-01-08T00:00:00"/>
    <x v="3"/>
    <x v="1"/>
    <s v="Fac00028"/>
    <x v="7"/>
    <n v="830.33333333333337"/>
    <n v="70.578333333333347"/>
    <n v="900.91166666666675"/>
    <x v="4"/>
    <d v="2015-01-08T00:00:00"/>
  </r>
  <r>
    <d v="2015-01-08T00:00:00"/>
    <x v="4"/>
    <x v="2"/>
    <s v="Fac00029"/>
    <x v="8"/>
    <n v="422.66666666666669"/>
    <n v="35.926666666666669"/>
    <n v="458.59333333333336"/>
    <x v="5"/>
    <d v="2015-01-08T00:00:00"/>
  </r>
  <r>
    <d v="2015-01-08T00:00:00"/>
    <x v="5"/>
    <x v="3"/>
    <s v="Fac00030"/>
    <x v="9"/>
    <n v="364"/>
    <n v="30.94"/>
    <n v="394.94"/>
    <x v="6"/>
    <d v="2015-01-08T00:00:00"/>
  </r>
  <r>
    <d v="2015-01-08T00:00:00"/>
    <x v="6"/>
    <x v="4"/>
    <s v="Fac00031"/>
    <x v="10"/>
    <n v="480"/>
    <n v="40.800000000000004"/>
    <n v="520.79999999999995"/>
    <x v="7"/>
    <d v="2015-01-08T00:00:00"/>
  </r>
  <r>
    <d v="2015-01-08T00:00:00"/>
    <x v="7"/>
    <x v="5"/>
    <s v="Fac00032"/>
    <x v="11"/>
    <n v="809.33333333333337"/>
    <n v="68.793333333333337"/>
    <n v="878.12666666666667"/>
    <x v="8"/>
    <d v="2015-01-08T00:00:00"/>
  </r>
  <r>
    <d v="2015-01-09T00:00:00"/>
    <x v="8"/>
    <x v="6"/>
    <s v="Fac00033"/>
    <x v="12"/>
    <n v="767.66666666666663"/>
    <n v="65.251666666666665"/>
    <n v="832.91833333333329"/>
    <x v="9"/>
    <d v="2015-01-09T00:00:00"/>
  </r>
  <r>
    <d v="2015-01-09T00:00:00"/>
    <x v="9"/>
    <x v="7"/>
    <s v="Fac00034"/>
    <x v="13"/>
    <n v="778"/>
    <n v="66.13000000000001"/>
    <n v="844.13"/>
    <x v="0"/>
    <d v="2015-01-09T00:00:00"/>
  </r>
  <r>
    <d v="2015-01-10T00:00:00"/>
    <x v="10"/>
    <x v="8"/>
    <s v="Fac00035"/>
    <x v="14"/>
    <n v="699.66666666666663"/>
    <n v="59.471666666666671"/>
    <n v="759.13833333333332"/>
    <x v="1"/>
    <d v="2015-01-10T00:00:00"/>
  </r>
  <r>
    <d v="2015-01-10T00:00:00"/>
    <x v="11"/>
    <x v="9"/>
    <s v="Fac00036"/>
    <x v="15"/>
    <n v="503.33333333333331"/>
    <n v="42.783333333333331"/>
    <n v="546.11666666666667"/>
    <x v="2"/>
    <d v="2015-01-10T00:00:00"/>
  </r>
  <r>
    <d v="2015-01-10T00:00:00"/>
    <x v="12"/>
    <x v="10"/>
    <s v="Fac00037"/>
    <x v="16"/>
    <n v="1000"/>
    <n v="85"/>
    <n v="1085"/>
    <x v="3"/>
    <d v="2015-01-10T00:00:00"/>
  </r>
  <r>
    <d v="2015-01-10T00:00:00"/>
    <x v="13"/>
    <x v="11"/>
    <s v="Fac00038"/>
    <x v="17"/>
    <n v="535.33333333333337"/>
    <n v="45.503333333333337"/>
    <n v="580.8366666666667"/>
    <x v="6"/>
    <d v="2015-01-10T00:00:00"/>
  </r>
  <r>
    <d v="2015-01-10T00:00:00"/>
    <x v="14"/>
    <x v="12"/>
    <s v="Fac00039"/>
    <x v="18"/>
    <n v="441"/>
    <n v="37.484999999999999"/>
    <n v="478.48500000000001"/>
    <x v="4"/>
    <d v="2015-01-10T00:00:00"/>
  </r>
  <r>
    <d v="2015-01-10T00:00:00"/>
    <x v="15"/>
    <x v="13"/>
    <s v="Fac00040"/>
    <x v="19"/>
    <n v="682"/>
    <n v="57.970000000000006"/>
    <n v="739.97"/>
    <x v="5"/>
    <d v="2015-01-10T00:00:00"/>
  </r>
  <r>
    <d v="2015-01-10T00:00:00"/>
    <x v="16"/>
    <x v="14"/>
    <s v="Fac00041"/>
    <x v="0"/>
    <n v="794.66666666666663"/>
    <n v="67.546666666666667"/>
    <n v="862.21333333333325"/>
    <x v="6"/>
    <d v="2015-01-10T00:00:00"/>
  </r>
  <r>
    <d v="2015-01-10T00:00:00"/>
    <x v="17"/>
    <x v="15"/>
    <s v="Fac00042"/>
    <x v="1"/>
    <n v="337.66666666666669"/>
    <n v="28.701666666666672"/>
    <n v="366.36833333333334"/>
    <x v="7"/>
    <d v="2015-01-10T00:00:00"/>
  </r>
  <r>
    <d v="2015-01-11T00:00:00"/>
    <x v="18"/>
    <x v="16"/>
    <s v="Fac00043"/>
    <x v="2"/>
    <n v="503"/>
    <n v="42.755000000000003"/>
    <n v="545.755"/>
    <x v="8"/>
    <d v="2015-01-11T00:00:00"/>
  </r>
  <r>
    <d v="2015-01-11T00:00:00"/>
    <x v="19"/>
    <x v="17"/>
    <s v="Fac00044"/>
    <x v="3"/>
    <n v="358.33333333333331"/>
    <n v="30.458333333333332"/>
    <n v="388.79166666666663"/>
    <x v="9"/>
    <d v="2015-01-11T00:00:00"/>
  </r>
  <r>
    <d v="2015-01-11T00:00:00"/>
    <x v="0"/>
    <x v="18"/>
    <s v="Fac00045"/>
    <x v="4"/>
    <n v="723"/>
    <n v="61.455000000000005"/>
    <n v="784.45500000000004"/>
    <x v="0"/>
    <d v="2015-01-11T00:00:00"/>
  </r>
  <r>
    <d v="2015-01-11T00:00:00"/>
    <x v="1"/>
    <x v="19"/>
    <s v="Fac00046"/>
    <x v="5"/>
    <n v="640"/>
    <n v="54.400000000000006"/>
    <n v="694.4"/>
    <x v="1"/>
    <d v="2015-01-11T00:00:00"/>
  </r>
  <r>
    <d v="2015-01-11T00:00:00"/>
    <x v="2"/>
    <x v="20"/>
    <s v="Fac00047"/>
    <x v="6"/>
    <n v="768.33333333333337"/>
    <n v="65.308333333333337"/>
    <n v="833.64166666666665"/>
    <x v="2"/>
    <d v="2015-01-11T00:00:00"/>
  </r>
  <r>
    <d v="2015-01-11T00:00:00"/>
    <x v="3"/>
    <x v="21"/>
    <s v="Fac00048"/>
    <x v="7"/>
    <n v="607"/>
    <n v="51.595000000000006"/>
    <n v="658.59500000000003"/>
    <x v="3"/>
    <d v="2015-01-11T00:00:00"/>
  </r>
  <r>
    <d v="2015-01-12T00:00:00"/>
    <x v="4"/>
    <x v="22"/>
    <s v="Fac00049"/>
    <x v="8"/>
    <n v="382"/>
    <n v="32.47"/>
    <n v="414.47"/>
    <x v="4"/>
    <d v="2015-01-12T00:00:00"/>
  </r>
  <r>
    <d v="2015-01-12T00:00:00"/>
    <x v="5"/>
    <x v="23"/>
    <s v="Fac00050"/>
    <x v="9"/>
    <n v="946.33333333333337"/>
    <n v="80.438333333333347"/>
    <n v="1026.7716666666668"/>
    <x v="4"/>
    <d v="2015-01-12T00:00:00"/>
  </r>
  <r>
    <d v="2015-01-12T00:00:00"/>
    <x v="6"/>
    <x v="0"/>
    <s v="Fac00051"/>
    <x v="10"/>
    <n v="526"/>
    <n v="44.71"/>
    <n v="570.71"/>
    <x v="5"/>
    <d v="2015-01-12T00:00:00"/>
  </r>
  <r>
    <d v="2015-01-12T00:00:00"/>
    <x v="7"/>
    <x v="1"/>
    <s v="Fac00052"/>
    <x v="11"/>
    <n v="810.33333333333337"/>
    <n v="68.878333333333345"/>
    <n v="879.2116666666667"/>
    <x v="6"/>
    <d v="2015-01-12T00:00:00"/>
  </r>
  <r>
    <d v="2015-01-12T00:00:00"/>
    <x v="8"/>
    <x v="1"/>
    <s v="Fac00053"/>
    <x v="12"/>
    <n v="363"/>
    <n v="30.855000000000004"/>
    <n v="393.85500000000002"/>
    <x v="7"/>
    <d v="2015-01-12T00:00:00"/>
  </r>
  <r>
    <d v="2015-01-12T00:00:00"/>
    <x v="9"/>
    <x v="2"/>
    <s v="Fac00054"/>
    <x v="13"/>
    <n v="788.66666666666663"/>
    <n v="67.036666666666662"/>
    <n v="855.70333333333326"/>
    <x v="8"/>
    <d v="2015-01-12T00:00:00"/>
  </r>
  <r>
    <d v="2015-01-12T00:00:00"/>
    <x v="10"/>
    <x v="3"/>
    <s v="Fac00055"/>
    <x v="14"/>
    <n v="482"/>
    <n v="40.970000000000006"/>
    <n v="522.97"/>
    <x v="9"/>
    <d v="2015-01-12T00:00:00"/>
  </r>
  <r>
    <d v="2015-01-13T00:00:00"/>
    <x v="11"/>
    <x v="4"/>
    <s v="Fac00056"/>
    <x v="15"/>
    <n v="675"/>
    <n v="57.375000000000007"/>
    <n v="732.375"/>
    <x v="0"/>
    <d v="2015-01-13T00:00:00"/>
  </r>
  <r>
    <d v="2015-01-13T00:00:00"/>
    <x v="12"/>
    <x v="5"/>
    <s v="Fac00057"/>
    <x v="16"/>
    <n v="824.33333333333337"/>
    <n v="70.068333333333342"/>
    <n v="894.40166666666676"/>
    <x v="1"/>
    <d v="2015-01-13T00:00:00"/>
  </r>
  <r>
    <d v="2015-01-13T00:00:00"/>
    <x v="13"/>
    <x v="6"/>
    <s v="Fac00058"/>
    <x v="17"/>
    <n v="906"/>
    <n v="77.010000000000005"/>
    <n v="983.01"/>
    <x v="2"/>
    <d v="2015-01-13T00:00:00"/>
  </r>
  <r>
    <d v="2015-01-13T00:00:00"/>
    <x v="14"/>
    <x v="7"/>
    <s v="Fac00059"/>
    <x v="18"/>
    <n v="828"/>
    <n v="70.38000000000001"/>
    <n v="898.38"/>
    <x v="3"/>
    <d v="2015-01-13T00:00:00"/>
  </r>
  <r>
    <d v="2015-01-13T00:00:00"/>
    <x v="15"/>
    <x v="8"/>
    <s v="Fac00060"/>
    <x v="19"/>
    <n v="816"/>
    <n v="69.36"/>
    <n v="885.36"/>
    <x v="4"/>
    <d v="2015-01-13T00:00:00"/>
  </r>
  <r>
    <d v="2015-01-13T00:00:00"/>
    <x v="16"/>
    <x v="9"/>
    <s v="Fac00061"/>
    <x v="0"/>
    <n v="539.66666666666663"/>
    <n v="45.87166666666667"/>
    <n v="585.5383333333333"/>
    <x v="8"/>
    <d v="2015-01-13T00:00:00"/>
  </r>
  <r>
    <d v="2015-01-14T00:00:00"/>
    <x v="17"/>
    <x v="10"/>
    <s v="Fac00062"/>
    <x v="1"/>
    <n v="373.66666666666669"/>
    <n v="31.76166666666667"/>
    <n v="405.42833333333334"/>
    <x v="5"/>
    <d v="2015-01-14T00:00:00"/>
  </r>
  <r>
    <d v="2015-01-14T00:00:00"/>
    <x v="18"/>
    <x v="11"/>
    <s v="Fac00063"/>
    <x v="2"/>
    <n v="650.33333333333337"/>
    <n v="55.278333333333343"/>
    <n v="705.61166666666668"/>
    <x v="6"/>
    <d v="2015-01-14T00:00:00"/>
  </r>
  <r>
    <d v="2015-01-15T00:00:00"/>
    <x v="19"/>
    <x v="12"/>
    <s v="Fac00064"/>
    <x v="3"/>
    <n v="795.66666666666663"/>
    <n v="67.631666666666675"/>
    <n v="863.29833333333329"/>
    <x v="7"/>
    <d v="2015-01-15T00:00:00"/>
  </r>
  <r>
    <d v="2015-01-15T00:00:00"/>
    <x v="0"/>
    <x v="13"/>
    <s v="Fac00065"/>
    <x v="4"/>
    <n v="845.66666666666663"/>
    <n v="71.881666666666675"/>
    <n v="917.54833333333329"/>
    <x v="8"/>
    <d v="2015-01-15T00:00:00"/>
  </r>
  <r>
    <d v="2015-01-15T00:00:00"/>
    <x v="1"/>
    <x v="14"/>
    <s v="Fac00066"/>
    <x v="5"/>
    <n v="455.33333333333331"/>
    <n v="38.703333333333333"/>
    <n v="494.03666666666663"/>
    <x v="9"/>
    <d v="2015-01-15T00:00:00"/>
  </r>
  <r>
    <d v="2015-01-15T00:00:00"/>
    <x v="2"/>
    <x v="15"/>
    <s v="Fac00067"/>
    <x v="6"/>
    <n v="334"/>
    <n v="28.39"/>
    <n v="362.39"/>
    <x v="0"/>
    <d v="2015-01-15T00:00:00"/>
  </r>
  <r>
    <d v="2015-01-16T00:00:00"/>
    <x v="3"/>
    <x v="16"/>
    <s v="Fac00068"/>
    <x v="7"/>
    <n v="872.33333333333337"/>
    <n v="74.148333333333341"/>
    <n v="946.48166666666668"/>
    <x v="1"/>
    <d v="2015-01-16T00:00:00"/>
  </r>
  <r>
    <d v="2015-01-17T00:00:00"/>
    <x v="0"/>
    <x v="17"/>
    <s v="Fac00069"/>
    <x v="8"/>
    <n v="820.66666666666663"/>
    <n v="69.756666666666675"/>
    <n v="890.42333333333329"/>
    <x v="2"/>
    <d v="2015-01-17T00:00:00"/>
  </r>
  <r>
    <d v="2015-01-17T00:00:00"/>
    <x v="1"/>
    <x v="18"/>
    <s v="Fac00070"/>
    <x v="9"/>
    <n v="997"/>
    <n v="84.745000000000005"/>
    <n v="1081.7449999999999"/>
    <x v="3"/>
    <d v="2015-01-17T00:00:00"/>
  </r>
  <r>
    <d v="2015-01-17T00:00:00"/>
    <x v="2"/>
    <x v="19"/>
    <s v="Fac00071"/>
    <x v="10"/>
    <n v="984"/>
    <n v="83.64"/>
    <n v="1067.6400000000001"/>
    <x v="4"/>
    <d v="2015-01-17T00:00:00"/>
  </r>
  <r>
    <d v="2015-01-18T00:00:00"/>
    <x v="3"/>
    <x v="20"/>
    <s v="Fac00072"/>
    <x v="11"/>
    <n v="613.33333333333337"/>
    <n v="52.13333333333334"/>
    <n v="665.4666666666667"/>
    <x v="4"/>
    <d v="2015-01-18T00:00:00"/>
  </r>
  <r>
    <d v="2015-01-18T00:00:00"/>
    <x v="4"/>
    <x v="21"/>
    <s v="Fac00073"/>
    <x v="12"/>
    <n v="581.66666666666663"/>
    <n v="49.44166666666667"/>
    <n v="631.10833333333335"/>
    <x v="5"/>
    <d v="2015-01-18T00:00:00"/>
  </r>
  <r>
    <d v="2015-01-18T00:00:00"/>
    <x v="5"/>
    <x v="22"/>
    <s v="Fac00074"/>
    <x v="13"/>
    <n v="504.66666666666669"/>
    <n v="42.896666666666668"/>
    <n v="547.56333333333339"/>
    <x v="6"/>
    <d v="2015-01-18T00:00:00"/>
  </r>
  <r>
    <d v="2015-01-18T00:00:00"/>
    <x v="6"/>
    <x v="23"/>
    <s v="Fac00075"/>
    <x v="14"/>
    <n v="463.33333333333331"/>
    <n v="39.383333333333333"/>
    <n v="502.71666666666664"/>
    <x v="7"/>
    <d v="2015-01-18T00:00:00"/>
  </r>
  <r>
    <d v="2015-01-19T00:00:00"/>
    <x v="7"/>
    <x v="0"/>
    <s v="Fac00076"/>
    <x v="15"/>
    <n v="352.66666666666669"/>
    <n v="29.97666666666667"/>
    <n v="382.64333333333337"/>
    <x v="8"/>
    <d v="2015-01-19T00:00:00"/>
  </r>
  <r>
    <d v="2015-01-19T00:00:00"/>
    <x v="8"/>
    <x v="1"/>
    <s v="Fac00077"/>
    <x v="16"/>
    <n v="960.33333333333337"/>
    <n v="81.628333333333345"/>
    <n v="1041.9616666666668"/>
    <x v="9"/>
    <d v="2015-01-19T00:00:00"/>
  </r>
  <r>
    <d v="2015-01-19T00:00:00"/>
    <x v="9"/>
    <x v="1"/>
    <s v="Fac00078"/>
    <x v="17"/>
    <n v="489.33333333333331"/>
    <n v="41.593333333333334"/>
    <n v="530.92666666666662"/>
    <x v="0"/>
    <d v="2015-01-19T00:00:00"/>
  </r>
  <r>
    <d v="2015-01-19T00:00:00"/>
    <x v="10"/>
    <x v="2"/>
    <s v="Fac00079"/>
    <x v="18"/>
    <n v="935"/>
    <n v="79.475000000000009"/>
    <n v="1014.475"/>
    <x v="1"/>
    <d v="2015-01-19T00:00:00"/>
  </r>
  <r>
    <d v="2015-01-20T00:00:00"/>
    <x v="11"/>
    <x v="3"/>
    <s v="Fac00080"/>
    <x v="19"/>
    <n v="915.33333333333337"/>
    <n v="77.803333333333342"/>
    <n v="993.13666666666677"/>
    <x v="2"/>
    <d v="2015-01-20T00:00:00"/>
  </r>
  <r>
    <d v="2015-01-21T00:00:00"/>
    <x v="12"/>
    <x v="4"/>
    <s v="Fac00081"/>
    <x v="0"/>
    <n v="361"/>
    <n v="30.685000000000002"/>
    <n v="391.685"/>
    <x v="3"/>
    <d v="2015-01-21T00:00:00"/>
  </r>
  <r>
    <d v="2015-01-21T00:00:00"/>
    <x v="13"/>
    <x v="5"/>
    <s v="Fac00082"/>
    <x v="1"/>
    <n v="507"/>
    <n v="43.095000000000006"/>
    <n v="550.09500000000003"/>
    <x v="3"/>
    <d v="2015-01-21T00:00:00"/>
  </r>
  <r>
    <d v="2015-01-21T00:00:00"/>
    <x v="14"/>
    <x v="6"/>
    <s v="Fac00083"/>
    <x v="2"/>
    <n v="600.66666666666663"/>
    <n v="51.056666666666665"/>
    <n v="651.72333333333324"/>
    <x v="4"/>
    <d v="2015-01-21T00:00:00"/>
  </r>
  <r>
    <d v="2015-01-21T00:00:00"/>
    <x v="15"/>
    <x v="7"/>
    <s v="Fac00084"/>
    <x v="3"/>
    <n v="587.66666666666663"/>
    <n v="49.951666666666668"/>
    <n v="637.61833333333334"/>
    <x v="5"/>
    <d v="2015-01-21T00:00:00"/>
  </r>
  <r>
    <d v="2015-01-22T00:00:00"/>
    <x v="16"/>
    <x v="8"/>
    <s v="Fac00085"/>
    <x v="4"/>
    <n v="972.66666666666663"/>
    <n v="82.676666666666662"/>
    <n v="1055.3433333333332"/>
    <x v="6"/>
    <d v="2015-01-22T00:00:00"/>
  </r>
  <r>
    <d v="2015-01-22T00:00:00"/>
    <x v="17"/>
    <x v="9"/>
    <s v="Fac00086"/>
    <x v="5"/>
    <n v="951.66666666666663"/>
    <n v="80.891666666666666"/>
    <n v="1032.5583333333334"/>
    <x v="7"/>
    <d v="2015-01-22T00:00:00"/>
  </r>
  <r>
    <d v="2015-01-22T00:00:00"/>
    <x v="18"/>
    <x v="10"/>
    <s v="Fac00087"/>
    <x v="6"/>
    <n v="935.33333333333337"/>
    <n v="79.503333333333345"/>
    <n v="1014.8366666666667"/>
    <x v="8"/>
    <d v="2015-01-22T00:00:00"/>
  </r>
  <r>
    <d v="2015-01-22T00:00:00"/>
    <x v="19"/>
    <x v="11"/>
    <s v="Fac00088"/>
    <x v="7"/>
    <n v="468.66666666666669"/>
    <n v="39.836666666666673"/>
    <n v="508.50333333333333"/>
    <x v="9"/>
    <d v="2015-01-22T00:00:00"/>
  </r>
  <r>
    <d v="2015-01-22T00:00:00"/>
    <x v="0"/>
    <x v="12"/>
    <s v="Fac00089"/>
    <x v="8"/>
    <n v="584.66666666666663"/>
    <n v="49.696666666666665"/>
    <n v="634.36333333333334"/>
    <x v="0"/>
    <d v="2015-01-22T00:00:00"/>
  </r>
  <r>
    <d v="2015-01-23T00:00:00"/>
    <x v="1"/>
    <x v="13"/>
    <s v="Fac00090"/>
    <x v="9"/>
    <n v="346"/>
    <n v="29.410000000000004"/>
    <n v="375.41"/>
    <x v="1"/>
    <d v="2015-01-23T00:00:00"/>
  </r>
  <r>
    <d v="2015-01-23T00:00:00"/>
    <x v="2"/>
    <x v="14"/>
    <s v="Fac00091"/>
    <x v="10"/>
    <n v="480.66666666666669"/>
    <n v="40.856666666666669"/>
    <n v="521.52333333333331"/>
    <x v="2"/>
    <d v="2015-01-23T00:00:00"/>
  </r>
  <r>
    <d v="2015-01-23T00:00:00"/>
    <x v="3"/>
    <x v="15"/>
    <s v="Fac00092"/>
    <x v="11"/>
    <n v="502"/>
    <n v="42.67"/>
    <n v="544.66999999999996"/>
    <x v="3"/>
    <d v="2015-01-23T00:00:00"/>
  </r>
  <r>
    <d v="2015-01-24T00:00:00"/>
    <x v="4"/>
    <x v="16"/>
    <s v="Fac00093"/>
    <x v="12"/>
    <n v="625.33333333333337"/>
    <n v="53.153333333333343"/>
    <n v="678.48666666666668"/>
    <x v="4"/>
    <d v="2015-01-24T00:00:00"/>
  </r>
  <r>
    <d v="2015-01-24T00:00:00"/>
    <x v="5"/>
    <x v="17"/>
    <s v="Fac00094"/>
    <x v="13"/>
    <n v="387.33333333333331"/>
    <n v="32.923333333333332"/>
    <n v="420.25666666666666"/>
    <x v="7"/>
    <d v="2015-01-24T00:00:00"/>
  </r>
  <r>
    <d v="2015-01-24T00:00:00"/>
    <x v="6"/>
    <x v="18"/>
    <s v="Fac00095"/>
    <x v="14"/>
    <n v="796.66666666666663"/>
    <n v="67.716666666666669"/>
    <n v="864.38333333333333"/>
    <x v="5"/>
    <d v="2015-01-24T00:00:00"/>
  </r>
  <r>
    <d v="2015-01-24T00:00:00"/>
    <x v="7"/>
    <x v="19"/>
    <s v="Fac00096"/>
    <x v="15"/>
    <n v="535"/>
    <n v="45.475000000000001"/>
    <n v="580.47500000000002"/>
    <x v="6"/>
    <d v="2015-01-24T00:00:00"/>
  </r>
  <r>
    <d v="2015-01-25T00:00:00"/>
    <x v="8"/>
    <x v="20"/>
    <s v="Fac00097"/>
    <x v="16"/>
    <n v="844"/>
    <n v="71.740000000000009"/>
    <n v="915.74"/>
    <x v="7"/>
    <d v="2015-01-25T00:00:00"/>
  </r>
  <r>
    <d v="2015-01-25T00:00:00"/>
    <x v="9"/>
    <x v="21"/>
    <s v="Fac00098"/>
    <x v="17"/>
    <n v="956.33333333333337"/>
    <n v="81.288333333333341"/>
    <n v="1037.6216666666667"/>
    <x v="8"/>
    <d v="2015-01-25T00:00:00"/>
  </r>
  <r>
    <d v="2015-01-25T00:00:00"/>
    <x v="10"/>
    <x v="22"/>
    <s v="Fac00099"/>
    <x v="18"/>
    <n v="664.66666666666663"/>
    <n v="56.49666666666667"/>
    <n v="721.1633333333333"/>
    <x v="9"/>
    <d v="2015-01-25T00:00:00"/>
  </r>
  <r>
    <d v="2015-01-25T00:00:00"/>
    <x v="11"/>
    <x v="23"/>
    <s v="Fac00100"/>
    <x v="19"/>
    <n v="542"/>
    <n v="46.07"/>
    <n v="588.07000000000005"/>
    <x v="0"/>
    <d v="2015-01-25T00:00:00"/>
  </r>
  <r>
    <d v="2015-01-26T00:00:00"/>
    <x v="12"/>
    <x v="0"/>
    <s v="Fac00101"/>
    <x v="0"/>
    <n v="957"/>
    <n v="81.344999999999999"/>
    <n v="1038.345"/>
    <x v="1"/>
    <d v="2015-01-26T00:00:00"/>
  </r>
  <r>
    <d v="2015-01-26T00:00:00"/>
    <x v="13"/>
    <x v="1"/>
    <s v="Fac00102"/>
    <x v="1"/>
    <n v="367.66666666666669"/>
    <n v="31.251666666666672"/>
    <n v="398.91833333333335"/>
    <x v="2"/>
    <d v="2015-01-26T00:00:00"/>
  </r>
  <r>
    <d v="2015-01-26T00:00:00"/>
    <x v="14"/>
    <x v="1"/>
    <s v="Fac00103"/>
    <x v="2"/>
    <n v="513.66666666666663"/>
    <n v="43.661666666666669"/>
    <n v="557.32833333333326"/>
    <x v="3"/>
    <d v="2015-01-26T00:00:00"/>
  </r>
  <r>
    <d v="2015-01-26T00:00:00"/>
    <x v="15"/>
    <x v="2"/>
    <s v="Fac00104"/>
    <x v="3"/>
    <n v="804.33333333333337"/>
    <n v="68.368333333333339"/>
    <n v="872.70166666666671"/>
    <x v="0"/>
    <d v="2015-01-26T00:00:00"/>
  </r>
  <r>
    <d v="2015-01-26T00:00:00"/>
    <x v="16"/>
    <x v="3"/>
    <s v="Fac00105"/>
    <x v="4"/>
    <n v="387"/>
    <n v="32.895000000000003"/>
    <n v="419.89499999999998"/>
    <x v="4"/>
    <d v="2015-01-26T00:00:00"/>
  </r>
  <r>
    <d v="2015-01-27T00:00:00"/>
    <x v="17"/>
    <x v="4"/>
    <s v="Fac00106"/>
    <x v="5"/>
    <n v="366"/>
    <n v="31.110000000000003"/>
    <n v="397.11"/>
    <x v="5"/>
    <d v="2015-01-27T00:00:00"/>
  </r>
  <r>
    <d v="2015-01-28T00:00:00"/>
    <x v="18"/>
    <x v="5"/>
    <s v="Fac00107"/>
    <x v="6"/>
    <n v="574.33333333333337"/>
    <n v="48.818333333333342"/>
    <n v="623.15166666666676"/>
    <x v="6"/>
    <d v="2015-01-28T00:00:00"/>
  </r>
  <r>
    <d v="2015-01-28T00:00:00"/>
    <x v="19"/>
    <x v="6"/>
    <s v="Fac00108"/>
    <x v="7"/>
    <n v="787.66666666666663"/>
    <n v="66.951666666666668"/>
    <n v="854.61833333333334"/>
    <x v="7"/>
    <d v="2015-01-28T00:00:00"/>
  </r>
  <r>
    <d v="2015-01-29T00:00:00"/>
    <x v="0"/>
    <x v="7"/>
    <s v="Fac00109"/>
    <x v="8"/>
    <n v="681.66666666666663"/>
    <n v="57.94166666666667"/>
    <n v="739.60833333333335"/>
    <x v="8"/>
    <d v="2015-01-29T00:00:00"/>
  </r>
  <r>
    <d v="2015-01-29T00:00:00"/>
    <x v="1"/>
    <x v="8"/>
    <s v="Fac00110"/>
    <x v="9"/>
    <n v="344"/>
    <n v="29.240000000000002"/>
    <n v="373.24"/>
    <x v="9"/>
    <d v="2015-01-29T00:00:00"/>
  </r>
  <r>
    <d v="2015-01-30T00:00:00"/>
    <x v="2"/>
    <x v="9"/>
    <s v="Fac00111"/>
    <x v="10"/>
    <n v="756"/>
    <n v="64.260000000000005"/>
    <n v="820.26"/>
    <x v="0"/>
    <d v="2015-01-30T00:00:00"/>
  </r>
  <r>
    <d v="2015-01-31T00:00:00"/>
    <x v="3"/>
    <x v="10"/>
    <s v="Fac00112"/>
    <x v="11"/>
    <n v="670"/>
    <n v="56.95"/>
    <n v="726.95"/>
    <x v="1"/>
    <d v="2015-01-31T00:00:00"/>
  </r>
  <r>
    <d v="2015-01-31T00:00:00"/>
    <x v="0"/>
    <x v="11"/>
    <s v="Fac00113"/>
    <x v="12"/>
    <n v="526.66666666666663"/>
    <n v="44.766666666666666"/>
    <n v="571.43333333333328"/>
    <x v="2"/>
    <d v="2015-01-31T00:00:00"/>
  </r>
  <r>
    <d v="2015-01-31T00:00:00"/>
    <x v="1"/>
    <x v="12"/>
    <s v="Fac00114"/>
    <x v="13"/>
    <n v="413.66666666666669"/>
    <n v="35.161666666666669"/>
    <n v="448.82833333333338"/>
    <x v="3"/>
    <d v="2015-01-31T00:00:00"/>
  </r>
  <r>
    <d v="2015-02-01T00:00:00"/>
    <x v="2"/>
    <x v="13"/>
    <s v="Fac00115"/>
    <x v="14"/>
    <n v="607.33333333333337"/>
    <n v="51.623333333333342"/>
    <n v="658.95666666666671"/>
    <x v="4"/>
    <d v="2015-02-01T00:00:00"/>
  </r>
  <r>
    <d v="2015-02-01T00:00:00"/>
    <x v="3"/>
    <x v="14"/>
    <s v="Fac00116"/>
    <x v="15"/>
    <n v="337.66666666666669"/>
    <n v="28.701666666666672"/>
    <n v="366.36833333333334"/>
    <x v="4"/>
    <d v="2015-02-01T00:00:00"/>
  </r>
  <r>
    <d v="2015-02-01T00:00:00"/>
    <x v="4"/>
    <x v="15"/>
    <s v="Fac00117"/>
    <x v="16"/>
    <n v="489"/>
    <n v="41.565000000000005"/>
    <n v="530.56500000000005"/>
    <x v="5"/>
    <d v="2015-02-01T00:00:00"/>
  </r>
  <r>
    <d v="2015-02-02T00:00:00"/>
    <x v="5"/>
    <x v="16"/>
    <s v="Fac00118"/>
    <x v="17"/>
    <n v="484"/>
    <n v="41.14"/>
    <n v="525.14"/>
    <x v="6"/>
    <d v="2015-02-02T00:00:00"/>
  </r>
  <r>
    <d v="2015-02-02T00:00:00"/>
    <x v="6"/>
    <x v="17"/>
    <s v="Fac00119"/>
    <x v="18"/>
    <n v="383.66666666666669"/>
    <n v="32.611666666666672"/>
    <n v="416.27833333333336"/>
    <x v="7"/>
    <d v="2015-02-02T00:00:00"/>
  </r>
  <r>
    <d v="2015-02-02T00:00:00"/>
    <x v="7"/>
    <x v="18"/>
    <s v="Fac00120"/>
    <x v="19"/>
    <n v="861.66666666666663"/>
    <n v="73.241666666666674"/>
    <n v="934.9083333333333"/>
    <x v="8"/>
    <d v="2015-02-02T00:00:00"/>
  </r>
  <r>
    <d v="2015-02-02T00:00:00"/>
    <x v="8"/>
    <x v="19"/>
    <s v="Fac00121"/>
    <x v="0"/>
    <n v="498.33333333333331"/>
    <n v="42.358333333333334"/>
    <n v="540.69166666666661"/>
    <x v="9"/>
    <d v="2015-02-02T00:00:00"/>
  </r>
  <r>
    <d v="2015-02-02T00:00:00"/>
    <x v="9"/>
    <x v="20"/>
    <s v="Fac00122"/>
    <x v="1"/>
    <n v="699"/>
    <n v="59.415000000000006"/>
    <n v="758.41499999999996"/>
    <x v="0"/>
    <d v="2015-02-02T00:00:00"/>
  </r>
  <r>
    <d v="2015-02-02T00:00:00"/>
    <x v="10"/>
    <x v="21"/>
    <s v="Fac00123"/>
    <x v="2"/>
    <n v="545"/>
    <n v="46.325000000000003"/>
    <n v="591.32500000000005"/>
    <x v="1"/>
    <d v="2015-02-02T00:00:00"/>
  </r>
  <r>
    <d v="2015-02-03T00:00:00"/>
    <x v="11"/>
    <x v="22"/>
    <s v="Fac00124"/>
    <x v="3"/>
    <n v="809.33333333333337"/>
    <n v="68.793333333333337"/>
    <n v="878.12666666666667"/>
    <x v="2"/>
    <d v="2015-02-03T00:00:00"/>
  </r>
  <r>
    <d v="2015-02-03T00:00:00"/>
    <x v="12"/>
    <x v="23"/>
    <s v="Fac00125"/>
    <x v="4"/>
    <n v="584.33333333333337"/>
    <n v="49.668333333333344"/>
    <n v="634.00166666666667"/>
    <x v="3"/>
    <d v="2015-02-03T00:00:00"/>
  </r>
  <r>
    <d v="2015-02-03T00:00:00"/>
    <x v="13"/>
    <x v="0"/>
    <s v="Fac00126"/>
    <x v="5"/>
    <n v="749.66666666666663"/>
    <n v="63.721666666666671"/>
    <n v="813.38833333333332"/>
    <x v="7"/>
    <d v="2015-02-03T00:00:00"/>
  </r>
  <r>
    <d v="2015-02-04T00:00:00"/>
    <x v="14"/>
    <x v="1"/>
    <s v="Fac00127"/>
    <x v="6"/>
    <n v="826"/>
    <n v="70.210000000000008"/>
    <n v="896.21"/>
    <x v="4"/>
    <d v="2015-02-04T00:00:00"/>
  </r>
  <r>
    <d v="2015-02-04T00:00:00"/>
    <x v="15"/>
    <x v="1"/>
    <s v="Fac00128"/>
    <x v="7"/>
    <n v="747.33333333333337"/>
    <n v="63.523333333333341"/>
    <n v="810.85666666666668"/>
    <x v="5"/>
    <d v="2015-02-04T00:00:00"/>
  </r>
  <r>
    <d v="2015-02-04T00:00:00"/>
    <x v="16"/>
    <x v="2"/>
    <s v="Fac00129"/>
    <x v="8"/>
    <n v="990.33333333333337"/>
    <n v="84.178333333333342"/>
    <n v="1074.5116666666668"/>
    <x v="6"/>
    <d v="2015-02-04T00:00:00"/>
  </r>
  <r>
    <d v="2015-02-04T00:00:00"/>
    <x v="17"/>
    <x v="3"/>
    <s v="Fac00130"/>
    <x v="9"/>
    <n v="586"/>
    <n v="49.81"/>
    <n v="635.80999999999995"/>
    <x v="7"/>
    <d v="2015-02-04T00:00:00"/>
  </r>
  <r>
    <d v="2015-02-04T00:00:00"/>
    <x v="18"/>
    <x v="4"/>
    <s v="Fac00131"/>
    <x v="10"/>
    <n v="871.66666666666663"/>
    <n v="74.091666666666669"/>
    <n v="945.75833333333333"/>
    <x v="8"/>
    <d v="2015-02-04T00:00:00"/>
  </r>
  <r>
    <d v="2015-02-04T00:00:00"/>
    <x v="19"/>
    <x v="5"/>
    <s v="Fac00132"/>
    <x v="11"/>
    <n v="515.66666666666663"/>
    <n v="43.831666666666663"/>
    <n v="559.49833333333333"/>
    <x v="9"/>
    <d v="2015-02-04T00:00:00"/>
  </r>
  <r>
    <d v="2015-02-05T00:00:00"/>
    <x v="0"/>
    <x v="6"/>
    <s v="Fac00133"/>
    <x v="12"/>
    <n v="902.33333333333337"/>
    <n v="76.698333333333338"/>
    <n v="979.03166666666675"/>
    <x v="0"/>
    <d v="2015-02-05T00:00:00"/>
  </r>
  <r>
    <d v="2015-02-05T00:00:00"/>
    <x v="1"/>
    <x v="7"/>
    <s v="Fac00134"/>
    <x v="13"/>
    <n v="553.66666666666663"/>
    <n v="47.061666666666667"/>
    <n v="600.72833333333324"/>
    <x v="1"/>
    <d v="2015-02-05T00:00:00"/>
  </r>
  <r>
    <d v="2015-02-05T00:00:00"/>
    <x v="2"/>
    <x v="8"/>
    <s v="Fac00135"/>
    <x v="14"/>
    <n v="465.33333333333331"/>
    <n v="39.553333333333335"/>
    <n v="504.88666666666666"/>
    <x v="2"/>
    <d v="2015-02-05T00:00:00"/>
  </r>
  <r>
    <d v="2015-02-05T00:00:00"/>
    <x v="3"/>
    <x v="9"/>
    <s v="Fac00136"/>
    <x v="15"/>
    <n v="568"/>
    <n v="48.28"/>
    <n v="616.28"/>
    <x v="3"/>
    <d v="2015-02-05T00:00:00"/>
  </r>
  <r>
    <d v="2015-02-05T00:00:00"/>
    <x v="4"/>
    <x v="10"/>
    <s v="Fac00137"/>
    <x v="16"/>
    <n v="897.66666666666663"/>
    <n v="76.301666666666662"/>
    <n v="973.96833333333325"/>
    <x v="4"/>
    <d v="2015-02-05T00:00:00"/>
  </r>
  <r>
    <d v="2015-02-06T00:00:00"/>
    <x v="5"/>
    <x v="11"/>
    <s v="Fac00138"/>
    <x v="17"/>
    <n v="713"/>
    <n v="60.605000000000004"/>
    <n v="773.60500000000002"/>
    <x v="6"/>
    <d v="2015-02-06T00:00:00"/>
  </r>
  <r>
    <d v="2015-02-06T00:00:00"/>
    <x v="6"/>
    <x v="12"/>
    <s v="Fac00139"/>
    <x v="18"/>
    <n v="645.66666666666663"/>
    <n v="54.881666666666668"/>
    <n v="700.54833333333329"/>
    <x v="5"/>
    <d v="2015-02-06T00:00:00"/>
  </r>
  <r>
    <d v="2015-02-07T00:00:00"/>
    <x v="7"/>
    <x v="13"/>
    <s v="Fac00140"/>
    <x v="19"/>
    <n v="924.33333333333337"/>
    <n v="78.568333333333342"/>
    <n v="1002.9016666666668"/>
    <x v="6"/>
    <d v="2015-02-07T00:00:00"/>
  </r>
  <r>
    <d v="2015-02-07T00:00:00"/>
    <x v="8"/>
    <x v="14"/>
    <s v="Fac00141"/>
    <x v="0"/>
    <n v="535.66666666666663"/>
    <n v="45.531666666666666"/>
    <n v="581.19833333333327"/>
    <x v="7"/>
    <d v="2015-02-07T00:00:00"/>
  </r>
  <r>
    <d v="2015-02-07T00:00:00"/>
    <x v="9"/>
    <x v="15"/>
    <s v="Fac00142"/>
    <x v="1"/>
    <n v="526.33333333333337"/>
    <n v="44.738333333333337"/>
    <n v="571.07166666666672"/>
    <x v="8"/>
    <d v="2015-02-07T00:00:00"/>
  </r>
  <r>
    <d v="2015-02-07T00:00:00"/>
    <x v="10"/>
    <x v="16"/>
    <s v="Fac00143"/>
    <x v="2"/>
    <n v="477.66666666666669"/>
    <n v="40.601666666666674"/>
    <n v="518.26833333333332"/>
    <x v="9"/>
    <d v="2015-02-07T00:00:00"/>
  </r>
  <r>
    <d v="2015-02-07T00:00:00"/>
    <x v="11"/>
    <x v="17"/>
    <s v="Fac00144"/>
    <x v="3"/>
    <n v="801.66666666666663"/>
    <n v="68.141666666666666"/>
    <n v="869.80833333333328"/>
    <x v="0"/>
    <d v="2015-02-07T00:00:00"/>
  </r>
  <r>
    <d v="2015-02-08T00:00:00"/>
    <x v="12"/>
    <x v="18"/>
    <s v="Fac00145"/>
    <x v="4"/>
    <n v="802"/>
    <n v="68.17"/>
    <n v="870.17"/>
    <x v="1"/>
    <d v="2015-02-08T00:00:00"/>
  </r>
  <r>
    <d v="2015-02-08T00:00:00"/>
    <x v="13"/>
    <x v="19"/>
    <s v="Fac00146"/>
    <x v="5"/>
    <n v="964.33333333333337"/>
    <n v="81.968333333333348"/>
    <n v="1046.3016666666667"/>
    <x v="2"/>
    <d v="2015-02-08T00:00:00"/>
  </r>
  <r>
    <d v="2015-02-08T00:00:00"/>
    <x v="14"/>
    <x v="20"/>
    <s v="Fac00147"/>
    <x v="6"/>
    <n v="827"/>
    <n v="70.295000000000002"/>
    <n v="897.29499999999996"/>
    <x v="3"/>
    <d v="2015-02-08T00:00:00"/>
  </r>
  <r>
    <d v="2015-02-08T00:00:00"/>
    <x v="15"/>
    <x v="21"/>
    <s v="Fac00148"/>
    <x v="7"/>
    <n v="368.66666666666669"/>
    <n v="31.33666666666667"/>
    <n v="400.00333333333333"/>
    <x v="4"/>
    <d v="2015-02-08T00:00:00"/>
  </r>
  <r>
    <d v="2015-02-08T00:00:00"/>
    <x v="16"/>
    <x v="22"/>
    <s v="Fac00149"/>
    <x v="8"/>
    <n v="905.33333333333337"/>
    <n v="76.953333333333347"/>
    <n v="982.28666666666675"/>
    <x v="4"/>
    <d v="2015-02-08T00:00:00"/>
  </r>
  <r>
    <d v="2015-02-08T00:00:00"/>
    <x v="17"/>
    <x v="23"/>
    <s v="Fac00150"/>
    <x v="9"/>
    <n v="688.33333333333337"/>
    <n v="58.50833333333334"/>
    <n v="746.8416666666667"/>
    <x v="5"/>
    <d v="2015-02-08T00:00:00"/>
  </r>
  <r>
    <d v="2015-02-08T00:00:00"/>
    <x v="18"/>
    <x v="0"/>
    <s v="Fac00151"/>
    <x v="10"/>
    <n v="428.66666666666669"/>
    <n v="36.436666666666667"/>
    <n v="465.10333333333335"/>
    <x v="6"/>
    <d v="2015-02-08T00:00:00"/>
  </r>
  <r>
    <d v="2015-02-09T00:00:00"/>
    <x v="19"/>
    <x v="1"/>
    <s v="Fac00152"/>
    <x v="11"/>
    <n v="605.33333333333337"/>
    <n v="51.45333333333334"/>
    <n v="656.78666666666675"/>
    <x v="7"/>
    <d v="2015-02-09T00:00:00"/>
  </r>
  <r>
    <d v="2015-02-09T00:00:00"/>
    <x v="0"/>
    <x v="1"/>
    <s v="Fac00153"/>
    <x v="12"/>
    <n v="947"/>
    <n v="80.495000000000005"/>
    <n v="1027.4949999999999"/>
    <x v="8"/>
    <d v="2015-02-09T00:00:00"/>
  </r>
  <r>
    <d v="2015-02-09T00:00:00"/>
    <x v="1"/>
    <x v="2"/>
    <s v="Fac00154"/>
    <x v="13"/>
    <n v="463"/>
    <n v="39.355000000000004"/>
    <n v="502.35500000000002"/>
    <x v="9"/>
    <d v="2015-02-09T00:00:00"/>
  </r>
  <r>
    <d v="2015-02-10T00:00:00"/>
    <x v="2"/>
    <x v="3"/>
    <s v="Fac00155"/>
    <x v="14"/>
    <n v="452.66666666666669"/>
    <n v="38.476666666666674"/>
    <n v="491.14333333333337"/>
    <x v="0"/>
    <d v="2015-02-10T00:00:00"/>
  </r>
  <r>
    <d v="2015-02-10T00:00:00"/>
    <x v="3"/>
    <x v="4"/>
    <s v="Fac00156"/>
    <x v="15"/>
    <n v="742.33333333333337"/>
    <n v="63.098333333333343"/>
    <n v="805.43166666666673"/>
    <x v="1"/>
    <d v="2015-02-10T00:00:00"/>
  </r>
  <r>
    <d v="2015-02-10T00:00:00"/>
    <x v="0"/>
    <x v="5"/>
    <s v="Fac00157"/>
    <x v="16"/>
    <n v="364"/>
    <n v="30.94"/>
    <n v="394.94"/>
    <x v="2"/>
    <d v="2015-02-10T00:00:00"/>
  </r>
  <r>
    <d v="2015-02-11T00:00:00"/>
    <x v="1"/>
    <x v="6"/>
    <s v="Fac00158"/>
    <x v="17"/>
    <n v="671.33333333333337"/>
    <n v="57.06333333333334"/>
    <n v="728.39666666666676"/>
    <x v="3"/>
    <d v="2015-02-11T00:00:00"/>
  </r>
  <r>
    <d v="2015-02-12T00:00:00"/>
    <x v="2"/>
    <x v="7"/>
    <s v="Fac00159"/>
    <x v="18"/>
    <n v="582"/>
    <n v="49.470000000000006"/>
    <n v="631.47"/>
    <x v="8"/>
    <d v="2015-02-12T00:00:00"/>
  </r>
  <r>
    <d v="2015-02-12T00:00:00"/>
    <x v="3"/>
    <x v="8"/>
    <s v="Fac00160"/>
    <x v="19"/>
    <n v="700.66666666666663"/>
    <n v="59.556666666666665"/>
    <n v="760.22333333333324"/>
    <x v="4"/>
    <d v="2015-02-12T00:00:00"/>
  </r>
  <r>
    <d v="2015-02-12T00:00:00"/>
    <x v="4"/>
    <x v="9"/>
    <s v="Fac00161"/>
    <x v="0"/>
    <n v="508"/>
    <n v="43.18"/>
    <n v="551.17999999999995"/>
    <x v="5"/>
    <d v="2015-02-12T00:00:00"/>
  </r>
  <r>
    <d v="2015-02-13T00:00:00"/>
    <x v="5"/>
    <x v="10"/>
    <s v="Fac00162"/>
    <x v="1"/>
    <n v="482.33333333333331"/>
    <n v="40.998333333333335"/>
    <n v="523.33166666666671"/>
    <x v="6"/>
    <d v="2015-02-13T00:00:00"/>
  </r>
  <r>
    <d v="2015-02-14T00:00:00"/>
    <x v="6"/>
    <x v="11"/>
    <s v="Fac00163"/>
    <x v="2"/>
    <n v="794.66666666666663"/>
    <n v="67.546666666666667"/>
    <n v="862.21333333333325"/>
    <x v="7"/>
    <d v="2015-02-14T00:00:00"/>
  </r>
  <r>
    <d v="2015-02-15T00:00:00"/>
    <x v="7"/>
    <x v="12"/>
    <s v="Fac00164"/>
    <x v="3"/>
    <n v="336"/>
    <n v="28.560000000000002"/>
    <n v="364.56"/>
    <x v="8"/>
    <d v="2015-02-15T00:00:00"/>
  </r>
  <r>
    <d v="2015-02-16T00:00:00"/>
    <x v="8"/>
    <x v="13"/>
    <s v="Fac00165"/>
    <x v="4"/>
    <n v="473.66666666666669"/>
    <n v="40.26166666666667"/>
    <n v="513.9283333333334"/>
    <x v="9"/>
    <d v="2015-02-16T00:00:00"/>
  </r>
  <r>
    <d v="2015-02-16T00:00:00"/>
    <x v="9"/>
    <x v="14"/>
    <s v="Fac00166"/>
    <x v="5"/>
    <n v="356.33333333333331"/>
    <n v="30.288333333333334"/>
    <n v="386.62166666666667"/>
    <x v="0"/>
    <d v="2015-02-16T00:00:00"/>
  </r>
  <r>
    <d v="2015-02-17T00:00:00"/>
    <x v="10"/>
    <x v="15"/>
    <s v="Fac00167"/>
    <x v="6"/>
    <n v="948.33333333333337"/>
    <n v="80.608333333333348"/>
    <n v="1028.9416666666666"/>
    <x v="1"/>
    <d v="2015-02-17T00:00:00"/>
  </r>
  <r>
    <d v="2015-02-17T00:00:00"/>
    <x v="11"/>
    <x v="16"/>
    <s v="Fac00168"/>
    <x v="7"/>
    <n v="994.33333333333337"/>
    <n v="84.518333333333345"/>
    <n v="1078.8516666666667"/>
    <x v="2"/>
    <d v="2015-02-17T00:00:00"/>
  </r>
  <r>
    <d v="2015-02-17T00:00:00"/>
    <x v="12"/>
    <x v="17"/>
    <s v="Fac00169"/>
    <x v="8"/>
    <n v="830.66666666666663"/>
    <n v="70.606666666666669"/>
    <n v="901.27333333333331"/>
    <x v="3"/>
    <d v="2015-02-17T00:00:00"/>
  </r>
  <r>
    <d v="2015-02-18T00:00:00"/>
    <x v="13"/>
    <x v="18"/>
    <s v="Fac00170"/>
    <x v="9"/>
    <n v="895.33333333333337"/>
    <n v="76.103333333333339"/>
    <n v="971.43666666666672"/>
    <x v="4"/>
    <d v="2015-02-18T00:00:00"/>
  </r>
  <r>
    <d v="2015-02-18T00:00:00"/>
    <x v="14"/>
    <x v="19"/>
    <s v="Fac00171"/>
    <x v="10"/>
    <n v="828.66666666666663"/>
    <n v="70.436666666666667"/>
    <n v="899.10333333333324"/>
    <x v="4"/>
    <d v="2015-02-18T00:00:00"/>
  </r>
  <r>
    <d v="2015-02-18T00:00:00"/>
    <x v="15"/>
    <x v="20"/>
    <s v="Fac00172"/>
    <x v="11"/>
    <n v="829.66666666666663"/>
    <n v="70.521666666666675"/>
    <n v="900.18833333333328"/>
    <x v="5"/>
    <d v="2015-02-18T00:00:00"/>
  </r>
  <r>
    <d v="2015-02-19T00:00:00"/>
    <x v="16"/>
    <x v="21"/>
    <s v="Fac00173"/>
    <x v="12"/>
    <n v="472.33333333333331"/>
    <n v="40.148333333333333"/>
    <n v="512.48166666666668"/>
    <x v="6"/>
    <d v="2015-02-19T00:00:00"/>
  </r>
  <r>
    <d v="2015-02-19T00:00:00"/>
    <x v="17"/>
    <x v="22"/>
    <s v="Fac00174"/>
    <x v="13"/>
    <n v="875"/>
    <n v="74.375"/>
    <n v="949.375"/>
    <x v="7"/>
    <d v="2015-02-19T00:00:00"/>
  </r>
  <r>
    <d v="2015-02-19T00:00:00"/>
    <x v="18"/>
    <x v="23"/>
    <s v="Fac00175"/>
    <x v="14"/>
    <n v="740.33333333333337"/>
    <n v="62.928333333333342"/>
    <n v="803.26166666666677"/>
    <x v="8"/>
    <d v="2015-02-19T00:00:00"/>
  </r>
  <r>
    <d v="2015-02-19T00:00:00"/>
    <x v="19"/>
    <x v="0"/>
    <s v="Fac00176"/>
    <x v="15"/>
    <n v="547.33333333333337"/>
    <n v="46.523333333333341"/>
    <n v="593.85666666666668"/>
    <x v="9"/>
    <d v="2015-02-19T00:00:00"/>
  </r>
  <r>
    <d v="2015-02-19T00:00:00"/>
    <x v="0"/>
    <x v="1"/>
    <s v="Fac00177"/>
    <x v="16"/>
    <n v="437"/>
    <n v="37.145000000000003"/>
    <n v="474.14499999999998"/>
    <x v="0"/>
    <d v="2015-02-19T00:00:00"/>
  </r>
  <r>
    <d v="2015-02-20T00:00:00"/>
    <x v="1"/>
    <x v="1"/>
    <s v="Fac00178"/>
    <x v="17"/>
    <n v="414"/>
    <n v="35.190000000000005"/>
    <n v="449.19"/>
    <x v="1"/>
    <d v="2015-02-20T00:00:00"/>
  </r>
  <r>
    <d v="2015-02-20T00:00:00"/>
    <x v="2"/>
    <x v="2"/>
    <s v="Fac00179"/>
    <x v="18"/>
    <n v="461"/>
    <n v="39.185000000000002"/>
    <n v="500.185"/>
    <x v="2"/>
    <d v="2015-02-20T00:00:00"/>
  </r>
  <r>
    <d v="2015-02-21T00:00:00"/>
    <x v="3"/>
    <x v="3"/>
    <s v="Fac00180"/>
    <x v="19"/>
    <n v="690"/>
    <n v="58.650000000000006"/>
    <n v="748.65"/>
    <x v="3"/>
    <d v="2015-02-21T00:00:00"/>
  </r>
  <r>
    <d v="2015-02-21T00:00:00"/>
    <x v="4"/>
    <x v="4"/>
    <s v="Fac00181"/>
    <x v="0"/>
    <n v="654"/>
    <n v="55.59"/>
    <n v="709.59"/>
    <x v="3"/>
    <d v="2015-02-21T00:00:00"/>
  </r>
  <r>
    <d v="2015-02-21T00:00:00"/>
    <x v="5"/>
    <x v="5"/>
    <s v="Fac00182"/>
    <x v="1"/>
    <n v="398"/>
    <n v="33.830000000000005"/>
    <n v="431.83"/>
    <x v="4"/>
    <d v="2015-02-21T00:00:00"/>
  </r>
  <r>
    <d v="2015-02-22T00:00:00"/>
    <x v="6"/>
    <x v="6"/>
    <s v="Fac00183"/>
    <x v="2"/>
    <n v="352"/>
    <n v="29.92"/>
    <n v="381.92"/>
    <x v="5"/>
    <d v="2015-02-22T00:00:00"/>
  </r>
  <r>
    <d v="2015-02-22T00:00:00"/>
    <x v="7"/>
    <x v="7"/>
    <s v="Fac00184"/>
    <x v="3"/>
    <n v="377"/>
    <n v="32.045000000000002"/>
    <n v="409.04500000000002"/>
    <x v="6"/>
    <d v="2015-02-22T00:00:00"/>
  </r>
  <r>
    <d v="2015-02-22T00:00:00"/>
    <x v="8"/>
    <x v="8"/>
    <s v="Fac00185"/>
    <x v="4"/>
    <n v="445.66666666666669"/>
    <n v="37.881666666666668"/>
    <n v="483.54833333333335"/>
    <x v="7"/>
    <d v="2015-02-22T00:00:00"/>
  </r>
  <r>
    <d v="2015-02-22T00:00:00"/>
    <x v="9"/>
    <x v="9"/>
    <s v="Fac00186"/>
    <x v="5"/>
    <n v="796.33333333333337"/>
    <n v="67.688333333333347"/>
    <n v="864.02166666666676"/>
    <x v="8"/>
    <d v="2015-02-22T00:00:00"/>
  </r>
  <r>
    <d v="2015-02-22T00:00:00"/>
    <x v="10"/>
    <x v="10"/>
    <s v="Fac00187"/>
    <x v="6"/>
    <n v="623.33333333333337"/>
    <n v="52.983333333333341"/>
    <n v="676.31666666666672"/>
    <x v="9"/>
    <d v="2015-02-22T00:00:00"/>
  </r>
  <r>
    <d v="2015-02-23T00:00:00"/>
    <x v="11"/>
    <x v="11"/>
    <s v="Fac00188"/>
    <x v="7"/>
    <n v="472.33333333333331"/>
    <n v="40.148333333333333"/>
    <n v="512.48166666666668"/>
    <x v="0"/>
    <d v="2015-02-23T00:00:00"/>
  </r>
  <r>
    <d v="2015-02-23T00:00:00"/>
    <x v="12"/>
    <x v="12"/>
    <s v="Fac00189"/>
    <x v="8"/>
    <n v="769"/>
    <n v="65.365000000000009"/>
    <n v="834.36500000000001"/>
    <x v="1"/>
    <d v="2015-02-23T00:00:00"/>
  </r>
  <r>
    <d v="2015-02-23T00:00:00"/>
    <x v="13"/>
    <x v="13"/>
    <s v="Fac00190"/>
    <x v="9"/>
    <n v="710.66666666666663"/>
    <n v="60.406666666666666"/>
    <n v="771.07333333333327"/>
    <x v="2"/>
    <d v="2015-02-23T00:00:00"/>
  </r>
  <r>
    <d v="2015-02-24T00:00:00"/>
    <x v="14"/>
    <x v="14"/>
    <s v="Fac00191"/>
    <x v="10"/>
    <n v="615.33333333333337"/>
    <n v="52.303333333333342"/>
    <n v="667.63666666666677"/>
    <x v="3"/>
    <d v="2015-02-24T00:00:00"/>
  </r>
  <r>
    <d v="2015-02-24T00:00:00"/>
    <x v="15"/>
    <x v="15"/>
    <s v="Fac00192"/>
    <x v="11"/>
    <n v="866.33333333333337"/>
    <n v="73.638333333333335"/>
    <n v="939.97166666666669"/>
    <x v="4"/>
    <d v="2015-02-24T00:00:00"/>
  </r>
  <r>
    <d v="2015-02-25T00:00:00"/>
    <x v="16"/>
    <x v="16"/>
    <s v="Fac00193"/>
    <x v="12"/>
    <n v="789.66666666666663"/>
    <n v="67.12166666666667"/>
    <n v="856.7883333333333"/>
    <x v="2"/>
    <d v="2015-02-25T00:00:00"/>
  </r>
  <r>
    <d v="2015-02-25T00:00:00"/>
    <x v="17"/>
    <x v="17"/>
    <s v="Fac00194"/>
    <x v="13"/>
    <n v="450.66666666666669"/>
    <n v="38.306666666666672"/>
    <n v="488.97333333333336"/>
    <x v="5"/>
    <d v="2015-02-25T00:00:00"/>
  </r>
  <r>
    <d v="2015-02-26T00:00:00"/>
    <x v="18"/>
    <x v="18"/>
    <s v="Fac00195"/>
    <x v="14"/>
    <n v="829.33333333333337"/>
    <n v="70.493333333333339"/>
    <n v="899.82666666666671"/>
    <x v="6"/>
    <d v="2015-02-26T00:00:00"/>
  </r>
  <r>
    <d v="2015-02-26T00:00:00"/>
    <x v="19"/>
    <x v="19"/>
    <s v="Fac00196"/>
    <x v="15"/>
    <n v="350.33333333333331"/>
    <n v="29.778333333333332"/>
    <n v="380.11166666666662"/>
    <x v="7"/>
    <d v="2015-02-26T00:00:00"/>
  </r>
  <r>
    <d v="2015-02-26T00:00:00"/>
    <x v="0"/>
    <x v="20"/>
    <s v="Fac00197"/>
    <x v="16"/>
    <n v="372.33333333333331"/>
    <n v="31.648333333333333"/>
    <n v="403.98166666666663"/>
    <x v="8"/>
    <d v="2015-02-26T00:00:00"/>
  </r>
  <r>
    <d v="2015-02-26T00:00:00"/>
    <x v="1"/>
    <x v="21"/>
    <s v="Fac00198"/>
    <x v="17"/>
    <n v="516.66666666666663"/>
    <n v="43.916666666666664"/>
    <n v="560.58333333333326"/>
    <x v="9"/>
    <d v="2015-02-26T00:00:00"/>
  </r>
  <r>
    <d v="2015-02-26T00:00:00"/>
    <x v="2"/>
    <x v="22"/>
    <s v="Fac00199"/>
    <x v="18"/>
    <n v="542.66666666666663"/>
    <n v="46.126666666666665"/>
    <n v="588.79333333333329"/>
    <x v="0"/>
    <d v="2015-02-26T00:00:00"/>
  </r>
  <r>
    <d v="2015-02-26T00:00:00"/>
    <x v="3"/>
    <x v="23"/>
    <s v="Fac00200"/>
    <x v="19"/>
    <n v="990.66666666666663"/>
    <n v="84.206666666666663"/>
    <n v="1074.8733333333332"/>
    <x v="1"/>
    <d v="2015-02-26T00:00:00"/>
  </r>
  <r>
    <d v="2015-02-27T00:00:00"/>
    <x v="0"/>
    <x v="0"/>
    <s v="Fac00201"/>
    <x v="0"/>
    <n v="371.66666666666669"/>
    <n v="31.591666666666672"/>
    <n v="403.25833333333338"/>
    <x v="2"/>
    <d v="2015-02-27T00:00:00"/>
  </r>
  <r>
    <d v="2015-02-27T00:00:00"/>
    <x v="1"/>
    <x v="1"/>
    <s v="Fac00202"/>
    <x v="1"/>
    <n v="452.66666666666669"/>
    <n v="38.476666666666674"/>
    <n v="491.14333333333337"/>
    <x v="3"/>
    <d v="2015-02-27T00:00:00"/>
  </r>
  <r>
    <d v="2015-02-27T00:00:00"/>
    <x v="2"/>
    <x v="1"/>
    <s v="Fac00203"/>
    <x v="2"/>
    <n v="595.66666666666663"/>
    <n v="50.631666666666668"/>
    <n v="646.29833333333329"/>
    <x v="4"/>
    <d v="2015-02-27T00:00:00"/>
  </r>
  <r>
    <d v="2015-02-27T00:00:00"/>
    <x v="3"/>
    <x v="2"/>
    <s v="Fac00204"/>
    <x v="3"/>
    <n v="733.66666666666663"/>
    <n v="62.361666666666665"/>
    <n v="796.02833333333331"/>
    <x v="4"/>
    <d v="2015-02-27T00:00:00"/>
  </r>
  <r>
    <d v="2015-02-28T00:00:00"/>
    <x v="4"/>
    <x v="3"/>
    <s v="Fac00205"/>
    <x v="4"/>
    <n v="390"/>
    <n v="33.150000000000006"/>
    <n v="423.15"/>
    <x v="5"/>
    <d v="2015-02-28T00:00:00"/>
  </r>
  <r>
    <d v="2015-02-28T00:00:00"/>
    <x v="5"/>
    <x v="4"/>
    <s v="Fac00206"/>
    <x v="5"/>
    <n v="733"/>
    <n v="62.305000000000007"/>
    <n v="795.30500000000006"/>
    <x v="6"/>
    <d v="2015-02-28T00:00:00"/>
  </r>
  <r>
    <d v="2015-02-28T00:00:00"/>
    <x v="6"/>
    <x v="5"/>
    <s v="Fac00207"/>
    <x v="6"/>
    <n v="365.33333333333331"/>
    <n v="31.053333333333335"/>
    <n v="396.38666666666666"/>
    <x v="7"/>
    <d v="2015-02-28T00:00:00"/>
  </r>
  <r>
    <d v="2015-02-28T00:00:00"/>
    <x v="7"/>
    <x v="6"/>
    <s v="Fac00208"/>
    <x v="7"/>
    <n v="916.33333333333337"/>
    <n v="77.888333333333335"/>
    <n v="994.22166666666669"/>
    <x v="8"/>
    <d v="2015-02-28T00:00:00"/>
  </r>
  <r>
    <d v="2015-02-28T00:00:00"/>
    <x v="8"/>
    <x v="7"/>
    <s v="Fac00209"/>
    <x v="8"/>
    <n v="768.66666666666663"/>
    <n v="65.336666666666673"/>
    <n v="834.00333333333333"/>
    <x v="9"/>
    <d v="2015-02-28T00:00:00"/>
  </r>
  <r>
    <d v="2015-02-28T00:00:00"/>
    <x v="9"/>
    <x v="8"/>
    <s v="Fac00210"/>
    <x v="9"/>
    <n v="424.66666666666669"/>
    <n v="36.096666666666671"/>
    <n v="460.76333333333338"/>
    <x v="0"/>
    <d v="2015-02-28T00:00:00"/>
  </r>
  <r>
    <d v="2015-02-28T00:00:00"/>
    <x v="10"/>
    <x v="9"/>
    <s v="Fac00211"/>
    <x v="10"/>
    <n v="469.33333333333331"/>
    <n v="39.893333333333338"/>
    <n v="509.22666666666663"/>
    <x v="1"/>
    <d v="2015-02-28T00:00:00"/>
  </r>
  <r>
    <d v="2015-03-02T00:00:00"/>
    <x v="11"/>
    <x v="10"/>
    <s v="Fac00212"/>
    <x v="11"/>
    <n v="696.33333333333337"/>
    <n v="59.18833333333334"/>
    <n v="755.52166666666676"/>
    <x v="2"/>
    <d v="2015-03-02T00:00:00"/>
  </r>
  <r>
    <d v="2015-03-02T00:00:00"/>
    <x v="12"/>
    <x v="11"/>
    <s v="Fac00213"/>
    <x v="12"/>
    <n v="789"/>
    <n v="67.064999999999998"/>
    <n v="856.06500000000005"/>
    <x v="3"/>
    <d v="2015-03-02T00:00:00"/>
  </r>
  <r>
    <d v="2015-03-03T00:00:00"/>
    <x v="13"/>
    <x v="12"/>
    <s v="Fac00214"/>
    <x v="13"/>
    <n v="392.33333333333331"/>
    <n v="33.348333333333336"/>
    <n v="425.68166666666667"/>
    <x v="9"/>
    <d v="2015-03-03T00:00:00"/>
  </r>
  <r>
    <d v="2015-03-03T00:00:00"/>
    <x v="14"/>
    <x v="13"/>
    <s v="Fac00215"/>
    <x v="14"/>
    <n v="807"/>
    <n v="68.594999999999999"/>
    <n v="875.59500000000003"/>
    <x v="4"/>
    <d v="2015-03-03T00:00:00"/>
  </r>
  <r>
    <d v="2015-03-03T00:00:00"/>
    <x v="15"/>
    <x v="14"/>
    <s v="Fac00216"/>
    <x v="15"/>
    <n v="825"/>
    <n v="70.125"/>
    <n v="895.125"/>
    <x v="5"/>
    <d v="2015-03-03T00:00:00"/>
  </r>
  <r>
    <d v="2015-03-03T00:00:00"/>
    <x v="16"/>
    <x v="15"/>
    <s v="Fac00217"/>
    <x v="16"/>
    <n v="992"/>
    <n v="84.320000000000007"/>
    <n v="1076.32"/>
    <x v="6"/>
    <d v="2015-03-03T00:00:00"/>
  </r>
  <r>
    <d v="2015-03-03T00:00:00"/>
    <x v="17"/>
    <x v="16"/>
    <s v="Fac00218"/>
    <x v="17"/>
    <n v="356.66666666666669"/>
    <n v="30.31666666666667"/>
    <n v="386.98333333333335"/>
    <x v="7"/>
    <d v="2015-03-03T00:00:00"/>
  </r>
  <r>
    <d v="2015-03-04T00:00:00"/>
    <x v="18"/>
    <x v="17"/>
    <s v="Fac00219"/>
    <x v="18"/>
    <n v="462.33333333333331"/>
    <n v="39.298333333333332"/>
    <n v="501.63166666666666"/>
    <x v="8"/>
    <d v="2015-03-04T00:00:00"/>
  </r>
  <r>
    <d v="2015-03-04T00:00:00"/>
    <x v="19"/>
    <x v="18"/>
    <s v="Fac00220"/>
    <x v="19"/>
    <n v="708.33333333333337"/>
    <n v="60.208333333333343"/>
    <n v="768.54166666666674"/>
    <x v="9"/>
    <d v="2015-03-04T00:00:00"/>
  </r>
  <r>
    <d v="2015-03-05T00:00:00"/>
    <x v="0"/>
    <x v="19"/>
    <s v="Fac00221"/>
    <x v="0"/>
    <n v="996.66666666666663"/>
    <n v="84.716666666666669"/>
    <n v="1081.3833333333332"/>
    <x v="0"/>
    <d v="2015-03-05T00:00:00"/>
  </r>
  <r>
    <d v="2015-03-05T00:00:00"/>
    <x v="1"/>
    <x v="20"/>
    <s v="Fac00222"/>
    <x v="1"/>
    <n v="797.33333333333337"/>
    <n v="67.773333333333341"/>
    <n v="865.10666666666668"/>
    <x v="1"/>
    <d v="2015-03-05T00:00:00"/>
  </r>
  <r>
    <d v="2015-03-05T00:00:00"/>
    <x v="2"/>
    <x v="21"/>
    <s v="Fac00223"/>
    <x v="2"/>
    <n v="491.66666666666669"/>
    <n v="41.791666666666671"/>
    <n v="533.45833333333337"/>
    <x v="2"/>
    <d v="2015-03-05T00:00:00"/>
  </r>
  <r>
    <d v="2015-03-05T00:00:00"/>
    <x v="3"/>
    <x v="22"/>
    <s v="Fac00224"/>
    <x v="3"/>
    <n v="381.33333333333331"/>
    <n v="32.413333333333334"/>
    <n v="413.74666666666667"/>
    <x v="3"/>
    <d v="2015-03-05T00:00:00"/>
  </r>
  <r>
    <d v="2015-03-06T00:00:00"/>
    <x v="4"/>
    <x v="23"/>
    <s v="Fac00225"/>
    <x v="4"/>
    <n v="590.66666666666663"/>
    <n v="50.206666666666671"/>
    <n v="640.87333333333333"/>
    <x v="3"/>
    <d v="2015-03-06T00:00:00"/>
  </r>
  <r>
    <d v="2015-03-06T00:00:00"/>
    <x v="5"/>
    <x v="0"/>
    <s v="Fac00226"/>
    <x v="5"/>
    <n v="558.33333333333337"/>
    <n v="47.458333333333343"/>
    <n v="605.79166666666674"/>
    <x v="4"/>
    <d v="2015-03-06T00:00:00"/>
  </r>
  <r>
    <d v="2015-03-07T00:00:00"/>
    <x v="6"/>
    <x v="1"/>
    <s v="Fac00227"/>
    <x v="6"/>
    <n v="423.33333333333331"/>
    <n v="35.983333333333334"/>
    <n v="459.31666666666666"/>
    <x v="5"/>
    <d v="2015-03-07T00:00:00"/>
  </r>
  <r>
    <d v="2015-03-09T00:00:00"/>
    <x v="7"/>
    <x v="1"/>
    <s v="Fac00228"/>
    <x v="7"/>
    <n v="716"/>
    <n v="60.860000000000007"/>
    <n v="776.86"/>
    <x v="6"/>
    <d v="2015-03-09T00:00:00"/>
  </r>
  <r>
    <d v="2015-03-09T00:00:00"/>
    <x v="8"/>
    <x v="2"/>
    <s v="Fac00229"/>
    <x v="8"/>
    <n v="794.66666666666663"/>
    <n v="67.546666666666667"/>
    <n v="862.21333333333325"/>
    <x v="7"/>
    <d v="2015-03-09T00:00:00"/>
  </r>
  <r>
    <d v="2015-03-09T00:00:00"/>
    <x v="9"/>
    <x v="3"/>
    <s v="Fac00230"/>
    <x v="9"/>
    <n v="438"/>
    <n v="37.230000000000004"/>
    <n v="475.23"/>
    <x v="8"/>
    <d v="2015-03-09T00:00:00"/>
  </r>
  <r>
    <d v="2015-03-09T00:00:00"/>
    <x v="10"/>
    <x v="4"/>
    <s v="Fac00231"/>
    <x v="10"/>
    <n v="991.66666666666663"/>
    <n v="84.291666666666671"/>
    <n v="1075.9583333333333"/>
    <x v="9"/>
    <d v="2015-03-09T00:00:00"/>
  </r>
  <r>
    <d v="2015-03-09T00:00:00"/>
    <x v="11"/>
    <x v="5"/>
    <s v="Fac00232"/>
    <x v="11"/>
    <n v="594.33333333333337"/>
    <n v="50.518333333333338"/>
    <n v="644.85166666666669"/>
    <x v="0"/>
    <d v="2015-03-09T00:00:00"/>
  </r>
  <r>
    <d v="2015-03-09T00:00:00"/>
    <x v="12"/>
    <x v="6"/>
    <s v="Fac00233"/>
    <x v="12"/>
    <n v="890"/>
    <n v="75.650000000000006"/>
    <n v="965.65"/>
    <x v="1"/>
    <d v="2015-03-09T00:00:00"/>
  </r>
  <r>
    <d v="2015-03-09T00:00:00"/>
    <x v="13"/>
    <x v="7"/>
    <s v="Fac00234"/>
    <x v="13"/>
    <n v="411"/>
    <n v="34.935000000000002"/>
    <n v="445.935"/>
    <x v="2"/>
    <d v="2015-03-09T00:00:00"/>
  </r>
  <r>
    <d v="2015-03-10T00:00:00"/>
    <x v="14"/>
    <x v="8"/>
    <s v="Fac00235"/>
    <x v="14"/>
    <n v="565.66666666666663"/>
    <n v="48.081666666666663"/>
    <n v="613.74833333333333"/>
    <x v="3"/>
    <d v="2015-03-10T00:00:00"/>
  </r>
  <r>
    <d v="2015-03-10T00:00:00"/>
    <x v="15"/>
    <x v="9"/>
    <s v="Fac00236"/>
    <x v="15"/>
    <n v="930.33333333333337"/>
    <n v="79.078333333333347"/>
    <n v="1009.4116666666667"/>
    <x v="4"/>
    <d v="2015-03-10T00:00:00"/>
  </r>
  <r>
    <d v="2015-03-10T00:00:00"/>
    <x v="16"/>
    <x v="10"/>
    <s v="Fac00237"/>
    <x v="16"/>
    <n v="691.33333333333337"/>
    <n v="58.763333333333343"/>
    <n v="750.09666666666669"/>
    <x v="9"/>
    <d v="2015-03-10T00:00:00"/>
  </r>
  <r>
    <d v="2015-03-11T00:00:00"/>
    <x v="17"/>
    <x v="11"/>
    <s v="Fac00238"/>
    <x v="17"/>
    <n v="700.33333333333337"/>
    <n v="59.528333333333343"/>
    <n v="759.86166666666668"/>
    <x v="5"/>
    <d v="2015-03-11T00:00:00"/>
  </r>
  <r>
    <d v="2015-03-11T00:00:00"/>
    <x v="18"/>
    <x v="12"/>
    <s v="Fac00239"/>
    <x v="18"/>
    <n v="341.66666666666669"/>
    <n v="29.041666666666671"/>
    <n v="370.70833333333337"/>
    <x v="6"/>
    <d v="2015-03-11T00:00:00"/>
  </r>
  <r>
    <d v="2015-03-11T00:00:00"/>
    <x v="19"/>
    <x v="13"/>
    <s v="Fac00240"/>
    <x v="19"/>
    <n v="885.33333333333337"/>
    <n v="75.253333333333345"/>
    <n v="960.5866666666667"/>
    <x v="7"/>
    <d v="2015-03-11T00:00:00"/>
  </r>
  <r>
    <d v="2015-03-12T00:00:00"/>
    <x v="0"/>
    <x v="14"/>
    <s v="Fac00241"/>
    <x v="0"/>
    <n v="528.66666666666663"/>
    <n v="44.936666666666667"/>
    <n v="573.60333333333324"/>
    <x v="8"/>
    <d v="2015-03-12T00:00:00"/>
  </r>
  <r>
    <d v="2015-03-13T00:00:00"/>
    <x v="1"/>
    <x v="15"/>
    <s v="Fac00242"/>
    <x v="1"/>
    <n v="367"/>
    <n v="31.195000000000004"/>
    <n v="398.19499999999999"/>
    <x v="9"/>
    <d v="2015-03-13T00:00:00"/>
  </r>
  <r>
    <d v="2015-03-13T00:00:00"/>
    <x v="2"/>
    <x v="16"/>
    <s v="Fac00243"/>
    <x v="2"/>
    <n v="341"/>
    <n v="28.985000000000003"/>
    <n v="369.98500000000001"/>
    <x v="0"/>
    <d v="2015-03-13T00:00:00"/>
  </r>
  <r>
    <d v="2015-03-14T00:00:00"/>
    <x v="3"/>
    <x v="17"/>
    <s v="Fac00244"/>
    <x v="3"/>
    <n v="639"/>
    <n v="54.315000000000005"/>
    <n v="693.31500000000005"/>
    <x v="1"/>
    <d v="2015-03-14T00:00:00"/>
  </r>
  <r>
    <d v="2015-03-14T00:00:00"/>
    <x v="0"/>
    <x v="18"/>
    <s v="Fac00245"/>
    <x v="4"/>
    <n v="916"/>
    <n v="77.86"/>
    <n v="993.86"/>
    <x v="2"/>
    <d v="2015-03-14T00:00:00"/>
  </r>
  <r>
    <d v="2015-03-15T00:00:00"/>
    <x v="1"/>
    <x v="19"/>
    <s v="Fac00246"/>
    <x v="5"/>
    <n v="529.66666666666663"/>
    <n v="45.021666666666668"/>
    <n v="574.68833333333328"/>
    <x v="3"/>
    <d v="2015-03-15T00:00:00"/>
  </r>
  <r>
    <d v="2015-03-15T00:00:00"/>
    <x v="2"/>
    <x v="20"/>
    <s v="Fac00247"/>
    <x v="6"/>
    <n v="950"/>
    <n v="80.75"/>
    <n v="1030.75"/>
    <x v="4"/>
    <d v="2015-03-15T00:00:00"/>
  </r>
  <r>
    <d v="2015-03-15T00:00:00"/>
    <x v="3"/>
    <x v="21"/>
    <s v="Fac00248"/>
    <x v="7"/>
    <n v="696"/>
    <n v="59.160000000000004"/>
    <n v="755.16"/>
    <x v="4"/>
    <d v="2015-03-15T00:00:00"/>
  </r>
  <r>
    <d v="2015-03-16T00:00:00"/>
    <x v="4"/>
    <x v="22"/>
    <s v="Fac00249"/>
    <x v="8"/>
    <n v="393"/>
    <n v="33.405000000000001"/>
    <n v="426.40499999999997"/>
    <x v="5"/>
    <d v="2015-03-16T00:00:00"/>
  </r>
  <r>
    <d v="2015-03-16T00:00:00"/>
    <x v="5"/>
    <x v="23"/>
    <s v="Fac00250"/>
    <x v="9"/>
    <n v="354.66666666666669"/>
    <n v="30.146666666666672"/>
    <n v="384.81333333333333"/>
    <x v="6"/>
    <d v="2015-03-16T00:00:00"/>
  </r>
  <r>
    <d v="2015-03-17T00:00:00"/>
    <x v="6"/>
    <x v="0"/>
    <s v="Fac00251"/>
    <x v="10"/>
    <n v="432.33333333333331"/>
    <n v="36.748333333333335"/>
    <n v="469.08166666666665"/>
    <x v="7"/>
    <d v="2015-03-17T00:00:00"/>
  </r>
  <r>
    <d v="2015-03-18T00:00:00"/>
    <x v="7"/>
    <x v="1"/>
    <s v="Fac00252"/>
    <x v="11"/>
    <n v="816.33333333333337"/>
    <n v="69.388333333333335"/>
    <n v="885.72166666666669"/>
    <x v="8"/>
    <d v="2015-03-18T00:00:00"/>
  </r>
  <r>
    <d v="2015-03-18T00:00:00"/>
    <x v="8"/>
    <x v="1"/>
    <s v="Fac00253"/>
    <x v="12"/>
    <n v="842"/>
    <n v="71.570000000000007"/>
    <n v="913.57"/>
    <x v="9"/>
    <d v="2015-03-18T00:00:00"/>
  </r>
  <r>
    <d v="2015-03-18T00:00:00"/>
    <x v="9"/>
    <x v="2"/>
    <s v="Fac00254"/>
    <x v="13"/>
    <n v="794"/>
    <n v="67.490000000000009"/>
    <n v="861.49"/>
    <x v="0"/>
    <d v="2015-03-18T00:00:00"/>
  </r>
  <r>
    <d v="2015-03-19T00:00:00"/>
    <x v="10"/>
    <x v="3"/>
    <s v="Fac00255"/>
    <x v="14"/>
    <n v="960"/>
    <n v="81.600000000000009"/>
    <n v="1041.5999999999999"/>
    <x v="1"/>
    <d v="2015-03-19T00:00:00"/>
  </r>
  <r>
    <d v="2015-03-19T00:00:00"/>
    <x v="11"/>
    <x v="4"/>
    <s v="Fac00256"/>
    <x v="15"/>
    <n v="762"/>
    <n v="64.77000000000001"/>
    <n v="826.77"/>
    <x v="2"/>
    <d v="2015-03-19T00:00:00"/>
  </r>
  <r>
    <d v="2015-03-19T00:00:00"/>
    <x v="12"/>
    <x v="5"/>
    <s v="Fac00257"/>
    <x v="16"/>
    <n v="526.33333333333337"/>
    <n v="44.738333333333337"/>
    <n v="571.07166666666672"/>
    <x v="3"/>
    <d v="2015-03-19T00:00:00"/>
  </r>
  <r>
    <d v="2015-03-20T00:00:00"/>
    <x v="13"/>
    <x v="6"/>
    <s v="Fac00258"/>
    <x v="17"/>
    <n v="789.33333333333337"/>
    <n v="67.093333333333348"/>
    <n v="856.42666666666673"/>
    <x v="5"/>
    <d v="2015-03-20T00:00:00"/>
  </r>
  <r>
    <d v="2015-03-20T00:00:00"/>
    <x v="14"/>
    <x v="7"/>
    <s v="Fac00259"/>
    <x v="18"/>
    <n v="737.66666666666663"/>
    <n v="62.701666666666668"/>
    <n v="800.36833333333334"/>
    <x v="4"/>
    <d v="2015-03-20T00:00:00"/>
  </r>
  <r>
    <d v="2015-03-20T00:00:00"/>
    <x v="15"/>
    <x v="8"/>
    <s v="Fac00260"/>
    <x v="19"/>
    <n v="849.33333333333337"/>
    <n v="72.193333333333342"/>
    <n v="921.52666666666676"/>
    <x v="5"/>
    <d v="2015-03-20T00:00:00"/>
  </r>
  <r>
    <d v="2015-03-20T00:00:00"/>
    <x v="16"/>
    <x v="9"/>
    <s v="Fac00261"/>
    <x v="0"/>
    <n v="678.66666666666663"/>
    <n v="57.686666666666667"/>
    <n v="736.35333333333324"/>
    <x v="6"/>
    <d v="2015-03-20T00:00:00"/>
  </r>
  <r>
    <d v="2015-03-21T00:00:00"/>
    <x v="17"/>
    <x v="10"/>
    <s v="Fac00262"/>
    <x v="1"/>
    <n v="469"/>
    <n v="39.865000000000002"/>
    <n v="508.86500000000001"/>
    <x v="7"/>
    <d v="2015-03-21T00:00:00"/>
  </r>
  <r>
    <d v="2015-03-21T00:00:00"/>
    <x v="18"/>
    <x v="11"/>
    <s v="Fac00263"/>
    <x v="2"/>
    <n v="566.33333333333337"/>
    <n v="48.138333333333343"/>
    <n v="614.47166666666669"/>
    <x v="8"/>
    <d v="2015-03-21T00:00:00"/>
  </r>
  <r>
    <d v="2015-03-22T00:00:00"/>
    <x v="19"/>
    <x v="12"/>
    <s v="Fac00264"/>
    <x v="3"/>
    <n v="610.33333333333337"/>
    <n v="51.878333333333337"/>
    <n v="662.2116666666667"/>
    <x v="9"/>
    <d v="2015-03-22T00:00:00"/>
  </r>
  <r>
    <d v="2015-03-22T00:00:00"/>
    <x v="0"/>
    <x v="13"/>
    <s v="Fac00265"/>
    <x v="4"/>
    <n v="487.66666666666669"/>
    <n v="41.451666666666668"/>
    <n v="529.11833333333334"/>
    <x v="0"/>
    <d v="2015-03-22T00:00:00"/>
  </r>
  <r>
    <d v="2015-03-22T00:00:00"/>
    <x v="1"/>
    <x v="14"/>
    <s v="Fac00266"/>
    <x v="5"/>
    <n v="568"/>
    <n v="48.28"/>
    <n v="616.28"/>
    <x v="1"/>
    <d v="2015-03-22T00:00:00"/>
  </r>
  <r>
    <d v="2015-03-22T00:00:00"/>
    <x v="2"/>
    <x v="15"/>
    <s v="Fac00267"/>
    <x v="6"/>
    <n v="487.66666666666669"/>
    <n v="41.451666666666668"/>
    <n v="529.11833333333334"/>
    <x v="2"/>
    <d v="2015-03-22T00:00:00"/>
  </r>
  <r>
    <d v="2015-03-22T00:00:00"/>
    <x v="3"/>
    <x v="16"/>
    <s v="Fac00268"/>
    <x v="7"/>
    <n v="802.66666666666663"/>
    <n v="68.226666666666674"/>
    <n v="870.89333333333332"/>
    <x v="3"/>
    <d v="2015-03-22T00:00:00"/>
  </r>
  <r>
    <d v="2015-03-22T00:00:00"/>
    <x v="4"/>
    <x v="17"/>
    <s v="Fac00269"/>
    <x v="8"/>
    <n v="463"/>
    <n v="39.355000000000004"/>
    <n v="502.35500000000002"/>
    <x v="4"/>
    <d v="2015-03-22T00:00:00"/>
  </r>
  <r>
    <d v="2015-03-23T00:00:00"/>
    <x v="5"/>
    <x v="18"/>
    <s v="Fac00270"/>
    <x v="9"/>
    <n v="921.66666666666663"/>
    <n v="78.341666666666669"/>
    <n v="1000.0083333333333"/>
    <x v="5"/>
    <d v="2015-03-23T00:00:00"/>
  </r>
  <r>
    <d v="2015-03-23T00:00:00"/>
    <x v="6"/>
    <x v="19"/>
    <s v="Fac00271"/>
    <x v="10"/>
    <n v="506"/>
    <n v="43.010000000000005"/>
    <n v="549.01"/>
    <x v="5"/>
    <d v="2015-03-23T00:00:00"/>
  </r>
  <r>
    <d v="2015-03-24T00:00:00"/>
    <x v="7"/>
    <x v="20"/>
    <s v="Fac00272"/>
    <x v="11"/>
    <n v="333.33333333333331"/>
    <n v="28.333333333333332"/>
    <n v="361.66666666666663"/>
    <x v="6"/>
    <d v="2015-03-24T00:00:00"/>
  </r>
  <r>
    <d v="2015-03-24T00:00:00"/>
    <x v="8"/>
    <x v="21"/>
    <s v="Fac00273"/>
    <x v="12"/>
    <n v="413"/>
    <n v="35.105000000000004"/>
    <n v="448.10500000000002"/>
    <x v="7"/>
    <d v="2015-03-24T00:00:00"/>
  </r>
  <r>
    <d v="2015-03-24T00:00:00"/>
    <x v="9"/>
    <x v="22"/>
    <s v="Fac00274"/>
    <x v="13"/>
    <n v="497.66666666666669"/>
    <n v="42.301666666666669"/>
    <n v="539.96833333333336"/>
    <x v="8"/>
    <d v="2015-03-24T00:00:00"/>
  </r>
  <r>
    <d v="2015-03-24T00:00:00"/>
    <x v="10"/>
    <x v="23"/>
    <s v="Fac00275"/>
    <x v="14"/>
    <n v="642.33333333333337"/>
    <n v="54.598333333333343"/>
    <n v="696.93166666666673"/>
    <x v="9"/>
    <d v="2015-03-24T00:00:00"/>
  </r>
  <r>
    <d v="2015-03-24T00:00:00"/>
    <x v="11"/>
    <x v="0"/>
    <s v="Fac00276"/>
    <x v="15"/>
    <n v="573.66666666666663"/>
    <n v="48.76166666666667"/>
    <n v="622.42833333333328"/>
    <x v="0"/>
    <d v="2015-03-24T00:00:00"/>
  </r>
  <r>
    <d v="2015-03-24T00:00:00"/>
    <x v="12"/>
    <x v="1"/>
    <s v="Fac00277"/>
    <x v="16"/>
    <n v="853.66666666666663"/>
    <n v="72.561666666666667"/>
    <n v="926.22833333333324"/>
    <x v="1"/>
    <d v="2015-03-24T00:00:00"/>
  </r>
  <r>
    <d v="2015-03-25T00:00:00"/>
    <x v="13"/>
    <x v="1"/>
    <s v="Fac00278"/>
    <x v="17"/>
    <n v="960.33333333333337"/>
    <n v="81.628333333333345"/>
    <n v="1041.9616666666668"/>
    <x v="2"/>
    <d v="2015-03-25T00:00:00"/>
  </r>
  <r>
    <d v="2015-03-25T00:00:00"/>
    <x v="14"/>
    <x v="2"/>
    <s v="Fac00279"/>
    <x v="18"/>
    <n v="622.33333333333337"/>
    <n v="52.898333333333341"/>
    <n v="675.23166666666668"/>
    <x v="3"/>
    <d v="2015-03-25T00:00:00"/>
  </r>
  <r>
    <d v="2015-03-25T00:00:00"/>
    <x v="15"/>
    <x v="3"/>
    <s v="Fac00280"/>
    <x v="19"/>
    <n v="651.66666666666663"/>
    <n v="55.391666666666666"/>
    <n v="707.05833333333328"/>
    <x v="0"/>
    <d v="2015-03-25T00:00:00"/>
  </r>
  <r>
    <d v="2015-03-25T00:00:00"/>
    <x v="16"/>
    <x v="4"/>
    <s v="Fac00281"/>
    <x v="0"/>
    <n v="523.66666666666663"/>
    <n v="44.511666666666663"/>
    <n v="568.17833333333328"/>
    <x v="4"/>
    <d v="2015-03-25T00:00:00"/>
  </r>
  <r>
    <d v="2015-03-25T00:00:00"/>
    <x v="17"/>
    <x v="5"/>
    <s v="Fac00282"/>
    <x v="1"/>
    <n v="524.33333333333337"/>
    <n v="44.568333333333342"/>
    <n v="568.90166666666676"/>
    <x v="5"/>
    <d v="2015-03-25T00:00:00"/>
  </r>
  <r>
    <d v="2015-03-25T00:00:00"/>
    <x v="18"/>
    <x v="6"/>
    <s v="Fac00283"/>
    <x v="2"/>
    <n v="576.66666666666663"/>
    <n v="49.016666666666666"/>
    <n v="625.68333333333328"/>
    <x v="6"/>
    <d v="2015-03-25T00:00:00"/>
  </r>
  <r>
    <d v="2015-03-26T00:00:00"/>
    <x v="19"/>
    <x v="7"/>
    <s v="Fac00284"/>
    <x v="3"/>
    <n v="350"/>
    <n v="29.750000000000004"/>
    <n v="379.75"/>
    <x v="7"/>
    <d v="2015-03-26T00:00:00"/>
  </r>
  <r>
    <d v="2015-03-26T00:00:00"/>
    <x v="0"/>
    <x v="8"/>
    <s v="Fac00285"/>
    <x v="4"/>
    <n v="491.33333333333331"/>
    <n v="41.763333333333335"/>
    <n v="533.09666666666669"/>
    <x v="8"/>
    <d v="2015-03-26T00:00:00"/>
  </r>
  <r>
    <d v="2015-03-26T00:00:00"/>
    <x v="1"/>
    <x v="9"/>
    <s v="Fac00286"/>
    <x v="5"/>
    <n v="571.33333333333337"/>
    <n v="48.56333333333334"/>
    <n v="619.89666666666676"/>
    <x v="9"/>
    <d v="2015-03-26T00:00:00"/>
  </r>
  <r>
    <d v="2015-03-27T00:00:00"/>
    <x v="2"/>
    <x v="10"/>
    <s v="Fac00287"/>
    <x v="6"/>
    <n v="696"/>
    <n v="59.160000000000004"/>
    <n v="755.16"/>
    <x v="0"/>
    <d v="2015-03-27T00:00:00"/>
  </r>
  <r>
    <d v="2015-03-28T00:00:00"/>
    <x v="3"/>
    <x v="11"/>
    <s v="Fac00288"/>
    <x v="7"/>
    <n v="379.33333333333331"/>
    <n v="32.243333333333332"/>
    <n v="411.57666666666665"/>
    <x v="1"/>
    <d v="2015-03-28T00:00:00"/>
  </r>
  <r>
    <d v="2015-03-28T00:00:00"/>
    <x v="0"/>
    <x v="12"/>
    <s v="Fac00289"/>
    <x v="8"/>
    <n v="912.33333333333337"/>
    <n v="77.548333333333346"/>
    <n v="989.88166666666666"/>
    <x v="2"/>
    <d v="2015-03-28T00:00:00"/>
  </r>
  <r>
    <d v="2015-03-28T00:00:00"/>
    <x v="1"/>
    <x v="13"/>
    <s v="Fac00290"/>
    <x v="9"/>
    <n v="729.33333333333337"/>
    <n v="61.993333333333339"/>
    <n v="791.32666666666671"/>
    <x v="3"/>
    <d v="2015-03-28T00:00:00"/>
  </r>
  <r>
    <d v="2015-03-29T00:00:00"/>
    <x v="2"/>
    <x v="14"/>
    <s v="Fac00291"/>
    <x v="10"/>
    <n v="368"/>
    <n v="31.28"/>
    <n v="399.28"/>
    <x v="4"/>
    <d v="2015-03-29T00:00:00"/>
  </r>
  <r>
    <d v="2015-03-29T00:00:00"/>
    <x v="3"/>
    <x v="15"/>
    <s v="Fac00292"/>
    <x v="11"/>
    <n v="561"/>
    <n v="47.685000000000002"/>
    <n v="608.68499999999995"/>
    <x v="7"/>
    <d v="2015-03-29T00:00:00"/>
  </r>
  <r>
    <d v="2015-03-30T00:00:00"/>
    <x v="4"/>
    <x v="16"/>
    <s v="Fac00293"/>
    <x v="12"/>
    <n v="426"/>
    <n v="36.21"/>
    <n v="462.21"/>
    <x v="5"/>
    <d v="2015-03-30T00:00:00"/>
  </r>
  <r>
    <d v="2015-03-30T00:00:00"/>
    <x v="5"/>
    <x v="17"/>
    <s v="Fac00294"/>
    <x v="13"/>
    <n v="335.33333333333331"/>
    <n v="28.503333333333334"/>
    <n v="363.83666666666664"/>
    <x v="6"/>
    <d v="2015-03-30T00:00:00"/>
  </r>
  <r>
    <d v="2015-03-30T00:00:00"/>
    <x v="6"/>
    <x v="18"/>
    <s v="Fac00295"/>
    <x v="14"/>
    <n v="668"/>
    <n v="56.78"/>
    <n v="724.78"/>
    <x v="7"/>
    <d v="2015-03-30T00:00:00"/>
  </r>
  <r>
    <d v="2015-03-31T00:00:00"/>
    <x v="7"/>
    <x v="19"/>
    <s v="Fac00296"/>
    <x v="15"/>
    <n v="942"/>
    <n v="80.070000000000007"/>
    <n v="1022.07"/>
    <x v="8"/>
    <d v="2015-03-31T00:00:00"/>
  </r>
  <r>
    <d v="2015-03-31T00:00:00"/>
    <x v="8"/>
    <x v="20"/>
    <s v="Fac00297"/>
    <x v="16"/>
    <n v="627.33333333333337"/>
    <n v="53.323333333333338"/>
    <n v="680.65666666666675"/>
    <x v="9"/>
    <d v="2015-03-31T00:00:00"/>
  </r>
  <r>
    <d v="2015-04-01T00:00:00"/>
    <x v="9"/>
    <x v="21"/>
    <s v="Fac00298"/>
    <x v="17"/>
    <n v="343.66666666666669"/>
    <n v="29.21166666666667"/>
    <n v="372.87833333333333"/>
    <x v="0"/>
    <d v="2015-04-01T00:00:00"/>
  </r>
  <r>
    <d v="2015-04-01T00:00:00"/>
    <x v="10"/>
    <x v="22"/>
    <s v="Fac00299"/>
    <x v="18"/>
    <n v="989.33333333333337"/>
    <n v="84.093333333333348"/>
    <n v="1073.4266666666667"/>
    <x v="1"/>
    <d v="2015-04-01T00:00:00"/>
  </r>
  <r>
    <d v="2015-04-01T00:00:00"/>
    <x v="11"/>
    <x v="23"/>
    <s v="Fac00300"/>
    <x v="19"/>
    <n v="462"/>
    <n v="39.270000000000003"/>
    <n v="501.27"/>
    <x v="2"/>
    <d v="2015-04-01T00:00:00"/>
  </r>
  <r>
    <d v="2015-04-01T00:00:00"/>
    <x v="12"/>
    <x v="0"/>
    <s v="Fac00301"/>
    <x v="0"/>
    <n v="748.66666666666663"/>
    <n v="63.63666666666667"/>
    <n v="812.30333333333328"/>
    <x v="3"/>
    <d v="2015-04-01T00:00:00"/>
  </r>
  <r>
    <d v="2015-04-02T00:00:00"/>
    <x v="13"/>
    <x v="1"/>
    <s v="Fac00302"/>
    <x v="1"/>
    <n v="470"/>
    <n v="39.950000000000003"/>
    <n v="509.95"/>
    <x v="4"/>
    <d v="2015-04-02T00:00:00"/>
  </r>
  <r>
    <d v="2015-04-03T00:00:00"/>
    <x v="14"/>
    <x v="1"/>
    <s v="Fac00303"/>
    <x v="2"/>
    <n v="960"/>
    <n v="81.600000000000009"/>
    <n v="1041.5999999999999"/>
    <x v="4"/>
    <d v="2015-04-03T00:00:00"/>
  </r>
  <r>
    <d v="2015-04-05T00:00:00"/>
    <x v="15"/>
    <x v="2"/>
    <s v="Fac00304"/>
    <x v="3"/>
    <n v="706.33333333333337"/>
    <n v="60.038333333333341"/>
    <n v="766.37166666666667"/>
    <x v="5"/>
    <d v="2015-04-05T00:00:00"/>
  </r>
  <r>
    <d v="2015-04-05T00:00:00"/>
    <x v="16"/>
    <x v="3"/>
    <s v="Fac00305"/>
    <x v="4"/>
    <n v="362.33333333333331"/>
    <n v="30.798333333333336"/>
    <n v="393.13166666666666"/>
    <x v="6"/>
    <d v="2015-04-05T00:00:00"/>
  </r>
  <r>
    <d v="2015-04-06T00:00:00"/>
    <x v="17"/>
    <x v="4"/>
    <s v="Fac00306"/>
    <x v="5"/>
    <n v="385.33333333333331"/>
    <n v="32.753333333333337"/>
    <n v="418.08666666666664"/>
    <x v="7"/>
    <d v="2015-04-06T00:00:00"/>
  </r>
  <r>
    <d v="2015-04-07T00:00:00"/>
    <x v="18"/>
    <x v="5"/>
    <s v="Fac00307"/>
    <x v="6"/>
    <n v="641"/>
    <n v="54.485000000000007"/>
    <n v="695.48500000000001"/>
    <x v="8"/>
    <d v="2015-04-07T00:00:00"/>
  </r>
  <r>
    <d v="2015-04-07T00:00:00"/>
    <x v="19"/>
    <x v="6"/>
    <s v="Fac00308"/>
    <x v="7"/>
    <n v="600.33333333333337"/>
    <n v="51.028333333333343"/>
    <n v="651.36166666666668"/>
    <x v="9"/>
    <d v="2015-04-07T00:00:00"/>
  </r>
  <r>
    <d v="2015-04-07T00:00:00"/>
    <x v="0"/>
    <x v="7"/>
    <s v="Fac00309"/>
    <x v="8"/>
    <n v="988"/>
    <n v="83.98"/>
    <n v="1071.98"/>
    <x v="0"/>
    <d v="2015-04-07T00:00:00"/>
  </r>
  <r>
    <d v="2015-04-08T00:00:00"/>
    <x v="1"/>
    <x v="8"/>
    <s v="Fac00310"/>
    <x v="9"/>
    <n v="791.33333333333337"/>
    <n v="67.263333333333335"/>
    <n v="858.59666666666669"/>
    <x v="1"/>
    <d v="2015-04-08T00:00:00"/>
  </r>
  <r>
    <d v="2015-04-08T00:00:00"/>
    <x v="2"/>
    <x v="9"/>
    <s v="Fac00311"/>
    <x v="10"/>
    <n v="462.66666666666669"/>
    <n v="39.326666666666668"/>
    <n v="501.99333333333334"/>
    <x v="2"/>
    <d v="2015-04-08T00:00:00"/>
  </r>
  <r>
    <d v="2015-04-08T00:00:00"/>
    <x v="3"/>
    <x v="10"/>
    <s v="Fac00312"/>
    <x v="11"/>
    <n v="649.33333333333337"/>
    <n v="55.193333333333342"/>
    <n v="704.52666666666676"/>
    <x v="3"/>
    <d v="2015-04-08T00:00:00"/>
  </r>
  <r>
    <d v="2015-04-08T00:00:00"/>
    <x v="4"/>
    <x v="11"/>
    <s v="Fac00313"/>
    <x v="12"/>
    <n v="367.33333333333331"/>
    <n v="31.223333333333333"/>
    <n v="398.55666666666667"/>
    <x v="4"/>
    <d v="2015-04-08T00:00:00"/>
  </r>
  <r>
    <d v="2015-04-08T00:00:00"/>
    <x v="5"/>
    <x v="12"/>
    <s v="Fac00314"/>
    <x v="13"/>
    <n v="593.33333333333337"/>
    <n v="50.433333333333337"/>
    <n v="643.76666666666665"/>
    <x v="8"/>
    <d v="2015-04-08T00:00:00"/>
  </r>
  <r>
    <d v="2015-04-09T00:00:00"/>
    <x v="6"/>
    <x v="13"/>
    <s v="Fac00315"/>
    <x v="14"/>
    <n v="545.66666666666663"/>
    <n v="46.381666666666668"/>
    <n v="592.04833333333329"/>
    <x v="5"/>
    <d v="2015-04-09T00:00:00"/>
  </r>
  <r>
    <d v="2015-04-09T00:00:00"/>
    <x v="7"/>
    <x v="14"/>
    <s v="Fac00316"/>
    <x v="15"/>
    <n v="533"/>
    <n v="45.305"/>
    <n v="578.30499999999995"/>
    <x v="6"/>
    <d v="2015-04-09T00:00:00"/>
  </r>
  <r>
    <d v="2015-04-09T00:00:00"/>
    <x v="8"/>
    <x v="15"/>
    <s v="Fac00317"/>
    <x v="16"/>
    <n v="977"/>
    <n v="83.045000000000002"/>
    <n v="1060.0450000000001"/>
    <x v="7"/>
    <d v="2015-04-09T00:00:00"/>
  </r>
  <r>
    <d v="2015-04-09T00:00:00"/>
    <x v="9"/>
    <x v="16"/>
    <s v="Fac00318"/>
    <x v="17"/>
    <n v="606.66666666666663"/>
    <n v="51.56666666666667"/>
    <n v="658.23333333333335"/>
    <x v="8"/>
    <d v="2015-04-09T00:00:00"/>
  </r>
  <r>
    <d v="2015-04-10T00:00:00"/>
    <x v="10"/>
    <x v="17"/>
    <s v="Fac00319"/>
    <x v="18"/>
    <n v="724"/>
    <n v="61.540000000000006"/>
    <n v="785.54"/>
    <x v="9"/>
    <d v="2015-04-10T00:00:00"/>
  </r>
  <r>
    <d v="2015-04-10T00:00:00"/>
    <x v="11"/>
    <x v="18"/>
    <s v="Fac00320"/>
    <x v="19"/>
    <n v="633.33333333333337"/>
    <n v="53.833333333333343"/>
    <n v="687.16666666666674"/>
    <x v="0"/>
    <d v="2015-04-10T00:00:00"/>
  </r>
  <r>
    <d v="2015-04-10T00:00:00"/>
    <x v="12"/>
    <x v="19"/>
    <s v="Fac00321"/>
    <x v="0"/>
    <n v="584.66666666666663"/>
    <n v="49.696666666666665"/>
    <n v="634.36333333333334"/>
    <x v="1"/>
    <d v="2015-04-10T00:00:00"/>
  </r>
  <r>
    <d v="2015-04-11T00:00:00"/>
    <x v="13"/>
    <x v="20"/>
    <s v="Fac00322"/>
    <x v="1"/>
    <n v="682.66666666666663"/>
    <n v="58.026666666666671"/>
    <n v="740.69333333333327"/>
    <x v="2"/>
    <d v="2015-04-11T00:00:00"/>
  </r>
  <r>
    <d v="2015-04-12T00:00:00"/>
    <x v="14"/>
    <x v="21"/>
    <s v="Fac00323"/>
    <x v="2"/>
    <n v="441.33333333333331"/>
    <n v="37.513333333333335"/>
    <n v="478.84666666666664"/>
    <x v="3"/>
    <d v="2015-04-12T00:00:00"/>
  </r>
  <r>
    <d v="2015-04-12T00:00:00"/>
    <x v="15"/>
    <x v="22"/>
    <s v="Fac00324"/>
    <x v="3"/>
    <n v="732.66666666666663"/>
    <n v="62.276666666666671"/>
    <n v="794.94333333333327"/>
    <x v="4"/>
    <d v="2015-04-12T00:00:00"/>
  </r>
  <r>
    <d v="2015-04-12T00:00:00"/>
    <x v="16"/>
    <x v="23"/>
    <s v="Fac00325"/>
    <x v="4"/>
    <n v="371.66666666666669"/>
    <n v="31.591666666666672"/>
    <n v="403.25833333333338"/>
    <x v="4"/>
    <d v="2015-04-12T00:00:00"/>
  </r>
  <r>
    <d v="2015-04-13T00:00:00"/>
    <x v="17"/>
    <x v="0"/>
    <s v="Fac00326"/>
    <x v="5"/>
    <n v="782"/>
    <n v="66.47"/>
    <n v="848.47"/>
    <x v="5"/>
    <d v="2015-04-13T00:00:00"/>
  </r>
  <r>
    <d v="2015-04-13T00:00:00"/>
    <x v="18"/>
    <x v="1"/>
    <s v="Fac00327"/>
    <x v="6"/>
    <n v="458.33333333333331"/>
    <n v="38.958333333333336"/>
    <n v="497.29166666666663"/>
    <x v="6"/>
    <d v="2015-04-13T00:00:00"/>
  </r>
  <r>
    <d v="2015-04-13T00:00:00"/>
    <x v="19"/>
    <x v="1"/>
    <s v="Fac00328"/>
    <x v="7"/>
    <n v="562"/>
    <n v="47.77"/>
    <n v="609.77"/>
    <x v="7"/>
    <d v="2015-04-13T00:00:00"/>
  </r>
  <r>
    <d v="2015-04-13T00:00:00"/>
    <x v="0"/>
    <x v="2"/>
    <s v="Fac00329"/>
    <x v="8"/>
    <n v="561"/>
    <n v="47.685000000000002"/>
    <n v="608.68499999999995"/>
    <x v="8"/>
    <d v="2015-04-13T00:00:00"/>
  </r>
  <r>
    <d v="2015-04-14T00:00:00"/>
    <x v="1"/>
    <x v="3"/>
    <s v="Fac00330"/>
    <x v="9"/>
    <n v="734.33333333333337"/>
    <n v="62.418333333333344"/>
    <n v="796.75166666666667"/>
    <x v="9"/>
    <d v="2015-04-14T00:00:00"/>
  </r>
  <r>
    <d v="2015-04-14T00:00:00"/>
    <x v="2"/>
    <x v="4"/>
    <s v="Fac00331"/>
    <x v="10"/>
    <n v="663.66666666666663"/>
    <n v="56.411666666666669"/>
    <n v="720.07833333333326"/>
    <x v="0"/>
    <d v="2015-04-14T00:00:00"/>
  </r>
  <r>
    <d v="2015-04-14T00:00:00"/>
    <x v="3"/>
    <x v="5"/>
    <s v="Fac00332"/>
    <x v="11"/>
    <n v="349.33333333333331"/>
    <n v="29.693333333333335"/>
    <n v="379.02666666666664"/>
    <x v="1"/>
    <d v="2015-04-14T00:00:00"/>
  </r>
  <r>
    <d v="2015-04-14T00:00:00"/>
    <x v="0"/>
    <x v="6"/>
    <s v="Fac00333"/>
    <x v="12"/>
    <n v="710.66666666666663"/>
    <n v="60.406666666666666"/>
    <n v="771.07333333333327"/>
    <x v="2"/>
    <d v="2015-04-14T00:00:00"/>
  </r>
  <r>
    <d v="2015-04-14T00:00:00"/>
    <x v="1"/>
    <x v="7"/>
    <s v="Fac00334"/>
    <x v="13"/>
    <n v="348"/>
    <n v="29.580000000000002"/>
    <n v="377.58"/>
    <x v="3"/>
    <d v="2015-04-14T00:00:00"/>
  </r>
  <r>
    <d v="2015-04-15T00:00:00"/>
    <x v="2"/>
    <x v="8"/>
    <s v="Fac00335"/>
    <x v="14"/>
    <n v="513.33333333333337"/>
    <n v="43.63333333333334"/>
    <n v="556.9666666666667"/>
    <x v="1"/>
    <d v="2015-04-15T00:00:00"/>
  </r>
  <r>
    <d v="2015-04-15T00:00:00"/>
    <x v="3"/>
    <x v="9"/>
    <s v="Fac00336"/>
    <x v="15"/>
    <n v="464"/>
    <n v="39.440000000000005"/>
    <n v="503.44"/>
    <x v="4"/>
    <d v="2015-04-15T00:00:00"/>
  </r>
  <r>
    <d v="2015-04-15T00:00:00"/>
    <x v="4"/>
    <x v="10"/>
    <s v="Fac00337"/>
    <x v="16"/>
    <n v="653.66666666666663"/>
    <n v="55.561666666666667"/>
    <n v="709.22833333333324"/>
    <x v="5"/>
    <d v="2015-04-15T00:00:00"/>
  </r>
  <r>
    <d v="2015-04-15T00:00:00"/>
    <x v="5"/>
    <x v="11"/>
    <s v="Fac00338"/>
    <x v="17"/>
    <n v="334"/>
    <n v="28.39"/>
    <n v="362.39"/>
    <x v="6"/>
    <d v="2015-04-15T00:00:00"/>
  </r>
  <r>
    <d v="2015-04-16T00:00:00"/>
    <x v="6"/>
    <x v="12"/>
    <s v="Fac00339"/>
    <x v="18"/>
    <n v="468.33333333333331"/>
    <n v="39.808333333333337"/>
    <n v="508.14166666666665"/>
    <x v="7"/>
    <d v="2015-04-16T00:00:00"/>
  </r>
  <r>
    <d v="2015-04-16T00:00:00"/>
    <x v="7"/>
    <x v="13"/>
    <s v="Fac00340"/>
    <x v="19"/>
    <n v="539.33333333333337"/>
    <n v="45.843333333333341"/>
    <n v="585.17666666666673"/>
    <x v="8"/>
    <d v="2015-04-16T00:00:00"/>
  </r>
  <r>
    <d v="2015-04-17T00:00:00"/>
    <x v="8"/>
    <x v="14"/>
    <s v="Fac00341"/>
    <x v="0"/>
    <n v="647"/>
    <n v="54.995000000000005"/>
    <n v="701.995"/>
    <x v="9"/>
    <d v="2015-04-17T00:00:00"/>
  </r>
  <r>
    <d v="2015-04-18T00:00:00"/>
    <x v="9"/>
    <x v="15"/>
    <s v="Fac00342"/>
    <x v="1"/>
    <n v="592"/>
    <n v="50.32"/>
    <n v="642.32000000000005"/>
    <x v="0"/>
    <d v="2015-04-18T00:00:00"/>
  </r>
  <r>
    <d v="2015-04-18T00:00:00"/>
    <x v="10"/>
    <x v="16"/>
    <s v="Fac00343"/>
    <x v="2"/>
    <n v="426.33333333333331"/>
    <n v="36.238333333333337"/>
    <n v="462.57166666666666"/>
    <x v="1"/>
    <d v="2015-04-18T00:00:00"/>
  </r>
  <r>
    <d v="2015-04-19T00:00:00"/>
    <x v="11"/>
    <x v="17"/>
    <s v="Fac00344"/>
    <x v="3"/>
    <n v="527.33333333333337"/>
    <n v="44.823333333333338"/>
    <n v="572.15666666666675"/>
    <x v="2"/>
    <d v="2015-04-19T00:00:00"/>
  </r>
  <r>
    <d v="2015-04-19T00:00:00"/>
    <x v="12"/>
    <x v="18"/>
    <s v="Fac00345"/>
    <x v="4"/>
    <n v="974.33333333333337"/>
    <n v="82.818333333333342"/>
    <n v="1057.1516666666666"/>
    <x v="3"/>
    <d v="2015-04-19T00:00:00"/>
  </r>
  <r>
    <d v="2015-04-19T00:00:00"/>
    <x v="13"/>
    <x v="19"/>
    <s v="Fac00346"/>
    <x v="5"/>
    <n v="748"/>
    <n v="63.580000000000005"/>
    <n v="811.58"/>
    <x v="4"/>
    <d v="2015-04-19T00:00:00"/>
  </r>
  <r>
    <d v="2015-04-20T00:00:00"/>
    <x v="14"/>
    <x v="20"/>
    <s v="Fac00347"/>
    <x v="6"/>
    <n v="621.33333333333337"/>
    <n v="52.81333333333334"/>
    <n v="674.14666666666676"/>
    <x v="8"/>
    <d v="2015-04-20T00:00:00"/>
  </r>
  <r>
    <d v="2015-04-21T00:00:00"/>
    <x v="15"/>
    <x v="21"/>
    <s v="Fac00348"/>
    <x v="7"/>
    <n v="938.66666666666663"/>
    <n v="79.786666666666676"/>
    <n v="1018.4533333333333"/>
    <x v="5"/>
    <d v="2015-04-21T00:00:00"/>
  </r>
  <r>
    <d v="2015-04-21T00:00:00"/>
    <x v="16"/>
    <x v="22"/>
    <s v="Fac00349"/>
    <x v="8"/>
    <n v="430.33333333333331"/>
    <n v="36.578333333333333"/>
    <n v="466.91166666666663"/>
    <x v="6"/>
    <d v="2015-04-21T00:00:00"/>
  </r>
  <r>
    <d v="2015-04-22T00:00:00"/>
    <x v="17"/>
    <x v="23"/>
    <s v="Fac00350"/>
    <x v="9"/>
    <n v="546"/>
    <n v="46.410000000000004"/>
    <n v="592.41"/>
    <x v="7"/>
    <d v="2015-04-22T00:00:00"/>
  </r>
  <r>
    <d v="2015-04-22T00:00:00"/>
    <x v="18"/>
    <x v="0"/>
    <s v="Fac00351"/>
    <x v="10"/>
    <n v="522"/>
    <n v="44.370000000000005"/>
    <n v="566.37"/>
    <x v="8"/>
    <d v="2015-04-22T00:00:00"/>
  </r>
  <r>
    <d v="2015-04-24T00:00:00"/>
    <x v="19"/>
    <x v="1"/>
    <s v="Fac00352"/>
    <x v="11"/>
    <n v="403.33333333333331"/>
    <n v="34.283333333333331"/>
    <n v="437.61666666666667"/>
    <x v="9"/>
    <d v="2015-04-24T00:00:00"/>
  </r>
  <r>
    <d v="2015-04-24T00:00:00"/>
    <x v="0"/>
    <x v="1"/>
    <s v="Fac00353"/>
    <x v="12"/>
    <n v="715.33333333333337"/>
    <n v="60.803333333333342"/>
    <n v="776.13666666666677"/>
    <x v="0"/>
    <d v="2015-04-24T00:00:00"/>
  </r>
  <r>
    <d v="2015-04-25T00:00:00"/>
    <x v="1"/>
    <x v="2"/>
    <s v="Fac00354"/>
    <x v="13"/>
    <n v="793"/>
    <n v="67.405000000000001"/>
    <n v="860.40499999999997"/>
    <x v="1"/>
    <d v="2015-04-25T00:00:00"/>
  </r>
  <r>
    <d v="2015-04-25T00:00:00"/>
    <x v="2"/>
    <x v="3"/>
    <s v="Fac00355"/>
    <x v="14"/>
    <n v="583"/>
    <n v="49.555000000000007"/>
    <n v="632.55500000000006"/>
    <x v="2"/>
    <d v="2015-04-25T00:00:00"/>
  </r>
  <r>
    <d v="2015-04-25T00:00:00"/>
    <x v="3"/>
    <x v="4"/>
    <s v="Fac00356"/>
    <x v="15"/>
    <n v="547.33333333333337"/>
    <n v="46.523333333333341"/>
    <n v="593.85666666666668"/>
    <x v="3"/>
    <d v="2015-04-25T00:00:00"/>
  </r>
  <r>
    <d v="2015-04-27T00:00:00"/>
    <x v="4"/>
    <x v="5"/>
    <s v="Fac00357"/>
    <x v="16"/>
    <n v="541"/>
    <n v="45.985000000000007"/>
    <n v="586.98500000000001"/>
    <x v="4"/>
    <d v="2015-04-27T00:00:00"/>
  </r>
  <r>
    <d v="2015-04-27T00:00:00"/>
    <x v="5"/>
    <x v="6"/>
    <s v="Fac00358"/>
    <x v="17"/>
    <n v="950.66666666666663"/>
    <n v="80.806666666666672"/>
    <n v="1031.4733333333334"/>
    <x v="6"/>
    <d v="2015-04-27T00:00:00"/>
  </r>
  <r>
    <d v="2015-04-28T00:00:00"/>
    <x v="6"/>
    <x v="7"/>
    <s v="Fac00359"/>
    <x v="18"/>
    <n v="809.66666666666663"/>
    <n v="68.821666666666673"/>
    <n v="878.48833333333334"/>
    <x v="5"/>
    <d v="2015-04-28T00:00:00"/>
  </r>
  <r>
    <d v="2015-04-28T00:00:00"/>
    <x v="7"/>
    <x v="8"/>
    <s v="Fac00360"/>
    <x v="19"/>
    <n v="365.33333333333331"/>
    <n v="31.053333333333335"/>
    <n v="396.38666666666666"/>
    <x v="6"/>
    <d v="2015-04-28T00:00:00"/>
  </r>
  <r>
    <d v="2015-04-28T00:00:00"/>
    <x v="8"/>
    <x v="9"/>
    <s v="Fac00361"/>
    <x v="0"/>
    <n v="603.33333333333337"/>
    <n v="51.283333333333339"/>
    <n v="654.61666666666667"/>
    <x v="7"/>
    <d v="2015-04-28T00:00:00"/>
  </r>
  <r>
    <d v="2015-04-28T00:00:00"/>
    <x v="9"/>
    <x v="10"/>
    <s v="Fac00362"/>
    <x v="1"/>
    <n v="418.66666666666669"/>
    <n v="35.586666666666673"/>
    <n v="454.25333333333333"/>
    <x v="8"/>
    <d v="2015-04-28T00:00:00"/>
  </r>
  <r>
    <d v="2015-04-29T00:00:00"/>
    <x v="10"/>
    <x v="11"/>
    <s v="Fac00363"/>
    <x v="2"/>
    <n v="482.66666666666669"/>
    <n v="41.026666666666671"/>
    <n v="523.69333333333338"/>
    <x v="9"/>
    <d v="2015-04-29T00:00:00"/>
  </r>
  <r>
    <d v="2015-04-29T00:00:00"/>
    <x v="11"/>
    <x v="12"/>
    <s v="Fac00364"/>
    <x v="3"/>
    <n v="565"/>
    <n v="48.025000000000006"/>
    <n v="613.02499999999998"/>
    <x v="0"/>
    <d v="2015-04-29T00:00:00"/>
  </r>
  <r>
    <d v="2015-04-29T00:00:00"/>
    <x v="12"/>
    <x v="13"/>
    <s v="Fac00365"/>
    <x v="4"/>
    <n v="869.66666666666663"/>
    <n v="73.921666666666667"/>
    <n v="943.58833333333325"/>
    <x v="1"/>
    <d v="2015-04-29T00:00:00"/>
  </r>
  <r>
    <d v="2015-04-29T00:00:00"/>
    <x v="13"/>
    <x v="14"/>
    <s v="Fac00366"/>
    <x v="5"/>
    <n v="421.66666666666669"/>
    <n v="35.841666666666669"/>
    <n v="457.50833333333333"/>
    <x v="2"/>
    <d v="2015-04-29T00:00:00"/>
  </r>
  <r>
    <d v="2015-04-30T00:00:00"/>
    <x v="14"/>
    <x v="15"/>
    <s v="Fac00367"/>
    <x v="6"/>
    <n v="621.33333333333337"/>
    <n v="52.81333333333334"/>
    <n v="674.14666666666676"/>
    <x v="3"/>
    <d v="2015-04-30T00:00:00"/>
  </r>
  <r>
    <d v="2015-05-01T00:00:00"/>
    <x v="15"/>
    <x v="16"/>
    <s v="Fac00368"/>
    <x v="7"/>
    <n v="840.66666666666663"/>
    <n v="71.456666666666663"/>
    <n v="912.12333333333333"/>
    <x v="4"/>
    <d v="2015-05-01T00:00:00"/>
  </r>
  <r>
    <d v="2015-05-01T00:00:00"/>
    <x v="16"/>
    <x v="17"/>
    <s v="Fac00369"/>
    <x v="8"/>
    <n v="924.66666666666663"/>
    <n v="78.596666666666664"/>
    <n v="1003.2633333333333"/>
    <x v="7"/>
    <d v="2015-05-01T00:00:00"/>
  </r>
  <r>
    <d v="2015-05-02T00:00:00"/>
    <x v="17"/>
    <x v="18"/>
    <s v="Fac00370"/>
    <x v="9"/>
    <n v="762.66666666666663"/>
    <n v="64.826666666666668"/>
    <n v="827.49333333333334"/>
    <x v="5"/>
    <d v="2015-05-02T00:00:00"/>
  </r>
  <r>
    <d v="2015-05-03T00:00:00"/>
    <x v="18"/>
    <x v="19"/>
    <s v="Fac00371"/>
    <x v="10"/>
    <n v="364.66666666666669"/>
    <n v="30.99666666666667"/>
    <n v="395.66333333333336"/>
    <x v="6"/>
    <d v="2015-05-03T00:00:00"/>
  </r>
  <r>
    <d v="2015-05-03T00:00:00"/>
    <x v="19"/>
    <x v="20"/>
    <s v="Fac00372"/>
    <x v="11"/>
    <n v="738.66666666666663"/>
    <n v="62.786666666666669"/>
    <n v="801.45333333333326"/>
    <x v="7"/>
    <d v="2015-05-03T00:00:00"/>
  </r>
  <r>
    <d v="2015-05-03T00:00:00"/>
    <x v="0"/>
    <x v="21"/>
    <s v="Fac00373"/>
    <x v="12"/>
    <n v="396.33333333333331"/>
    <n v="33.688333333333333"/>
    <n v="430.02166666666665"/>
    <x v="8"/>
    <d v="2015-05-03T00:00:00"/>
  </r>
  <r>
    <d v="2015-05-03T00:00:00"/>
    <x v="1"/>
    <x v="22"/>
    <s v="Fac00374"/>
    <x v="13"/>
    <n v="583"/>
    <n v="49.555000000000007"/>
    <n v="632.55500000000006"/>
    <x v="9"/>
    <d v="2015-05-03T00:00:00"/>
  </r>
  <r>
    <d v="2015-05-04T00:00:00"/>
    <x v="2"/>
    <x v="23"/>
    <s v="Fac00375"/>
    <x v="14"/>
    <n v="840.33333333333337"/>
    <n v="71.428333333333342"/>
    <n v="911.76166666666677"/>
    <x v="0"/>
    <d v="2015-05-04T00:00:00"/>
  </r>
  <r>
    <d v="2015-05-04T00:00:00"/>
    <x v="3"/>
    <x v="0"/>
    <s v="Fac00376"/>
    <x v="15"/>
    <n v="757"/>
    <n v="64.344999999999999"/>
    <n v="821.34500000000003"/>
    <x v="1"/>
    <d v="2015-05-04T00:00:00"/>
  </r>
  <r>
    <d v="2015-05-05T00:00:00"/>
    <x v="0"/>
    <x v="1"/>
    <s v="Fac00377"/>
    <x v="16"/>
    <n v="683.66666666666663"/>
    <n v="58.111666666666665"/>
    <n v="741.77833333333331"/>
    <x v="2"/>
    <d v="2015-05-05T00:00:00"/>
  </r>
  <r>
    <d v="2015-05-06T00:00:00"/>
    <x v="1"/>
    <x v="1"/>
    <s v="Fac00378"/>
    <x v="17"/>
    <n v="437.33333333333331"/>
    <n v="37.173333333333332"/>
    <n v="474.50666666666666"/>
    <x v="3"/>
    <d v="2015-05-06T00:00:00"/>
  </r>
  <r>
    <d v="2015-05-06T00:00:00"/>
    <x v="2"/>
    <x v="2"/>
    <s v="Fac00379"/>
    <x v="18"/>
    <n v="559"/>
    <n v="47.515000000000001"/>
    <n v="606.51499999999999"/>
    <x v="4"/>
    <d v="2015-05-06T00:00:00"/>
  </r>
  <r>
    <d v="2015-05-06T00:00:00"/>
    <x v="3"/>
    <x v="3"/>
    <s v="Fac00380"/>
    <x v="19"/>
    <n v="339.66666666666669"/>
    <n v="28.87166666666667"/>
    <n v="368.53833333333336"/>
    <x v="4"/>
    <d v="2015-05-06T00:00:00"/>
  </r>
  <r>
    <d v="2015-05-07T00:00:00"/>
    <x v="4"/>
    <x v="4"/>
    <s v="Fac00381"/>
    <x v="0"/>
    <n v="912.66666666666663"/>
    <n v="77.576666666666668"/>
    <n v="990.24333333333334"/>
    <x v="5"/>
    <d v="2015-05-07T00:00:00"/>
  </r>
  <r>
    <d v="2015-05-07T00:00:00"/>
    <x v="5"/>
    <x v="5"/>
    <s v="Fac00382"/>
    <x v="1"/>
    <n v="890"/>
    <n v="75.650000000000006"/>
    <n v="965.65"/>
    <x v="6"/>
    <d v="2015-05-07T00:00:00"/>
  </r>
  <r>
    <d v="2015-05-07T00:00:00"/>
    <x v="6"/>
    <x v="6"/>
    <s v="Fac00383"/>
    <x v="2"/>
    <n v="699.66666666666663"/>
    <n v="59.471666666666671"/>
    <n v="759.13833333333332"/>
    <x v="7"/>
    <d v="2015-05-07T00:00:00"/>
  </r>
  <r>
    <d v="2015-05-07T00:00:00"/>
    <x v="7"/>
    <x v="7"/>
    <s v="Fac00384"/>
    <x v="3"/>
    <n v="742.66666666666663"/>
    <n v="63.126666666666665"/>
    <n v="805.79333333333329"/>
    <x v="8"/>
    <d v="2015-05-07T00:00:00"/>
  </r>
  <r>
    <d v="2015-05-08T00:00:00"/>
    <x v="8"/>
    <x v="8"/>
    <s v="Fac00385"/>
    <x v="4"/>
    <n v="805.66666666666663"/>
    <n v="68.481666666666669"/>
    <n v="874.14833333333331"/>
    <x v="9"/>
    <d v="2015-05-08T00:00:00"/>
  </r>
  <r>
    <d v="2015-05-08T00:00:00"/>
    <x v="9"/>
    <x v="9"/>
    <s v="Fac00386"/>
    <x v="5"/>
    <n v="915.33333333333337"/>
    <n v="77.803333333333342"/>
    <n v="993.13666666666677"/>
    <x v="0"/>
    <d v="2015-05-08T00:00:00"/>
  </r>
  <r>
    <d v="2015-05-09T00:00:00"/>
    <x v="10"/>
    <x v="10"/>
    <s v="Fac00387"/>
    <x v="6"/>
    <n v="538.66666666666663"/>
    <n v="45.786666666666669"/>
    <n v="584.45333333333326"/>
    <x v="1"/>
    <d v="2015-05-09T00:00:00"/>
  </r>
  <r>
    <d v="2015-05-09T00:00:00"/>
    <x v="11"/>
    <x v="11"/>
    <s v="Fac00388"/>
    <x v="7"/>
    <n v="660"/>
    <n v="56.1"/>
    <n v="716.1"/>
    <x v="2"/>
    <d v="2015-05-09T00:00:00"/>
  </r>
  <r>
    <d v="2015-05-10T00:00:00"/>
    <x v="12"/>
    <x v="12"/>
    <s v="Fac00389"/>
    <x v="8"/>
    <n v="335.33333333333331"/>
    <n v="28.503333333333334"/>
    <n v="363.83666666666664"/>
    <x v="3"/>
    <d v="2015-05-10T00:00:00"/>
  </r>
  <r>
    <d v="2015-05-10T00:00:00"/>
    <x v="13"/>
    <x v="13"/>
    <s v="Fac00390"/>
    <x v="9"/>
    <n v="555.33333333333337"/>
    <n v="47.20333333333334"/>
    <n v="602.53666666666675"/>
    <x v="4"/>
    <d v="2015-05-10T00:00:00"/>
  </r>
  <r>
    <d v="2015-05-10T00:00:00"/>
    <x v="14"/>
    <x v="14"/>
    <s v="Fac00391"/>
    <x v="10"/>
    <n v="539.33333333333337"/>
    <n v="45.843333333333341"/>
    <n v="585.17666666666673"/>
    <x v="9"/>
    <d v="2015-05-10T00:00:00"/>
  </r>
  <r>
    <d v="2015-05-10T00:00:00"/>
    <x v="15"/>
    <x v="15"/>
    <s v="Fac00392"/>
    <x v="11"/>
    <n v="402"/>
    <n v="34.17"/>
    <n v="436.17"/>
    <x v="5"/>
    <d v="2015-05-10T00:00:00"/>
  </r>
  <r>
    <d v="2015-05-12T00:00:00"/>
    <x v="16"/>
    <x v="16"/>
    <s v="Fac00393"/>
    <x v="12"/>
    <n v="737"/>
    <n v="62.645000000000003"/>
    <n v="799.64499999999998"/>
    <x v="6"/>
    <d v="2015-05-12T00:00:00"/>
  </r>
  <r>
    <d v="2015-05-12T00:00:00"/>
    <x v="17"/>
    <x v="17"/>
    <s v="Fac00394"/>
    <x v="13"/>
    <n v="974.66666666666663"/>
    <n v="82.846666666666664"/>
    <n v="1057.5133333333333"/>
    <x v="7"/>
    <d v="2015-05-12T00:00:00"/>
  </r>
  <r>
    <d v="2015-05-12T00:00:00"/>
    <x v="18"/>
    <x v="18"/>
    <s v="Fac00395"/>
    <x v="14"/>
    <n v="721.33333333333337"/>
    <n v="61.31333333333334"/>
    <n v="782.64666666666676"/>
    <x v="8"/>
    <d v="2015-05-12T00:00:00"/>
  </r>
  <r>
    <d v="2015-05-12T00:00:00"/>
    <x v="19"/>
    <x v="19"/>
    <s v="Fac00396"/>
    <x v="15"/>
    <n v="816.66666666666663"/>
    <n v="69.416666666666671"/>
    <n v="886.08333333333326"/>
    <x v="9"/>
    <d v="2015-05-12T00:00:00"/>
  </r>
  <r>
    <d v="2015-05-12T00:00:00"/>
    <x v="0"/>
    <x v="20"/>
    <s v="Fac00397"/>
    <x v="16"/>
    <n v="405.66666666666669"/>
    <n v="34.481666666666669"/>
    <n v="440.14833333333337"/>
    <x v="0"/>
    <d v="2015-05-12T00:00:00"/>
  </r>
  <r>
    <d v="2015-05-12T00:00:00"/>
    <x v="1"/>
    <x v="21"/>
    <s v="Fac00398"/>
    <x v="17"/>
    <n v="618"/>
    <n v="52.53"/>
    <n v="670.53"/>
    <x v="1"/>
    <d v="2015-05-12T00:00:00"/>
  </r>
  <r>
    <d v="2015-05-13T00:00:00"/>
    <x v="2"/>
    <x v="22"/>
    <s v="Fac00399"/>
    <x v="18"/>
    <n v="987"/>
    <n v="83.89500000000001"/>
    <n v="1070.895"/>
    <x v="2"/>
    <d v="2015-05-13T00:00:00"/>
  </r>
  <r>
    <d v="2015-05-13T00:00:00"/>
    <x v="3"/>
    <x v="23"/>
    <s v="Fac00400"/>
    <x v="19"/>
    <n v="555"/>
    <n v="47.175000000000004"/>
    <n v="602.17499999999995"/>
    <x v="3"/>
    <d v="2015-05-13T00:00:00"/>
  </r>
  <r>
    <d v="2015-05-13T00:00:00"/>
    <x v="4"/>
    <x v="0"/>
    <s v="Fac00401"/>
    <x v="0"/>
    <n v="948.33333333333337"/>
    <n v="80.608333333333348"/>
    <n v="1028.9416666666666"/>
    <x v="4"/>
    <d v="2015-05-13T00:00:00"/>
  </r>
  <r>
    <d v="2015-05-13T00:00:00"/>
    <x v="5"/>
    <x v="1"/>
    <s v="Fac00402"/>
    <x v="1"/>
    <n v="344"/>
    <n v="29.240000000000002"/>
    <n v="373.24"/>
    <x v="4"/>
    <d v="2015-05-13T00:00:00"/>
  </r>
  <r>
    <d v="2015-05-14T00:00:00"/>
    <x v="6"/>
    <x v="1"/>
    <s v="Fac00403"/>
    <x v="2"/>
    <n v="615"/>
    <n v="52.275000000000006"/>
    <n v="667.27499999999998"/>
    <x v="5"/>
    <d v="2015-05-14T00:00:00"/>
  </r>
  <r>
    <d v="2015-05-14T00:00:00"/>
    <x v="7"/>
    <x v="2"/>
    <s v="Fac00404"/>
    <x v="3"/>
    <n v="634"/>
    <n v="53.89"/>
    <n v="687.89"/>
    <x v="6"/>
    <d v="2015-05-14T00:00:00"/>
  </r>
  <r>
    <d v="2015-05-14T00:00:00"/>
    <x v="8"/>
    <x v="3"/>
    <s v="Fac00405"/>
    <x v="4"/>
    <n v="444.33333333333331"/>
    <n v="37.768333333333338"/>
    <n v="482.10166666666663"/>
    <x v="7"/>
    <d v="2015-05-14T00:00:00"/>
  </r>
  <r>
    <d v="2015-05-14T00:00:00"/>
    <x v="9"/>
    <x v="4"/>
    <s v="Fac00406"/>
    <x v="5"/>
    <n v="463.33333333333331"/>
    <n v="39.383333333333333"/>
    <n v="502.71666666666664"/>
    <x v="8"/>
    <d v="2015-05-14T00:00:00"/>
  </r>
  <r>
    <d v="2015-05-15T00:00:00"/>
    <x v="10"/>
    <x v="5"/>
    <s v="Fac00407"/>
    <x v="6"/>
    <n v="411"/>
    <n v="34.935000000000002"/>
    <n v="445.935"/>
    <x v="9"/>
    <d v="2015-05-15T00:00:00"/>
  </r>
  <r>
    <d v="2015-05-15T00:00:00"/>
    <x v="11"/>
    <x v="6"/>
    <s v="Fac00408"/>
    <x v="7"/>
    <n v="912.33333333333337"/>
    <n v="77.548333333333346"/>
    <n v="989.88166666666666"/>
    <x v="0"/>
    <d v="2015-05-15T00:00:00"/>
  </r>
  <r>
    <d v="2015-05-15T00:00:00"/>
    <x v="12"/>
    <x v="7"/>
    <s v="Fac00409"/>
    <x v="8"/>
    <n v="962.66666666666663"/>
    <n v="81.826666666666668"/>
    <n v="1044.4933333333333"/>
    <x v="1"/>
    <d v="2015-05-15T00:00:00"/>
  </r>
  <r>
    <d v="2015-05-15T00:00:00"/>
    <x v="13"/>
    <x v="8"/>
    <s v="Fac00410"/>
    <x v="9"/>
    <n v="630.66666666666663"/>
    <n v="53.606666666666669"/>
    <n v="684.27333333333331"/>
    <x v="2"/>
    <d v="2015-05-15T00:00:00"/>
  </r>
  <r>
    <d v="2015-05-15T00:00:00"/>
    <x v="14"/>
    <x v="9"/>
    <s v="Fac00411"/>
    <x v="10"/>
    <n v="492.66666666666669"/>
    <n v="41.876666666666672"/>
    <n v="534.54333333333341"/>
    <x v="3"/>
    <d v="2015-05-15T00:00:00"/>
  </r>
  <r>
    <d v="2015-05-15T00:00:00"/>
    <x v="15"/>
    <x v="10"/>
    <s v="Fac00412"/>
    <x v="11"/>
    <n v="863.33333333333337"/>
    <n v="73.38333333333334"/>
    <n v="936.7166666666667"/>
    <x v="2"/>
    <d v="2015-05-15T00:00:00"/>
  </r>
  <r>
    <d v="2015-05-16T00:00:00"/>
    <x v="16"/>
    <x v="11"/>
    <s v="Fac00413"/>
    <x v="12"/>
    <n v="625"/>
    <n v="53.125000000000007"/>
    <n v="678.125"/>
    <x v="4"/>
    <d v="2015-05-16T00:00:00"/>
  </r>
  <r>
    <d v="2015-05-16T00:00:00"/>
    <x v="17"/>
    <x v="12"/>
    <s v="Fac00414"/>
    <x v="13"/>
    <n v="544.66666666666663"/>
    <n v="46.296666666666667"/>
    <n v="590.96333333333325"/>
    <x v="5"/>
    <d v="2015-05-16T00:00:00"/>
  </r>
  <r>
    <d v="2015-05-16T00:00:00"/>
    <x v="18"/>
    <x v="13"/>
    <s v="Fac00415"/>
    <x v="14"/>
    <n v="590.66666666666663"/>
    <n v="50.206666666666671"/>
    <n v="640.87333333333333"/>
    <x v="6"/>
    <d v="2015-05-16T00:00:00"/>
  </r>
  <r>
    <d v="2015-05-16T00:00:00"/>
    <x v="19"/>
    <x v="14"/>
    <s v="Fac00416"/>
    <x v="15"/>
    <n v="415"/>
    <n v="35.275000000000006"/>
    <n v="450.27499999999998"/>
    <x v="7"/>
    <d v="2015-05-16T00:00:00"/>
  </r>
  <r>
    <d v="2015-05-16T00:00:00"/>
    <x v="0"/>
    <x v="15"/>
    <s v="Fac00417"/>
    <x v="16"/>
    <n v="572"/>
    <n v="48.620000000000005"/>
    <n v="620.62"/>
    <x v="8"/>
    <d v="2015-05-16T00:00:00"/>
  </r>
  <r>
    <d v="2015-05-16T00:00:00"/>
    <x v="1"/>
    <x v="16"/>
    <s v="Fac00418"/>
    <x v="17"/>
    <n v="722.66666666666663"/>
    <n v="61.426666666666669"/>
    <n v="784.09333333333325"/>
    <x v="9"/>
    <d v="2015-05-16T00:00:00"/>
  </r>
  <r>
    <d v="2015-05-16T00:00:00"/>
    <x v="2"/>
    <x v="17"/>
    <s v="Fac00419"/>
    <x v="18"/>
    <n v="463"/>
    <n v="39.355000000000004"/>
    <n v="502.35500000000002"/>
    <x v="0"/>
    <d v="2015-05-16T00:00:00"/>
  </r>
  <r>
    <d v="2015-05-17T00:00:00"/>
    <x v="3"/>
    <x v="18"/>
    <s v="Fac00420"/>
    <x v="19"/>
    <n v="754.66666666666663"/>
    <n v="64.146666666666661"/>
    <n v="818.81333333333328"/>
    <x v="1"/>
    <d v="2015-05-17T00:00:00"/>
  </r>
  <r>
    <d v="2015-05-17T00:00:00"/>
    <x v="0"/>
    <x v="19"/>
    <s v="Fac00421"/>
    <x v="0"/>
    <n v="801.66666666666663"/>
    <n v="68.141666666666666"/>
    <n v="869.80833333333328"/>
    <x v="2"/>
    <d v="2015-05-17T00:00:00"/>
  </r>
  <r>
    <d v="2015-05-18T00:00:00"/>
    <x v="1"/>
    <x v="20"/>
    <s v="Fac00422"/>
    <x v="1"/>
    <n v="985.33333333333337"/>
    <n v="83.753333333333345"/>
    <n v="1069.0866666666668"/>
    <x v="3"/>
    <d v="2015-05-18T00:00:00"/>
  </r>
  <r>
    <d v="2015-05-18T00:00:00"/>
    <x v="2"/>
    <x v="21"/>
    <s v="Fac00423"/>
    <x v="2"/>
    <n v="411"/>
    <n v="34.935000000000002"/>
    <n v="445.935"/>
    <x v="4"/>
    <d v="2015-05-18T00:00:00"/>
  </r>
  <r>
    <d v="2015-05-18T00:00:00"/>
    <x v="3"/>
    <x v="22"/>
    <s v="Fac00424"/>
    <x v="3"/>
    <n v="409.66666666666669"/>
    <n v="34.821666666666673"/>
    <n v="444.48833333333334"/>
    <x v="0"/>
    <d v="2015-05-18T00:00:00"/>
  </r>
  <r>
    <d v="2015-05-19T00:00:00"/>
    <x v="4"/>
    <x v="23"/>
    <s v="Fac00425"/>
    <x v="4"/>
    <n v="709.66666666666663"/>
    <n v="60.321666666666665"/>
    <n v="769.98833333333334"/>
    <x v="5"/>
    <d v="2015-05-19T00:00:00"/>
  </r>
  <r>
    <d v="2015-05-19T00:00:00"/>
    <x v="5"/>
    <x v="0"/>
    <s v="Fac00426"/>
    <x v="5"/>
    <n v="507.66666666666669"/>
    <n v="43.151666666666671"/>
    <n v="550.81833333333338"/>
    <x v="6"/>
    <d v="2015-05-19T00:00:00"/>
  </r>
  <r>
    <d v="2015-05-20T00:00:00"/>
    <x v="6"/>
    <x v="1"/>
    <s v="Fac00427"/>
    <x v="6"/>
    <n v="653"/>
    <n v="55.505000000000003"/>
    <n v="708.505"/>
    <x v="7"/>
    <d v="2015-05-20T00:00:00"/>
  </r>
  <r>
    <d v="2015-05-20T00:00:00"/>
    <x v="7"/>
    <x v="1"/>
    <s v="Fac00428"/>
    <x v="7"/>
    <n v="511.66666666666669"/>
    <n v="43.491666666666674"/>
    <n v="555.1583333333333"/>
    <x v="8"/>
    <d v="2015-05-20T00:00:00"/>
  </r>
  <r>
    <d v="2015-05-21T00:00:00"/>
    <x v="8"/>
    <x v="2"/>
    <s v="Fac00429"/>
    <x v="8"/>
    <n v="808"/>
    <n v="68.680000000000007"/>
    <n v="876.68000000000006"/>
    <x v="9"/>
    <d v="2015-05-21T00:00:00"/>
  </r>
  <r>
    <d v="2015-05-21T00:00:00"/>
    <x v="9"/>
    <x v="3"/>
    <s v="Fac00430"/>
    <x v="9"/>
    <n v="379"/>
    <n v="32.215000000000003"/>
    <n v="411.21500000000003"/>
    <x v="0"/>
    <d v="2015-05-21T00:00:00"/>
  </r>
  <r>
    <d v="2015-05-22T00:00:00"/>
    <x v="10"/>
    <x v="4"/>
    <s v="Fac00431"/>
    <x v="10"/>
    <n v="680"/>
    <n v="57.800000000000004"/>
    <n v="737.8"/>
    <x v="1"/>
    <d v="2015-05-22T00:00:00"/>
  </r>
  <r>
    <d v="2015-05-22T00:00:00"/>
    <x v="11"/>
    <x v="5"/>
    <s v="Fac00432"/>
    <x v="11"/>
    <n v="764"/>
    <n v="64.94"/>
    <n v="828.94"/>
    <x v="2"/>
    <d v="2015-05-22T00:00:00"/>
  </r>
  <r>
    <d v="2015-05-23T00:00:00"/>
    <x v="12"/>
    <x v="6"/>
    <s v="Fac00433"/>
    <x v="12"/>
    <n v="877"/>
    <n v="74.545000000000002"/>
    <n v="951.54499999999996"/>
    <x v="3"/>
    <d v="2015-05-23T00:00:00"/>
  </r>
  <r>
    <d v="2015-05-23T00:00:00"/>
    <x v="13"/>
    <x v="7"/>
    <s v="Fac00434"/>
    <x v="13"/>
    <n v="919.66666666666663"/>
    <n v="78.171666666666667"/>
    <n v="997.83833333333325"/>
    <x v="4"/>
    <d v="2015-05-23T00:00:00"/>
  </r>
  <r>
    <d v="2015-05-25T00:00:00"/>
    <x v="14"/>
    <x v="8"/>
    <s v="Fac00435"/>
    <x v="14"/>
    <n v="449"/>
    <n v="38.165000000000006"/>
    <n v="487.16500000000002"/>
    <x v="4"/>
    <d v="2015-05-25T00:00:00"/>
  </r>
  <r>
    <d v="2015-05-25T00:00:00"/>
    <x v="15"/>
    <x v="9"/>
    <s v="Fac00436"/>
    <x v="15"/>
    <n v="495.66666666666669"/>
    <n v="42.131666666666675"/>
    <n v="537.7983333333334"/>
    <x v="5"/>
    <d v="2015-05-25T00:00:00"/>
  </r>
  <r>
    <d v="2015-05-25T00:00:00"/>
    <x v="16"/>
    <x v="10"/>
    <s v="Fac00437"/>
    <x v="16"/>
    <n v="843.33333333333337"/>
    <n v="71.683333333333337"/>
    <n v="915.01666666666665"/>
    <x v="6"/>
    <d v="2015-05-25T00:00:00"/>
  </r>
  <r>
    <d v="2015-05-25T00:00:00"/>
    <x v="17"/>
    <x v="11"/>
    <s v="Fac00438"/>
    <x v="17"/>
    <n v="747.33333333333337"/>
    <n v="63.523333333333341"/>
    <n v="810.85666666666668"/>
    <x v="7"/>
    <d v="2015-05-25T00:00:00"/>
  </r>
  <r>
    <d v="2015-05-25T00:00:00"/>
    <x v="18"/>
    <x v="12"/>
    <s v="Fac00439"/>
    <x v="18"/>
    <n v="764.66666666666663"/>
    <n v="64.99666666666667"/>
    <n v="829.6633333333333"/>
    <x v="8"/>
    <d v="2015-05-25T00:00:00"/>
  </r>
  <r>
    <d v="2015-05-25T00:00:00"/>
    <x v="19"/>
    <x v="13"/>
    <s v="Fac00440"/>
    <x v="19"/>
    <n v="372"/>
    <n v="31.62"/>
    <n v="403.62"/>
    <x v="9"/>
    <d v="2015-05-25T00:00:00"/>
  </r>
  <r>
    <d v="2015-05-25T00:00:00"/>
    <x v="0"/>
    <x v="14"/>
    <s v="Fac00441"/>
    <x v="0"/>
    <n v="630.66666666666663"/>
    <n v="53.606666666666669"/>
    <n v="684.27333333333331"/>
    <x v="0"/>
    <d v="2015-05-25T00:00:00"/>
  </r>
  <r>
    <d v="2015-05-25T00:00:00"/>
    <x v="1"/>
    <x v="15"/>
    <s v="Fac00442"/>
    <x v="1"/>
    <n v="611.66666666666663"/>
    <n v="51.991666666666667"/>
    <n v="663.6583333333333"/>
    <x v="1"/>
    <d v="2015-05-25T00:00:00"/>
  </r>
  <r>
    <d v="2015-05-25T00:00:00"/>
    <x v="2"/>
    <x v="16"/>
    <s v="Fac00443"/>
    <x v="2"/>
    <n v="882.33333333333337"/>
    <n v="74.998333333333335"/>
    <n v="957.33166666666671"/>
    <x v="2"/>
    <d v="2015-05-25T00:00:00"/>
  </r>
  <r>
    <d v="2015-05-25T00:00:00"/>
    <x v="3"/>
    <x v="17"/>
    <s v="Fac00444"/>
    <x v="3"/>
    <n v="435.33333333333331"/>
    <n v="37.003333333333337"/>
    <n v="472.33666666666664"/>
    <x v="3"/>
    <d v="2015-05-25T00:00:00"/>
  </r>
  <r>
    <d v="2015-05-26T00:00:00"/>
    <x v="4"/>
    <x v="18"/>
    <s v="Fac00445"/>
    <x v="4"/>
    <n v="581.33333333333337"/>
    <n v="49.413333333333341"/>
    <n v="630.74666666666667"/>
    <x v="4"/>
    <d v="2015-05-26T00:00:00"/>
  </r>
  <r>
    <d v="2015-05-26T00:00:00"/>
    <x v="5"/>
    <x v="19"/>
    <s v="Fac00446"/>
    <x v="5"/>
    <n v="784"/>
    <n v="66.64"/>
    <n v="850.64"/>
    <x v="0"/>
    <d v="2015-05-26T00:00:00"/>
  </r>
  <r>
    <d v="2015-05-27T00:00:00"/>
    <x v="6"/>
    <x v="20"/>
    <s v="Fac00447"/>
    <x v="6"/>
    <n v="420.33333333333331"/>
    <n v="35.728333333333332"/>
    <n v="456.06166666666667"/>
    <x v="5"/>
    <d v="2015-05-27T00:00:00"/>
  </r>
  <r>
    <d v="2015-05-27T00:00:00"/>
    <x v="7"/>
    <x v="21"/>
    <s v="Fac00448"/>
    <x v="7"/>
    <n v="789"/>
    <n v="67.064999999999998"/>
    <n v="856.06500000000005"/>
    <x v="6"/>
    <d v="2015-05-27T00:00:00"/>
  </r>
  <r>
    <d v="2015-05-27T00:00:00"/>
    <x v="8"/>
    <x v="22"/>
    <s v="Fac00449"/>
    <x v="8"/>
    <n v="698.66666666666663"/>
    <n v="59.38666666666667"/>
    <n v="758.05333333333328"/>
    <x v="7"/>
    <d v="2015-05-27T00:00:00"/>
  </r>
  <r>
    <d v="2015-05-27T00:00:00"/>
    <x v="9"/>
    <x v="23"/>
    <s v="Fac00450"/>
    <x v="9"/>
    <n v="830"/>
    <n v="70.550000000000011"/>
    <n v="900.55"/>
    <x v="8"/>
    <d v="2015-05-27T00:00:00"/>
  </r>
  <r>
    <d v="2015-05-27T00:00:00"/>
    <x v="10"/>
    <x v="0"/>
    <s v="Fac00451"/>
    <x v="10"/>
    <n v="741.33333333333337"/>
    <n v="63.013333333333343"/>
    <n v="804.34666666666669"/>
    <x v="9"/>
    <d v="2015-05-27T00:00:00"/>
  </r>
  <r>
    <d v="2015-05-27T00:00:00"/>
    <x v="11"/>
    <x v="1"/>
    <s v="Fac00452"/>
    <x v="11"/>
    <n v="946"/>
    <n v="80.410000000000011"/>
    <n v="1026.4100000000001"/>
    <x v="0"/>
    <d v="2015-05-27T00:00:00"/>
  </r>
  <r>
    <d v="2015-05-28T00:00:00"/>
    <x v="12"/>
    <x v="1"/>
    <s v="Fac00453"/>
    <x v="12"/>
    <n v="910"/>
    <n v="77.350000000000009"/>
    <n v="987.35"/>
    <x v="1"/>
    <d v="2015-05-28T00:00:00"/>
  </r>
  <r>
    <d v="2015-05-28T00:00:00"/>
    <x v="13"/>
    <x v="2"/>
    <s v="Fac00454"/>
    <x v="13"/>
    <n v="794"/>
    <n v="67.490000000000009"/>
    <n v="861.49"/>
    <x v="2"/>
    <d v="2015-05-28T00:00:00"/>
  </r>
  <r>
    <d v="2015-05-28T00:00:00"/>
    <x v="14"/>
    <x v="3"/>
    <s v="Fac00455"/>
    <x v="14"/>
    <n v="769.33333333333337"/>
    <n v="65.393333333333345"/>
    <n v="834.72666666666669"/>
    <x v="3"/>
    <d v="2015-05-28T00:00:00"/>
  </r>
  <r>
    <d v="2015-05-28T00:00:00"/>
    <x v="15"/>
    <x v="4"/>
    <s v="Fac00456"/>
    <x v="15"/>
    <n v="731.33333333333337"/>
    <n v="62.163333333333341"/>
    <n v="793.49666666666667"/>
    <x v="4"/>
    <d v="2015-05-28T00:00:00"/>
  </r>
  <r>
    <d v="2015-05-29T00:00:00"/>
    <x v="16"/>
    <x v="5"/>
    <s v="Fac00457"/>
    <x v="16"/>
    <n v="686"/>
    <n v="58.31"/>
    <n v="744.31"/>
    <x v="4"/>
    <d v="2015-05-29T00:00:00"/>
  </r>
  <r>
    <d v="2015-05-29T00:00:00"/>
    <x v="17"/>
    <x v="6"/>
    <s v="Fac00458"/>
    <x v="17"/>
    <n v="380"/>
    <n v="32.300000000000004"/>
    <n v="412.3"/>
    <x v="5"/>
    <d v="2015-05-29T00:00:00"/>
  </r>
  <r>
    <d v="2015-05-29T00:00:00"/>
    <x v="18"/>
    <x v="7"/>
    <s v="Fac00459"/>
    <x v="18"/>
    <n v="539"/>
    <n v="45.815000000000005"/>
    <n v="584.81500000000005"/>
    <x v="6"/>
    <d v="2015-05-29T00:00:00"/>
  </r>
  <r>
    <d v="2015-05-29T00:00:00"/>
    <x v="19"/>
    <x v="8"/>
    <s v="Fac00460"/>
    <x v="19"/>
    <n v="622.66666666666663"/>
    <n v="52.926666666666669"/>
    <n v="675.59333333333325"/>
    <x v="7"/>
    <d v="2015-05-29T00:00:00"/>
  </r>
  <r>
    <d v="2015-05-29T00:00:00"/>
    <x v="0"/>
    <x v="9"/>
    <s v="Fac00461"/>
    <x v="0"/>
    <n v="972.66666666666663"/>
    <n v="82.676666666666662"/>
    <n v="1055.3433333333332"/>
    <x v="8"/>
    <d v="2015-05-29T00:00:00"/>
  </r>
  <r>
    <d v="2015-05-30T00:00:00"/>
    <x v="1"/>
    <x v="10"/>
    <s v="Fac00462"/>
    <x v="1"/>
    <n v="843"/>
    <n v="71.655000000000001"/>
    <n v="914.65499999999997"/>
    <x v="9"/>
    <d v="2015-05-30T00:00:00"/>
  </r>
  <r>
    <d v="2015-05-31T00:00:00"/>
    <x v="2"/>
    <x v="11"/>
    <s v="Fac00463"/>
    <x v="2"/>
    <n v="531.33333333333337"/>
    <n v="45.163333333333341"/>
    <n v="576.49666666666667"/>
    <x v="0"/>
    <d v="2015-05-31T00:00:00"/>
  </r>
  <r>
    <d v="2015-06-01T00:00:00"/>
    <x v="3"/>
    <x v="12"/>
    <s v="Fac00464"/>
    <x v="3"/>
    <n v="605.66666666666663"/>
    <n v="51.481666666666669"/>
    <n v="657.14833333333331"/>
    <x v="1"/>
    <d v="2015-06-01T00:00:00"/>
  </r>
  <r>
    <d v="2015-06-01T00:00:00"/>
    <x v="0"/>
    <x v="13"/>
    <s v="Fac00465"/>
    <x v="4"/>
    <n v="755"/>
    <n v="64.175000000000011"/>
    <n v="819.17499999999995"/>
    <x v="2"/>
    <d v="2015-06-01T00:00:00"/>
  </r>
  <r>
    <d v="2015-06-01T00:00:00"/>
    <x v="1"/>
    <x v="14"/>
    <s v="Fac00466"/>
    <x v="5"/>
    <n v="863"/>
    <n v="73.355000000000004"/>
    <n v="936.35500000000002"/>
    <x v="3"/>
    <d v="2015-06-01T00:00:00"/>
  </r>
  <r>
    <d v="2015-06-01T00:00:00"/>
    <x v="2"/>
    <x v="15"/>
    <s v="Fac00467"/>
    <x v="6"/>
    <n v="374.33333333333331"/>
    <n v="31.818333333333335"/>
    <n v="406.15166666666664"/>
    <x v="1"/>
    <d v="2015-06-01T00:00:00"/>
  </r>
  <r>
    <d v="2015-06-02T00:00:00"/>
    <x v="3"/>
    <x v="16"/>
    <s v="Fac00468"/>
    <x v="7"/>
    <n v="662.66666666666663"/>
    <n v="56.326666666666668"/>
    <n v="718.99333333333334"/>
    <x v="4"/>
    <d v="2015-06-02T00:00:00"/>
  </r>
  <r>
    <d v="2015-06-02T00:00:00"/>
    <x v="4"/>
    <x v="17"/>
    <s v="Fac00469"/>
    <x v="8"/>
    <n v="401.33333333333331"/>
    <n v="34.113333333333337"/>
    <n v="435.44666666666666"/>
    <x v="5"/>
    <d v="2015-06-02T00:00:00"/>
  </r>
  <r>
    <d v="2015-06-02T00:00:00"/>
    <x v="5"/>
    <x v="18"/>
    <s v="Fac00470"/>
    <x v="9"/>
    <n v="991.66666666666663"/>
    <n v="84.291666666666671"/>
    <n v="1075.9583333333333"/>
    <x v="6"/>
    <d v="2015-06-02T00:00:00"/>
  </r>
  <r>
    <d v="2015-06-02T00:00:00"/>
    <x v="6"/>
    <x v="19"/>
    <s v="Fac00471"/>
    <x v="10"/>
    <n v="365.66666666666669"/>
    <n v="31.081666666666671"/>
    <n v="396.74833333333333"/>
    <x v="7"/>
    <d v="2015-06-02T00:00:00"/>
  </r>
  <r>
    <d v="2015-06-02T00:00:00"/>
    <x v="7"/>
    <x v="20"/>
    <s v="Fac00472"/>
    <x v="11"/>
    <n v="582"/>
    <n v="49.470000000000006"/>
    <n v="631.47"/>
    <x v="8"/>
    <d v="2015-06-02T00:00:00"/>
  </r>
  <r>
    <d v="2015-06-03T00:00:00"/>
    <x v="8"/>
    <x v="21"/>
    <s v="Fac00473"/>
    <x v="12"/>
    <n v="497.66666666666669"/>
    <n v="42.301666666666669"/>
    <n v="539.96833333333336"/>
    <x v="9"/>
    <d v="2015-06-03T00:00:00"/>
  </r>
  <r>
    <d v="2015-06-04T00:00:00"/>
    <x v="9"/>
    <x v="22"/>
    <s v="Fac00474"/>
    <x v="13"/>
    <n v="586"/>
    <n v="49.81"/>
    <n v="635.80999999999995"/>
    <x v="0"/>
    <d v="2015-06-04T00:00:00"/>
  </r>
  <r>
    <d v="2015-06-04T00:00:00"/>
    <x v="10"/>
    <x v="23"/>
    <s v="Fac00475"/>
    <x v="14"/>
    <n v="442.33333333333331"/>
    <n v="37.598333333333336"/>
    <n v="479.93166666666667"/>
    <x v="1"/>
    <d v="2015-06-04T00:00:00"/>
  </r>
  <r>
    <d v="2015-06-04T00:00:00"/>
    <x v="11"/>
    <x v="0"/>
    <s v="Fac00476"/>
    <x v="15"/>
    <n v="857"/>
    <n v="72.844999999999999"/>
    <n v="929.84500000000003"/>
    <x v="2"/>
    <d v="2015-06-04T00:00:00"/>
  </r>
  <r>
    <d v="2015-06-04T00:00:00"/>
    <x v="12"/>
    <x v="1"/>
    <s v="Fac00477"/>
    <x v="16"/>
    <n v="712.33333333333337"/>
    <n v="60.548333333333339"/>
    <n v="772.88166666666666"/>
    <x v="3"/>
    <d v="2015-06-04T00:00:00"/>
  </r>
  <r>
    <d v="2015-06-04T00:00:00"/>
    <x v="13"/>
    <x v="1"/>
    <s v="Fac00478"/>
    <x v="17"/>
    <n v="840.66666666666663"/>
    <n v="71.456666666666663"/>
    <n v="912.12333333333333"/>
    <x v="4"/>
    <d v="2015-06-04T00:00:00"/>
  </r>
  <r>
    <d v="2015-06-04T00:00:00"/>
    <x v="14"/>
    <x v="2"/>
    <s v="Fac00479"/>
    <x v="18"/>
    <n v="911"/>
    <n v="77.435000000000002"/>
    <n v="988.43499999999995"/>
    <x v="4"/>
    <d v="2015-06-04T00:00:00"/>
  </r>
  <r>
    <d v="2015-06-05T00:00:00"/>
    <x v="15"/>
    <x v="3"/>
    <s v="Fac00480"/>
    <x v="19"/>
    <n v="941.33333333333337"/>
    <n v="80.013333333333335"/>
    <n v="1021.3466666666667"/>
    <x v="5"/>
    <d v="2015-06-05T00:00:00"/>
  </r>
  <r>
    <d v="2015-06-05T00:00:00"/>
    <x v="16"/>
    <x v="4"/>
    <s v="Fac00481"/>
    <x v="0"/>
    <n v="989.33333333333337"/>
    <n v="84.093333333333348"/>
    <n v="1073.4266666666667"/>
    <x v="6"/>
    <d v="2015-06-05T00:00:00"/>
  </r>
  <r>
    <d v="2015-06-05T00:00:00"/>
    <x v="17"/>
    <x v="5"/>
    <s v="Fac00482"/>
    <x v="1"/>
    <n v="567.66666666666663"/>
    <n v="48.251666666666665"/>
    <n v="615.91833333333329"/>
    <x v="7"/>
    <d v="2015-06-05T00:00:00"/>
  </r>
  <r>
    <d v="2015-06-05T00:00:00"/>
    <x v="18"/>
    <x v="6"/>
    <s v="Fac00483"/>
    <x v="2"/>
    <n v="948.33333333333337"/>
    <n v="80.608333333333348"/>
    <n v="1028.9416666666666"/>
    <x v="8"/>
    <d v="2015-06-05T00:00:00"/>
  </r>
  <r>
    <d v="2015-06-05T00:00:00"/>
    <x v="19"/>
    <x v="7"/>
    <s v="Fac00484"/>
    <x v="3"/>
    <n v="801.66666666666663"/>
    <n v="68.141666666666666"/>
    <n v="869.80833333333328"/>
    <x v="9"/>
    <d v="2015-06-05T00:00:00"/>
  </r>
  <r>
    <d v="2015-06-05T00:00:00"/>
    <x v="0"/>
    <x v="8"/>
    <s v="Fac00485"/>
    <x v="4"/>
    <n v="887"/>
    <n v="75.39500000000001"/>
    <n v="962.39499999999998"/>
    <x v="0"/>
    <d v="2015-06-05T00:00:00"/>
  </r>
  <r>
    <d v="2015-06-05T00:00:00"/>
    <x v="1"/>
    <x v="9"/>
    <s v="Fac00486"/>
    <x v="5"/>
    <n v="528"/>
    <n v="44.88"/>
    <n v="572.88"/>
    <x v="1"/>
    <d v="2015-06-05T00:00:00"/>
  </r>
  <r>
    <d v="2015-06-05T00:00:00"/>
    <x v="2"/>
    <x v="10"/>
    <s v="Fac00487"/>
    <x v="6"/>
    <n v="417.33333333333331"/>
    <n v="35.473333333333336"/>
    <n v="452.80666666666667"/>
    <x v="2"/>
    <d v="2015-06-05T00:00:00"/>
  </r>
  <r>
    <d v="2015-06-05T00:00:00"/>
    <x v="3"/>
    <x v="11"/>
    <s v="Fac00488"/>
    <x v="7"/>
    <n v="719.33333333333337"/>
    <n v="61.143333333333338"/>
    <n v="780.47666666666669"/>
    <x v="3"/>
    <d v="2015-06-05T00:00:00"/>
  </r>
  <r>
    <d v="2015-06-06T00:00:00"/>
    <x v="4"/>
    <x v="12"/>
    <s v="Fac00489"/>
    <x v="8"/>
    <n v="939.66666666666663"/>
    <n v="79.87166666666667"/>
    <n v="1019.5383333333333"/>
    <x v="5"/>
    <d v="2015-06-06T00:00:00"/>
  </r>
  <r>
    <d v="2015-06-06T00:00:00"/>
    <x v="5"/>
    <x v="13"/>
    <s v="Fac00490"/>
    <x v="9"/>
    <n v="426"/>
    <n v="36.21"/>
    <n v="462.21"/>
    <x v="4"/>
    <d v="2015-06-06T00:00:00"/>
  </r>
  <r>
    <d v="2015-06-06T00:00:00"/>
    <x v="6"/>
    <x v="14"/>
    <s v="Fac00491"/>
    <x v="10"/>
    <n v="673"/>
    <n v="57.205000000000005"/>
    <n v="730.20500000000004"/>
    <x v="5"/>
    <d v="2015-06-06T00:00:00"/>
  </r>
  <r>
    <d v="2015-06-06T00:00:00"/>
    <x v="7"/>
    <x v="15"/>
    <s v="Fac00492"/>
    <x v="11"/>
    <n v="923.66666666666663"/>
    <n v="78.51166666666667"/>
    <n v="1002.1783333333333"/>
    <x v="6"/>
    <d v="2015-06-06T00:00:00"/>
  </r>
  <r>
    <d v="2015-06-06T00:00:00"/>
    <x v="8"/>
    <x v="16"/>
    <s v="Fac00493"/>
    <x v="12"/>
    <n v="747.66666666666663"/>
    <n v="63.551666666666669"/>
    <n v="811.21833333333325"/>
    <x v="7"/>
    <d v="2015-06-06T00:00:00"/>
  </r>
  <r>
    <d v="2015-06-07T00:00:00"/>
    <x v="9"/>
    <x v="17"/>
    <s v="Fac00494"/>
    <x v="13"/>
    <n v="433"/>
    <n v="36.805"/>
    <n v="469.80500000000001"/>
    <x v="8"/>
    <d v="2015-06-07T00:00:00"/>
  </r>
  <r>
    <d v="2015-06-08T00:00:00"/>
    <x v="10"/>
    <x v="18"/>
    <s v="Fac00495"/>
    <x v="14"/>
    <n v="614"/>
    <n v="52.190000000000005"/>
    <n v="666.19"/>
    <x v="9"/>
    <d v="2015-06-08T00:00:00"/>
  </r>
  <r>
    <d v="2015-06-08T00:00:00"/>
    <x v="11"/>
    <x v="19"/>
    <s v="Fac00496"/>
    <x v="15"/>
    <n v="561"/>
    <n v="47.685000000000002"/>
    <n v="608.68499999999995"/>
    <x v="0"/>
    <d v="2015-06-08T00:00:00"/>
  </r>
  <r>
    <d v="2015-06-08T00:00:00"/>
    <x v="12"/>
    <x v="20"/>
    <s v="Fac00497"/>
    <x v="16"/>
    <n v="480.33333333333331"/>
    <n v="40.828333333333333"/>
    <n v="521.16166666666663"/>
    <x v="1"/>
    <d v="2015-06-08T00:00:00"/>
  </r>
  <r>
    <d v="2015-06-09T00:00:00"/>
    <x v="13"/>
    <x v="21"/>
    <s v="Fac00498"/>
    <x v="17"/>
    <n v="881.66666666666663"/>
    <n v="74.941666666666663"/>
    <n v="956.60833333333335"/>
    <x v="2"/>
    <d v="2015-06-09T00:00:00"/>
  </r>
  <r>
    <d v="2015-06-09T00:00:00"/>
    <x v="14"/>
    <x v="22"/>
    <s v="Fac00499"/>
    <x v="18"/>
    <n v="831"/>
    <n v="70.635000000000005"/>
    <n v="901.63499999999999"/>
    <x v="3"/>
    <d v="2015-06-09T00:00:00"/>
  </r>
  <r>
    <d v="2015-06-09T00:00:00"/>
    <x v="15"/>
    <x v="23"/>
    <s v="Fac00500"/>
    <x v="19"/>
    <n v="837.66666666666663"/>
    <n v="71.201666666666668"/>
    <n v="908.86833333333334"/>
    <x v="4"/>
    <d v="2015-06-09T00:00:00"/>
  </r>
  <r>
    <d v="2015-06-09T00:00:00"/>
    <x v="16"/>
    <x v="0"/>
    <s v="Fac00501"/>
    <x v="0"/>
    <n v="465.33333333333331"/>
    <n v="39.553333333333335"/>
    <n v="504.88666666666666"/>
    <x v="4"/>
    <d v="2015-06-09T00:00:00"/>
  </r>
  <r>
    <d v="2015-06-10T00:00:00"/>
    <x v="17"/>
    <x v="1"/>
    <s v="Fac00502"/>
    <x v="1"/>
    <n v="492"/>
    <n v="41.82"/>
    <n v="533.82000000000005"/>
    <x v="5"/>
    <d v="2015-06-10T00:00:00"/>
  </r>
  <r>
    <d v="2015-06-10T00:00:00"/>
    <x v="18"/>
    <x v="1"/>
    <s v="Fac00503"/>
    <x v="2"/>
    <n v="999.33333333333337"/>
    <n v="84.943333333333342"/>
    <n v="1084.2766666666666"/>
    <x v="6"/>
    <d v="2015-06-10T00:00:00"/>
  </r>
  <r>
    <d v="2015-06-12T00:00:00"/>
    <x v="19"/>
    <x v="2"/>
    <s v="Fac00504"/>
    <x v="3"/>
    <n v="415"/>
    <n v="35.275000000000006"/>
    <n v="450.27499999999998"/>
    <x v="7"/>
    <d v="2015-06-12T00:00:00"/>
  </r>
  <r>
    <d v="2015-06-12T00:00:00"/>
    <x v="0"/>
    <x v="3"/>
    <s v="Fac00505"/>
    <x v="4"/>
    <n v="358.33333333333331"/>
    <n v="30.458333333333332"/>
    <n v="388.79166666666663"/>
    <x v="8"/>
    <d v="2015-06-12T00:00:00"/>
  </r>
  <r>
    <d v="2015-06-12T00:00:00"/>
    <x v="1"/>
    <x v="4"/>
    <s v="Fac00506"/>
    <x v="5"/>
    <n v="902.66666666666663"/>
    <n v="76.726666666666674"/>
    <n v="979.39333333333332"/>
    <x v="9"/>
    <d v="2015-06-12T00:00:00"/>
  </r>
  <r>
    <d v="2015-06-13T00:00:00"/>
    <x v="2"/>
    <x v="5"/>
    <s v="Fac00507"/>
    <x v="6"/>
    <n v="799.33333333333337"/>
    <n v="67.943333333333342"/>
    <n v="867.27666666666676"/>
    <x v="0"/>
    <d v="2015-06-13T00:00:00"/>
  </r>
  <r>
    <d v="2015-06-13T00:00:00"/>
    <x v="3"/>
    <x v="6"/>
    <s v="Fac00508"/>
    <x v="7"/>
    <n v="866"/>
    <n v="73.61"/>
    <n v="939.61"/>
    <x v="1"/>
    <d v="2015-06-13T00:00:00"/>
  </r>
  <r>
    <d v="2015-06-13T00:00:00"/>
    <x v="0"/>
    <x v="7"/>
    <s v="Fac00509"/>
    <x v="8"/>
    <n v="724.33333333333337"/>
    <n v="61.568333333333342"/>
    <n v="785.90166666666676"/>
    <x v="2"/>
    <d v="2015-06-13T00:00:00"/>
  </r>
  <r>
    <d v="2015-06-13T00:00:00"/>
    <x v="1"/>
    <x v="8"/>
    <s v="Fac00510"/>
    <x v="9"/>
    <n v="466"/>
    <n v="39.61"/>
    <n v="505.61"/>
    <x v="3"/>
    <d v="2015-06-13T00:00:00"/>
  </r>
  <r>
    <d v="2015-06-13T00:00:00"/>
    <x v="2"/>
    <x v="9"/>
    <s v="Fac00511"/>
    <x v="10"/>
    <n v="540.66666666666663"/>
    <n v="45.956666666666663"/>
    <n v="586.62333333333333"/>
    <x v="6"/>
    <d v="2015-06-13T00:00:00"/>
  </r>
  <r>
    <d v="2015-06-13T00:00:00"/>
    <x v="3"/>
    <x v="10"/>
    <s v="Fac00512"/>
    <x v="11"/>
    <n v="431"/>
    <n v="36.635000000000005"/>
    <n v="467.63499999999999"/>
    <x v="4"/>
    <d v="2015-06-13T00:00:00"/>
  </r>
  <r>
    <d v="2015-06-14T00:00:00"/>
    <x v="4"/>
    <x v="11"/>
    <s v="Fac00513"/>
    <x v="12"/>
    <n v="663.66666666666663"/>
    <n v="56.411666666666669"/>
    <n v="720.07833333333326"/>
    <x v="5"/>
    <d v="2015-06-14T00:00:00"/>
  </r>
  <r>
    <d v="2015-06-14T00:00:00"/>
    <x v="5"/>
    <x v="12"/>
    <s v="Fac00514"/>
    <x v="13"/>
    <n v="766.33333333333337"/>
    <n v="65.138333333333335"/>
    <n v="831.47166666666669"/>
    <x v="6"/>
    <d v="2015-06-14T00:00:00"/>
  </r>
  <r>
    <d v="2015-06-14T00:00:00"/>
    <x v="6"/>
    <x v="13"/>
    <s v="Fac00515"/>
    <x v="14"/>
    <n v="747.33333333333337"/>
    <n v="63.523333333333341"/>
    <n v="810.85666666666668"/>
    <x v="7"/>
    <d v="2015-06-14T00:00:00"/>
  </r>
  <r>
    <d v="2015-06-15T00:00:00"/>
    <x v="7"/>
    <x v="14"/>
    <s v="Fac00516"/>
    <x v="15"/>
    <n v="618.33333333333337"/>
    <n v="52.558333333333337"/>
    <n v="670.89166666666665"/>
    <x v="8"/>
    <d v="2015-06-15T00:00:00"/>
  </r>
  <r>
    <d v="2015-06-15T00:00:00"/>
    <x v="8"/>
    <x v="15"/>
    <s v="Fac00517"/>
    <x v="16"/>
    <n v="680.33333333333337"/>
    <n v="57.82833333333334"/>
    <n v="738.16166666666675"/>
    <x v="9"/>
    <d v="2015-06-15T00:00:00"/>
  </r>
  <r>
    <d v="2015-06-15T00:00:00"/>
    <x v="9"/>
    <x v="16"/>
    <s v="Fac00518"/>
    <x v="17"/>
    <n v="910"/>
    <n v="77.350000000000009"/>
    <n v="987.35"/>
    <x v="0"/>
    <d v="2015-06-15T00:00:00"/>
  </r>
  <r>
    <d v="2015-06-15T00:00:00"/>
    <x v="10"/>
    <x v="17"/>
    <s v="Fac00519"/>
    <x v="18"/>
    <n v="651"/>
    <n v="55.335000000000001"/>
    <n v="706.33500000000004"/>
    <x v="1"/>
    <d v="2015-06-15T00:00:00"/>
  </r>
  <r>
    <d v="2015-06-15T00:00:00"/>
    <x v="11"/>
    <x v="18"/>
    <s v="Fac00520"/>
    <x v="19"/>
    <n v="527"/>
    <n v="44.795000000000002"/>
    <n v="571.79499999999996"/>
    <x v="2"/>
    <d v="2015-06-15T00:00:00"/>
  </r>
  <r>
    <d v="2015-06-16T00:00:00"/>
    <x v="12"/>
    <x v="19"/>
    <s v="Fac00521"/>
    <x v="0"/>
    <n v="636.33333333333337"/>
    <n v="54.088333333333338"/>
    <n v="690.42166666666674"/>
    <x v="3"/>
    <d v="2015-06-16T00:00:00"/>
  </r>
  <r>
    <d v="2015-06-16T00:00:00"/>
    <x v="13"/>
    <x v="20"/>
    <s v="Fac00522"/>
    <x v="1"/>
    <n v="679"/>
    <n v="57.715000000000003"/>
    <n v="736.71500000000003"/>
    <x v="4"/>
    <d v="2015-06-16T00:00:00"/>
  </r>
  <r>
    <d v="2015-06-17T00:00:00"/>
    <x v="14"/>
    <x v="21"/>
    <s v="Fac00523"/>
    <x v="2"/>
    <n v="999.66666666666663"/>
    <n v="84.971666666666664"/>
    <n v="1084.6383333333333"/>
    <x v="7"/>
    <d v="2015-06-17T00:00:00"/>
  </r>
  <r>
    <d v="2015-06-17T00:00:00"/>
    <x v="15"/>
    <x v="22"/>
    <s v="Fac00524"/>
    <x v="3"/>
    <n v="715"/>
    <n v="60.775000000000006"/>
    <n v="775.77499999999998"/>
    <x v="5"/>
    <d v="2015-06-17T00:00:00"/>
  </r>
  <r>
    <d v="2015-06-18T00:00:00"/>
    <x v="16"/>
    <x v="23"/>
    <s v="Fac00525"/>
    <x v="4"/>
    <n v="504"/>
    <n v="42.84"/>
    <n v="546.84"/>
    <x v="6"/>
    <d v="2015-06-18T00:00:00"/>
  </r>
  <r>
    <d v="2015-06-18T00:00:00"/>
    <x v="17"/>
    <x v="0"/>
    <s v="Fac00526"/>
    <x v="5"/>
    <n v="555.33333333333337"/>
    <n v="47.20333333333334"/>
    <n v="602.53666666666675"/>
    <x v="7"/>
    <d v="2015-06-18T00:00:00"/>
  </r>
  <r>
    <d v="2015-06-18T00:00:00"/>
    <x v="18"/>
    <x v="1"/>
    <s v="Fac00527"/>
    <x v="6"/>
    <n v="656.33333333333337"/>
    <n v="55.788333333333341"/>
    <n v="712.12166666666667"/>
    <x v="8"/>
    <d v="2015-06-18T00:00:00"/>
  </r>
  <r>
    <d v="2015-06-18T00:00:00"/>
    <x v="19"/>
    <x v="1"/>
    <s v="Fac00528"/>
    <x v="7"/>
    <n v="847"/>
    <n v="71.995000000000005"/>
    <n v="918.995"/>
    <x v="9"/>
    <d v="2015-06-18T00:00:00"/>
  </r>
  <r>
    <d v="2015-06-18T00:00:00"/>
    <x v="0"/>
    <x v="2"/>
    <s v="Fac00529"/>
    <x v="8"/>
    <n v="783"/>
    <n v="66.555000000000007"/>
    <n v="849.55500000000006"/>
    <x v="0"/>
    <d v="2015-06-18T00:00:00"/>
  </r>
  <r>
    <d v="2015-06-18T00:00:00"/>
    <x v="1"/>
    <x v="3"/>
    <s v="Fac00530"/>
    <x v="9"/>
    <n v="352.33333333333331"/>
    <n v="29.948333333333334"/>
    <n v="382.28166666666664"/>
    <x v="1"/>
    <d v="2015-06-18T00:00:00"/>
  </r>
  <r>
    <d v="2015-06-19T00:00:00"/>
    <x v="2"/>
    <x v="4"/>
    <s v="Fac00531"/>
    <x v="10"/>
    <n v="635"/>
    <n v="53.975000000000001"/>
    <n v="688.97500000000002"/>
    <x v="2"/>
    <d v="2015-06-19T00:00:00"/>
  </r>
  <r>
    <d v="2015-06-19T00:00:00"/>
    <x v="3"/>
    <x v="5"/>
    <s v="Fac00532"/>
    <x v="11"/>
    <n v="862.33333333333337"/>
    <n v="73.298333333333346"/>
    <n v="935.63166666666666"/>
    <x v="3"/>
    <d v="2015-06-19T00:00:00"/>
  </r>
  <r>
    <d v="2015-06-21T00:00:00"/>
    <x v="4"/>
    <x v="6"/>
    <s v="Fac00533"/>
    <x v="12"/>
    <n v="749.33333333333337"/>
    <n v="63.693333333333342"/>
    <n v="813.02666666666676"/>
    <x v="4"/>
    <d v="2015-06-21T00:00:00"/>
  </r>
  <r>
    <d v="2015-06-21T00:00:00"/>
    <x v="5"/>
    <x v="7"/>
    <s v="Fac00534"/>
    <x v="13"/>
    <n v="751"/>
    <n v="63.835000000000008"/>
    <n v="814.83500000000004"/>
    <x v="4"/>
    <d v="2015-06-21T00:00:00"/>
  </r>
  <r>
    <d v="2015-06-21T00:00:00"/>
    <x v="6"/>
    <x v="8"/>
    <s v="Fac00535"/>
    <x v="14"/>
    <n v="438.33333333333331"/>
    <n v="37.258333333333333"/>
    <n v="475.59166666666664"/>
    <x v="5"/>
    <d v="2015-06-21T00:00:00"/>
  </r>
  <r>
    <d v="2015-06-21T00:00:00"/>
    <x v="7"/>
    <x v="9"/>
    <s v="Fac00536"/>
    <x v="15"/>
    <n v="927.66666666666663"/>
    <n v="78.851666666666674"/>
    <n v="1006.5183333333333"/>
    <x v="6"/>
    <d v="2015-06-21T00:00:00"/>
  </r>
  <r>
    <d v="2015-06-22T00:00:00"/>
    <x v="8"/>
    <x v="10"/>
    <s v="Fac00537"/>
    <x v="16"/>
    <n v="693.33333333333337"/>
    <n v="58.933333333333344"/>
    <n v="752.26666666666677"/>
    <x v="7"/>
    <d v="2015-06-22T00:00:00"/>
  </r>
  <r>
    <d v="2015-06-23T00:00:00"/>
    <x v="9"/>
    <x v="11"/>
    <s v="Fac00538"/>
    <x v="17"/>
    <n v="781.33333333333337"/>
    <n v="66.413333333333341"/>
    <n v="847.74666666666667"/>
    <x v="8"/>
    <d v="2015-06-23T00:00:00"/>
  </r>
  <r>
    <d v="2015-06-23T00:00:00"/>
    <x v="10"/>
    <x v="12"/>
    <s v="Fac00539"/>
    <x v="18"/>
    <n v="860"/>
    <n v="73.100000000000009"/>
    <n v="933.1"/>
    <x v="9"/>
    <d v="2015-06-23T00:00:00"/>
  </r>
  <r>
    <d v="2015-06-23T00:00:00"/>
    <x v="11"/>
    <x v="13"/>
    <s v="Fac00540"/>
    <x v="19"/>
    <n v="346.33333333333331"/>
    <n v="29.438333333333333"/>
    <n v="375.77166666666665"/>
    <x v="0"/>
    <d v="2015-06-23T00:00:00"/>
  </r>
  <r>
    <d v="2015-06-24T00:00:00"/>
    <x v="12"/>
    <x v="14"/>
    <s v="Fac00541"/>
    <x v="0"/>
    <n v="879.33333333333337"/>
    <n v="74.743333333333339"/>
    <n v="954.07666666666671"/>
    <x v="1"/>
    <d v="2015-06-24T00:00:00"/>
  </r>
  <r>
    <d v="2015-06-24T00:00:00"/>
    <x v="13"/>
    <x v="15"/>
    <s v="Fac00542"/>
    <x v="1"/>
    <n v="447"/>
    <n v="37.995000000000005"/>
    <n v="484.995"/>
    <x v="2"/>
    <d v="2015-06-24T00:00:00"/>
  </r>
  <r>
    <d v="2015-06-24T00:00:00"/>
    <x v="14"/>
    <x v="16"/>
    <s v="Fac00543"/>
    <x v="2"/>
    <n v="994.33333333333337"/>
    <n v="84.518333333333345"/>
    <n v="1078.8516666666667"/>
    <x v="3"/>
    <d v="2015-06-24T00:00:00"/>
  </r>
  <r>
    <d v="2015-06-25T00:00:00"/>
    <x v="15"/>
    <x v="17"/>
    <s v="Fac00544"/>
    <x v="3"/>
    <n v="939.66666666666663"/>
    <n v="79.87166666666667"/>
    <n v="1019.5383333333333"/>
    <x v="7"/>
    <d v="2015-06-25T00:00:00"/>
  </r>
  <r>
    <d v="2015-06-25T00:00:00"/>
    <x v="16"/>
    <x v="18"/>
    <s v="Fac00545"/>
    <x v="4"/>
    <n v="764.33333333333337"/>
    <n v="64.968333333333348"/>
    <n v="829.30166666666673"/>
    <x v="4"/>
    <d v="2015-06-25T00:00:00"/>
  </r>
  <r>
    <d v="2015-06-26T00:00:00"/>
    <x v="17"/>
    <x v="19"/>
    <s v="Fac00546"/>
    <x v="5"/>
    <n v="408.33333333333331"/>
    <n v="34.708333333333336"/>
    <n v="443.04166666666663"/>
    <x v="5"/>
    <d v="2015-06-26T00:00:00"/>
  </r>
  <r>
    <d v="2015-06-26T00:00:00"/>
    <x v="18"/>
    <x v="20"/>
    <s v="Fac00547"/>
    <x v="6"/>
    <n v="612"/>
    <n v="52.02"/>
    <n v="664.02"/>
    <x v="6"/>
    <d v="2015-06-26T00:00:00"/>
  </r>
  <r>
    <d v="2015-06-26T00:00:00"/>
    <x v="19"/>
    <x v="21"/>
    <s v="Fac00548"/>
    <x v="7"/>
    <n v="665.33333333333337"/>
    <n v="56.553333333333342"/>
    <n v="721.88666666666677"/>
    <x v="7"/>
    <d v="2015-06-26T00:00:00"/>
  </r>
  <r>
    <d v="2015-06-27T00:00:00"/>
    <x v="0"/>
    <x v="22"/>
    <s v="Fac00549"/>
    <x v="8"/>
    <n v="704.33333333333337"/>
    <n v="59.868333333333339"/>
    <n v="764.20166666666671"/>
    <x v="8"/>
    <d v="2015-06-27T00:00:00"/>
  </r>
  <r>
    <d v="2015-06-27T00:00:00"/>
    <x v="1"/>
    <x v="23"/>
    <s v="Fac00550"/>
    <x v="9"/>
    <n v="357.33333333333331"/>
    <n v="30.373333333333335"/>
    <n v="387.70666666666665"/>
    <x v="9"/>
    <d v="2015-06-27T00:00:00"/>
  </r>
  <r>
    <d v="2015-06-27T00:00:00"/>
    <x v="2"/>
    <x v="0"/>
    <s v="Fac00551"/>
    <x v="10"/>
    <n v="471.66666666666669"/>
    <n v="40.091666666666669"/>
    <n v="511.75833333333333"/>
    <x v="0"/>
    <d v="2015-06-27T00:00:00"/>
  </r>
  <r>
    <d v="2015-06-27T00:00:00"/>
    <x v="3"/>
    <x v="1"/>
    <s v="Fac00552"/>
    <x v="11"/>
    <n v="956"/>
    <n v="81.260000000000005"/>
    <n v="1037.26"/>
    <x v="1"/>
    <d v="2015-06-27T00:00:00"/>
  </r>
  <r>
    <d v="2015-06-28T00:00:00"/>
    <x v="0"/>
    <x v="1"/>
    <s v="Fac00553"/>
    <x v="12"/>
    <n v="806.33333333333337"/>
    <n v="68.538333333333341"/>
    <n v="874.87166666666667"/>
    <x v="2"/>
    <d v="2015-06-28T00:00:00"/>
  </r>
  <r>
    <d v="2015-06-28T00:00:00"/>
    <x v="1"/>
    <x v="2"/>
    <s v="Fac00554"/>
    <x v="13"/>
    <n v="816.33333333333337"/>
    <n v="69.388333333333335"/>
    <n v="885.72166666666669"/>
    <x v="3"/>
    <d v="2015-06-28T00:00:00"/>
  </r>
  <r>
    <d v="2015-06-28T00:00:00"/>
    <x v="2"/>
    <x v="3"/>
    <s v="Fac00555"/>
    <x v="14"/>
    <n v="938"/>
    <n v="79.73"/>
    <n v="1017.73"/>
    <x v="7"/>
    <d v="2015-06-28T00:00:00"/>
  </r>
  <r>
    <d v="2015-06-28T00:00:00"/>
    <x v="3"/>
    <x v="4"/>
    <s v="Fac00556"/>
    <x v="15"/>
    <n v="920.33333333333337"/>
    <n v="78.228333333333339"/>
    <n v="998.56166666666672"/>
    <x v="4"/>
    <d v="2015-06-28T00:00:00"/>
  </r>
  <r>
    <d v="2015-06-28T00:00:00"/>
    <x v="4"/>
    <x v="5"/>
    <s v="Fac00557"/>
    <x v="16"/>
    <n v="905.33333333333337"/>
    <n v="76.953333333333347"/>
    <n v="982.28666666666675"/>
    <x v="5"/>
    <d v="2015-06-28T00:00:00"/>
  </r>
  <r>
    <d v="2015-06-29T00:00:00"/>
    <x v="5"/>
    <x v="6"/>
    <s v="Fac00558"/>
    <x v="17"/>
    <n v="584.66666666666663"/>
    <n v="49.696666666666665"/>
    <n v="634.36333333333334"/>
    <x v="6"/>
    <d v="2015-06-29T00:00:00"/>
  </r>
  <r>
    <d v="2015-06-30T00:00:00"/>
    <x v="6"/>
    <x v="7"/>
    <s v="Fac00559"/>
    <x v="18"/>
    <n v="869.33333333333337"/>
    <n v="73.893333333333345"/>
    <n v="943.22666666666669"/>
    <x v="7"/>
    <d v="2015-06-30T00:00:00"/>
  </r>
  <r>
    <d v="2015-07-01T00:00:00"/>
    <x v="7"/>
    <x v="8"/>
    <s v="Fac00560"/>
    <x v="19"/>
    <n v="593"/>
    <n v="50.405000000000001"/>
    <n v="643.40499999999997"/>
    <x v="8"/>
    <d v="2015-07-01T00:00:00"/>
  </r>
  <r>
    <d v="2015-07-01T00:00:00"/>
    <x v="8"/>
    <x v="9"/>
    <s v="Fac00561"/>
    <x v="0"/>
    <n v="612.33333333333337"/>
    <n v="52.048333333333339"/>
    <n v="664.38166666666666"/>
    <x v="9"/>
    <d v="2015-07-01T00:00:00"/>
  </r>
  <r>
    <d v="2015-07-02T00:00:00"/>
    <x v="9"/>
    <x v="10"/>
    <s v="Fac00562"/>
    <x v="1"/>
    <n v="612"/>
    <n v="52.02"/>
    <n v="664.02"/>
    <x v="0"/>
    <d v="2015-07-02T00:00:00"/>
  </r>
  <r>
    <d v="2015-07-02T00:00:00"/>
    <x v="10"/>
    <x v="11"/>
    <s v="Fac00563"/>
    <x v="2"/>
    <n v="989"/>
    <n v="84.065000000000012"/>
    <n v="1073.0650000000001"/>
    <x v="1"/>
    <d v="2015-07-02T00:00:00"/>
  </r>
  <r>
    <d v="2015-07-03T00:00:00"/>
    <x v="11"/>
    <x v="12"/>
    <s v="Fac00564"/>
    <x v="3"/>
    <n v="619"/>
    <n v="52.615000000000002"/>
    <n v="671.61500000000001"/>
    <x v="2"/>
    <d v="2015-07-03T00:00:00"/>
  </r>
  <r>
    <d v="2015-07-03T00:00:00"/>
    <x v="12"/>
    <x v="13"/>
    <s v="Fac00565"/>
    <x v="4"/>
    <n v="977.33333333333337"/>
    <n v="83.073333333333338"/>
    <n v="1060.4066666666668"/>
    <x v="3"/>
    <d v="2015-07-03T00:00:00"/>
  </r>
  <r>
    <d v="2015-07-03T00:00:00"/>
    <x v="13"/>
    <x v="14"/>
    <s v="Fac00566"/>
    <x v="5"/>
    <n v="459"/>
    <n v="39.015000000000001"/>
    <n v="498.01499999999999"/>
    <x v="4"/>
    <d v="2015-07-03T00:00:00"/>
  </r>
  <r>
    <d v="2015-07-04T00:00:00"/>
    <x v="14"/>
    <x v="15"/>
    <s v="Fac00567"/>
    <x v="6"/>
    <n v="966.66666666666663"/>
    <n v="82.166666666666671"/>
    <n v="1048.8333333333333"/>
    <x v="4"/>
    <d v="2015-07-04T00:00:00"/>
  </r>
  <r>
    <d v="2015-07-05T00:00:00"/>
    <x v="15"/>
    <x v="16"/>
    <s v="Fac00568"/>
    <x v="7"/>
    <n v="421.33333333333331"/>
    <n v="35.813333333333333"/>
    <n v="457.14666666666665"/>
    <x v="5"/>
    <d v="2015-07-05T00:00:00"/>
  </r>
  <r>
    <d v="2015-07-05T00:00:00"/>
    <x v="16"/>
    <x v="17"/>
    <s v="Fac00569"/>
    <x v="8"/>
    <n v="637"/>
    <n v="54.145000000000003"/>
    <n v="691.14499999999998"/>
    <x v="6"/>
    <d v="2015-07-05T00:00:00"/>
  </r>
  <r>
    <d v="2015-07-05T00:00:00"/>
    <x v="17"/>
    <x v="18"/>
    <s v="Fac00570"/>
    <x v="9"/>
    <n v="407.66666666666669"/>
    <n v="34.651666666666671"/>
    <n v="442.31833333333338"/>
    <x v="7"/>
    <d v="2015-07-05T00:00:00"/>
  </r>
  <r>
    <d v="2015-07-05T00:00:00"/>
    <x v="18"/>
    <x v="19"/>
    <s v="Fac00571"/>
    <x v="10"/>
    <n v="579.33333333333337"/>
    <n v="49.243333333333339"/>
    <n v="628.57666666666671"/>
    <x v="8"/>
    <d v="2015-07-05T00:00:00"/>
  </r>
  <r>
    <d v="2015-07-05T00:00:00"/>
    <x v="19"/>
    <x v="20"/>
    <s v="Fac00572"/>
    <x v="11"/>
    <n v="469.66666666666669"/>
    <n v="39.921666666666674"/>
    <n v="509.58833333333337"/>
    <x v="9"/>
    <d v="2015-07-05T00:00:00"/>
  </r>
  <r>
    <d v="2015-07-05T00:00:00"/>
    <x v="0"/>
    <x v="21"/>
    <s v="Fac00573"/>
    <x v="12"/>
    <n v="857.66666666666663"/>
    <n v="72.901666666666671"/>
    <n v="930.56833333333327"/>
    <x v="0"/>
    <d v="2015-07-05T00:00:00"/>
  </r>
  <r>
    <d v="2015-07-05T00:00:00"/>
    <x v="1"/>
    <x v="22"/>
    <s v="Fac00574"/>
    <x v="13"/>
    <n v="352"/>
    <n v="29.92"/>
    <n v="381.92"/>
    <x v="1"/>
    <d v="2015-07-05T00:00:00"/>
  </r>
  <r>
    <d v="2015-07-05T00:00:00"/>
    <x v="2"/>
    <x v="23"/>
    <s v="Fac00575"/>
    <x v="14"/>
    <n v="725.66666666666663"/>
    <n v="61.681666666666665"/>
    <n v="787.34833333333324"/>
    <x v="2"/>
    <d v="2015-07-05T00:00:00"/>
  </r>
  <r>
    <d v="2015-07-05T00:00:00"/>
    <x v="3"/>
    <x v="0"/>
    <s v="Fac00576"/>
    <x v="15"/>
    <n v="865"/>
    <n v="73.525000000000006"/>
    <n v="938.52499999999998"/>
    <x v="3"/>
    <d v="2015-07-05T00:00:00"/>
  </r>
  <r>
    <d v="2015-07-06T00:00:00"/>
    <x v="4"/>
    <x v="1"/>
    <s v="Fac00577"/>
    <x v="16"/>
    <n v="843.66666666666663"/>
    <n v="71.711666666666673"/>
    <n v="915.37833333333333"/>
    <x v="2"/>
    <d v="2015-07-06T00:00:00"/>
  </r>
  <r>
    <d v="2015-07-06T00:00:00"/>
    <x v="5"/>
    <x v="1"/>
    <s v="Fac00578"/>
    <x v="17"/>
    <n v="576"/>
    <n v="48.96"/>
    <n v="624.96"/>
    <x v="4"/>
    <d v="2015-07-06T00:00:00"/>
  </r>
  <r>
    <d v="2015-07-06T00:00:00"/>
    <x v="6"/>
    <x v="2"/>
    <s v="Fac00579"/>
    <x v="18"/>
    <n v="997.66666666666663"/>
    <n v="84.801666666666677"/>
    <n v="1082.4683333333332"/>
    <x v="5"/>
    <d v="2015-07-06T00:00:00"/>
  </r>
  <r>
    <d v="2015-07-07T00:00:00"/>
    <x v="7"/>
    <x v="3"/>
    <s v="Fac00580"/>
    <x v="19"/>
    <n v="939.66666666666663"/>
    <n v="79.87166666666667"/>
    <n v="1019.5383333333333"/>
    <x v="6"/>
    <d v="2015-07-07T00:00:00"/>
  </r>
  <r>
    <d v="2015-07-07T00:00:00"/>
    <x v="8"/>
    <x v="4"/>
    <s v="Fac00581"/>
    <x v="0"/>
    <n v="586.66666666666663"/>
    <n v="49.866666666666667"/>
    <n v="636.5333333333333"/>
    <x v="7"/>
    <d v="2015-07-07T00:00:00"/>
  </r>
  <r>
    <d v="2015-07-08T00:00:00"/>
    <x v="9"/>
    <x v="5"/>
    <s v="Fac00582"/>
    <x v="1"/>
    <n v="933.66666666666663"/>
    <n v="79.361666666666665"/>
    <n v="1013.0283333333333"/>
    <x v="8"/>
    <d v="2015-07-08T00:00:00"/>
  </r>
  <r>
    <d v="2015-07-09T00:00:00"/>
    <x v="10"/>
    <x v="6"/>
    <s v="Fac00583"/>
    <x v="2"/>
    <n v="958.33333333333337"/>
    <n v="81.458333333333343"/>
    <n v="1039.7916666666667"/>
    <x v="9"/>
    <d v="2015-07-09T00:00:00"/>
  </r>
  <r>
    <d v="2015-07-09T00:00:00"/>
    <x v="11"/>
    <x v="7"/>
    <s v="Fac00584"/>
    <x v="3"/>
    <n v="514.33333333333337"/>
    <n v="43.718333333333341"/>
    <n v="558.05166666666673"/>
    <x v="0"/>
    <d v="2015-07-09T00:00:00"/>
  </r>
  <r>
    <d v="2015-07-09T00:00:00"/>
    <x v="12"/>
    <x v="8"/>
    <s v="Fac00585"/>
    <x v="4"/>
    <n v="502"/>
    <n v="42.67"/>
    <n v="544.66999999999996"/>
    <x v="1"/>
    <d v="2015-07-09T00:00:00"/>
  </r>
  <r>
    <d v="2015-07-10T00:00:00"/>
    <x v="13"/>
    <x v="9"/>
    <s v="Fac00586"/>
    <x v="5"/>
    <n v="485"/>
    <n v="41.225000000000001"/>
    <n v="526.22500000000002"/>
    <x v="2"/>
    <d v="2015-07-10T00:00:00"/>
  </r>
  <r>
    <d v="2015-07-10T00:00:00"/>
    <x v="14"/>
    <x v="10"/>
    <s v="Fac00587"/>
    <x v="6"/>
    <n v="823.66666666666663"/>
    <n v="70.01166666666667"/>
    <n v="893.67833333333328"/>
    <x v="3"/>
    <d v="2015-07-10T00:00:00"/>
  </r>
  <r>
    <d v="2015-07-12T00:00:00"/>
    <x v="15"/>
    <x v="11"/>
    <s v="Fac00588"/>
    <x v="7"/>
    <n v="536.66666666666663"/>
    <n v="45.616666666666667"/>
    <n v="582.2833333333333"/>
    <x v="4"/>
    <d v="2015-07-12T00:00:00"/>
  </r>
  <r>
    <d v="2015-07-12T00:00:00"/>
    <x v="16"/>
    <x v="12"/>
    <s v="Fac00589"/>
    <x v="8"/>
    <n v="765.33333333333337"/>
    <n v="65.053333333333342"/>
    <n v="830.38666666666677"/>
    <x v="4"/>
    <d v="2015-07-12T00:00:00"/>
  </r>
  <r>
    <d v="2015-07-12T00:00:00"/>
    <x v="17"/>
    <x v="13"/>
    <s v="Fac00590"/>
    <x v="9"/>
    <n v="935"/>
    <n v="79.475000000000009"/>
    <n v="1014.475"/>
    <x v="5"/>
    <d v="2015-07-12T00:00:00"/>
  </r>
  <r>
    <d v="2015-07-12T00:00:00"/>
    <x v="18"/>
    <x v="14"/>
    <s v="Fac00591"/>
    <x v="10"/>
    <n v="774.66666666666663"/>
    <n v="65.846666666666664"/>
    <n v="840.51333333333332"/>
    <x v="6"/>
    <d v="2015-07-12T00:00:00"/>
  </r>
  <r>
    <d v="2015-07-13T00:00:00"/>
    <x v="19"/>
    <x v="15"/>
    <s v="Fac00592"/>
    <x v="11"/>
    <n v="976.33333333333337"/>
    <n v="82.988333333333344"/>
    <n v="1059.3216666666667"/>
    <x v="7"/>
    <d v="2015-07-13T00:00:00"/>
  </r>
  <r>
    <d v="2015-07-13T00:00:00"/>
    <x v="0"/>
    <x v="16"/>
    <s v="Fac00593"/>
    <x v="12"/>
    <n v="640.66666666666663"/>
    <n v="54.456666666666671"/>
    <n v="695.12333333333333"/>
    <x v="8"/>
    <d v="2015-07-13T00:00:00"/>
  </r>
  <r>
    <d v="2015-07-13T00:00:00"/>
    <x v="1"/>
    <x v="17"/>
    <s v="Fac00594"/>
    <x v="13"/>
    <n v="600"/>
    <n v="51.000000000000007"/>
    <n v="651"/>
    <x v="9"/>
    <d v="2015-07-13T00:00:00"/>
  </r>
  <r>
    <d v="2015-07-14T00:00:00"/>
    <x v="2"/>
    <x v="18"/>
    <s v="Fac00595"/>
    <x v="14"/>
    <n v="496.33333333333331"/>
    <n v="42.188333333333333"/>
    <n v="538.52166666666665"/>
    <x v="0"/>
    <d v="2015-07-14T00:00:00"/>
  </r>
  <r>
    <d v="2015-07-14T00:00:00"/>
    <x v="3"/>
    <x v="19"/>
    <s v="Fac00596"/>
    <x v="15"/>
    <n v="974.66666666666663"/>
    <n v="82.846666666666664"/>
    <n v="1057.5133333333333"/>
    <x v="1"/>
    <d v="2015-07-14T00:00:00"/>
  </r>
  <r>
    <d v="2015-07-14T00:00:00"/>
    <x v="0"/>
    <x v="20"/>
    <s v="Fac00597"/>
    <x v="16"/>
    <n v="391.66666666666669"/>
    <n v="33.291666666666671"/>
    <n v="424.95833333333337"/>
    <x v="2"/>
    <d v="2015-07-14T00:00:00"/>
  </r>
  <r>
    <d v="2015-07-14T00:00:00"/>
    <x v="1"/>
    <x v="21"/>
    <s v="Fac00598"/>
    <x v="17"/>
    <n v="842"/>
    <n v="71.570000000000007"/>
    <n v="913.57"/>
    <x v="3"/>
    <d v="2015-07-14T00:00:00"/>
  </r>
  <r>
    <d v="2015-07-14T00:00:00"/>
    <x v="2"/>
    <x v="22"/>
    <s v="Fac00599"/>
    <x v="18"/>
    <n v="788"/>
    <n v="66.98"/>
    <n v="854.98"/>
    <x v="6"/>
    <d v="2015-07-14T00:00:00"/>
  </r>
  <r>
    <d v="2015-07-15T00:00:00"/>
    <x v="3"/>
    <x v="23"/>
    <s v="Fac00600"/>
    <x v="19"/>
    <n v="827"/>
    <n v="70.295000000000002"/>
    <n v="897.29499999999996"/>
    <x v="4"/>
    <d v="2015-07-15T00:00:00"/>
  </r>
  <r>
    <d v="2015-07-15T00:00:00"/>
    <x v="4"/>
    <x v="0"/>
    <s v="Fac00601"/>
    <x v="0"/>
    <n v="613.66666666666663"/>
    <n v="52.161666666666669"/>
    <n v="665.82833333333326"/>
    <x v="5"/>
    <d v="2015-07-15T00:00:00"/>
  </r>
  <r>
    <d v="2015-07-15T00:00:00"/>
    <x v="5"/>
    <x v="1"/>
    <s v="Fac00602"/>
    <x v="1"/>
    <n v="594"/>
    <n v="50.49"/>
    <n v="644.49"/>
    <x v="6"/>
    <d v="2015-07-15T00:00:00"/>
  </r>
  <r>
    <d v="2015-07-16T00:00:00"/>
    <x v="6"/>
    <x v="1"/>
    <s v="Fac00603"/>
    <x v="2"/>
    <n v="354.33333333333331"/>
    <n v="30.118333333333332"/>
    <n v="384.45166666666665"/>
    <x v="7"/>
    <d v="2015-07-16T00:00:00"/>
  </r>
  <r>
    <d v="2015-07-16T00:00:00"/>
    <x v="7"/>
    <x v="2"/>
    <s v="Fac00604"/>
    <x v="3"/>
    <n v="822.66666666666663"/>
    <n v="69.926666666666662"/>
    <n v="892.59333333333325"/>
    <x v="8"/>
    <d v="2015-07-16T00:00:00"/>
  </r>
  <r>
    <d v="2015-07-16T00:00:00"/>
    <x v="8"/>
    <x v="3"/>
    <s v="Fac00605"/>
    <x v="4"/>
    <n v="961"/>
    <n v="81.685000000000002"/>
    <n v="1042.6849999999999"/>
    <x v="9"/>
    <d v="2015-07-16T00:00:00"/>
  </r>
  <r>
    <d v="2015-07-16T00:00:00"/>
    <x v="9"/>
    <x v="4"/>
    <s v="Fac00606"/>
    <x v="5"/>
    <n v="980.33333333333337"/>
    <n v="83.328333333333347"/>
    <n v="1063.6616666666666"/>
    <x v="0"/>
    <d v="2015-07-16T00:00:00"/>
  </r>
  <r>
    <d v="2015-07-16T00:00:00"/>
    <x v="10"/>
    <x v="5"/>
    <s v="Fac00607"/>
    <x v="6"/>
    <n v="679.66666666666663"/>
    <n v="57.771666666666668"/>
    <n v="737.43833333333328"/>
    <x v="1"/>
    <d v="2015-07-16T00:00:00"/>
  </r>
  <r>
    <d v="2015-07-16T00:00:00"/>
    <x v="11"/>
    <x v="6"/>
    <s v="Fac00608"/>
    <x v="7"/>
    <n v="575.66666666666663"/>
    <n v="48.931666666666665"/>
    <n v="624.59833333333324"/>
    <x v="2"/>
    <d v="2015-07-16T00:00:00"/>
  </r>
  <r>
    <d v="2015-07-16T00:00:00"/>
    <x v="12"/>
    <x v="7"/>
    <s v="Fac00609"/>
    <x v="8"/>
    <n v="793"/>
    <n v="67.405000000000001"/>
    <n v="860.40499999999997"/>
    <x v="3"/>
    <d v="2015-07-16T00:00:00"/>
  </r>
  <r>
    <d v="2015-07-17T00:00:00"/>
    <x v="13"/>
    <x v="8"/>
    <s v="Fac00610"/>
    <x v="9"/>
    <n v="687.33333333333337"/>
    <n v="58.423333333333339"/>
    <n v="745.75666666666666"/>
    <x v="4"/>
    <d v="2015-07-17T00:00:00"/>
  </r>
  <r>
    <d v="2015-07-17T00:00:00"/>
    <x v="14"/>
    <x v="9"/>
    <s v="Fac00611"/>
    <x v="10"/>
    <n v="433"/>
    <n v="36.805"/>
    <n v="469.80500000000001"/>
    <x v="0"/>
    <d v="2015-07-17T00:00:00"/>
  </r>
  <r>
    <d v="2015-07-18T00:00:00"/>
    <x v="15"/>
    <x v="10"/>
    <s v="Fac00612"/>
    <x v="11"/>
    <n v="822.33333333333337"/>
    <n v="69.898333333333341"/>
    <n v="892.23166666666668"/>
    <x v="5"/>
    <d v="2015-07-18T00:00:00"/>
  </r>
  <r>
    <d v="2015-07-18T00:00:00"/>
    <x v="16"/>
    <x v="11"/>
    <s v="Fac00613"/>
    <x v="12"/>
    <n v="795.66666666666663"/>
    <n v="67.631666666666675"/>
    <n v="863.29833333333329"/>
    <x v="6"/>
    <d v="2015-07-18T00:00:00"/>
  </r>
  <r>
    <d v="2015-07-18T00:00:00"/>
    <x v="17"/>
    <x v="12"/>
    <s v="Fac00614"/>
    <x v="13"/>
    <n v="383"/>
    <n v="32.555"/>
    <n v="415.55500000000001"/>
    <x v="7"/>
    <d v="2015-07-18T00:00:00"/>
  </r>
  <r>
    <d v="2015-07-19T00:00:00"/>
    <x v="18"/>
    <x v="13"/>
    <s v="Fac00615"/>
    <x v="14"/>
    <n v="869.66666666666663"/>
    <n v="73.921666666666667"/>
    <n v="943.58833333333325"/>
    <x v="8"/>
    <d v="2015-07-19T00:00:00"/>
  </r>
  <r>
    <d v="2015-07-19T00:00:00"/>
    <x v="19"/>
    <x v="14"/>
    <s v="Fac00616"/>
    <x v="15"/>
    <n v="864.33333333333337"/>
    <n v="73.468333333333348"/>
    <n v="937.80166666666673"/>
    <x v="9"/>
    <d v="2015-07-19T00:00:00"/>
  </r>
  <r>
    <d v="2015-07-19T00:00:00"/>
    <x v="0"/>
    <x v="15"/>
    <s v="Fac00617"/>
    <x v="16"/>
    <n v="543.33333333333337"/>
    <n v="46.183333333333337"/>
    <n v="589.51666666666665"/>
    <x v="0"/>
    <d v="2015-07-19T00:00:00"/>
  </r>
  <r>
    <d v="2015-07-19T00:00:00"/>
    <x v="1"/>
    <x v="16"/>
    <s v="Fac00618"/>
    <x v="17"/>
    <n v="472.66666666666669"/>
    <n v="40.176666666666669"/>
    <n v="512.84333333333336"/>
    <x v="1"/>
    <d v="2015-07-19T00:00:00"/>
  </r>
  <r>
    <d v="2015-07-20T00:00:00"/>
    <x v="2"/>
    <x v="17"/>
    <s v="Fac00619"/>
    <x v="18"/>
    <n v="761.33333333333337"/>
    <n v="64.713333333333338"/>
    <n v="826.04666666666674"/>
    <x v="2"/>
    <d v="2015-07-20T00:00:00"/>
  </r>
  <r>
    <d v="2015-07-20T00:00:00"/>
    <x v="3"/>
    <x v="18"/>
    <s v="Fac00620"/>
    <x v="19"/>
    <n v="744"/>
    <n v="63.24"/>
    <n v="807.24"/>
    <x v="3"/>
    <d v="2015-07-20T00:00:00"/>
  </r>
  <r>
    <d v="2015-07-20T00:00:00"/>
    <x v="4"/>
    <x v="19"/>
    <s v="Fac00621"/>
    <x v="0"/>
    <n v="763.66666666666663"/>
    <n v="64.911666666666662"/>
    <n v="828.57833333333326"/>
    <x v="8"/>
    <d v="2015-07-20T00:00:00"/>
  </r>
  <r>
    <d v="2015-07-20T00:00:00"/>
    <x v="5"/>
    <x v="20"/>
    <s v="Fac00622"/>
    <x v="1"/>
    <n v="578"/>
    <n v="49.13"/>
    <n v="627.13"/>
    <x v="4"/>
    <d v="2015-07-20T00:00:00"/>
  </r>
  <r>
    <d v="2015-07-20T00:00:00"/>
    <x v="6"/>
    <x v="21"/>
    <s v="Fac00623"/>
    <x v="2"/>
    <n v="528.33333333333337"/>
    <n v="44.908333333333339"/>
    <n v="573.24166666666667"/>
    <x v="5"/>
    <d v="2015-07-20T00:00:00"/>
  </r>
  <r>
    <d v="2015-07-21T00:00:00"/>
    <x v="7"/>
    <x v="22"/>
    <s v="Fac00624"/>
    <x v="3"/>
    <n v="443.33333333333331"/>
    <n v="37.683333333333337"/>
    <n v="481.01666666666665"/>
    <x v="6"/>
    <d v="2015-07-21T00:00:00"/>
  </r>
  <r>
    <d v="2015-07-21T00:00:00"/>
    <x v="8"/>
    <x v="23"/>
    <s v="Fac00625"/>
    <x v="4"/>
    <n v="572.66666666666663"/>
    <n v="48.676666666666669"/>
    <n v="621.34333333333325"/>
    <x v="7"/>
    <d v="2015-07-21T00:00:00"/>
  </r>
  <r>
    <d v="2015-07-21T00:00:00"/>
    <x v="9"/>
    <x v="0"/>
    <s v="Fac00626"/>
    <x v="5"/>
    <n v="749.66666666666663"/>
    <n v="63.721666666666671"/>
    <n v="813.38833333333332"/>
    <x v="8"/>
    <d v="2015-07-21T00:00:00"/>
  </r>
  <r>
    <d v="2015-07-21T00:00:00"/>
    <x v="10"/>
    <x v="1"/>
    <s v="Fac00627"/>
    <x v="6"/>
    <n v="746.33333333333337"/>
    <n v="63.43833333333334"/>
    <n v="809.77166666666676"/>
    <x v="9"/>
    <d v="2015-07-21T00:00:00"/>
  </r>
  <r>
    <d v="2015-07-22T00:00:00"/>
    <x v="11"/>
    <x v="1"/>
    <s v="Fac00628"/>
    <x v="7"/>
    <n v="345"/>
    <n v="29.325000000000003"/>
    <n v="374.32499999999999"/>
    <x v="0"/>
    <d v="2015-07-22T00:00:00"/>
  </r>
  <r>
    <d v="2015-07-22T00:00:00"/>
    <x v="12"/>
    <x v="2"/>
    <s v="Fac00629"/>
    <x v="8"/>
    <n v="858"/>
    <n v="72.930000000000007"/>
    <n v="930.93000000000006"/>
    <x v="1"/>
    <d v="2015-07-22T00:00:00"/>
  </r>
  <r>
    <d v="2015-07-22T00:00:00"/>
    <x v="13"/>
    <x v="3"/>
    <s v="Fac00630"/>
    <x v="9"/>
    <n v="713.66666666666663"/>
    <n v="60.661666666666669"/>
    <n v="774.32833333333326"/>
    <x v="2"/>
    <d v="2015-07-22T00:00:00"/>
  </r>
  <r>
    <d v="2015-07-22T00:00:00"/>
    <x v="14"/>
    <x v="4"/>
    <s v="Fac00631"/>
    <x v="10"/>
    <n v="841.66666666666663"/>
    <n v="71.541666666666671"/>
    <n v="913.20833333333326"/>
    <x v="3"/>
    <d v="2015-07-22T00:00:00"/>
  </r>
  <r>
    <d v="2015-07-22T00:00:00"/>
    <x v="15"/>
    <x v="5"/>
    <s v="Fac00632"/>
    <x v="11"/>
    <n v="335"/>
    <n v="28.475000000000001"/>
    <n v="363.47500000000002"/>
    <x v="4"/>
    <d v="2015-07-22T00:00:00"/>
  </r>
  <r>
    <d v="2015-07-22T00:00:00"/>
    <x v="16"/>
    <x v="6"/>
    <s v="Fac00633"/>
    <x v="12"/>
    <n v="718"/>
    <n v="61.03"/>
    <n v="779.03"/>
    <x v="4"/>
    <d v="2015-07-22T00:00:00"/>
  </r>
  <r>
    <d v="2015-07-22T00:00:00"/>
    <x v="17"/>
    <x v="7"/>
    <s v="Fac00634"/>
    <x v="13"/>
    <n v="570.33333333333337"/>
    <n v="48.478333333333339"/>
    <n v="618.81166666666672"/>
    <x v="5"/>
    <d v="2015-07-22T00:00:00"/>
  </r>
  <r>
    <d v="2015-07-23T00:00:00"/>
    <x v="18"/>
    <x v="8"/>
    <s v="Fac00635"/>
    <x v="14"/>
    <n v="572.33333333333337"/>
    <n v="48.648333333333341"/>
    <n v="620.98166666666668"/>
    <x v="6"/>
    <d v="2015-07-23T00:00:00"/>
  </r>
  <r>
    <d v="2015-07-23T00:00:00"/>
    <x v="19"/>
    <x v="9"/>
    <s v="Fac00636"/>
    <x v="15"/>
    <n v="560.66666666666663"/>
    <n v="47.656666666666666"/>
    <n v="608.32333333333327"/>
    <x v="7"/>
    <d v="2015-07-23T00:00:00"/>
  </r>
  <r>
    <d v="2015-07-23T00:00:00"/>
    <x v="0"/>
    <x v="10"/>
    <s v="Fac00637"/>
    <x v="16"/>
    <n v="442.66666666666669"/>
    <n v="37.626666666666672"/>
    <n v="480.29333333333335"/>
    <x v="8"/>
    <d v="2015-07-23T00:00:00"/>
  </r>
  <r>
    <d v="2015-07-23T00:00:00"/>
    <x v="1"/>
    <x v="11"/>
    <s v="Fac00638"/>
    <x v="17"/>
    <n v="688.66666666666663"/>
    <n v="58.536666666666669"/>
    <n v="747.20333333333326"/>
    <x v="9"/>
    <d v="2015-07-23T00:00:00"/>
  </r>
  <r>
    <d v="2015-07-23T00:00:00"/>
    <x v="2"/>
    <x v="12"/>
    <s v="Fac00639"/>
    <x v="18"/>
    <n v="765"/>
    <n v="65.025000000000006"/>
    <n v="830.02499999999998"/>
    <x v="0"/>
    <d v="2015-07-23T00:00:00"/>
  </r>
  <r>
    <d v="2015-07-25T00:00:00"/>
    <x v="3"/>
    <x v="13"/>
    <s v="Fac00640"/>
    <x v="19"/>
    <n v="993"/>
    <n v="84.405000000000001"/>
    <n v="1077.405"/>
    <x v="1"/>
    <d v="2015-07-25T00:00:00"/>
  </r>
  <r>
    <d v="2015-07-25T00:00:00"/>
    <x v="0"/>
    <x v="14"/>
    <s v="Fac00641"/>
    <x v="0"/>
    <n v="783.33333333333337"/>
    <n v="66.583333333333343"/>
    <n v="849.91666666666674"/>
    <x v="2"/>
    <d v="2015-07-25T00:00:00"/>
  </r>
  <r>
    <d v="2015-07-25T00:00:00"/>
    <x v="1"/>
    <x v="15"/>
    <s v="Fac00642"/>
    <x v="1"/>
    <n v="855"/>
    <n v="72.675000000000011"/>
    <n v="927.67499999999995"/>
    <x v="3"/>
    <d v="2015-07-25T00:00:00"/>
  </r>
  <r>
    <d v="2015-07-25T00:00:00"/>
    <x v="2"/>
    <x v="16"/>
    <s v="Fac00643"/>
    <x v="2"/>
    <n v="471"/>
    <n v="40.035000000000004"/>
    <n v="511.03500000000003"/>
    <x v="0"/>
    <d v="2015-07-25T00:00:00"/>
  </r>
  <r>
    <d v="2015-07-25T00:00:00"/>
    <x v="3"/>
    <x v="17"/>
    <s v="Fac00644"/>
    <x v="3"/>
    <n v="704.33333333333337"/>
    <n v="59.868333333333339"/>
    <n v="764.20166666666671"/>
    <x v="4"/>
    <d v="2015-07-25T00:00:00"/>
  </r>
  <r>
    <d v="2015-07-26T00:00:00"/>
    <x v="4"/>
    <x v="18"/>
    <s v="Fac00645"/>
    <x v="4"/>
    <n v="891.33333333333337"/>
    <n v="75.763333333333335"/>
    <n v="967.09666666666669"/>
    <x v="5"/>
    <d v="2015-07-26T00:00:00"/>
  </r>
  <r>
    <d v="2015-07-26T00:00:00"/>
    <x v="5"/>
    <x v="19"/>
    <s v="Fac00646"/>
    <x v="5"/>
    <n v="848"/>
    <n v="72.08"/>
    <n v="920.08"/>
    <x v="6"/>
    <d v="2015-07-26T00:00:00"/>
  </r>
  <r>
    <d v="2015-07-26T00:00:00"/>
    <x v="6"/>
    <x v="20"/>
    <s v="Fac00647"/>
    <x v="6"/>
    <n v="800.33333333333337"/>
    <n v="68.028333333333336"/>
    <n v="868.36166666666668"/>
    <x v="7"/>
    <d v="2015-07-26T00:00:00"/>
  </r>
  <r>
    <d v="2015-07-26T00:00:00"/>
    <x v="7"/>
    <x v="21"/>
    <s v="Fac00648"/>
    <x v="7"/>
    <n v="351.66666666666669"/>
    <n v="29.891666666666669"/>
    <n v="381.55833333333334"/>
    <x v="8"/>
    <d v="2015-07-26T00:00:00"/>
  </r>
  <r>
    <d v="2015-07-26T00:00:00"/>
    <x v="8"/>
    <x v="22"/>
    <s v="Fac00649"/>
    <x v="8"/>
    <n v="424.66666666666669"/>
    <n v="36.096666666666671"/>
    <n v="460.76333333333338"/>
    <x v="9"/>
    <d v="2015-07-26T00:00:00"/>
  </r>
  <r>
    <d v="2015-07-27T00:00:00"/>
    <x v="9"/>
    <x v="23"/>
    <s v="Fac00650"/>
    <x v="9"/>
    <n v="495"/>
    <n v="42.075000000000003"/>
    <n v="537.07500000000005"/>
    <x v="0"/>
    <d v="2015-07-27T00:00:00"/>
  </r>
  <r>
    <d v="2015-07-27T00:00:00"/>
    <x v="10"/>
    <x v="0"/>
    <s v="Fac00651"/>
    <x v="10"/>
    <n v="434"/>
    <n v="36.89"/>
    <n v="470.89"/>
    <x v="1"/>
    <d v="2015-07-27T00:00:00"/>
  </r>
  <r>
    <d v="2015-07-27T00:00:00"/>
    <x v="11"/>
    <x v="1"/>
    <s v="Fac00652"/>
    <x v="11"/>
    <n v="665.33333333333337"/>
    <n v="56.553333333333342"/>
    <n v="721.88666666666677"/>
    <x v="2"/>
    <d v="2015-07-27T00:00:00"/>
  </r>
  <r>
    <d v="2015-07-27T00:00:00"/>
    <x v="12"/>
    <x v="1"/>
    <s v="Fac00653"/>
    <x v="12"/>
    <n v="681.66666666666663"/>
    <n v="57.94166666666667"/>
    <n v="739.60833333333335"/>
    <x v="3"/>
    <d v="2015-07-27T00:00:00"/>
  </r>
  <r>
    <d v="2015-07-27T00:00:00"/>
    <x v="13"/>
    <x v="2"/>
    <s v="Fac00654"/>
    <x v="13"/>
    <n v="742.33333333333337"/>
    <n v="63.098333333333343"/>
    <n v="805.43166666666673"/>
    <x v="3"/>
    <d v="2015-07-27T00:00:00"/>
  </r>
  <r>
    <d v="2015-07-28T00:00:00"/>
    <x v="14"/>
    <x v="3"/>
    <s v="Fac00655"/>
    <x v="14"/>
    <n v="613"/>
    <n v="52.105000000000004"/>
    <n v="665.10500000000002"/>
    <x v="4"/>
    <d v="2015-07-28T00:00:00"/>
  </r>
  <r>
    <d v="2015-07-28T00:00:00"/>
    <x v="15"/>
    <x v="4"/>
    <s v="Fac00656"/>
    <x v="15"/>
    <n v="933.66666666666663"/>
    <n v="79.361666666666665"/>
    <n v="1013.0283333333333"/>
    <x v="5"/>
    <d v="2015-07-28T00:00:00"/>
  </r>
  <r>
    <d v="2015-07-28T00:00:00"/>
    <x v="16"/>
    <x v="5"/>
    <s v="Fac00657"/>
    <x v="16"/>
    <n v="639"/>
    <n v="54.315000000000005"/>
    <n v="693.31500000000005"/>
    <x v="6"/>
    <d v="2015-07-28T00:00:00"/>
  </r>
  <r>
    <d v="2015-07-29T00:00:00"/>
    <x v="17"/>
    <x v="6"/>
    <s v="Fac00658"/>
    <x v="17"/>
    <n v="581.33333333333337"/>
    <n v="49.413333333333341"/>
    <n v="630.74666666666667"/>
    <x v="7"/>
    <d v="2015-07-29T00:00:00"/>
  </r>
  <r>
    <d v="2015-07-29T00:00:00"/>
    <x v="18"/>
    <x v="7"/>
    <s v="Fac00659"/>
    <x v="18"/>
    <n v="496.66666666666669"/>
    <n v="42.216666666666669"/>
    <n v="538.88333333333333"/>
    <x v="8"/>
    <d v="2015-07-29T00:00:00"/>
  </r>
  <r>
    <d v="2015-07-29T00:00:00"/>
    <x v="19"/>
    <x v="8"/>
    <s v="Fac00660"/>
    <x v="19"/>
    <n v="535.66666666666663"/>
    <n v="45.531666666666666"/>
    <n v="581.19833333333327"/>
    <x v="9"/>
    <d v="2015-07-29T00:00:00"/>
  </r>
  <r>
    <d v="2015-07-29T00:00:00"/>
    <x v="0"/>
    <x v="9"/>
    <s v="Fac00661"/>
    <x v="0"/>
    <n v="428"/>
    <n v="36.380000000000003"/>
    <n v="464.38"/>
    <x v="0"/>
    <d v="2015-07-29T00:00:00"/>
  </r>
  <r>
    <d v="2015-07-30T00:00:00"/>
    <x v="1"/>
    <x v="10"/>
    <s v="Fac00662"/>
    <x v="1"/>
    <n v="531"/>
    <n v="45.135000000000005"/>
    <n v="576.13499999999999"/>
    <x v="1"/>
    <d v="2015-07-30T00:00:00"/>
  </r>
  <r>
    <d v="2015-07-31T00:00:00"/>
    <x v="2"/>
    <x v="11"/>
    <s v="Fac00663"/>
    <x v="2"/>
    <n v="437"/>
    <n v="37.145000000000003"/>
    <n v="474.14499999999998"/>
    <x v="2"/>
    <d v="2015-07-31T00:00:00"/>
  </r>
  <r>
    <d v="2015-08-01T00:00:00"/>
    <x v="3"/>
    <x v="12"/>
    <s v="Fac00664"/>
    <x v="3"/>
    <n v="988.66666666666663"/>
    <n v="84.036666666666676"/>
    <n v="1072.7033333333334"/>
    <x v="3"/>
    <d v="2015-08-01T00:00:00"/>
  </r>
  <r>
    <d v="2015-08-01T00:00:00"/>
    <x v="4"/>
    <x v="13"/>
    <s v="Fac00665"/>
    <x v="4"/>
    <n v="549.33333333333337"/>
    <n v="46.693333333333342"/>
    <n v="596.02666666666676"/>
    <x v="4"/>
    <d v="2015-08-01T00:00:00"/>
  </r>
  <r>
    <d v="2015-08-01T00:00:00"/>
    <x v="5"/>
    <x v="14"/>
    <s v="Fac00666"/>
    <x v="5"/>
    <n v="393.33333333333331"/>
    <n v="33.433333333333337"/>
    <n v="426.76666666666665"/>
    <x v="1"/>
    <d v="2015-08-01T00:00:00"/>
  </r>
  <r>
    <d v="2015-08-02T00:00:00"/>
    <x v="6"/>
    <x v="15"/>
    <s v="Fac00667"/>
    <x v="6"/>
    <n v="661.66666666666663"/>
    <n v="56.241666666666667"/>
    <n v="717.9083333333333"/>
    <x v="5"/>
    <d v="2015-08-02T00:00:00"/>
  </r>
  <r>
    <d v="2015-08-02T00:00:00"/>
    <x v="7"/>
    <x v="16"/>
    <s v="Fac00668"/>
    <x v="7"/>
    <n v="843.66666666666663"/>
    <n v="71.711666666666673"/>
    <n v="915.37833333333333"/>
    <x v="6"/>
    <d v="2015-08-02T00:00:00"/>
  </r>
  <r>
    <d v="2015-08-02T00:00:00"/>
    <x v="8"/>
    <x v="17"/>
    <s v="Fac00669"/>
    <x v="8"/>
    <n v="419.66666666666669"/>
    <n v="35.671666666666674"/>
    <n v="455.33833333333337"/>
    <x v="7"/>
    <d v="2015-08-02T00:00:00"/>
  </r>
  <r>
    <d v="2015-08-02T00:00:00"/>
    <x v="9"/>
    <x v="18"/>
    <s v="Fac00670"/>
    <x v="9"/>
    <n v="838.66666666666663"/>
    <n v="71.286666666666662"/>
    <n v="909.95333333333326"/>
    <x v="8"/>
    <d v="2015-08-02T00:00:00"/>
  </r>
  <r>
    <d v="2015-08-02T00:00:00"/>
    <x v="10"/>
    <x v="19"/>
    <s v="Fac00671"/>
    <x v="10"/>
    <n v="749"/>
    <n v="63.665000000000006"/>
    <n v="812.66499999999996"/>
    <x v="9"/>
    <d v="2015-08-02T00:00:00"/>
  </r>
  <r>
    <d v="2015-08-02T00:00:00"/>
    <x v="11"/>
    <x v="20"/>
    <s v="Fac00672"/>
    <x v="11"/>
    <n v="985"/>
    <n v="83.725000000000009"/>
    <n v="1068.7249999999999"/>
    <x v="0"/>
    <d v="2015-08-02T00:00:00"/>
  </r>
  <r>
    <d v="2015-08-03T00:00:00"/>
    <x v="12"/>
    <x v="21"/>
    <s v="Fac00673"/>
    <x v="12"/>
    <n v="379.33333333333331"/>
    <n v="32.243333333333332"/>
    <n v="411.57666666666665"/>
    <x v="1"/>
    <d v="2015-08-03T00:00:00"/>
  </r>
  <r>
    <d v="2015-08-03T00:00:00"/>
    <x v="13"/>
    <x v="22"/>
    <s v="Fac00674"/>
    <x v="13"/>
    <n v="714.66666666666663"/>
    <n v="60.74666666666667"/>
    <n v="775.4133333333333"/>
    <x v="2"/>
    <d v="2015-08-03T00:00:00"/>
  </r>
  <r>
    <d v="2015-08-03T00:00:00"/>
    <x v="14"/>
    <x v="23"/>
    <s v="Fac00675"/>
    <x v="14"/>
    <n v="950.66666666666663"/>
    <n v="80.806666666666672"/>
    <n v="1031.4733333333334"/>
    <x v="3"/>
    <d v="2015-08-03T00:00:00"/>
  </r>
  <r>
    <d v="2015-08-03T00:00:00"/>
    <x v="15"/>
    <x v="0"/>
    <s v="Fac00676"/>
    <x v="15"/>
    <n v="540.33333333333337"/>
    <n v="45.928333333333342"/>
    <n v="586.26166666666677"/>
    <x v="4"/>
    <d v="2015-08-03T00:00:00"/>
  </r>
  <r>
    <d v="2015-08-04T00:00:00"/>
    <x v="16"/>
    <x v="1"/>
    <s v="Fac00677"/>
    <x v="16"/>
    <n v="686"/>
    <n v="58.31"/>
    <n v="744.31"/>
    <x v="4"/>
    <d v="2015-08-04T00:00:00"/>
  </r>
  <r>
    <d v="2015-08-04T00:00:00"/>
    <x v="17"/>
    <x v="1"/>
    <s v="Fac00678"/>
    <x v="17"/>
    <n v="959.33333333333337"/>
    <n v="81.543333333333337"/>
    <n v="1040.8766666666668"/>
    <x v="5"/>
    <d v="2015-08-04T00:00:00"/>
  </r>
  <r>
    <d v="2015-08-04T00:00:00"/>
    <x v="18"/>
    <x v="2"/>
    <s v="Fac00679"/>
    <x v="18"/>
    <n v="964.33333333333337"/>
    <n v="81.968333333333348"/>
    <n v="1046.3016666666667"/>
    <x v="6"/>
    <d v="2015-08-04T00:00:00"/>
  </r>
  <r>
    <d v="2015-08-04T00:00:00"/>
    <x v="19"/>
    <x v="3"/>
    <s v="Fac00680"/>
    <x v="19"/>
    <n v="350.33333333333331"/>
    <n v="29.778333333333332"/>
    <n v="380.11166666666662"/>
    <x v="7"/>
    <d v="2015-08-04T00:00:00"/>
  </r>
  <r>
    <d v="2015-08-05T00:00:00"/>
    <x v="0"/>
    <x v="4"/>
    <s v="Fac00681"/>
    <x v="0"/>
    <n v="492"/>
    <n v="41.82"/>
    <n v="533.82000000000005"/>
    <x v="8"/>
    <d v="2015-08-05T00:00:00"/>
  </r>
  <r>
    <d v="2015-08-05T00:00:00"/>
    <x v="1"/>
    <x v="5"/>
    <s v="Fac00682"/>
    <x v="1"/>
    <n v="701"/>
    <n v="59.585000000000001"/>
    <n v="760.58500000000004"/>
    <x v="9"/>
    <d v="2015-08-05T00:00:00"/>
  </r>
  <r>
    <d v="2015-08-05T00:00:00"/>
    <x v="2"/>
    <x v="6"/>
    <s v="Fac00683"/>
    <x v="2"/>
    <n v="904.33333333333337"/>
    <n v="76.868333333333339"/>
    <n v="981.20166666666671"/>
    <x v="0"/>
    <d v="2015-08-05T00:00:00"/>
  </r>
  <r>
    <d v="2015-08-05T00:00:00"/>
    <x v="3"/>
    <x v="7"/>
    <s v="Fac00684"/>
    <x v="3"/>
    <n v="488.66666666666669"/>
    <n v="41.536666666666669"/>
    <n v="530.20333333333338"/>
    <x v="1"/>
    <d v="2015-08-05T00:00:00"/>
  </r>
  <r>
    <d v="2015-08-06T00:00:00"/>
    <x v="0"/>
    <x v="8"/>
    <s v="Fac00685"/>
    <x v="4"/>
    <n v="359.33333333333331"/>
    <n v="30.543333333333333"/>
    <n v="389.87666666666667"/>
    <x v="2"/>
    <d v="2015-08-06T00:00:00"/>
  </r>
  <r>
    <d v="2015-08-06T00:00:00"/>
    <x v="1"/>
    <x v="9"/>
    <s v="Fac00686"/>
    <x v="5"/>
    <n v="502.33333333333331"/>
    <n v="42.698333333333338"/>
    <n v="545.03166666666664"/>
    <x v="3"/>
    <d v="2015-08-06T00:00:00"/>
  </r>
  <r>
    <d v="2015-08-06T00:00:00"/>
    <x v="2"/>
    <x v="10"/>
    <s v="Fac00687"/>
    <x v="6"/>
    <n v="700"/>
    <n v="59.500000000000007"/>
    <n v="759.5"/>
    <x v="6"/>
    <d v="2015-08-06T00:00:00"/>
  </r>
  <r>
    <d v="2015-08-06T00:00:00"/>
    <x v="3"/>
    <x v="11"/>
    <s v="Fac00688"/>
    <x v="7"/>
    <n v="974.66666666666663"/>
    <n v="82.846666666666664"/>
    <n v="1057.5133333333333"/>
    <x v="4"/>
    <d v="2015-08-06T00:00:00"/>
  </r>
  <r>
    <d v="2015-08-06T00:00:00"/>
    <x v="4"/>
    <x v="12"/>
    <s v="Fac00689"/>
    <x v="8"/>
    <n v="573.33333333333337"/>
    <n v="48.733333333333341"/>
    <n v="622.06666666666672"/>
    <x v="5"/>
    <d v="2015-08-06T00:00:00"/>
  </r>
  <r>
    <d v="2015-08-07T00:00:00"/>
    <x v="5"/>
    <x v="13"/>
    <s v="Fac00690"/>
    <x v="9"/>
    <n v="886"/>
    <n v="75.31"/>
    <n v="961.31"/>
    <x v="6"/>
    <d v="2015-08-07T00:00:00"/>
  </r>
  <r>
    <d v="2015-08-07T00:00:00"/>
    <x v="6"/>
    <x v="14"/>
    <s v="Fac00691"/>
    <x v="10"/>
    <n v="686"/>
    <n v="58.31"/>
    <n v="744.31"/>
    <x v="7"/>
    <d v="2015-08-07T00:00:00"/>
  </r>
  <r>
    <d v="2015-08-07T00:00:00"/>
    <x v="7"/>
    <x v="15"/>
    <s v="Fac00692"/>
    <x v="11"/>
    <n v="752"/>
    <n v="63.92"/>
    <n v="815.92"/>
    <x v="8"/>
    <d v="2015-08-07T00:00:00"/>
  </r>
  <r>
    <d v="2015-08-07T00:00:00"/>
    <x v="8"/>
    <x v="16"/>
    <s v="Fac00693"/>
    <x v="12"/>
    <n v="494.33333333333331"/>
    <n v="42.018333333333338"/>
    <n v="536.35166666666669"/>
    <x v="9"/>
    <d v="2015-08-07T00:00:00"/>
  </r>
  <r>
    <d v="2015-08-07T00:00:00"/>
    <x v="9"/>
    <x v="17"/>
    <s v="Fac00694"/>
    <x v="13"/>
    <n v="925.66666666666663"/>
    <n v="78.681666666666672"/>
    <n v="1004.3483333333334"/>
    <x v="0"/>
    <d v="2015-08-07T00:00:00"/>
  </r>
  <r>
    <d v="2015-08-07T00:00:00"/>
    <x v="10"/>
    <x v="18"/>
    <s v="Fac00695"/>
    <x v="14"/>
    <n v="633.66666666666663"/>
    <n v="53.861666666666665"/>
    <n v="687.52833333333331"/>
    <x v="1"/>
    <d v="2015-08-07T00:00:00"/>
  </r>
  <r>
    <d v="2015-08-08T00:00:00"/>
    <x v="11"/>
    <x v="19"/>
    <s v="Fac00696"/>
    <x v="15"/>
    <n v="487.33333333333331"/>
    <n v="41.423333333333332"/>
    <n v="528.75666666666666"/>
    <x v="2"/>
    <d v="2015-08-08T00:00:00"/>
  </r>
  <r>
    <d v="2015-08-08T00:00:00"/>
    <x v="12"/>
    <x v="20"/>
    <s v="Fac00697"/>
    <x v="16"/>
    <n v="774.33333333333337"/>
    <n v="65.818333333333342"/>
    <n v="840.15166666666676"/>
    <x v="3"/>
    <d v="2015-08-08T00:00:00"/>
  </r>
  <r>
    <d v="2015-08-08T00:00:00"/>
    <x v="13"/>
    <x v="21"/>
    <s v="Fac00698"/>
    <x v="17"/>
    <n v="566.33333333333337"/>
    <n v="48.138333333333343"/>
    <n v="614.47166666666669"/>
    <x v="4"/>
    <d v="2015-08-08T00:00:00"/>
  </r>
  <r>
    <d v="2015-08-08T00:00:00"/>
    <x v="14"/>
    <x v="22"/>
    <s v="Fac00699"/>
    <x v="18"/>
    <n v="798.33333333333337"/>
    <n v="67.858333333333348"/>
    <n v="866.19166666666672"/>
    <x v="5"/>
    <d v="2015-08-08T00:00:00"/>
  </r>
  <r>
    <d v="2015-08-08T00:00:00"/>
    <x v="15"/>
    <x v="23"/>
    <s v="Fac00700"/>
    <x v="19"/>
    <n v="731"/>
    <n v="62.135000000000005"/>
    <n v="793.13499999999999"/>
    <x v="5"/>
    <d v="2015-08-08T00:00:00"/>
  </r>
  <r>
    <d v="2015-08-09T00:00:00"/>
    <x v="16"/>
    <x v="0"/>
    <s v="Fac00701"/>
    <x v="0"/>
    <n v="955"/>
    <n v="81.175000000000011"/>
    <n v="1036.175"/>
    <x v="6"/>
    <d v="2015-08-09T00:00:00"/>
  </r>
  <r>
    <d v="2015-08-09T00:00:00"/>
    <x v="17"/>
    <x v="1"/>
    <s v="Fac00702"/>
    <x v="1"/>
    <n v="426.33333333333331"/>
    <n v="36.238333333333337"/>
    <n v="462.57166666666666"/>
    <x v="7"/>
    <d v="2015-08-09T00:00:00"/>
  </r>
  <r>
    <d v="2015-08-09T00:00:00"/>
    <x v="18"/>
    <x v="1"/>
    <s v="Fac00703"/>
    <x v="2"/>
    <n v="667.66666666666663"/>
    <n v="56.751666666666665"/>
    <n v="724.41833333333329"/>
    <x v="8"/>
    <d v="2015-08-09T00:00:00"/>
  </r>
  <r>
    <d v="2015-08-09T00:00:00"/>
    <x v="19"/>
    <x v="2"/>
    <s v="Fac00704"/>
    <x v="3"/>
    <n v="604.66666666666663"/>
    <n v="51.396666666666668"/>
    <n v="656.06333333333328"/>
    <x v="9"/>
    <d v="2015-08-09T00:00:00"/>
  </r>
  <r>
    <d v="2015-08-10T00:00:00"/>
    <x v="0"/>
    <x v="3"/>
    <s v="Fac00705"/>
    <x v="4"/>
    <n v="952"/>
    <n v="80.92"/>
    <n v="1032.92"/>
    <x v="0"/>
    <d v="2015-08-10T00:00:00"/>
  </r>
  <r>
    <d v="2015-08-10T00:00:00"/>
    <x v="1"/>
    <x v="4"/>
    <s v="Fac00706"/>
    <x v="5"/>
    <n v="649.66666666666663"/>
    <n v="55.221666666666664"/>
    <n v="704.88833333333332"/>
    <x v="1"/>
    <d v="2015-08-10T00:00:00"/>
  </r>
  <r>
    <d v="2015-08-10T00:00:00"/>
    <x v="2"/>
    <x v="5"/>
    <s v="Fac00707"/>
    <x v="6"/>
    <n v="814"/>
    <n v="69.190000000000012"/>
    <n v="883.19"/>
    <x v="2"/>
    <d v="2015-08-10T00:00:00"/>
  </r>
  <r>
    <d v="2015-08-11T00:00:00"/>
    <x v="3"/>
    <x v="6"/>
    <s v="Fac00708"/>
    <x v="7"/>
    <n v="941.33333333333337"/>
    <n v="80.013333333333335"/>
    <n v="1021.3466666666667"/>
    <x v="3"/>
    <d v="2015-08-11T00:00:00"/>
  </r>
  <r>
    <d v="2015-08-11T00:00:00"/>
    <x v="4"/>
    <x v="7"/>
    <s v="Fac00709"/>
    <x v="8"/>
    <n v="955.66666666666663"/>
    <n v="81.231666666666669"/>
    <n v="1036.8983333333333"/>
    <x v="1"/>
    <d v="2015-08-11T00:00:00"/>
  </r>
  <r>
    <d v="2015-08-12T00:00:00"/>
    <x v="5"/>
    <x v="8"/>
    <s v="Fac00710"/>
    <x v="9"/>
    <n v="762.66666666666663"/>
    <n v="64.826666666666668"/>
    <n v="827.49333333333334"/>
    <x v="4"/>
    <d v="2015-08-12T00:00:00"/>
  </r>
  <r>
    <d v="2015-08-12T00:00:00"/>
    <x v="6"/>
    <x v="9"/>
    <s v="Fac00711"/>
    <x v="10"/>
    <n v="864.66666666666663"/>
    <n v="73.49666666666667"/>
    <n v="938.1633333333333"/>
    <x v="5"/>
    <d v="2015-08-12T00:00:00"/>
  </r>
  <r>
    <d v="2015-08-12T00:00:00"/>
    <x v="7"/>
    <x v="10"/>
    <s v="Fac00712"/>
    <x v="11"/>
    <n v="671.66666666666663"/>
    <n v="57.091666666666669"/>
    <n v="728.75833333333333"/>
    <x v="6"/>
    <d v="2015-08-12T00:00:00"/>
  </r>
  <r>
    <d v="2015-08-12T00:00:00"/>
    <x v="8"/>
    <x v="11"/>
    <s v="Fac00713"/>
    <x v="12"/>
    <n v="831.66666666666663"/>
    <n v="70.691666666666663"/>
    <n v="902.35833333333335"/>
    <x v="7"/>
    <d v="2015-08-12T00:00:00"/>
  </r>
  <r>
    <d v="2015-08-13T00:00:00"/>
    <x v="9"/>
    <x v="12"/>
    <s v="Fac00714"/>
    <x v="13"/>
    <n v="364.66666666666669"/>
    <n v="30.99666666666667"/>
    <n v="395.66333333333336"/>
    <x v="8"/>
    <d v="2015-08-13T00:00:00"/>
  </r>
  <r>
    <d v="2015-08-13T00:00:00"/>
    <x v="10"/>
    <x v="13"/>
    <s v="Fac00715"/>
    <x v="14"/>
    <n v="386.33333333333331"/>
    <n v="32.838333333333331"/>
    <n v="419.17166666666662"/>
    <x v="9"/>
    <d v="2015-08-13T00:00:00"/>
  </r>
  <r>
    <d v="2015-08-13T00:00:00"/>
    <x v="11"/>
    <x v="14"/>
    <s v="Fac00716"/>
    <x v="15"/>
    <n v="408.33333333333331"/>
    <n v="34.708333333333336"/>
    <n v="443.04166666666663"/>
    <x v="0"/>
    <d v="2015-08-13T00:00:00"/>
  </r>
  <r>
    <d v="2015-08-13T00:00:00"/>
    <x v="12"/>
    <x v="15"/>
    <s v="Fac00717"/>
    <x v="16"/>
    <n v="929"/>
    <n v="78.965000000000003"/>
    <n v="1007.965"/>
    <x v="1"/>
    <d v="2015-08-13T00:00:00"/>
  </r>
  <r>
    <d v="2015-08-13T00:00:00"/>
    <x v="13"/>
    <x v="16"/>
    <s v="Fac00718"/>
    <x v="17"/>
    <n v="770.66666666666663"/>
    <n v="65.506666666666675"/>
    <n v="836.17333333333329"/>
    <x v="2"/>
    <d v="2015-08-13T00:00:00"/>
  </r>
  <r>
    <d v="2015-08-13T00:00:00"/>
    <x v="14"/>
    <x v="17"/>
    <s v="Fac00719"/>
    <x v="18"/>
    <n v="746.33333333333337"/>
    <n v="63.43833333333334"/>
    <n v="809.77166666666676"/>
    <x v="3"/>
    <d v="2015-08-13T00:00:00"/>
  </r>
  <r>
    <d v="2015-08-14T00:00:00"/>
    <x v="15"/>
    <x v="18"/>
    <s v="Fac00720"/>
    <x v="19"/>
    <n v="455.66666666666669"/>
    <n v="38.731666666666669"/>
    <n v="494.39833333333337"/>
    <x v="0"/>
    <d v="2015-08-14T00:00:00"/>
  </r>
  <r>
    <d v="2015-08-14T00:00:00"/>
    <x v="16"/>
    <x v="19"/>
    <s v="Fac00721"/>
    <x v="0"/>
    <n v="715.66666666666663"/>
    <n v="60.831666666666671"/>
    <n v="776.49833333333333"/>
    <x v="4"/>
    <d v="2015-08-14T00:00:00"/>
  </r>
  <r>
    <d v="2015-08-14T00:00:00"/>
    <x v="17"/>
    <x v="20"/>
    <s v="Fac00722"/>
    <x v="1"/>
    <n v="413"/>
    <n v="35.105000000000004"/>
    <n v="448.10500000000002"/>
    <x v="5"/>
    <d v="2015-08-14T00:00:00"/>
  </r>
  <r>
    <d v="2015-08-15T00:00:00"/>
    <x v="18"/>
    <x v="21"/>
    <s v="Fac00723"/>
    <x v="2"/>
    <n v="770.33333333333337"/>
    <n v="65.478333333333339"/>
    <n v="835.81166666666672"/>
    <x v="6"/>
    <d v="2015-08-15T00:00:00"/>
  </r>
  <r>
    <d v="2015-08-15T00:00:00"/>
    <x v="19"/>
    <x v="22"/>
    <s v="Fac00724"/>
    <x v="3"/>
    <n v="344.66666666666669"/>
    <n v="29.29666666666667"/>
    <n v="373.96333333333337"/>
    <x v="7"/>
    <d v="2015-08-15T00:00:00"/>
  </r>
  <r>
    <d v="2015-08-16T00:00:00"/>
    <x v="0"/>
    <x v="23"/>
    <s v="Fac00725"/>
    <x v="4"/>
    <n v="790.33333333333337"/>
    <n v="67.178333333333342"/>
    <n v="857.51166666666677"/>
    <x v="8"/>
    <d v="2015-08-16T00:00:00"/>
  </r>
  <r>
    <d v="2015-08-16T00:00:00"/>
    <x v="1"/>
    <x v="0"/>
    <s v="Fac00726"/>
    <x v="5"/>
    <n v="995"/>
    <n v="84.575000000000003"/>
    <n v="1079.575"/>
    <x v="9"/>
    <d v="2015-08-16T00:00:00"/>
  </r>
  <r>
    <d v="2015-08-16T00:00:00"/>
    <x v="2"/>
    <x v="1"/>
    <s v="Fac00727"/>
    <x v="6"/>
    <n v="640.33333333333337"/>
    <n v="54.428333333333342"/>
    <n v="694.76166666666677"/>
    <x v="0"/>
    <d v="2015-08-16T00:00:00"/>
  </r>
  <r>
    <d v="2015-08-17T00:00:00"/>
    <x v="3"/>
    <x v="1"/>
    <s v="Fac00728"/>
    <x v="7"/>
    <n v="782"/>
    <n v="66.47"/>
    <n v="848.47"/>
    <x v="1"/>
    <d v="2015-08-17T00:00:00"/>
  </r>
  <r>
    <d v="2015-08-18T00:00:00"/>
    <x v="0"/>
    <x v="2"/>
    <s v="Fac00729"/>
    <x v="8"/>
    <n v="557"/>
    <n v="47.345000000000006"/>
    <n v="604.34500000000003"/>
    <x v="2"/>
    <d v="2015-08-18T00:00:00"/>
  </r>
  <r>
    <d v="2015-08-18T00:00:00"/>
    <x v="1"/>
    <x v="3"/>
    <s v="Fac00730"/>
    <x v="9"/>
    <n v="962.66666666666663"/>
    <n v="81.826666666666668"/>
    <n v="1044.4933333333333"/>
    <x v="3"/>
    <d v="2015-08-18T00:00:00"/>
  </r>
  <r>
    <d v="2015-08-18T00:00:00"/>
    <x v="2"/>
    <x v="4"/>
    <s v="Fac00731"/>
    <x v="10"/>
    <n v="714.33333333333337"/>
    <n v="60.718333333333341"/>
    <n v="775.05166666666673"/>
    <x v="4"/>
    <d v="2015-08-18T00:00:00"/>
  </r>
  <r>
    <d v="2015-08-18T00:00:00"/>
    <x v="3"/>
    <x v="5"/>
    <s v="Fac00732"/>
    <x v="11"/>
    <n v="852.66666666666663"/>
    <n v="72.476666666666674"/>
    <n v="925.14333333333332"/>
    <x v="4"/>
    <d v="2015-08-18T00:00:00"/>
  </r>
  <r>
    <d v="2015-08-18T00:00:00"/>
    <x v="4"/>
    <x v="6"/>
    <s v="Fac00733"/>
    <x v="12"/>
    <n v="469"/>
    <n v="39.865000000000002"/>
    <n v="508.86500000000001"/>
    <x v="5"/>
    <d v="2015-08-18T00:00:00"/>
  </r>
  <r>
    <d v="2015-08-18T00:00:00"/>
    <x v="5"/>
    <x v="7"/>
    <s v="Fac00734"/>
    <x v="13"/>
    <n v="816.33333333333337"/>
    <n v="69.388333333333335"/>
    <n v="885.72166666666669"/>
    <x v="6"/>
    <d v="2015-08-18T00:00:00"/>
  </r>
  <r>
    <d v="2015-08-18T00:00:00"/>
    <x v="6"/>
    <x v="8"/>
    <s v="Fac00735"/>
    <x v="14"/>
    <n v="688"/>
    <n v="58.480000000000004"/>
    <n v="746.48"/>
    <x v="7"/>
    <d v="2015-08-18T00:00:00"/>
  </r>
  <r>
    <d v="2015-08-18T00:00:00"/>
    <x v="7"/>
    <x v="9"/>
    <s v="Fac00736"/>
    <x v="15"/>
    <n v="442.66666666666669"/>
    <n v="37.626666666666672"/>
    <n v="480.29333333333335"/>
    <x v="8"/>
    <d v="2015-08-18T00:00:00"/>
  </r>
  <r>
    <d v="2015-08-19T00:00:00"/>
    <x v="8"/>
    <x v="10"/>
    <s v="Fac00737"/>
    <x v="16"/>
    <n v="961"/>
    <n v="81.685000000000002"/>
    <n v="1042.6849999999999"/>
    <x v="9"/>
    <d v="2015-08-19T00:00:00"/>
  </r>
  <r>
    <d v="2015-08-19T00:00:00"/>
    <x v="9"/>
    <x v="11"/>
    <s v="Fac00738"/>
    <x v="17"/>
    <n v="587"/>
    <n v="49.895000000000003"/>
    <n v="636.89499999999998"/>
    <x v="0"/>
    <d v="2015-08-19T00:00:00"/>
  </r>
  <r>
    <d v="2015-08-19T00:00:00"/>
    <x v="10"/>
    <x v="12"/>
    <s v="Fac00739"/>
    <x v="18"/>
    <n v="362"/>
    <n v="30.770000000000003"/>
    <n v="392.77"/>
    <x v="1"/>
    <d v="2015-08-19T00:00:00"/>
  </r>
  <r>
    <d v="2015-08-20T00:00:00"/>
    <x v="11"/>
    <x v="13"/>
    <s v="Fac00740"/>
    <x v="19"/>
    <n v="596.33333333333337"/>
    <n v="50.68833333333334"/>
    <n v="647.02166666666676"/>
    <x v="2"/>
    <d v="2015-08-20T00:00:00"/>
  </r>
  <r>
    <d v="2015-08-20T00:00:00"/>
    <x v="12"/>
    <x v="14"/>
    <s v="Fac00741"/>
    <x v="0"/>
    <n v="858"/>
    <n v="72.930000000000007"/>
    <n v="930.93000000000006"/>
    <x v="3"/>
    <d v="2015-08-20T00:00:00"/>
  </r>
  <r>
    <d v="2015-08-20T00:00:00"/>
    <x v="13"/>
    <x v="15"/>
    <s v="Fac00742"/>
    <x v="1"/>
    <n v="961.33333333333337"/>
    <n v="81.713333333333338"/>
    <n v="1043.0466666666666"/>
    <x v="2"/>
    <d v="2015-08-20T00:00:00"/>
  </r>
  <r>
    <d v="2015-08-20T00:00:00"/>
    <x v="14"/>
    <x v="16"/>
    <s v="Fac00743"/>
    <x v="2"/>
    <n v="820.33333333333337"/>
    <n v="69.728333333333339"/>
    <n v="890.06166666666672"/>
    <x v="4"/>
    <d v="2015-08-20T00:00:00"/>
  </r>
  <r>
    <d v="2015-08-20T00:00:00"/>
    <x v="15"/>
    <x v="17"/>
    <s v="Fac00744"/>
    <x v="3"/>
    <n v="637"/>
    <n v="54.145000000000003"/>
    <n v="691.14499999999998"/>
    <x v="5"/>
    <d v="2015-08-20T00:00:00"/>
  </r>
  <r>
    <d v="2015-08-21T00:00:00"/>
    <x v="16"/>
    <x v="18"/>
    <s v="Fac00745"/>
    <x v="4"/>
    <n v="368"/>
    <n v="31.28"/>
    <n v="399.28"/>
    <x v="6"/>
    <d v="2015-08-21T00:00:00"/>
  </r>
  <r>
    <d v="2015-08-21T00:00:00"/>
    <x v="17"/>
    <x v="19"/>
    <s v="Fac00746"/>
    <x v="5"/>
    <n v="552"/>
    <n v="46.92"/>
    <n v="598.91999999999996"/>
    <x v="7"/>
    <d v="2015-08-21T00:00:00"/>
  </r>
  <r>
    <d v="2015-08-21T00:00:00"/>
    <x v="18"/>
    <x v="20"/>
    <s v="Fac00747"/>
    <x v="6"/>
    <n v="480"/>
    <n v="40.800000000000004"/>
    <n v="520.79999999999995"/>
    <x v="8"/>
    <d v="2015-08-21T00:00:00"/>
  </r>
  <r>
    <d v="2015-08-21T00:00:00"/>
    <x v="19"/>
    <x v="21"/>
    <s v="Fac00748"/>
    <x v="7"/>
    <n v="613.33333333333337"/>
    <n v="52.13333333333334"/>
    <n v="665.4666666666667"/>
    <x v="9"/>
    <d v="2015-08-21T00:00:00"/>
  </r>
  <r>
    <d v="2015-08-21T00:00:00"/>
    <x v="0"/>
    <x v="22"/>
    <s v="Fac00749"/>
    <x v="8"/>
    <n v="796.66666666666663"/>
    <n v="67.716666666666669"/>
    <n v="864.38333333333333"/>
    <x v="0"/>
    <d v="2015-08-21T00:00:00"/>
  </r>
  <r>
    <d v="2015-08-22T00:00:00"/>
    <x v="1"/>
    <x v="23"/>
    <s v="Fac00750"/>
    <x v="9"/>
    <n v="661.66666666666663"/>
    <n v="56.241666666666667"/>
    <n v="717.9083333333333"/>
    <x v="1"/>
    <d v="2015-08-22T00:00:00"/>
  </r>
  <r>
    <d v="2015-08-22T00:00:00"/>
    <x v="2"/>
    <x v="0"/>
    <s v="Fac00751"/>
    <x v="10"/>
    <n v="876"/>
    <n v="74.460000000000008"/>
    <n v="950.46"/>
    <x v="2"/>
    <d v="2015-08-22T00:00:00"/>
  </r>
  <r>
    <d v="2015-08-22T00:00:00"/>
    <x v="3"/>
    <x v="1"/>
    <s v="Fac00752"/>
    <x v="11"/>
    <n v="856"/>
    <n v="72.760000000000005"/>
    <n v="928.76"/>
    <x v="3"/>
    <d v="2015-08-22T00:00:00"/>
  </r>
  <r>
    <d v="2015-08-22T00:00:00"/>
    <x v="4"/>
    <x v="1"/>
    <s v="Fac00753"/>
    <x v="12"/>
    <n v="548.33333333333337"/>
    <n v="46.608333333333341"/>
    <n v="594.94166666666672"/>
    <x v="4"/>
    <d v="2015-08-22T00:00:00"/>
  </r>
  <r>
    <d v="2015-08-22T00:00:00"/>
    <x v="5"/>
    <x v="2"/>
    <s v="Fac00754"/>
    <x v="13"/>
    <n v="742.33333333333337"/>
    <n v="63.098333333333343"/>
    <n v="805.43166666666673"/>
    <x v="1"/>
    <d v="2015-08-22T00:00:00"/>
  </r>
  <r>
    <d v="2015-08-22T00:00:00"/>
    <x v="6"/>
    <x v="3"/>
    <s v="Fac00755"/>
    <x v="14"/>
    <n v="472.33333333333331"/>
    <n v="40.148333333333333"/>
    <n v="512.48166666666668"/>
    <x v="5"/>
    <d v="2015-08-22T00:00:00"/>
  </r>
  <r>
    <d v="2015-08-24T00:00:00"/>
    <x v="7"/>
    <x v="4"/>
    <s v="Fac00756"/>
    <x v="15"/>
    <n v="792.33333333333337"/>
    <n v="67.348333333333343"/>
    <n v="859.68166666666673"/>
    <x v="6"/>
    <d v="2015-08-24T00:00:00"/>
  </r>
  <r>
    <d v="2015-08-24T00:00:00"/>
    <x v="8"/>
    <x v="5"/>
    <s v="Fac00757"/>
    <x v="16"/>
    <n v="575.66666666666663"/>
    <n v="48.931666666666665"/>
    <n v="624.59833333333324"/>
    <x v="7"/>
    <d v="2015-08-24T00:00:00"/>
  </r>
  <r>
    <d v="2015-08-24T00:00:00"/>
    <x v="9"/>
    <x v="6"/>
    <s v="Fac00758"/>
    <x v="17"/>
    <n v="973.33333333333337"/>
    <n v="82.733333333333348"/>
    <n v="1056.0666666666666"/>
    <x v="8"/>
    <d v="2015-08-24T00:00:00"/>
  </r>
  <r>
    <d v="2015-08-24T00:00:00"/>
    <x v="10"/>
    <x v="7"/>
    <s v="Fac00759"/>
    <x v="18"/>
    <n v="896.33333333333337"/>
    <n v="76.188333333333347"/>
    <n v="972.52166666666676"/>
    <x v="9"/>
    <d v="2015-08-24T00:00:00"/>
  </r>
  <r>
    <d v="2015-08-25T00:00:00"/>
    <x v="11"/>
    <x v="8"/>
    <s v="Fac00760"/>
    <x v="19"/>
    <n v="755"/>
    <n v="64.175000000000011"/>
    <n v="819.17499999999995"/>
    <x v="0"/>
    <d v="2015-08-25T00:00:00"/>
  </r>
  <r>
    <d v="2015-08-25T00:00:00"/>
    <x v="12"/>
    <x v="9"/>
    <s v="Fac00761"/>
    <x v="0"/>
    <n v="334.33333333333331"/>
    <n v="28.418333333333333"/>
    <n v="362.75166666666667"/>
    <x v="1"/>
    <d v="2015-08-25T00:00:00"/>
  </r>
  <r>
    <d v="2015-08-25T00:00:00"/>
    <x v="13"/>
    <x v="10"/>
    <s v="Fac00762"/>
    <x v="1"/>
    <n v="585.33333333333337"/>
    <n v="49.753333333333337"/>
    <n v="635.0866666666667"/>
    <x v="2"/>
    <d v="2015-08-25T00:00:00"/>
  </r>
  <r>
    <d v="2015-08-25T00:00:00"/>
    <x v="14"/>
    <x v="11"/>
    <s v="Fac00763"/>
    <x v="2"/>
    <n v="861"/>
    <n v="73.185000000000002"/>
    <n v="934.18499999999995"/>
    <x v="3"/>
    <d v="2015-08-25T00:00:00"/>
  </r>
  <r>
    <d v="2015-08-26T00:00:00"/>
    <x v="15"/>
    <x v="12"/>
    <s v="Fac00764"/>
    <x v="3"/>
    <n v="425.66666666666669"/>
    <n v="36.181666666666672"/>
    <n v="461.84833333333336"/>
    <x v="4"/>
    <d v="2015-08-26T00:00:00"/>
  </r>
  <r>
    <d v="2015-08-26T00:00:00"/>
    <x v="16"/>
    <x v="13"/>
    <s v="Fac00765"/>
    <x v="4"/>
    <n v="903.33333333333337"/>
    <n v="76.783333333333346"/>
    <n v="980.11666666666667"/>
    <x v="4"/>
    <d v="2015-08-26T00:00:00"/>
  </r>
  <r>
    <d v="2015-08-26T00:00:00"/>
    <x v="17"/>
    <x v="14"/>
    <s v="Fac00766"/>
    <x v="5"/>
    <n v="706.66666666666663"/>
    <n v="60.06666666666667"/>
    <n v="766.73333333333335"/>
    <x v="5"/>
    <d v="2015-08-26T00:00:00"/>
  </r>
  <r>
    <d v="2015-08-27T00:00:00"/>
    <x v="18"/>
    <x v="15"/>
    <s v="Fac00767"/>
    <x v="6"/>
    <n v="826"/>
    <n v="70.210000000000008"/>
    <n v="896.21"/>
    <x v="6"/>
    <d v="2015-08-27T00:00:00"/>
  </r>
  <r>
    <d v="2015-08-27T00:00:00"/>
    <x v="19"/>
    <x v="16"/>
    <s v="Fac00768"/>
    <x v="7"/>
    <n v="735"/>
    <n v="62.475000000000001"/>
    <n v="797.47500000000002"/>
    <x v="7"/>
    <d v="2015-08-27T00:00:00"/>
  </r>
  <r>
    <d v="2015-08-28T00:00:00"/>
    <x v="0"/>
    <x v="17"/>
    <s v="Fac00769"/>
    <x v="8"/>
    <n v="663.33333333333337"/>
    <n v="56.38333333333334"/>
    <n v="719.7166666666667"/>
    <x v="8"/>
    <d v="2015-08-28T00:00:00"/>
  </r>
  <r>
    <d v="2015-08-28T00:00:00"/>
    <x v="1"/>
    <x v="18"/>
    <s v="Fac00770"/>
    <x v="9"/>
    <n v="520.33333333333337"/>
    <n v="44.228333333333339"/>
    <n v="564.56166666666672"/>
    <x v="9"/>
    <d v="2015-08-28T00:00:00"/>
  </r>
  <r>
    <d v="2015-08-28T00:00:00"/>
    <x v="2"/>
    <x v="19"/>
    <s v="Fac00771"/>
    <x v="10"/>
    <n v="927.66666666666663"/>
    <n v="78.851666666666674"/>
    <n v="1006.5183333333333"/>
    <x v="0"/>
    <d v="2015-08-28T00:00:00"/>
  </r>
  <r>
    <d v="2015-08-28T00:00:00"/>
    <x v="3"/>
    <x v="20"/>
    <s v="Fac00772"/>
    <x v="11"/>
    <n v="707.66666666666663"/>
    <n v="60.151666666666671"/>
    <n v="767.81833333333327"/>
    <x v="1"/>
    <d v="2015-08-28T00:00:00"/>
  </r>
  <r>
    <d v="2015-08-28T00:00:00"/>
    <x v="0"/>
    <x v="21"/>
    <s v="Fac00773"/>
    <x v="12"/>
    <n v="819.33333333333337"/>
    <n v="69.643333333333345"/>
    <n v="888.97666666666669"/>
    <x v="2"/>
    <d v="2015-08-28T00:00:00"/>
  </r>
  <r>
    <d v="2015-08-28T00:00:00"/>
    <x v="1"/>
    <x v="22"/>
    <s v="Fac00774"/>
    <x v="13"/>
    <n v="739.33333333333337"/>
    <n v="62.843333333333341"/>
    <n v="802.17666666666673"/>
    <x v="3"/>
    <d v="2015-08-28T00:00:00"/>
  </r>
  <r>
    <d v="2015-08-28T00:00:00"/>
    <x v="2"/>
    <x v="23"/>
    <s v="Fac00775"/>
    <x v="14"/>
    <n v="382.33333333333331"/>
    <n v="32.498333333333335"/>
    <n v="414.83166666666665"/>
    <x v="2"/>
    <d v="2015-08-28T00:00:00"/>
  </r>
  <r>
    <d v="2015-08-29T00:00:00"/>
    <x v="3"/>
    <x v="0"/>
    <s v="Fac00776"/>
    <x v="15"/>
    <n v="681"/>
    <n v="57.885000000000005"/>
    <n v="738.88499999999999"/>
    <x v="4"/>
    <d v="2015-08-29T00:00:00"/>
  </r>
  <r>
    <d v="2015-08-29T00:00:00"/>
    <x v="4"/>
    <x v="1"/>
    <s v="Fac00777"/>
    <x v="16"/>
    <n v="495"/>
    <n v="42.075000000000003"/>
    <n v="537.07500000000005"/>
    <x v="5"/>
    <d v="2015-08-29T00:00:00"/>
  </r>
  <r>
    <d v="2015-08-30T00:00:00"/>
    <x v="5"/>
    <x v="1"/>
    <s v="Fac00778"/>
    <x v="17"/>
    <n v="977"/>
    <n v="83.045000000000002"/>
    <n v="1060.0450000000001"/>
    <x v="6"/>
    <d v="2015-08-30T00:00:00"/>
  </r>
  <r>
    <d v="2015-08-30T00:00:00"/>
    <x v="6"/>
    <x v="2"/>
    <s v="Fac00779"/>
    <x v="18"/>
    <n v="584.33333333333337"/>
    <n v="49.668333333333344"/>
    <n v="634.00166666666667"/>
    <x v="7"/>
    <d v="2015-08-30T00:00:00"/>
  </r>
  <r>
    <d v="2015-08-30T00:00:00"/>
    <x v="7"/>
    <x v="3"/>
    <s v="Fac00780"/>
    <x v="19"/>
    <n v="360.66666666666669"/>
    <n v="30.65666666666667"/>
    <n v="391.32333333333338"/>
    <x v="8"/>
    <d v="2015-08-30T00:00:00"/>
  </r>
  <r>
    <d v="2015-08-30T00:00:00"/>
    <x v="8"/>
    <x v="4"/>
    <s v="Fac00781"/>
    <x v="13"/>
    <n v="495"/>
    <n v="42.075000000000003"/>
    <n v="537.07500000000005"/>
    <x v="9"/>
    <d v="2015-08-30T00:00:00"/>
  </r>
  <r>
    <d v="2015-08-30T00:00:00"/>
    <x v="9"/>
    <x v="5"/>
    <s v="Fac00782"/>
    <x v="14"/>
    <n v="861.33333333333337"/>
    <n v="73.213333333333338"/>
    <n v="934.54666666666674"/>
    <x v="0"/>
    <d v="2015-08-30T00:00:00"/>
  </r>
  <r>
    <d v="2015-08-31T00:00:00"/>
    <x v="10"/>
    <x v="6"/>
    <s v="Fac00783"/>
    <x v="15"/>
    <n v="375.66666666666669"/>
    <n v="31.931666666666672"/>
    <n v="407.59833333333336"/>
    <x v="1"/>
    <d v="2015-08-31T00:00:00"/>
  </r>
  <r>
    <d v="2015-08-31T00:00:00"/>
    <x v="11"/>
    <x v="7"/>
    <s v="Fac00784"/>
    <x v="16"/>
    <n v="488.66666666666669"/>
    <n v="41.536666666666669"/>
    <n v="530.20333333333338"/>
    <x v="2"/>
    <d v="2015-08-31T00:00:00"/>
  </r>
  <r>
    <d v="2015-08-31T00:00:00"/>
    <x v="12"/>
    <x v="8"/>
    <s v="Fac00785"/>
    <x v="17"/>
    <n v="744.66666666666663"/>
    <n v="63.296666666666667"/>
    <n v="807.96333333333325"/>
    <x v="3"/>
    <d v="2015-08-31T00:00:00"/>
  </r>
  <r>
    <d v="2015-08-31T00:00:00"/>
    <x v="13"/>
    <x v="9"/>
    <s v="Fac00786"/>
    <x v="18"/>
    <n v="998.33333333333337"/>
    <n v="84.858333333333348"/>
    <n v="1083.1916666666666"/>
    <x v="4"/>
    <d v="2015-08-31T00:00:00"/>
  </r>
  <r>
    <d v="2015-08-31T00:00:00"/>
    <x v="14"/>
    <x v="10"/>
    <s v="Fac00787"/>
    <x v="19"/>
    <n v="524.33333333333337"/>
    <n v="44.568333333333342"/>
    <n v="568.90166666666676"/>
    <x v="6"/>
    <d v="2015-08-31T00:00:00"/>
  </r>
  <r>
    <d v="2015-08-31T00:00:00"/>
    <x v="15"/>
    <x v="11"/>
    <s v="Fac00788"/>
    <x v="0"/>
    <n v="630"/>
    <n v="53.550000000000004"/>
    <n v="683.55"/>
    <x v="5"/>
    <d v="2015-08-31T00:00:00"/>
  </r>
  <r>
    <d v="2015-09-01T00:00:00"/>
    <x v="16"/>
    <x v="12"/>
    <s v="Fac00789"/>
    <x v="1"/>
    <n v="772.66666666666663"/>
    <n v="65.676666666666662"/>
    <n v="838.34333333333325"/>
    <x v="6"/>
    <d v="2015-09-01T00:00:00"/>
  </r>
  <r>
    <d v="2015-09-01T00:00:00"/>
    <x v="17"/>
    <x v="13"/>
    <s v="Fac00790"/>
    <x v="2"/>
    <n v="506.66666666666669"/>
    <n v="43.06666666666667"/>
    <n v="549.73333333333335"/>
    <x v="7"/>
    <d v="2015-09-01T00:00:00"/>
  </r>
  <r>
    <d v="2015-09-01T00:00:00"/>
    <x v="18"/>
    <x v="14"/>
    <s v="Fac00791"/>
    <x v="3"/>
    <n v="673.33333333333337"/>
    <n v="57.233333333333341"/>
    <n v="730.56666666666672"/>
    <x v="8"/>
    <d v="2015-09-01T00:00:00"/>
  </r>
  <r>
    <d v="2015-09-01T00:00:00"/>
    <x v="19"/>
    <x v="15"/>
    <s v="Fac00792"/>
    <x v="4"/>
    <n v="725.33333333333337"/>
    <n v="61.653333333333343"/>
    <n v="786.98666666666668"/>
    <x v="9"/>
    <d v="2015-09-01T00:00:00"/>
  </r>
  <r>
    <d v="2015-09-01T00:00:00"/>
    <x v="0"/>
    <x v="16"/>
    <s v="Fac00793"/>
    <x v="5"/>
    <n v="369.66666666666669"/>
    <n v="31.42166666666667"/>
    <n v="401.08833333333337"/>
    <x v="0"/>
    <d v="2015-09-01T00:00:00"/>
  </r>
  <r>
    <d v="2015-09-02T00:00:00"/>
    <x v="1"/>
    <x v="17"/>
    <s v="Fac00794"/>
    <x v="6"/>
    <n v="408"/>
    <n v="34.68"/>
    <n v="442.68"/>
    <x v="1"/>
    <d v="2015-09-02T00:00:00"/>
  </r>
  <r>
    <d v="2015-09-03T00:00:00"/>
    <x v="2"/>
    <x v="18"/>
    <s v="Fac00795"/>
    <x v="7"/>
    <n v="932.33333333333337"/>
    <n v="79.248333333333349"/>
    <n v="1011.5816666666667"/>
    <x v="2"/>
    <d v="2015-09-03T00:00:00"/>
  </r>
  <r>
    <d v="2015-09-03T00:00:00"/>
    <x v="3"/>
    <x v="19"/>
    <s v="Fac00796"/>
    <x v="8"/>
    <n v="389"/>
    <n v="33.065000000000005"/>
    <n v="422.065"/>
    <x v="3"/>
    <d v="2015-09-03T00:00:00"/>
  </r>
  <r>
    <d v="2015-09-03T00:00:00"/>
    <x v="4"/>
    <x v="20"/>
    <s v="Fac00797"/>
    <x v="9"/>
    <n v="585.66666666666663"/>
    <n v="49.781666666666666"/>
    <n v="635.44833333333327"/>
    <x v="4"/>
    <d v="2015-09-03T00:00:00"/>
  </r>
  <r>
    <d v="2015-09-03T00:00:00"/>
    <x v="5"/>
    <x v="21"/>
    <s v="Fac00798"/>
    <x v="10"/>
    <n v="347.33333333333331"/>
    <n v="29.523333333333333"/>
    <n v="376.85666666666663"/>
    <x v="4"/>
    <d v="2015-09-03T00:00:00"/>
  </r>
  <r>
    <d v="2015-09-03T00:00:00"/>
    <x v="6"/>
    <x v="22"/>
    <s v="Fac00799"/>
    <x v="11"/>
    <n v="558"/>
    <n v="47.430000000000007"/>
    <n v="605.43000000000006"/>
    <x v="5"/>
    <d v="2015-09-03T00:00:00"/>
  </r>
  <r>
    <d v="2015-09-04T00:00:00"/>
    <x v="7"/>
    <x v="23"/>
    <s v="Fac00800"/>
    <x v="12"/>
    <n v="494.33333333333331"/>
    <n v="42.018333333333338"/>
    <n v="536.35166666666669"/>
    <x v="6"/>
    <d v="2015-09-04T00:00:00"/>
  </r>
  <r>
    <d v="2015-09-04T00:00:00"/>
    <x v="8"/>
    <x v="0"/>
    <s v="Fac00801"/>
    <x v="13"/>
    <n v="522.66666666666663"/>
    <n v="44.426666666666669"/>
    <n v="567.09333333333325"/>
    <x v="7"/>
    <d v="2015-09-04T00:00:00"/>
  </r>
  <r>
    <d v="2015-09-05T00:00:00"/>
    <x v="9"/>
    <x v="1"/>
    <s v="Fac00802"/>
    <x v="14"/>
    <n v="512"/>
    <n v="43.52"/>
    <n v="555.52"/>
    <x v="8"/>
    <d v="2015-09-05T00:00:00"/>
  </r>
  <r>
    <d v="2015-09-05T00:00:00"/>
    <x v="10"/>
    <x v="1"/>
    <s v="Fac00803"/>
    <x v="15"/>
    <n v="350.66666666666669"/>
    <n v="29.806666666666672"/>
    <n v="380.47333333333336"/>
    <x v="9"/>
    <d v="2015-09-05T00:00:00"/>
  </r>
  <r>
    <d v="2015-09-05T00:00:00"/>
    <x v="11"/>
    <x v="2"/>
    <s v="Fac00804"/>
    <x v="16"/>
    <n v="490.66666666666669"/>
    <n v="41.706666666666671"/>
    <n v="532.37333333333333"/>
    <x v="0"/>
    <d v="2015-09-05T00:00:00"/>
  </r>
  <r>
    <d v="2015-09-05T00:00:00"/>
    <x v="12"/>
    <x v="3"/>
    <s v="Fac00805"/>
    <x v="17"/>
    <n v="679.33333333333337"/>
    <n v="57.743333333333339"/>
    <n v="737.07666666666671"/>
    <x v="1"/>
    <d v="2015-09-05T00:00:00"/>
  </r>
  <r>
    <d v="2015-09-05T00:00:00"/>
    <x v="13"/>
    <x v="4"/>
    <s v="Fac00806"/>
    <x v="18"/>
    <n v="974"/>
    <n v="82.79"/>
    <n v="1056.79"/>
    <x v="2"/>
    <d v="2015-09-05T00:00:00"/>
  </r>
  <r>
    <d v="2015-09-05T00:00:00"/>
    <x v="14"/>
    <x v="5"/>
    <s v="Fac00807"/>
    <x v="19"/>
    <n v="370"/>
    <n v="31.450000000000003"/>
    <n v="401.45"/>
    <x v="3"/>
    <d v="2015-09-05T00:00:00"/>
  </r>
  <r>
    <d v="2015-09-06T00:00:00"/>
    <x v="15"/>
    <x v="6"/>
    <s v="Fac00808"/>
    <x v="0"/>
    <n v="932.66666666666663"/>
    <n v="79.276666666666671"/>
    <n v="1011.9433333333333"/>
    <x v="7"/>
    <d v="2015-09-06T00:00:00"/>
  </r>
  <r>
    <d v="2015-09-06T00:00:00"/>
    <x v="16"/>
    <x v="7"/>
    <s v="Fac00809"/>
    <x v="1"/>
    <n v="759.66666666666663"/>
    <n v="64.571666666666673"/>
    <n v="824.23833333333334"/>
    <x v="4"/>
    <d v="2015-09-06T00:00:00"/>
  </r>
  <r>
    <d v="2015-09-06T00:00:00"/>
    <x v="17"/>
    <x v="8"/>
    <s v="Fac00810"/>
    <x v="2"/>
    <n v="918.66666666666663"/>
    <n v="78.086666666666673"/>
    <n v="996.75333333333333"/>
    <x v="5"/>
    <d v="2015-09-06T00:00:00"/>
  </r>
  <r>
    <d v="2015-09-07T00:00:00"/>
    <x v="18"/>
    <x v="9"/>
    <s v="Fac00811"/>
    <x v="3"/>
    <n v="643.66666666666663"/>
    <n v="54.711666666666666"/>
    <n v="698.37833333333333"/>
    <x v="6"/>
    <d v="2015-09-07T00:00:00"/>
  </r>
  <r>
    <d v="2015-09-07T00:00:00"/>
    <x v="19"/>
    <x v="10"/>
    <s v="Fac00812"/>
    <x v="4"/>
    <n v="480.33333333333331"/>
    <n v="40.828333333333333"/>
    <n v="521.16166666666663"/>
    <x v="7"/>
    <d v="2015-09-07T00:00:00"/>
  </r>
  <r>
    <d v="2015-09-07T00:00:00"/>
    <x v="0"/>
    <x v="11"/>
    <s v="Fac00813"/>
    <x v="5"/>
    <n v="509"/>
    <n v="43.265000000000001"/>
    <n v="552.26499999999999"/>
    <x v="8"/>
    <d v="2015-09-07T00:00:00"/>
  </r>
  <r>
    <d v="2015-09-08T00:00:00"/>
    <x v="1"/>
    <x v="12"/>
    <s v="Fac00814"/>
    <x v="6"/>
    <n v="459"/>
    <n v="39.015000000000001"/>
    <n v="498.01499999999999"/>
    <x v="9"/>
    <d v="2015-09-08T00:00:00"/>
  </r>
  <r>
    <d v="2015-09-09T00:00:00"/>
    <x v="2"/>
    <x v="13"/>
    <s v="Fac00815"/>
    <x v="7"/>
    <n v="373.33333333333331"/>
    <n v="31.733333333333334"/>
    <n v="405.06666666666666"/>
    <x v="0"/>
    <d v="2015-09-09T00:00:00"/>
  </r>
  <r>
    <d v="2015-09-09T00:00:00"/>
    <x v="3"/>
    <x v="14"/>
    <s v="Fac00816"/>
    <x v="8"/>
    <n v="843.33333333333337"/>
    <n v="71.683333333333337"/>
    <n v="915.01666666666665"/>
    <x v="1"/>
    <d v="2015-09-09T00:00:00"/>
  </r>
  <r>
    <d v="2015-09-10T00:00:00"/>
    <x v="0"/>
    <x v="15"/>
    <s v="Fac00817"/>
    <x v="9"/>
    <n v="592"/>
    <n v="50.32"/>
    <n v="642.32000000000005"/>
    <x v="2"/>
    <d v="2015-09-10T00:00:00"/>
  </r>
  <r>
    <d v="2015-09-10T00:00:00"/>
    <x v="1"/>
    <x v="16"/>
    <s v="Fac00818"/>
    <x v="10"/>
    <n v="461"/>
    <n v="39.185000000000002"/>
    <n v="500.185"/>
    <x v="3"/>
    <d v="2015-09-10T00:00:00"/>
  </r>
  <r>
    <d v="2015-09-10T00:00:00"/>
    <x v="2"/>
    <x v="17"/>
    <s v="Fac00819"/>
    <x v="11"/>
    <n v="922.66666666666663"/>
    <n v="78.426666666666662"/>
    <n v="1001.0933333333332"/>
    <x v="8"/>
    <d v="2015-09-10T00:00:00"/>
  </r>
  <r>
    <d v="2015-09-10T00:00:00"/>
    <x v="3"/>
    <x v="18"/>
    <s v="Fac00820"/>
    <x v="12"/>
    <n v="778"/>
    <n v="66.13000000000001"/>
    <n v="844.13"/>
    <x v="4"/>
    <d v="2015-09-10T00:00:00"/>
  </r>
  <r>
    <d v="2015-09-10T00:00:00"/>
    <x v="4"/>
    <x v="19"/>
    <s v="Fac00821"/>
    <x v="13"/>
    <n v="848"/>
    <n v="72.08"/>
    <n v="920.08"/>
    <x v="5"/>
    <d v="2015-09-10T00:00:00"/>
  </r>
  <r>
    <d v="2015-09-11T00:00:00"/>
    <x v="5"/>
    <x v="20"/>
    <s v="Fac00822"/>
    <x v="14"/>
    <n v="526.66666666666663"/>
    <n v="44.766666666666666"/>
    <n v="571.43333333333328"/>
    <x v="6"/>
    <d v="2015-09-11T00:00:00"/>
  </r>
  <r>
    <d v="2015-09-11T00:00:00"/>
    <x v="6"/>
    <x v="21"/>
    <s v="Fac00823"/>
    <x v="15"/>
    <n v="805"/>
    <n v="68.425000000000011"/>
    <n v="873.42499999999995"/>
    <x v="7"/>
    <d v="2015-09-11T00:00:00"/>
  </r>
  <r>
    <d v="2015-09-11T00:00:00"/>
    <x v="7"/>
    <x v="22"/>
    <s v="Fac00824"/>
    <x v="16"/>
    <n v="752"/>
    <n v="63.92"/>
    <n v="815.92"/>
    <x v="8"/>
    <d v="2015-09-11T00:00:00"/>
  </r>
  <r>
    <d v="2015-09-12T00:00:00"/>
    <x v="8"/>
    <x v="23"/>
    <s v="Fac00825"/>
    <x v="17"/>
    <n v="571.33333333333337"/>
    <n v="48.56333333333334"/>
    <n v="619.89666666666676"/>
    <x v="9"/>
    <d v="2015-09-12T00:00:00"/>
  </r>
  <r>
    <d v="2015-09-12T00:00:00"/>
    <x v="9"/>
    <x v="0"/>
    <s v="Fac00826"/>
    <x v="18"/>
    <n v="874.33333333333337"/>
    <n v="74.318333333333342"/>
    <n v="948.65166666666676"/>
    <x v="0"/>
    <d v="2015-09-12T00:00:00"/>
  </r>
  <r>
    <d v="2015-09-12T00:00:00"/>
    <x v="10"/>
    <x v="1"/>
    <s v="Fac00827"/>
    <x v="19"/>
    <n v="437"/>
    <n v="37.145000000000003"/>
    <n v="474.14499999999998"/>
    <x v="1"/>
    <d v="2015-09-12T00:00:00"/>
  </r>
  <r>
    <d v="2015-09-14T00:00:00"/>
    <x v="11"/>
    <x v="1"/>
    <s v="Fac00828"/>
    <x v="0"/>
    <n v="842"/>
    <n v="71.570000000000007"/>
    <n v="913.57"/>
    <x v="2"/>
    <d v="2015-09-14T00:00:00"/>
  </r>
  <r>
    <d v="2015-09-14T00:00:00"/>
    <x v="12"/>
    <x v="2"/>
    <s v="Fac00829"/>
    <x v="1"/>
    <n v="796.33333333333337"/>
    <n v="67.688333333333347"/>
    <n v="864.02166666666676"/>
    <x v="3"/>
    <d v="2015-09-14T00:00:00"/>
  </r>
  <r>
    <d v="2015-09-14T00:00:00"/>
    <x v="13"/>
    <x v="3"/>
    <s v="Fac00830"/>
    <x v="2"/>
    <n v="866"/>
    <n v="73.61"/>
    <n v="939.61"/>
    <x v="4"/>
    <d v="2015-09-14T00:00:00"/>
  </r>
  <r>
    <d v="2015-09-14T00:00:00"/>
    <x v="14"/>
    <x v="4"/>
    <s v="Fac00831"/>
    <x v="3"/>
    <n v="663.33333333333337"/>
    <n v="56.38333333333334"/>
    <n v="719.7166666666667"/>
    <x v="6"/>
    <d v="2015-09-14T00:00:00"/>
  </r>
  <r>
    <d v="2015-09-15T00:00:00"/>
    <x v="15"/>
    <x v="5"/>
    <s v="Fac00832"/>
    <x v="4"/>
    <n v="585"/>
    <n v="49.725000000000001"/>
    <n v="634.72500000000002"/>
    <x v="5"/>
    <d v="2015-09-15T00:00:00"/>
  </r>
  <r>
    <d v="2015-09-15T00:00:00"/>
    <x v="16"/>
    <x v="6"/>
    <s v="Fac00833"/>
    <x v="5"/>
    <n v="893"/>
    <n v="75.905000000000001"/>
    <n v="968.90499999999997"/>
    <x v="6"/>
    <d v="2015-09-15T00:00:00"/>
  </r>
  <r>
    <d v="2015-09-15T00:00:00"/>
    <x v="17"/>
    <x v="7"/>
    <s v="Fac00834"/>
    <x v="6"/>
    <n v="992"/>
    <n v="84.320000000000007"/>
    <n v="1076.32"/>
    <x v="7"/>
    <d v="2015-09-15T00:00:00"/>
  </r>
  <r>
    <d v="2015-09-15T00:00:00"/>
    <x v="18"/>
    <x v="8"/>
    <s v="Fac00835"/>
    <x v="7"/>
    <n v="877.66666666666663"/>
    <n v="74.601666666666674"/>
    <n v="952.26833333333332"/>
    <x v="8"/>
    <d v="2015-09-15T00:00:00"/>
  </r>
  <r>
    <d v="2015-09-16T00:00:00"/>
    <x v="19"/>
    <x v="9"/>
    <s v="Fac00836"/>
    <x v="8"/>
    <n v="812"/>
    <n v="69.02000000000001"/>
    <n v="881.02"/>
    <x v="9"/>
    <d v="2015-09-16T00:00:00"/>
  </r>
  <r>
    <d v="2015-09-16T00:00:00"/>
    <x v="0"/>
    <x v="10"/>
    <s v="Fac00837"/>
    <x v="9"/>
    <n v="908.33333333333337"/>
    <n v="77.208333333333343"/>
    <n v="985.54166666666674"/>
    <x v="0"/>
    <d v="2015-09-16T00:00:00"/>
  </r>
  <r>
    <d v="2015-09-16T00:00:00"/>
    <x v="1"/>
    <x v="11"/>
    <s v="Fac00838"/>
    <x v="10"/>
    <n v="713"/>
    <n v="60.605000000000004"/>
    <n v="773.60500000000002"/>
    <x v="1"/>
    <d v="2015-09-16T00:00:00"/>
  </r>
  <r>
    <d v="2015-09-17T00:00:00"/>
    <x v="2"/>
    <x v="12"/>
    <s v="Fac00839"/>
    <x v="11"/>
    <n v="358.33333333333331"/>
    <n v="30.458333333333332"/>
    <n v="388.79166666666663"/>
    <x v="2"/>
    <d v="2015-09-17T00:00:00"/>
  </r>
  <r>
    <d v="2015-09-17T00:00:00"/>
    <x v="3"/>
    <x v="13"/>
    <s v="Fac00840"/>
    <x v="12"/>
    <n v="423"/>
    <n v="35.955000000000005"/>
    <n v="458.95499999999998"/>
    <x v="3"/>
    <d v="2015-09-17T00:00:00"/>
  </r>
  <r>
    <d v="2015-09-17T00:00:00"/>
    <x v="4"/>
    <x v="14"/>
    <s v="Fac00841"/>
    <x v="13"/>
    <n v="568.33333333333337"/>
    <n v="48.308333333333337"/>
    <n v="616.64166666666665"/>
    <x v="4"/>
    <d v="2015-09-17T00:00:00"/>
  </r>
  <r>
    <d v="2015-09-17T00:00:00"/>
    <x v="5"/>
    <x v="15"/>
    <s v="Fac00842"/>
    <x v="14"/>
    <n v="410"/>
    <n v="34.85"/>
    <n v="444.85"/>
    <x v="4"/>
    <d v="2015-09-17T00:00:00"/>
  </r>
  <r>
    <d v="2015-09-17T00:00:00"/>
    <x v="6"/>
    <x v="16"/>
    <s v="Fac00843"/>
    <x v="15"/>
    <n v="807.33333333333337"/>
    <n v="68.623333333333335"/>
    <n v="875.95666666666671"/>
    <x v="5"/>
    <d v="2015-09-17T00:00:00"/>
  </r>
  <r>
    <d v="2015-09-18T00:00:00"/>
    <x v="7"/>
    <x v="17"/>
    <s v="Fac00844"/>
    <x v="16"/>
    <n v="940.33333333333337"/>
    <n v="79.928333333333342"/>
    <n v="1020.2616666666668"/>
    <x v="6"/>
    <d v="2015-09-18T00:00:00"/>
  </r>
  <r>
    <d v="2015-09-18T00:00:00"/>
    <x v="8"/>
    <x v="18"/>
    <s v="Fac00845"/>
    <x v="17"/>
    <n v="520.66666666666663"/>
    <n v="44.256666666666668"/>
    <n v="564.92333333333329"/>
    <x v="7"/>
    <d v="2015-09-18T00:00:00"/>
  </r>
  <r>
    <d v="2015-09-18T00:00:00"/>
    <x v="9"/>
    <x v="19"/>
    <s v="Fac00846"/>
    <x v="18"/>
    <n v="443.66666666666669"/>
    <n v="37.711666666666673"/>
    <n v="481.37833333333333"/>
    <x v="8"/>
    <d v="2015-09-18T00:00:00"/>
  </r>
  <r>
    <d v="2015-09-18T00:00:00"/>
    <x v="10"/>
    <x v="20"/>
    <s v="Fac00847"/>
    <x v="19"/>
    <n v="826.66666666666663"/>
    <n v="70.266666666666666"/>
    <n v="896.93333333333328"/>
    <x v="9"/>
    <d v="2015-09-18T00:00:00"/>
  </r>
  <r>
    <d v="2015-09-19T00:00:00"/>
    <x v="11"/>
    <x v="21"/>
    <s v="Fac00848"/>
    <x v="0"/>
    <n v="628.33333333333337"/>
    <n v="53.408333333333339"/>
    <n v="681.74166666666667"/>
    <x v="0"/>
    <d v="2015-09-19T00:00:00"/>
  </r>
  <r>
    <d v="2015-09-19T00:00:00"/>
    <x v="12"/>
    <x v="22"/>
    <s v="Fac00849"/>
    <x v="1"/>
    <n v="872"/>
    <n v="74.12"/>
    <n v="946.12"/>
    <x v="1"/>
    <d v="2015-09-19T00:00:00"/>
  </r>
  <r>
    <d v="2015-09-19T00:00:00"/>
    <x v="13"/>
    <x v="23"/>
    <s v="Fac00850"/>
    <x v="2"/>
    <n v="572.66666666666663"/>
    <n v="48.676666666666669"/>
    <n v="621.34333333333325"/>
    <x v="2"/>
    <d v="2015-09-19T00:00:00"/>
  </r>
  <r>
    <d v="2015-09-19T00:00:00"/>
    <x v="14"/>
    <x v="0"/>
    <s v="Fac00851"/>
    <x v="3"/>
    <n v="781.33333333333337"/>
    <n v="66.413333333333341"/>
    <n v="847.74666666666667"/>
    <x v="3"/>
    <d v="2015-09-19T00:00:00"/>
  </r>
  <r>
    <d v="2015-09-20T00:00:00"/>
    <x v="15"/>
    <x v="1"/>
    <s v="Fac00852"/>
    <x v="4"/>
    <n v="903.66666666666663"/>
    <n v="76.811666666666667"/>
    <n v="980.47833333333324"/>
    <x v="4"/>
    <d v="2015-09-20T00:00:00"/>
  </r>
  <r>
    <d v="2015-09-21T00:00:00"/>
    <x v="16"/>
    <x v="1"/>
    <s v="Fac00853"/>
    <x v="5"/>
    <n v="567.33333333333337"/>
    <n v="48.223333333333343"/>
    <n v="615.55666666666673"/>
    <x v="5"/>
    <d v="2015-09-21T00:00:00"/>
  </r>
  <r>
    <d v="2015-09-21T00:00:00"/>
    <x v="17"/>
    <x v="2"/>
    <s v="Fac00854"/>
    <x v="6"/>
    <n v="953.33333333333337"/>
    <n v="81.033333333333346"/>
    <n v="1034.3666666666668"/>
    <x v="5"/>
    <d v="2015-09-21T00:00:00"/>
  </r>
  <r>
    <d v="2015-09-21T00:00:00"/>
    <x v="18"/>
    <x v="3"/>
    <s v="Fac00855"/>
    <x v="7"/>
    <n v="418"/>
    <n v="35.53"/>
    <n v="453.53"/>
    <x v="6"/>
    <d v="2015-09-21T00:00:00"/>
  </r>
  <r>
    <d v="2015-09-21T00:00:00"/>
    <x v="19"/>
    <x v="4"/>
    <s v="Fac00856"/>
    <x v="8"/>
    <n v="642.33333333333337"/>
    <n v="54.598333333333343"/>
    <n v="696.93166666666673"/>
    <x v="7"/>
    <d v="2015-09-21T00:00:00"/>
  </r>
  <r>
    <d v="2015-09-21T00:00:00"/>
    <x v="0"/>
    <x v="5"/>
    <s v="Fac00857"/>
    <x v="9"/>
    <n v="643.33333333333337"/>
    <n v="54.683333333333337"/>
    <n v="698.01666666666665"/>
    <x v="8"/>
    <d v="2015-09-21T00:00:00"/>
  </r>
  <r>
    <d v="2015-09-21T00:00:00"/>
    <x v="1"/>
    <x v="6"/>
    <s v="Fac00858"/>
    <x v="10"/>
    <n v="896"/>
    <n v="76.160000000000011"/>
    <n v="972.16"/>
    <x v="9"/>
    <d v="2015-09-21T00:00:00"/>
  </r>
  <r>
    <d v="2015-09-21T00:00:00"/>
    <x v="2"/>
    <x v="7"/>
    <s v="Fac00859"/>
    <x v="11"/>
    <n v="908.33333333333337"/>
    <n v="77.208333333333343"/>
    <n v="985.54166666666674"/>
    <x v="0"/>
    <d v="2015-09-21T00:00:00"/>
  </r>
  <r>
    <d v="2015-09-21T00:00:00"/>
    <x v="3"/>
    <x v="8"/>
    <s v="Fac00860"/>
    <x v="12"/>
    <n v="805.66666666666663"/>
    <n v="68.481666666666669"/>
    <n v="874.14833333333331"/>
    <x v="1"/>
    <d v="2015-09-21T00:00:00"/>
  </r>
  <r>
    <d v="2015-09-22T00:00:00"/>
    <x v="0"/>
    <x v="9"/>
    <s v="Fac00861"/>
    <x v="13"/>
    <n v="891.33333333333337"/>
    <n v="75.763333333333335"/>
    <n v="967.09666666666669"/>
    <x v="2"/>
    <d v="2015-09-22T00:00:00"/>
  </r>
  <r>
    <d v="2015-09-22T00:00:00"/>
    <x v="1"/>
    <x v="10"/>
    <s v="Fac00862"/>
    <x v="14"/>
    <n v="564.66666666666663"/>
    <n v="47.99666666666667"/>
    <n v="612.6633333333333"/>
    <x v="3"/>
    <d v="2015-09-22T00:00:00"/>
  </r>
  <r>
    <d v="2015-09-22T00:00:00"/>
    <x v="2"/>
    <x v="11"/>
    <s v="Fac00863"/>
    <x v="15"/>
    <n v="468"/>
    <n v="39.78"/>
    <n v="507.78"/>
    <x v="4"/>
    <d v="2015-09-22T00:00:00"/>
  </r>
  <r>
    <d v="2015-09-22T00:00:00"/>
    <x v="3"/>
    <x v="12"/>
    <s v="Fac00864"/>
    <x v="16"/>
    <n v="393.66666666666669"/>
    <n v="33.461666666666673"/>
    <n v="427.12833333333333"/>
    <x v="4"/>
    <d v="2015-09-22T00:00:00"/>
  </r>
  <r>
    <d v="2015-09-23T00:00:00"/>
    <x v="4"/>
    <x v="13"/>
    <s v="Fac00865"/>
    <x v="17"/>
    <n v="870.66666666666663"/>
    <n v="74.006666666666675"/>
    <n v="944.67333333333329"/>
    <x v="5"/>
    <d v="2015-09-23T00:00:00"/>
  </r>
  <r>
    <d v="2015-09-23T00:00:00"/>
    <x v="5"/>
    <x v="14"/>
    <s v="Fac00866"/>
    <x v="18"/>
    <n v="466"/>
    <n v="39.61"/>
    <n v="505.61"/>
    <x v="6"/>
    <d v="2015-09-23T00:00:00"/>
  </r>
  <r>
    <d v="2015-09-23T00:00:00"/>
    <x v="6"/>
    <x v="15"/>
    <s v="Fac00867"/>
    <x v="19"/>
    <n v="970.66666666666663"/>
    <n v="82.506666666666675"/>
    <n v="1053.1733333333334"/>
    <x v="7"/>
    <d v="2015-09-23T00:00:00"/>
  </r>
  <r>
    <d v="2015-09-24T00:00:00"/>
    <x v="7"/>
    <x v="16"/>
    <s v="Fac00868"/>
    <x v="0"/>
    <n v="466.33333333333331"/>
    <n v="39.638333333333335"/>
    <n v="505.97166666666664"/>
    <x v="8"/>
    <d v="2015-09-24T00:00:00"/>
  </r>
  <r>
    <d v="2015-09-25T00:00:00"/>
    <x v="8"/>
    <x v="17"/>
    <s v="Fac00869"/>
    <x v="1"/>
    <n v="531.33333333333337"/>
    <n v="45.163333333333341"/>
    <n v="576.49666666666667"/>
    <x v="9"/>
    <d v="2015-09-25T00:00:00"/>
  </r>
  <r>
    <d v="2015-09-25T00:00:00"/>
    <x v="9"/>
    <x v="18"/>
    <s v="Fac00870"/>
    <x v="2"/>
    <n v="564.33333333333337"/>
    <n v="47.968333333333341"/>
    <n v="612.30166666666673"/>
    <x v="0"/>
    <d v="2015-09-25T00:00:00"/>
  </r>
  <r>
    <d v="2015-09-25T00:00:00"/>
    <x v="10"/>
    <x v="19"/>
    <s v="Fac00871"/>
    <x v="3"/>
    <n v="991"/>
    <n v="84.234999999999999"/>
    <n v="1075.2349999999999"/>
    <x v="1"/>
    <d v="2015-09-25T00:00:00"/>
  </r>
  <r>
    <d v="2015-09-26T00:00:00"/>
    <x v="11"/>
    <x v="20"/>
    <s v="Fac00872"/>
    <x v="4"/>
    <n v="489.33333333333331"/>
    <n v="41.593333333333334"/>
    <n v="530.92666666666662"/>
    <x v="2"/>
    <d v="2015-09-26T00:00:00"/>
  </r>
  <r>
    <d v="2015-09-26T00:00:00"/>
    <x v="12"/>
    <x v="21"/>
    <s v="Fac00873"/>
    <x v="5"/>
    <n v="594.33333333333337"/>
    <n v="50.518333333333338"/>
    <n v="644.85166666666669"/>
    <x v="3"/>
    <d v="2015-09-26T00:00:00"/>
  </r>
  <r>
    <d v="2015-09-26T00:00:00"/>
    <x v="13"/>
    <x v="22"/>
    <s v="Fac00874"/>
    <x v="6"/>
    <n v="660"/>
    <n v="56.1"/>
    <n v="716.1"/>
    <x v="9"/>
    <d v="2015-09-26T00:00:00"/>
  </r>
  <r>
    <d v="2015-09-26T00:00:00"/>
    <x v="14"/>
    <x v="23"/>
    <s v="Fac00875"/>
    <x v="7"/>
    <n v="739"/>
    <n v="62.815000000000005"/>
    <n v="801.81500000000005"/>
    <x v="4"/>
    <d v="2015-09-26T00:00:00"/>
  </r>
  <r>
    <d v="2015-09-27T00:00:00"/>
    <x v="15"/>
    <x v="0"/>
    <s v="Fac00876"/>
    <x v="8"/>
    <n v="599.66666666666663"/>
    <n v="50.971666666666664"/>
    <n v="650.63833333333332"/>
    <x v="5"/>
    <d v="2015-09-27T00:00:00"/>
  </r>
  <r>
    <d v="2015-09-28T00:00:00"/>
    <x v="16"/>
    <x v="1"/>
    <s v="Fac00877"/>
    <x v="9"/>
    <n v="749.66666666666663"/>
    <n v="63.721666666666671"/>
    <n v="813.38833333333332"/>
    <x v="6"/>
    <d v="2015-09-28T00:00:00"/>
  </r>
  <r>
    <d v="2015-09-28T00:00:00"/>
    <x v="17"/>
    <x v="1"/>
    <s v="Fac00878"/>
    <x v="10"/>
    <n v="919.66666666666663"/>
    <n v="78.171666666666667"/>
    <n v="997.83833333333325"/>
    <x v="7"/>
    <d v="2015-09-28T00:00:00"/>
  </r>
  <r>
    <d v="2015-09-28T00:00:00"/>
    <x v="18"/>
    <x v="2"/>
    <s v="Fac00879"/>
    <x v="11"/>
    <n v="614.66666666666663"/>
    <n v="52.24666666666667"/>
    <n v="666.9133333333333"/>
    <x v="8"/>
    <d v="2015-09-28T00:00:00"/>
  </r>
  <r>
    <d v="2015-09-28T00:00:00"/>
    <x v="19"/>
    <x v="3"/>
    <s v="Fac00880"/>
    <x v="12"/>
    <n v="878.66666666666663"/>
    <n v="74.686666666666667"/>
    <n v="953.35333333333324"/>
    <x v="9"/>
    <d v="2015-09-28T00:00:00"/>
  </r>
  <r>
    <d v="2015-09-29T00:00:00"/>
    <x v="0"/>
    <x v="4"/>
    <s v="Fac00881"/>
    <x v="13"/>
    <n v="661"/>
    <n v="56.185000000000002"/>
    <n v="717.18499999999995"/>
    <x v="0"/>
    <d v="2015-09-29T00:00:00"/>
  </r>
  <r>
    <d v="2015-09-30T00:00:00"/>
    <x v="1"/>
    <x v="5"/>
    <s v="Fac00882"/>
    <x v="14"/>
    <n v="757.66666666666663"/>
    <n v="64.401666666666671"/>
    <n v="822.06833333333327"/>
    <x v="1"/>
    <d v="2015-09-30T00:00:00"/>
  </r>
  <r>
    <d v="2015-09-30T00:00:00"/>
    <x v="2"/>
    <x v="6"/>
    <s v="Fac00883"/>
    <x v="15"/>
    <n v="953.66666666666663"/>
    <n v="81.061666666666667"/>
    <n v="1034.7283333333332"/>
    <x v="2"/>
    <d v="2015-09-30T00:00:00"/>
  </r>
  <r>
    <d v="2015-09-30T00:00:00"/>
    <x v="3"/>
    <x v="7"/>
    <s v="Fac00884"/>
    <x v="16"/>
    <n v="768"/>
    <n v="65.28"/>
    <n v="833.28"/>
    <x v="3"/>
    <d v="2015-09-30T00:00:00"/>
  </r>
  <r>
    <d v="2015-09-30T00:00:00"/>
    <x v="4"/>
    <x v="8"/>
    <s v="Fac00885"/>
    <x v="17"/>
    <n v="755.33333333333337"/>
    <n v="64.203333333333347"/>
    <n v="819.53666666666675"/>
    <x v="4"/>
    <d v="2015-09-30T00:00:00"/>
  </r>
  <r>
    <d v="2015-09-30T00:00:00"/>
    <x v="5"/>
    <x v="9"/>
    <s v="Fac00886"/>
    <x v="18"/>
    <n v="945.66666666666663"/>
    <n v="80.381666666666675"/>
    <n v="1026.0483333333334"/>
    <x v="9"/>
    <d v="2015-09-30T00:00:00"/>
  </r>
  <r>
    <d v="2015-10-01T00:00:00"/>
    <x v="6"/>
    <x v="10"/>
    <s v="Fac00887"/>
    <x v="19"/>
    <n v="654.33333333333337"/>
    <n v="55.618333333333339"/>
    <n v="709.95166666666671"/>
    <x v="5"/>
    <d v="2015-10-01T00:00:00"/>
  </r>
  <r>
    <d v="2015-10-01T00:00:00"/>
    <x v="7"/>
    <x v="11"/>
    <s v="Fac00888"/>
    <x v="0"/>
    <n v="547"/>
    <n v="46.495000000000005"/>
    <n v="593.495"/>
    <x v="6"/>
    <d v="2015-10-01T00:00:00"/>
  </r>
  <r>
    <d v="2015-10-01T00:00:00"/>
    <x v="8"/>
    <x v="12"/>
    <s v="Fac00889"/>
    <x v="1"/>
    <n v="935.66666666666663"/>
    <n v="79.531666666666666"/>
    <n v="1015.1983333333333"/>
    <x v="7"/>
    <d v="2015-10-01T00:00:00"/>
  </r>
  <r>
    <d v="2015-10-01T00:00:00"/>
    <x v="9"/>
    <x v="13"/>
    <s v="Fac00890"/>
    <x v="2"/>
    <n v="801.66666666666663"/>
    <n v="68.141666666666666"/>
    <n v="869.80833333333328"/>
    <x v="8"/>
    <d v="2015-10-01T00:00:00"/>
  </r>
  <r>
    <d v="2015-10-01T00:00:00"/>
    <x v="10"/>
    <x v="14"/>
    <s v="Fac00891"/>
    <x v="3"/>
    <n v="871.66666666666663"/>
    <n v="74.091666666666669"/>
    <n v="945.75833333333333"/>
    <x v="9"/>
    <d v="2015-10-01T00:00:00"/>
  </r>
  <r>
    <d v="2015-10-01T00:00:00"/>
    <x v="11"/>
    <x v="15"/>
    <s v="Fac00892"/>
    <x v="4"/>
    <n v="718.66666666666663"/>
    <n v="61.086666666666666"/>
    <n v="779.75333333333333"/>
    <x v="0"/>
    <d v="2015-10-01T00:00:00"/>
  </r>
  <r>
    <d v="2015-10-01T00:00:00"/>
    <x v="12"/>
    <x v="16"/>
    <s v="Fac00893"/>
    <x v="5"/>
    <n v="899"/>
    <n v="76.415000000000006"/>
    <n v="975.41499999999996"/>
    <x v="1"/>
    <d v="2015-10-01T00:00:00"/>
  </r>
  <r>
    <d v="2015-10-02T00:00:00"/>
    <x v="13"/>
    <x v="17"/>
    <s v="Fac00894"/>
    <x v="6"/>
    <n v="704"/>
    <n v="59.84"/>
    <n v="763.84"/>
    <x v="2"/>
    <d v="2015-10-02T00:00:00"/>
  </r>
  <r>
    <d v="2015-10-02T00:00:00"/>
    <x v="14"/>
    <x v="18"/>
    <s v="Fac00895"/>
    <x v="7"/>
    <n v="339"/>
    <n v="28.815000000000001"/>
    <n v="367.815"/>
    <x v="3"/>
    <d v="2015-10-02T00:00:00"/>
  </r>
  <r>
    <d v="2015-10-02T00:00:00"/>
    <x v="15"/>
    <x v="19"/>
    <s v="Fac00896"/>
    <x v="8"/>
    <n v="870"/>
    <n v="73.95"/>
    <n v="943.95"/>
    <x v="4"/>
    <d v="2015-10-02T00:00:00"/>
  </r>
  <r>
    <d v="2015-10-02T00:00:00"/>
    <x v="16"/>
    <x v="20"/>
    <s v="Fac00897"/>
    <x v="9"/>
    <n v="916.33333333333337"/>
    <n v="77.888333333333335"/>
    <n v="994.22166666666669"/>
    <x v="4"/>
    <d v="2015-10-02T00:00:00"/>
  </r>
  <r>
    <d v="2015-10-02T00:00:00"/>
    <x v="17"/>
    <x v="21"/>
    <s v="Fac00898"/>
    <x v="10"/>
    <n v="606"/>
    <n v="51.510000000000005"/>
    <n v="657.51"/>
    <x v="5"/>
    <d v="2015-10-02T00:00:00"/>
  </r>
  <r>
    <d v="2015-10-03T00:00:00"/>
    <x v="18"/>
    <x v="22"/>
    <s v="Fac00899"/>
    <x v="11"/>
    <n v="359"/>
    <n v="30.515000000000001"/>
    <n v="389.51499999999999"/>
    <x v="6"/>
    <d v="2015-10-03T00:00:00"/>
  </r>
  <r>
    <d v="2015-10-03T00:00:00"/>
    <x v="19"/>
    <x v="23"/>
    <s v="Fac00900"/>
    <x v="12"/>
    <n v="798.66666666666663"/>
    <n v="67.88666666666667"/>
    <n v="866.55333333333328"/>
    <x v="7"/>
    <d v="2015-10-03T00:00:00"/>
  </r>
  <r>
    <d v="2015-10-03T00:00:00"/>
    <x v="0"/>
    <x v="0"/>
    <s v="Fac00901"/>
    <x v="13"/>
    <n v="492"/>
    <n v="41.82"/>
    <n v="533.82000000000005"/>
    <x v="8"/>
    <d v="2015-10-03T00:00:00"/>
  </r>
  <r>
    <d v="2015-10-03T00:00:00"/>
    <x v="1"/>
    <x v="1"/>
    <s v="Fac00902"/>
    <x v="14"/>
    <n v="446.33333333333331"/>
    <n v="37.938333333333333"/>
    <n v="484.27166666666665"/>
    <x v="9"/>
    <d v="2015-10-03T00:00:00"/>
  </r>
  <r>
    <d v="2015-10-03T00:00:00"/>
    <x v="2"/>
    <x v="1"/>
    <s v="Fac00903"/>
    <x v="15"/>
    <n v="646.33333333333337"/>
    <n v="54.93833333333334"/>
    <n v="701.27166666666676"/>
    <x v="0"/>
    <d v="2015-10-03T00:00:00"/>
  </r>
  <r>
    <d v="2015-10-03T00:00:00"/>
    <x v="3"/>
    <x v="2"/>
    <s v="Fac00904"/>
    <x v="16"/>
    <n v="450"/>
    <n v="38.25"/>
    <n v="488.25"/>
    <x v="1"/>
    <d v="2015-10-03T00:00:00"/>
  </r>
  <r>
    <d v="2015-10-03T00:00:00"/>
    <x v="0"/>
    <x v="3"/>
    <s v="Fac00905"/>
    <x v="17"/>
    <n v="787.33333333333337"/>
    <n v="66.923333333333346"/>
    <n v="854.25666666666666"/>
    <x v="2"/>
    <d v="2015-10-03T00:00:00"/>
  </r>
  <r>
    <d v="2015-10-03T00:00:00"/>
    <x v="1"/>
    <x v="4"/>
    <s v="Fac00906"/>
    <x v="18"/>
    <n v="391"/>
    <n v="33.234999999999999"/>
    <n v="424.23500000000001"/>
    <x v="3"/>
    <d v="2015-10-03T00:00:00"/>
  </r>
  <r>
    <d v="2015-10-04T00:00:00"/>
    <x v="2"/>
    <x v="5"/>
    <s v="Fac00907"/>
    <x v="19"/>
    <n v="690"/>
    <n v="58.650000000000006"/>
    <n v="748.65"/>
    <x v="4"/>
    <d v="2015-10-04T00:00:00"/>
  </r>
  <r>
    <d v="2015-10-04T00:00:00"/>
    <x v="3"/>
    <x v="6"/>
    <s v="Fac00908"/>
    <x v="0"/>
    <n v="942.66666666666663"/>
    <n v="80.126666666666665"/>
    <n v="1022.7933333333333"/>
    <x v="6"/>
    <d v="2015-10-04T00:00:00"/>
  </r>
  <r>
    <d v="2015-10-04T00:00:00"/>
    <x v="4"/>
    <x v="7"/>
    <s v="Fac00909"/>
    <x v="1"/>
    <n v="390.33333333333331"/>
    <n v="33.178333333333335"/>
    <n v="423.51166666666666"/>
    <x v="5"/>
    <d v="2015-10-04T00:00:00"/>
  </r>
  <r>
    <d v="2015-10-04T00:00:00"/>
    <x v="5"/>
    <x v="8"/>
    <s v="Fac00910"/>
    <x v="2"/>
    <n v="618.66666666666663"/>
    <n v="52.586666666666666"/>
    <n v="671.25333333333333"/>
    <x v="6"/>
    <d v="2015-10-04T00:00:00"/>
  </r>
  <r>
    <d v="2015-10-04T00:00:00"/>
    <x v="6"/>
    <x v="9"/>
    <s v="Fac00911"/>
    <x v="3"/>
    <n v="870.33333333333337"/>
    <n v="73.978333333333339"/>
    <n v="944.31166666666672"/>
    <x v="7"/>
    <d v="2015-10-04T00:00:00"/>
  </r>
  <r>
    <d v="2015-10-04T00:00:00"/>
    <x v="7"/>
    <x v="10"/>
    <s v="Fac00912"/>
    <x v="4"/>
    <n v="758"/>
    <n v="64.430000000000007"/>
    <n v="822.43000000000006"/>
    <x v="8"/>
    <d v="2015-10-04T00:00:00"/>
  </r>
  <r>
    <d v="2015-10-05T00:00:00"/>
    <x v="8"/>
    <x v="11"/>
    <s v="Fac00913"/>
    <x v="5"/>
    <n v="589.66666666666663"/>
    <n v="50.12166666666667"/>
    <n v="639.7883333333333"/>
    <x v="9"/>
    <d v="2015-10-05T00:00:00"/>
  </r>
  <r>
    <d v="2015-10-05T00:00:00"/>
    <x v="9"/>
    <x v="12"/>
    <s v="Fac00914"/>
    <x v="6"/>
    <n v="590.33333333333337"/>
    <n v="50.178333333333342"/>
    <n v="640.51166666666677"/>
    <x v="0"/>
    <d v="2015-10-05T00:00:00"/>
  </r>
  <r>
    <d v="2015-10-05T00:00:00"/>
    <x v="10"/>
    <x v="13"/>
    <s v="Fac00915"/>
    <x v="7"/>
    <n v="808.33333333333337"/>
    <n v="68.708333333333343"/>
    <n v="877.04166666666674"/>
    <x v="1"/>
    <d v="2015-10-05T00:00:00"/>
  </r>
  <r>
    <d v="2015-10-05T00:00:00"/>
    <x v="11"/>
    <x v="14"/>
    <s v="Fac00916"/>
    <x v="8"/>
    <n v="420.66666666666669"/>
    <n v="35.756666666666668"/>
    <n v="456.42333333333335"/>
    <x v="2"/>
    <d v="2015-10-05T00:00:00"/>
  </r>
  <r>
    <d v="2015-10-05T00:00:00"/>
    <x v="12"/>
    <x v="15"/>
    <s v="Fac00917"/>
    <x v="9"/>
    <n v="408.66666666666669"/>
    <n v="34.736666666666672"/>
    <n v="443.40333333333336"/>
    <x v="3"/>
    <d v="2015-10-05T00:00:00"/>
  </r>
  <r>
    <d v="2015-10-05T00:00:00"/>
    <x v="13"/>
    <x v="16"/>
    <s v="Fac00918"/>
    <x v="10"/>
    <n v="688"/>
    <n v="58.480000000000004"/>
    <n v="746.48"/>
    <x v="4"/>
    <d v="2015-10-05T00:00:00"/>
  </r>
  <r>
    <d v="2015-10-05T00:00:00"/>
    <x v="14"/>
    <x v="17"/>
    <s v="Fac00919"/>
    <x v="11"/>
    <n v="716.66666666666663"/>
    <n v="60.916666666666664"/>
    <n v="777.58333333333326"/>
    <x v="4"/>
    <d v="2015-10-05T00:00:00"/>
  </r>
  <r>
    <d v="2015-10-05T00:00:00"/>
    <x v="15"/>
    <x v="18"/>
    <s v="Fac00920"/>
    <x v="12"/>
    <n v="665.33333333333337"/>
    <n v="56.553333333333342"/>
    <n v="721.88666666666677"/>
    <x v="5"/>
    <d v="2015-10-05T00:00:00"/>
  </r>
  <r>
    <d v="2015-10-05T00:00:00"/>
    <x v="16"/>
    <x v="19"/>
    <s v="Fac00921"/>
    <x v="13"/>
    <n v="794.66666666666663"/>
    <n v="67.546666666666667"/>
    <n v="862.21333333333325"/>
    <x v="6"/>
    <d v="2015-10-05T00:00:00"/>
  </r>
  <r>
    <d v="2015-10-05T00:00:00"/>
    <x v="17"/>
    <x v="20"/>
    <s v="Fac00922"/>
    <x v="14"/>
    <n v="560.66666666666663"/>
    <n v="47.656666666666666"/>
    <n v="608.32333333333327"/>
    <x v="7"/>
    <d v="2015-10-05T00:00:00"/>
  </r>
  <r>
    <d v="2015-10-05T00:00:00"/>
    <x v="18"/>
    <x v="21"/>
    <s v="Fac00923"/>
    <x v="15"/>
    <n v="752.33333333333337"/>
    <n v="63.948333333333338"/>
    <n v="816.28166666666675"/>
    <x v="8"/>
    <d v="2015-10-05T00:00:00"/>
  </r>
  <r>
    <d v="2015-10-06T00:00:00"/>
    <x v="19"/>
    <x v="22"/>
    <s v="Fac00924"/>
    <x v="16"/>
    <n v="822.66666666666663"/>
    <n v="69.926666666666662"/>
    <n v="892.59333333333325"/>
    <x v="9"/>
    <d v="2015-10-06T00:00:00"/>
  </r>
  <r>
    <d v="2015-10-06T00:00:00"/>
    <x v="0"/>
    <x v="23"/>
    <s v="Fac00925"/>
    <x v="17"/>
    <n v="889"/>
    <n v="75.565000000000012"/>
    <n v="964.56500000000005"/>
    <x v="0"/>
    <d v="2015-10-06T00:00:00"/>
  </r>
  <r>
    <d v="2015-10-06T00:00:00"/>
    <x v="1"/>
    <x v="0"/>
    <s v="Fac00926"/>
    <x v="18"/>
    <n v="917"/>
    <n v="77.945000000000007"/>
    <n v="994.94500000000005"/>
    <x v="1"/>
    <d v="2015-10-06T00:00:00"/>
  </r>
  <r>
    <d v="2015-10-06T00:00:00"/>
    <x v="2"/>
    <x v="1"/>
    <s v="Fac00927"/>
    <x v="19"/>
    <n v="728"/>
    <n v="61.88"/>
    <n v="789.88"/>
    <x v="2"/>
    <d v="2015-10-06T00:00:00"/>
  </r>
  <r>
    <d v="2015-10-06T00:00:00"/>
    <x v="3"/>
    <x v="1"/>
    <s v="Fac00928"/>
    <x v="0"/>
    <n v="747"/>
    <n v="63.495000000000005"/>
    <n v="810.495"/>
    <x v="3"/>
    <d v="2015-10-06T00:00:00"/>
  </r>
  <r>
    <d v="2015-10-06T00:00:00"/>
    <x v="4"/>
    <x v="2"/>
    <s v="Fac00929"/>
    <x v="1"/>
    <n v="432.66666666666669"/>
    <n v="36.776666666666671"/>
    <n v="469.44333333333338"/>
    <x v="4"/>
    <d v="2015-10-06T00:00:00"/>
  </r>
  <r>
    <d v="2015-10-06T00:00:00"/>
    <x v="5"/>
    <x v="3"/>
    <s v="Fac00930"/>
    <x v="2"/>
    <n v="357.33333333333331"/>
    <n v="30.373333333333335"/>
    <n v="387.70666666666665"/>
    <x v="4"/>
    <d v="2015-10-06T00:00:00"/>
  </r>
  <r>
    <d v="2015-10-06T00:00:00"/>
    <x v="6"/>
    <x v="4"/>
    <s v="Fac00931"/>
    <x v="3"/>
    <n v="867"/>
    <n v="73.695000000000007"/>
    <n v="940.69500000000005"/>
    <x v="5"/>
    <d v="2015-10-06T00:00:00"/>
  </r>
  <r>
    <d v="2015-10-06T00:00:00"/>
    <x v="7"/>
    <x v="5"/>
    <s v="Fac00932"/>
    <x v="4"/>
    <n v="357.66666666666669"/>
    <n v="30.401666666666671"/>
    <n v="388.06833333333338"/>
    <x v="6"/>
    <d v="2015-10-06T00:00:00"/>
  </r>
  <r>
    <d v="2015-10-06T00:00:00"/>
    <x v="8"/>
    <x v="6"/>
    <s v="Fac00933"/>
    <x v="5"/>
    <n v="358"/>
    <n v="30.430000000000003"/>
    <n v="388.43"/>
    <x v="7"/>
    <d v="2015-10-06T00:00:00"/>
  </r>
  <r>
    <d v="2015-10-06T00:00:00"/>
    <x v="9"/>
    <x v="7"/>
    <s v="Fac00934"/>
    <x v="6"/>
    <n v="521.33333333333337"/>
    <n v="44.31333333333334"/>
    <n v="565.64666666666676"/>
    <x v="8"/>
    <d v="2015-10-06T00:00:00"/>
  </r>
  <r>
    <d v="2015-10-07T00:00:00"/>
    <x v="10"/>
    <x v="8"/>
    <s v="Fac00935"/>
    <x v="7"/>
    <n v="955.33333333333337"/>
    <n v="81.203333333333347"/>
    <n v="1036.5366666666666"/>
    <x v="9"/>
    <d v="2015-10-07T00:00:00"/>
  </r>
  <r>
    <d v="2015-10-07T00:00:00"/>
    <x v="11"/>
    <x v="9"/>
    <s v="Fac00936"/>
    <x v="8"/>
    <n v="588"/>
    <n v="49.980000000000004"/>
    <n v="637.98"/>
    <x v="0"/>
    <d v="2015-10-07T00:00:00"/>
  </r>
  <r>
    <d v="2015-10-07T00:00:00"/>
    <x v="12"/>
    <x v="10"/>
    <s v="Fac00937"/>
    <x v="9"/>
    <n v="645"/>
    <n v="54.825000000000003"/>
    <n v="699.82500000000005"/>
    <x v="1"/>
    <d v="2015-10-07T00:00:00"/>
  </r>
  <r>
    <d v="2015-10-07T00:00:00"/>
    <x v="13"/>
    <x v="11"/>
    <s v="Fac00938"/>
    <x v="10"/>
    <n v="835.66666666666663"/>
    <n v="71.031666666666666"/>
    <n v="906.69833333333327"/>
    <x v="2"/>
    <d v="2015-10-07T00:00:00"/>
  </r>
  <r>
    <d v="2015-10-07T00:00:00"/>
    <x v="14"/>
    <x v="12"/>
    <s v="Fac00939"/>
    <x v="11"/>
    <n v="999.66666666666663"/>
    <n v="84.971666666666664"/>
    <n v="1084.6383333333333"/>
    <x v="3"/>
    <d v="2015-10-07T00:00:00"/>
  </r>
  <r>
    <d v="2015-10-07T00:00:00"/>
    <x v="15"/>
    <x v="13"/>
    <s v="Fac00940"/>
    <x v="12"/>
    <n v="996.33333333333337"/>
    <n v="84.688333333333347"/>
    <n v="1081.0216666666668"/>
    <x v="7"/>
    <d v="2015-10-07T00:00:00"/>
  </r>
  <r>
    <d v="2015-10-07T00:00:00"/>
    <x v="16"/>
    <x v="14"/>
    <s v="Fac00941"/>
    <x v="13"/>
    <n v="807"/>
    <n v="68.594999999999999"/>
    <n v="875.59500000000003"/>
    <x v="4"/>
    <d v="2015-10-07T00:00:00"/>
  </r>
  <r>
    <d v="2015-10-08T00:00:00"/>
    <x v="17"/>
    <x v="15"/>
    <s v="Fac00942"/>
    <x v="14"/>
    <n v="842.66666666666663"/>
    <n v="71.626666666666665"/>
    <n v="914.29333333333329"/>
    <x v="5"/>
    <d v="2015-10-08T00:00:00"/>
  </r>
  <r>
    <d v="2015-10-08T00:00:00"/>
    <x v="18"/>
    <x v="16"/>
    <s v="Fac00943"/>
    <x v="15"/>
    <n v="621.66666666666663"/>
    <n v="52.841666666666669"/>
    <n v="674.50833333333333"/>
    <x v="6"/>
    <d v="2015-10-08T00:00:00"/>
  </r>
  <r>
    <d v="2015-10-09T00:00:00"/>
    <x v="19"/>
    <x v="17"/>
    <s v="Fac00944"/>
    <x v="16"/>
    <n v="610.33333333333337"/>
    <n v="51.878333333333337"/>
    <n v="662.2116666666667"/>
    <x v="7"/>
    <d v="2015-10-09T00:00:00"/>
  </r>
  <r>
    <d v="2015-10-09T00:00:00"/>
    <x v="0"/>
    <x v="18"/>
    <s v="Fac00945"/>
    <x v="17"/>
    <n v="815.66666666666663"/>
    <n v="69.331666666666663"/>
    <n v="884.99833333333333"/>
    <x v="8"/>
    <d v="2015-10-09T00:00:00"/>
  </r>
  <r>
    <d v="2015-10-09T00:00:00"/>
    <x v="1"/>
    <x v="19"/>
    <s v="Fac00946"/>
    <x v="18"/>
    <n v="880.33333333333337"/>
    <n v="74.828333333333347"/>
    <n v="955.16166666666675"/>
    <x v="9"/>
    <d v="2015-10-09T00:00:00"/>
  </r>
  <r>
    <d v="2015-10-09T00:00:00"/>
    <x v="2"/>
    <x v="20"/>
    <s v="Fac00947"/>
    <x v="19"/>
    <n v="507.33333333333331"/>
    <n v="43.123333333333335"/>
    <n v="550.45666666666671"/>
    <x v="0"/>
    <d v="2015-10-09T00:00:00"/>
  </r>
  <r>
    <d v="2015-10-09T00:00:00"/>
    <x v="3"/>
    <x v="21"/>
    <s v="Fac00948"/>
    <x v="0"/>
    <n v="805"/>
    <n v="68.425000000000011"/>
    <n v="873.42499999999995"/>
    <x v="1"/>
    <d v="2015-10-09T00:00:00"/>
  </r>
  <r>
    <d v="2015-10-10T00:00:00"/>
    <x v="0"/>
    <x v="22"/>
    <s v="Fac00949"/>
    <x v="1"/>
    <n v="349"/>
    <n v="29.665000000000003"/>
    <n v="378.66500000000002"/>
    <x v="2"/>
    <d v="2015-10-10T00:00:00"/>
  </r>
  <r>
    <d v="2015-10-10T00:00:00"/>
    <x v="1"/>
    <x v="23"/>
    <s v="Fac00950"/>
    <x v="2"/>
    <n v="622.66666666666663"/>
    <n v="52.926666666666669"/>
    <n v="675.59333333333325"/>
    <x v="3"/>
    <d v="2015-10-10T00:00:00"/>
  </r>
  <r>
    <d v="2015-10-10T00:00:00"/>
    <x v="2"/>
    <x v="0"/>
    <s v="Fac00951"/>
    <x v="3"/>
    <n v="683.66666666666663"/>
    <n v="58.111666666666665"/>
    <n v="741.77833333333331"/>
    <x v="5"/>
    <d v="2015-10-10T00:00:00"/>
  </r>
  <r>
    <d v="2015-10-10T00:00:00"/>
    <x v="3"/>
    <x v="1"/>
    <s v="Fac00952"/>
    <x v="4"/>
    <n v="825.66666666666663"/>
    <n v="70.181666666666672"/>
    <n v="895.84833333333336"/>
    <x v="4"/>
    <d v="2015-10-10T00:00:00"/>
  </r>
  <r>
    <d v="2015-10-10T00:00:00"/>
    <x v="4"/>
    <x v="1"/>
    <s v="Fac00953"/>
    <x v="5"/>
    <n v="359.66666666666669"/>
    <n v="30.571666666666669"/>
    <n v="390.23833333333334"/>
    <x v="5"/>
    <d v="2015-10-10T00:00:00"/>
  </r>
  <r>
    <d v="2015-10-11T00:00:00"/>
    <x v="5"/>
    <x v="2"/>
    <s v="Fac00954"/>
    <x v="6"/>
    <n v="862.33333333333337"/>
    <n v="73.298333333333346"/>
    <n v="935.63166666666666"/>
    <x v="6"/>
    <d v="2015-10-11T00:00:00"/>
  </r>
  <r>
    <d v="2015-10-11T00:00:00"/>
    <x v="6"/>
    <x v="3"/>
    <s v="Fac00955"/>
    <x v="7"/>
    <n v="554.33333333333337"/>
    <n v="47.118333333333339"/>
    <n v="601.45166666666671"/>
    <x v="7"/>
    <d v="2015-10-11T00:00:00"/>
  </r>
  <r>
    <d v="2015-10-11T00:00:00"/>
    <x v="7"/>
    <x v="4"/>
    <s v="Fac00956"/>
    <x v="8"/>
    <n v="951.33333333333337"/>
    <n v="80.863333333333344"/>
    <n v="1032.1966666666667"/>
    <x v="8"/>
    <d v="2015-10-11T00:00:00"/>
  </r>
  <r>
    <d v="2015-10-11T00:00:00"/>
    <x v="8"/>
    <x v="5"/>
    <s v="Fac00957"/>
    <x v="9"/>
    <n v="822.33333333333337"/>
    <n v="69.898333333333341"/>
    <n v="892.23166666666668"/>
    <x v="9"/>
    <d v="2015-10-11T00:00:00"/>
  </r>
  <r>
    <d v="2015-10-12T00:00:00"/>
    <x v="9"/>
    <x v="6"/>
    <s v="Fac00958"/>
    <x v="10"/>
    <n v="400.33333333333331"/>
    <n v="34.028333333333336"/>
    <n v="434.36166666666668"/>
    <x v="0"/>
    <d v="2015-10-12T00:00:00"/>
  </r>
  <r>
    <d v="2015-10-12T00:00:00"/>
    <x v="10"/>
    <x v="7"/>
    <s v="Fac00959"/>
    <x v="11"/>
    <n v="827"/>
    <n v="70.295000000000002"/>
    <n v="897.29499999999996"/>
    <x v="1"/>
    <d v="2015-10-12T00:00:00"/>
  </r>
  <r>
    <d v="2015-10-12T00:00:00"/>
    <x v="11"/>
    <x v="8"/>
    <s v="Fac00960"/>
    <x v="12"/>
    <n v="472.66666666666669"/>
    <n v="40.176666666666669"/>
    <n v="512.84333333333336"/>
    <x v="2"/>
    <d v="2015-10-12T00:00:00"/>
  </r>
  <r>
    <d v="2015-10-12T00:00:00"/>
    <x v="12"/>
    <x v="9"/>
    <s v="Fac00961"/>
    <x v="13"/>
    <n v="559.33333333333337"/>
    <n v="47.543333333333337"/>
    <n v="606.87666666666667"/>
    <x v="3"/>
    <d v="2015-10-12T00:00:00"/>
  </r>
  <r>
    <d v="2015-10-12T00:00:00"/>
    <x v="13"/>
    <x v="10"/>
    <s v="Fac00962"/>
    <x v="14"/>
    <n v="910.33333333333337"/>
    <n v="77.378333333333345"/>
    <n v="987.7116666666667"/>
    <x v="4"/>
    <d v="2015-10-12T00:00:00"/>
  </r>
  <r>
    <d v="2015-10-12T00:00:00"/>
    <x v="14"/>
    <x v="11"/>
    <s v="Fac00963"/>
    <x v="15"/>
    <n v="485"/>
    <n v="41.225000000000001"/>
    <n v="526.22500000000002"/>
    <x v="4"/>
    <d v="2015-10-12T00:00:00"/>
  </r>
  <r>
    <d v="2015-10-12T00:00:00"/>
    <x v="15"/>
    <x v="12"/>
    <s v="Fac00964"/>
    <x v="16"/>
    <n v="904.66666666666663"/>
    <n v="76.896666666666675"/>
    <n v="981.56333333333328"/>
    <x v="5"/>
    <d v="2015-10-12T00:00:00"/>
  </r>
  <r>
    <d v="2015-10-13T00:00:00"/>
    <x v="16"/>
    <x v="13"/>
    <s v="Fac00965"/>
    <x v="17"/>
    <n v="345.66666666666669"/>
    <n v="29.381666666666671"/>
    <n v="375.04833333333335"/>
    <x v="6"/>
    <d v="2015-10-13T00:00:00"/>
  </r>
  <r>
    <d v="2015-10-13T00:00:00"/>
    <x v="17"/>
    <x v="14"/>
    <s v="Fac00966"/>
    <x v="18"/>
    <n v="856.33333333333337"/>
    <n v="72.788333333333341"/>
    <n v="929.12166666666667"/>
    <x v="7"/>
    <d v="2015-10-13T00:00:00"/>
  </r>
  <r>
    <d v="2015-10-13T00:00:00"/>
    <x v="18"/>
    <x v="15"/>
    <s v="Fac00967"/>
    <x v="19"/>
    <n v="600.33333333333337"/>
    <n v="51.028333333333343"/>
    <n v="651.36166666666668"/>
    <x v="8"/>
    <d v="2015-10-13T00:00:00"/>
  </r>
  <r>
    <d v="2015-10-13T00:00:00"/>
    <x v="19"/>
    <x v="16"/>
    <s v="Fac00968"/>
    <x v="0"/>
    <n v="696.33333333333337"/>
    <n v="59.18833333333334"/>
    <n v="755.52166666666676"/>
    <x v="9"/>
    <d v="2015-10-13T00:00:00"/>
  </r>
  <r>
    <d v="2015-10-13T00:00:00"/>
    <x v="0"/>
    <x v="17"/>
    <s v="Fac00969"/>
    <x v="1"/>
    <n v="630.33333333333337"/>
    <n v="53.57833333333334"/>
    <n v="683.91166666666675"/>
    <x v="0"/>
    <d v="2015-10-13T00:00:00"/>
  </r>
  <r>
    <d v="2015-10-13T00:00:00"/>
    <x v="1"/>
    <x v="18"/>
    <s v="Fac00970"/>
    <x v="2"/>
    <n v="744"/>
    <n v="63.24"/>
    <n v="807.24"/>
    <x v="1"/>
    <d v="2015-10-13T00:00:00"/>
  </r>
  <r>
    <d v="2015-10-13T00:00:00"/>
    <x v="2"/>
    <x v="19"/>
    <s v="Fac00971"/>
    <x v="3"/>
    <n v="517.33333333333337"/>
    <n v="43.973333333333336"/>
    <n v="561.30666666666673"/>
    <x v="2"/>
    <d v="2015-10-13T00:00:00"/>
  </r>
  <r>
    <d v="2015-10-13T00:00:00"/>
    <x v="3"/>
    <x v="20"/>
    <s v="Fac00972"/>
    <x v="4"/>
    <n v="405"/>
    <n v="34.425000000000004"/>
    <n v="439.42500000000001"/>
    <x v="3"/>
    <d v="2015-10-13T00:00:00"/>
  </r>
  <r>
    <d v="2015-10-13T00:00:00"/>
    <x v="4"/>
    <x v="21"/>
    <s v="Fac00973"/>
    <x v="5"/>
    <n v="480.66666666666669"/>
    <n v="40.856666666666669"/>
    <n v="521.52333333333331"/>
    <x v="4"/>
    <d v="2015-10-13T00:00:00"/>
  </r>
  <r>
    <d v="2015-10-13T00:00:00"/>
    <x v="5"/>
    <x v="22"/>
    <s v="Fac00974"/>
    <x v="6"/>
    <n v="617"/>
    <n v="52.445"/>
    <n v="669.44500000000005"/>
    <x v="0"/>
    <d v="2015-10-13T00:00:00"/>
  </r>
  <r>
    <d v="2015-10-14T00:00:00"/>
    <x v="6"/>
    <x v="23"/>
    <s v="Fac00975"/>
    <x v="7"/>
    <n v="379"/>
    <n v="32.215000000000003"/>
    <n v="411.21500000000003"/>
    <x v="5"/>
    <d v="2015-10-14T00:00:00"/>
  </r>
  <r>
    <d v="2015-10-14T00:00:00"/>
    <x v="7"/>
    <x v="0"/>
    <s v="Fac00976"/>
    <x v="8"/>
    <n v="608.33333333333337"/>
    <n v="51.708333333333343"/>
    <n v="660.04166666666674"/>
    <x v="6"/>
    <d v="2015-10-14T00:00:00"/>
  </r>
  <r>
    <d v="2015-10-15T00:00:00"/>
    <x v="8"/>
    <x v="1"/>
    <s v="Fac00977"/>
    <x v="9"/>
    <n v="588.66666666666663"/>
    <n v="50.036666666666669"/>
    <n v="638.70333333333326"/>
    <x v="7"/>
    <d v="2015-10-15T00:00:00"/>
  </r>
  <r>
    <d v="2015-10-15T00:00:00"/>
    <x v="9"/>
    <x v="1"/>
    <s v="Fac00978"/>
    <x v="10"/>
    <n v="859.33333333333337"/>
    <n v="73.043333333333337"/>
    <n v="932.37666666666667"/>
    <x v="8"/>
    <d v="2015-10-15T00:00:00"/>
  </r>
  <r>
    <d v="2015-10-15T00:00:00"/>
    <x v="10"/>
    <x v="2"/>
    <s v="Fac00979"/>
    <x v="11"/>
    <n v="790"/>
    <n v="67.150000000000006"/>
    <n v="857.15"/>
    <x v="9"/>
    <d v="2015-10-15T00:00:00"/>
  </r>
  <r>
    <d v="2015-10-16T00:00:00"/>
    <x v="11"/>
    <x v="3"/>
    <s v="Fac00980"/>
    <x v="12"/>
    <n v="398.66666666666669"/>
    <n v="33.88666666666667"/>
    <n v="432.55333333333334"/>
    <x v="0"/>
    <d v="2015-10-16T00:00:00"/>
  </r>
  <r>
    <d v="2015-10-16T00:00:00"/>
    <x v="12"/>
    <x v="4"/>
    <s v="Fac00981"/>
    <x v="13"/>
    <n v="446"/>
    <n v="37.910000000000004"/>
    <n v="483.91"/>
    <x v="1"/>
    <d v="2015-10-16T00:00:00"/>
  </r>
  <r>
    <d v="2015-10-16T00:00:00"/>
    <x v="13"/>
    <x v="5"/>
    <s v="Fac00982"/>
    <x v="14"/>
    <n v="999.66666666666663"/>
    <n v="84.971666666666664"/>
    <n v="1084.6383333333333"/>
    <x v="2"/>
    <d v="2015-10-16T00:00:00"/>
  </r>
  <r>
    <d v="2015-10-16T00:00:00"/>
    <x v="14"/>
    <x v="6"/>
    <s v="Fac00983"/>
    <x v="15"/>
    <n v="412"/>
    <n v="35.020000000000003"/>
    <n v="447.02"/>
    <x v="3"/>
    <d v="2015-10-16T00:00:00"/>
  </r>
  <r>
    <d v="2015-10-17T00:00:00"/>
    <x v="15"/>
    <x v="7"/>
    <s v="Fac00984"/>
    <x v="16"/>
    <n v="893"/>
    <n v="75.905000000000001"/>
    <n v="968.90499999999997"/>
    <x v="4"/>
    <d v="2015-10-17T00:00:00"/>
  </r>
  <r>
    <d v="2015-10-17T00:00:00"/>
    <x v="16"/>
    <x v="8"/>
    <s v="Fac00985"/>
    <x v="17"/>
    <n v="888.33333333333337"/>
    <n v="75.50833333333334"/>
    <n v="963.8416666666667"/>
    <x v="4"/>
    <d v="2015-10-17T00:00:00"/>
  </r>
  <r>
    <d v="2015-10-17T00:00:00"/>
    <x v="17"/>
    <x v="9"/>
    <s v="Fac00986"/>
    <x v="18"/>
    <n v="609.33333333333337"/>
    <n v="51.793333333333344"/>
    <n v="661.12666666666667"/>
    <x v="5"/>
    <d v="2015-10-17T00:00:00"/>
  </r>
  <r>
    <d v="2015-10-17T00:00:00"/>
    <x v="18"/>
    <x v="10"/>
    <s v="Fac00987"/>
    <x v="19"/>
    <n v="810.66666666666663"/>
    <n v="68.906666666666666"/>
    <n v="879.57333333333327"/>
    <x v="6"/>
    <d v="2015-10-17T00:00:00"/>
  </r>
  <r>
    <d v="2015-10-17T00:00:00"/>
    <x v="19"/>
    <x v="11"/>
    <s v="Fac00988"/>
    <x v="0"/>
    <n v="984"/>
    <n v="83.64"/>
    <n v="1067.6400000000001"/>
    <x v="7"/>
    <d v="2015-10-17T00:00:00"/>
  </r>
  <r>
    <d v="2015-10-17T00:00:00"/>
    <x v="0"/>
    <x v="12"/>
    <s v="Fac00989"/>
    <x v="1"/>
    <n v="903.66666666666663"/>
    <n v="76.811666666666667"/>
    <n v="980.47833333333324"/>
    <x v="8"/>
    <d v="2015-10-17T00:00:00"/>
  </r>
  <r>
    <d v="2015-10-17T00:00:00"/>
    <x v="1"/>
    <x v="13"/>
    <s v="Fac00990"/>
    <x v="2"/>
    <n v="456.33333333333331"/>
    <n v="38.788333333333334"/>
    <n v="495.12166666666667"/>
    <x v="9"/>
    <d v="2015-10-17T00:00:00"/>
  </r>
  <r>
    <d v="2015-10-18T00:00:00"/>
    <x v="2"/>
    <x v="14"/>
    <s v="Fac00991"/>
    <x v="3"/>
    <n v="784.33333333333337"/>
    <n v="66.668333333333337"/>
    <n v="851.00166666666667"/>
    <x v="0"/>
    <d v="2015-10-18T00:00:00"/>
  </r>
  <r>
    <d v="2015-10-18T00:00:00"/>
    <x v="3"/>
    <x v="15"/>
    <s v="Fac00992"/>
    <x v="4"/>
    <n v="833"/>
    <n v="70.805000000000007"/>
    <n v="903.80500000000006"/>
    <x v="1"/>
    <d v="2015-10-18T00:00:00"/>
  </r>
  <r>
    <d v="2015-10-18T00:00:00"/>
    <x v="0"/>
    <x v="16"/>
    <s v="Fac00993"/>
    <x v="5"/>
    <n v="854.66666666666663"/>
    <n v="72.646666666666675"/>
    <n v="927.31333333333328"/>
    <x v="2"/>
    <d v="2015-10-18T00:00:00"/>
  </r>
  <r>
    <d v="2015-10-19T00:00:00"/>
    <x v="1"/>
    <x v="17"/>
    <s v="Fac00994"/>
    <x v="6"/>
    <n v="838.33333333333337"/>
    <n v="71.25833333333334"/>
    <n v="909.5916666666667"/>
    <x v="3"/>
    <d v="2015-10-19T00:00:00"/>
  </r>
  <r>
    <d v="2015-10-19T00:00:00"/>
    <x v="2"/>
    <x v="18"/>
    <s v="Fac00995"/>
    <x v="7"/>
    <n v="640.66666666666663"/>
    <n v="54.456666666666671"/>
    <n v="695.12333333333333"/>
    <x v="4"/>
    <d v="2015-10-19T00:00:00"/>
  </r>
  <r>
    <d v="2015-10-19T00:00:00"/>
    <x v="3"/>
    <x v="19"/>
    <s v="Fac00996"/>
    <x v="8"/>
    <n v="757"/>
    <n v="64.344999999999999"/>
    <n v="821.34500000000003"/>
    <x v="4"/>
    <d v="2015-10-19T00:00:00"/>
  </r>
  <r>
    <d v="2015-10-19T00:00:00"/>
    <x v="4"/>
    <x v="20"/>
    <s v="Fac00997"/>
    <x v="9"/>
    <n v="662.33333333333337"/>
    <n v="56.298333333333339"/>
    <n v="718.63166666666666"/>
    <x v="5"/>
    <d v="2015-10-19T00:00:00"/>
  </r>
  <r>
    <d v="2015-10-20T00:00:00"/>
    <x v="5"/>
    <x v="21"/>
    <s v="Fac00998"/>
    <x v="10"/>
    <n v="521.33333333333337"/>
    <n v="44.31333333333334"/>
    <n v="565.64666666666676"/>
    <x v="6"/>
    <d v="2015-10-20T00:00:00"/>
  </r>
  <r>
    <d v="2015-10-20T00:00:00"/>
    <x v="6"/>
    <x v="22"/>
    <s v="Fac00999"/>
    <x v="11"/>
    <n v="783.66666666666663"/>
    <n v="66.611666666666665"/>
    <n v="850.27833333333331"/>
    <x v="7"/>
    <d v="2015-10-20T00:00:00"/>
  </r>
  <r>
    <d v="2015-10-20T00:00:00"/>
    <x v="7"/>
    <x v="23"/>
    <s v="Fac01000"/>
    <x v="12"/>
    <n v="398.66666666666669"/>
    <n v="33.88666666666667"/>
    <n v="432.55333333333334"/>
    <x v="8"/>
    <d v="2015-10-20T00:00:00"/>
  </r>
  <r>
    <d v="2015-10-20T00:00:00"/>
    <x v="8"/>
    <x v="0"/>
    <s v="Fac01001"/>
    <x v="13"/>
    <n v="357.66666666666669"/>
    <n v="30.401666666666671"/>
    <n v="388.06833333333338"/>
    <x v="9"/>
    <d v="2015-10-20T00:00:00"/>
  </r>
  <r>
    <d v="2015-10-21T00:00:00"/>
    <x v="9"/>
    <x v="1"/>
    <s v="Fac01002"/>
    <x v="14"/>
    <n v="865"/>
    <n v="73.525000000000006"/>
    <n v="938.52499999999998"/>
    <x v="0"/>
    <d v="2015-10-21T00:00:00"/>
  </r>
  <r>
    <d v="2015-10-21T00:00:00"/>
    <x v="10"/>
    <x v="1"/>
    <s v="Fac01003"/>
    <x v="15"/>
    <n v="541.33333333333337"/>
    <n v="46.013333333333343"/>
    <n v="587.34666666666669"/>
    <x v="1"/>
    <d v="2015-10-21T00:00:00"/>
  </r>
  <r>
    <d v="2015-10-21T00:00:00"/>
    <x v="11"/>
    <x v="2"/>
    <s v="Fac01004"/>
    <x v="16"/>
    <n v="525.33333333333337"/>
    <n v="44.653333333333343"/>
    <n v="569.98666666666668"/>
    <x v="2"/>
    <d v="2015-10-21T00:00:00"/>
  </r>
  <r>
    <d v="2015-10-21T00:00:00"/>
    <x v="12"/>
    <x v="3"/>
    <s v="Fac01005"/>
    <x v="17"/>
    <n v="607.33333333333337"/>
    <n v="51.623333333333342"/>
    <n v="658.95666666666671"/>
    <x v="3"/>
    <d v="2015-10-21T00:00:00"/>
  </r>
  <r>
    <d v="2015-10-21T00:00:00"/>
    <x v="13"/>
    <x v="4"/>
    <s v="Fac01006"/>
    <x v="18"/>
    <n v="411.33333333333331"/>
    <n v="34.963333333333331"/>
    <n v="446.29666666666662"/>
    <x v="4"/>
    <d v="2015-10-21T00:00:00"/>
  </r>
  <r>
    <d v="2015-10-21T00:00:00"/>
    <x v="14"/>
    <x v="5"/>
    <s v="Fac01007"/>
    <x v="19"/>
    <n v="590.66666666666663"/>
    <n v="50.206666666666671"/>
    <n v="640.87333333333333"/>
    <x v="4"/>
    <d v="2015-10-21T00:00:00"/>
  </r>
  <r>
    <d v="2015-10-21T00:00:00"/>
    <x v="15"/>
    <x v="6"/>
    <s v="Fac01008"/>
    <x v="0"/>
    <n v="756.66666666666663"/>
    <n v="64.316666666666663"/>
    <n v="820.98333333333335"/>
    <x v="5"/>
    <d v="2015-10-21T00:00:00"/>
  </r>
  <r>
    <d v="2015-10-22T00:00:00"/>
    <x v="16"/>
    <x v="7"/>
    <s v="Fac01009"/>
    <x v="1"/>
    <n v="445.66666666666669"/>
    <n v="37.881666666666668"/>
    <n v="483.54833333333335"/>
    <x v="6"/>
    <d v="2015-10-22T00:00:00"/>
  </r>
  <r>
    <d v="2015-10-22T00:00:00"/>
    <x v="17"/>
    <x v="8"/>
    <s v="Fac01010"/>
    <x v="2"/>
    <n v="446.66666666666669"/>
    <n v="37.966666666666669"/>
    <n v="484.63333333333333"/>
    <x v="7"/>
    <d v="2015-10-22T00:00:00"/>
  </r>
  <r>
    <d v="2015-10-23T00:00:00"/>
    <x v="18"/>
    <x v="9"/>
    <s v="Fac01011"/>
    <x v="3"/>
    <n v="623.66666666666663"/>
    <n v="53.01166666666667"/>
    <n v="676.67833333333328"/>
    <x v="8"/>
    <d v="2015-10-23T00:00:00"/>
  </r>
  <r>
    <d v="2015-10-23T00:00:00"/>
    <x v="19"/>
    <x v="10"/>
    <s v="Fac01012"/>
    <x v="4"/>
    <n v="464.33333333333331"/>
    <n v="39.468333333333334"/>
    <n v="503.80166666666662"/>
    <x v="9"/>
    <d v="2015-10-23T00:00:00"/>
  </r>
  <r>
    <d v="2015-10-24T00:00:00"/>
    <x v="0"/>
    <x v="11"/>
    <s v="Fac01013"/>
    <x v="5"/>
    <n v="711.33333333333337"/>
    <n v="60.463333333333338"/>
    <n v="771.79666666666674"/>
    <x v="0"/>
    <d v="2015-10-24T00:00:00"/>
  </r>
  <r>
    <d v="2015-10-24T00:00:00"/>
    <x v="1"/>
    <x v="12"/>
    <s v="Fac01014"/>
    <x v="6"/>
    <n v="869.66666666666663"/>
    <n v="73.921666666666667"/>
    <n v="943.58833333333325"/>
    <x v="1"/>
    <d v="2015-10-24T00:00:00"/>
  </r>
  <r>
    <d v="2015-10-24T00:00:00"/>
    <x v="2"/>
    <x v="13"/>
    <s v="Fac01015"/>
    <x v="7"/>
    <n v="851"/>
    <n v="72.335000000000008"/>
    <n v="923.33500000000004"/>
    <x v="2"/>
    <d v="2015-10-24T00:00:00"/>
  </r>
  <r>
    <d v="2015-10-24T00:00:00"/>
    <x v="3"/>
    <x v="14"/>
    <s v="Fac01016"/>
    <x v="8"/>
    <n v="811"/>
    <n v="68.935000000000002"/>
    <n v="879.93499999999995"/>
    <x v="3"/>
    <d v="2015-10-24T00:00:00"/>
  </r>
  <r>
    <d v="2015-10-24T00:00:00"/>
    <x v="4"/>
    <x v="15"/>
    <s v="Fac01017"/>
    <x v="9"/>
    <n v="524.66666666666663"/>
    <n v="44.596666666666664"/>
    <n v="569.26333333333332"/>
    <x v="2"/>
    <d v="2015-10-24T00:00:00"/>
  </r>
  <r>
    <d v="2015-10-24T00:00:00"/>
    <x v="5"/>
    <x v="16"/>
    <s v="Fac01018"/>
    <x v="10"/>
    <n v="498.33333333333331"/>
    <n v="42.358333333333334"/>
    <n v="540.69166666666661"/>
    <x v="4"/>
    <d v="2015-10-24T00:00:00"/>
  </r>
  <r>
    <d v="2015-10-25T00:00:00"/>
    <x v="6"/>
    <x v="17"/>
    <s v="Fac01019"/>
    <x v="11"/>
    <n v="744.66666666666663"/>
    <n v="63.296666666666667"/>
    <n v="807.96333333333325"/>
    <x v="5"/>
    <d v="2015-10-25T00:00:00"/>
  </r>
  <r>
    <d v="2015-10-25T00:00:00"/>
    <x v="7"/>
    <x v="18"/>
    <s v="Fac01020"/>
    <x v="12"/>
    <n v="775"/>
    <n v="65.875"/>
    <n v="840.875"/>
    <x v="6"/>
    <d v="2015-10-25T00:00:00"/>
  </r>
  <r>
    <d v="2015-10-25T00:00:00"/>
    <x v="8"/>
    <x v="19"/>
    <s v="Fac01021"/>
    <x v="13"/>
    <n v="744.66666666666663"/>
    <n v="63.296666666666667"/>
    <n v="807.96333333333325"/>
    <x v="7"/>
    <d v="2015-10-25T00:00:00"/>
  </r>
  <r>
    <d v="2015-10-25T00:00:00"/>
    <x v="9"/>
    <x v="20"/>
    <s v="Fac01022"/>
    <x v="14"/>
    <n v="429.33333333333331"/>
    <n v="36.493333333333332"/>
    <n v="465.82666666666665"/>
    <x v="8"/>
    <d v="2015-10-25T00:00:00"/>
  </r>
  <r>
    <d v="2015-10-25T00:00:00"/>
    <x v="10"/>
    <x v="21"/>
    <s v="Fac01023"/>
    <x v="15"/>
    <n v="349.66666666666669"/>
    <n v="29.721666666666671"/>
    <n v="379.38833333333338"/>
    <x v="9"/>
    <d v="2015-10-25T00:00:00"/>
  </r>
  <r>
    <d v="2015-10-25T00:00:00"/>
    <x v="11"/>
    <x v="22"/>
    <s v="Fac01024"/>
    <x v="16"/>
    <n v="709.66666666666663"/>
    <n v="60.321666666666665"/>
    <n v="769.98833333333334"/>
    <x v="0"/>
    <d v="2015-10-25T00:00:00"/>
  </r>
  <r>
    <d v="2015-10-25T00:00:00"/>
    <x v="12"/>
    <x v="23"/>
    <s v="Fac01025"/>
    <x v="17"/>
    <n v="394.66666666666669"/>
    <n v="33.546666666666674"/>
    <n v="428.21333333333337"/>
    <x v="1"/>
    <d v="2015-10-25T00:00:00"/>
  </r>
  <r>
    <d v="2015-10-26T00:00:00"/>
    <x v="13"/>
    <x v="0"/>
    <s v="Fac01026"/>
    <x v="18"/>
    <n v="706.33333333333337"/>
    <n v="60.038333333333341"/>
    <n v="766.37166666666667"/>
    <x v="2"/>
    <d v="2015-10-26T00:00:00"/>
  </r>
  <r>
    <d v="2015-10-26T00:00:00"/>
    <x v="14"/>
    <x v="1"/>
    <s v="Fac01027"/>
    <x v="19"/>
    <n v="559"/>
    <n v="47.515000000000001"/>
    <n v="606.51499999999999"/>
    <x v="3"/>
    <d v="2015-10-26T00:00:00"/>
  </r>
  <r>
    <d v="2015-10-26T00:00:00"/>
    <x v="15"/>
    <x v="1"/>
    <s v="Fac01028"/>
    <x v="0"/>
    <n v="827.66666666666663"/>
    <n v="70.351666666666674"/>
    <n v="898.01833333333332"/>
    <x v="4"/>
    <d v="2015-10-26T00:00:00"/>
  </r>
  <r>
    <d v="2015-10-26T00:00:00"/>
    <x v="16"/>
    <x v="2"/>
    <s v="Fac01029"/>
    <x v="1"/>
    <n v="845.66666666666663"/>
    <n v="71.881666666666675"/>
    <n v="917.54833333333329"/>
    <x v="4"/>
    <d v="2015-10-26T00:00:00"/>
  </r>
  <r>
    <d v="2015-10-26T00:00:00"/>
    <x v="17"/>
    <x v="3"/>
    <s v="Fac01030"/>
    <x v="2"/>
    <n v="533.33333333333337"/>
    <n v="45.333333333333343"/>
    <n v="578.66666666666674"/>
    <x v="5"/>
    <d v="2015-10-26T00:00:00"/>
  </r>
  <r>
    <d v="2015-10-26T00:00:00"/>
    <x v="18"/>
    <x v="4"/>
    <s v="Fac01031"/>
    <x v="3"/>
    <n v="521.66666666666663"/>
    <n v="44.341666666666669"/>
    <n v="566.00833333333333"/>
    <x v="6"/>
    <d v="2015-10-26T00:00:00"/>
  </r>
  <r>
    <d v="2015-10-26T00:00:00"/>
    <x v="19"/>
    <x v="5"/>
    <s v="Fac01032"/>
    <x v="4"/>
    <n v="581"/>
    <n v="49.385000000000005"/>
    <n v="630.38499999999999"/>
    <x v="7"/>
    <d v="2015-10-26T00:00:00"/>
  </r>
  <r>
    <d v="2015-10-26T00:00:00"/>
    <x v="0"/>
    <x v="6"/>
    <s v="Fac01033"/>
    <x v="5"/>
    <n v="677"/>
    <n v="57.545000000000002"/>
    <n v="734.54499999999996"/>
    <x v="8"/>
    <d v="2015-10-26T00:00:00"/>
  </r>
  <r>
    <d v="2015-10-26T00:00:00"/>
    <x v="1"/>
    <x v="7"/>
    <s v="Fac01034"/>
    <x v="6"/>
    <n v="704.66666666666663"/>
    <n v="59.896666666666668"/>
    <n v="764.56333333333328"/>
    <x v="9"/>
    <d v="2015-10-26T00:00:00"/>
  </r>
  <r>
    <d v="2015-10-26T00:00:00"/>
    <x v="2"/>
    <x v="8"/>
    <s v="Fac01035"/>
    <x v="7"/>
    <n v="559.66666666666663"/>
    <n v="47.571666666666665"/>
    <n v="607.23833333333334"/>
    <x v="0"/>
    <d v="2015-10-26T00:00:00"/>
  </r>
  <r>
    <d v="2015-10-26T00:00:00"/>
    <x v="3"/>
    <x v="9"/>
    <s v="Fac01036"/>
    <x v="8"/>
    <n v="728"/>
    <n v="61.88"/>
    <n v="789.88"/>
    <x v="1"/>
    <d v="2015-10-26T00:00:00"/>
  </r>
  <r>
    <d v="2015-10-26T00:00:00"/>
    <x v="0"/>
    <x v="10"/>
    <s v="Fac01037"/>
    <x v="9"/>
    <n v="495.33333333333331"/>
    <n v="42.103333333333332"/>
    <n v="537.43666666666661"/>
    <x v="2"/>
    <d v="2015-10-26T00:00:00"/>
  </r>
  <r>
    <d v="2015-10-26T00:00:00"/>
    <x v="1"/>
    <x v="11"/>
    <s v="Fac01038"/>
    <x v="10"/>
    <n v="778.66666666666663"/>
    <n v="66.186666666666667"/>
    <n v="844.85333333333324"/>
    <x v="3"/>
    <d v="2015-10-26T00:00:00"/>
  </r>
  <r>
    <d v="2015-10-26T00:00:00"/>
    <x v="2"/>
    <x v="12"/>
    <s v="Fac01039"/>
    <x v="11"/>
    <n v="402.66666666666669"/>
    <n v="34.226666666666674"/>
    <n v="436.89333333333337"/>
    <x v="1"/>
    <d v="2015-10-26T00:00:00"/>
  </r>
  <r>
    <d v="2015-10-26T00:00:00"/>
    <x v="3"/>
    <x v="13"/>
    <s v="Fac01040"/>
    <x v="12"/>
    <n v="757.33333333333337"/>
    <n v="64.373333333333335"/>
    <n v="821.70666666666671"/>
    <x v="4"/>
    <d v="2015-10-26T00:00:00"/>
  </r>
  <r>
    <d v="2015-10-27T00:00:00"/>
    <x v="4"/>
    <x v="14"/>
    <s v="Fac01041"/>
    <x v="13"/>
    <n v="932.33333333333337"/>
    <n v="79.248333333333349"/>
    <n v="1011.5816666666667"/>
    <x v="5"/>
    <d v="2015-10-27T00:00:00"/>
  </r>
  <r>
    <d v="2015-10-27T00:00:00"/>
    <x v="5"/>
    <x v="15"/>
    <s v="Fac01042"/>
    <x v="14"/>
    <n v="821.66666666666663"/>
    <n v="69.841666666666669"/>
    <n v="891.50833333333333"/>
    <x v="6"/>
    <d v="2015-10-27T00:00:00"/>
  </r>
  <r>
    <d v="2015-10-27T00:00:00"/>
    <x v="6"/>
    <x v="16"/>
    <s v="Fac01043"/>
    <x v="15"/>
    <n v="516.33333333333337"/>
    <n v="43.888333333333343"/>
    <n v="560.22166666666669"/>
    <x v="7"/>
    <d v="2015-10-27T00:00:00"/>
  </r>
  <r>
    <d v="2015-10-27T00:00:00"/>
    <x v="7"/>
    <x v="17"/>
    <s v="Fac01044"/>
    <x v="16"/>
    <n v="386.66666666666669"/>
    <n v="32.866666666666667"/>
    <n v="419.53333333333336"/>
    <x v="8"/>
    <d v="2015-10-27T00:00:00"/>
  </r>
  <r>
    <d v="2015-10-27T00:00:00"/>
    <x v="8"/>
    <x v="18"/>
    <s v="Fac01045"/>
    <x v="17"/>
    <n v="907"/>
    <n v="77.094999999999999"/>
    <n v="984.09500000000003"/>
    <x v="9"/>
    <d v="2015-10-27T00:00:00"/>
  </r>
  <r>
    <d v="2015-10-28T00:00:00"/>
    <x v="9"/>
    <x v="19"/>
    <s v="Fac01046"/>
    <x v="18"/>
    <n v="544.66666666666663"/>
    <n v="46.296666666666667"/>
    <n v="590.96333333333325"/>
    <x v="0"/>
    <d v="2015-10-28T00:00:00"/>
  </r>
  <r>
    <d v="2015-10-28T00:00:00"/>
    <x v="10"/>
    <x v="20"/>
    <s v="Fac01047"/>
    <x v="19"/>
    <n v="383"/>
    <n v="32.555"/>
    <n v="415.55500000000001"/>
    <x v="1"/>
    <d v="2015-10-28T00:00:00"/>
  </r>
  <r>
    <d v="2015-10-28T00:00:00"/>
    <x v="11"/>
    <x v="21"/>
    <s v="Fac01048"/>
    <x v="0"/>
    <n v="586"/>
    <n v="49.81"/>
    <n v="635.80999999999995"/>
    <x v="2"/>
    <d v="2015-10-28T00:00:00"/>
  </r>
  <r>
    <d v="2015-10-28T00:00:00"/>
    <x v="12"/>
    <x v="22"/>
    <s v="Fac01049"/>
    <x v="1"/>
    <n v="630"/>
    <n v="53.550000000000004"/>
    <n v="683.55"/>
    <x v="3"/>
    <d v="2015-10-28T00:00:00"/>
  </r>
  <r>
    <d v="2015-10-29T00:00:00"/>
    <x v="13"/>
    <x v="23"/>
    <s v="Fac01050"/>
    <x v="2"/>
    <n v="489.66666666666669"/>
    <n v="41.62166666666667"/>
    <n v="531.28833333333341"/>
    <x v="4"/>
    <d v="2015-10-29T00:00:00"/>
  </r>
  <r>
    <d v="2015-10-29T00:00:00"/>
    <x v="14"/>
    <x v="0"/>
    <s v="Fac01051"/>
    <x v="3"/>
    <n v="422.33333333333331"/>
    <n v="35.898333333333333"/>
    <n v="458.23166666666663"/>
    <x v="7"/>
    <d v="2015-10-29T00:00:00"/>
  </r>
  <r>
    <d v="2015-10-29T00:00:00"/>
    <x v="15"/>
    <x v="1"/>
    <s v="Fac01052"/>
    <x v="4"/>
    <n v="537.33333333333337"/>
    <n v="45.673333333333339"/>
    <n v="583.00666666666666"/>
    <x v="5"/>
    <d v="2015-10-29T00:00:00"/>
  </r>
  <r>
    <d v="2015-10-29T00:00:00"/>
    <x v="16"/>
    <x v="1"/>
    <s v="Fac01053"/>
    <x v="5"/>
    <n v="709.33333333333337"/>
    <n v="60.293333333333344"/>
    <n v="769.62666666666667"/>
    <x v="6"/>
    <d v="2015-10-29T00:00:00"/>
  </r>
  <r>
    <d v="2015-10-29T00:00:00"/>
    <x v="17"/>
    <x v="2"/>
    <s v="Fac01054"/>
    <x v="6"/>
    <n v="662.66666666666663"/>
    <n v="56.326666666666668"/>
    <n v="718.99333333333334"/>
    <x v="7"/>
    <d v="2015-10-29T00:00:00"/>
  </r>
  <r>
    <d v="2015-10-30T00:00:00"/>
    <x v="18"/>
    <x v="3"/>
    <s v="Fac01055"/>
    <x v="7"/>
    <n v="953.33333333333337"/>
    <n v="81.033333333333346"/>
    <n v="1034.3666666666668"/>
    <x v="8"/>
    <d v="2015-10-30T00:00:00"/>
  </r>
  <r>
    <d v="2015-10-30T00:00:00"/>
    <x v="19"/>
    <x v="4"/>
    <s v="Fac01056"/>
    <x v="8"/>
    <n v="440"/>
    <n v="37.400000000000006"/>
    <n v="477.4"/>
    <x v="9"/>
    <d v="2015-10-30T00:00:00"/>
  </r>
  <r>
    <d v="2015-10-30T00:00:00"/>
    <x v="0"/>
    <x v="5"/>
    <s v="Fac01057"/>
    <x v="9"/>
    <n v="475.66666666666669"/>
    <n v="40.431666666666672"/>
    <n v="516.09833333333336"/>
    <x v="0"/>
    <d v="2015-10-30T00:00:00"/>
  </r>
  <r>
    <d v="2015-10-30T00:00:00"/>
    <x v="1"/>
    <x v="6"/>
    <s v="Fac01058"/>
    <x v="10"/>
    <n v="350.33333333333331"/>
    <n v="29.778333333333332"/>
    <n v="380.11166666666662"/>
    <x v="1"/>
    <d v="2015-10-30T00:00:00"/>
  </r>
  <r>
    <d v="2015-10-30T00:00:00"/>
    <x v="2"/>
    <x v="7"/>
    <s v="Fac01059"/>
    <x v="11"/>
    <n v="780"/>
    <n v="66.300000000000011"/>
    <n v="846.3"/>
    <x v="2"/>
    <d v="2015-10-30T00:00:00"/>
  </r>
  <r>
    <d v="2015-10-30T00:00:00"/>
    <x v="3"/>
    <x v="8"/>
    <s v="Fac01060"/>
    <x v="12"/>
    <n v="518.33333333333337"/>
    <n v="44.058333333333337"/>
    <n v="562.39166666666665"/>
    <x v="3"/>
    <d v="2015-10-30T00:00:00"/>
  </r>
  <r>
    <d v="2015-10-30T00:00:00"/>
    <x v="4"/>
    <x v="9"/>
    <s v="Fac01061"/>
    <x v="13"/>
    <n v="640.33333333333337"/>
    <n v="54.428333333333342"/>
    <n v="694.76166666666677"/>
    <x v="8"/>
    <d v="2015-10-30T00:00:00"/>
  </r>
  <r>
    <d v="2015-10-30T00:00:00"/>
    <x v="5"/>
    <x v="10"/>
    <s v="Fac01062"/>
    <x v="14"/>
    <n v="359.33333333333331"/>
    <n v="30.543333333333333"/>
    <n v="389.87666666666667"/>
    <x v="4"/>
    <d v="2015-10-30T00:00:00"/>
  </r>
  <r>
    <d v="2015-10-30T00:00:00"/>
    <x v="6"/>
    <x v="11"/>
    <s v="Fac01063"/>
    <x v="15"/>
    <n v="924"/>
    <n v="78.540000000000006"/>
    <n v="1002.54"/>
    <x v="5"/>
    <d v="2015-10-30T00:00:00"/>
  </r>
  <r>
    <d v="2015-10-31T00:00:00"/>
    <x v="7"/>
    <x v="12"/>
    <s v="Fac01064"/>
    <x v="16"/>
    <n v="654.66666666666663"/>
    <n v="55.646666666666668"/>
    <n v="710.31333333333328"/>
    <x v="6"/>
    <d v="2015-10-31T00:00:00"/>
  </r>
  <r>
    <d v="2015-10-31T00:00:00"/>
    <x v="8"/>
    <x v="13"/>
    <s v="Fac01065"/>
    <x v="17"/>
    <n v="598.66666666666663"/>
    <n v="50.88666666666667"/>
    <n v="649.55333333333328"/>
    <x v="7"/>
    <d v="2015-10-31T00:00:00"/>
  </r>
  <r>
    <d v="2015-10-31T00:00:00"/>
    <x v="9"/>
    <x v="14"/>
    <s v="Fac01066"/>
    <x v="18"/>
    <n v="808"/>
    <n v="68.680000000000007"/>
    <n v="876.68000000000006"/>
    <x v="8"/>
    <d v="2015-10-31T00:00:00"/>
  </r>
  <r>
    <d v="2015-10-31T00:00:00"/>
    <x v="10"/>
    <x v="15"/>
    <s v="Fac01067"/>
    <x v="19"/>
    <n v="560.66666666666663"/>
    <n v="47.656666666666666"/>
    <n v="608.32333333333327"/>
    <x v="9"/>
    <d v="2015-10-31T00:00:00"/>
  </r>
  <r>
    <d v="2015-10-31T00:00:00"/>
    <x v="11"/>
    <x v="16"/>
    <s v="Fac01068"/>
    <x v="0"/>
    <n v="371.33333333333331"/>
    <n v="31.563333333333333"/>
    <n v="402.89666666666665"/>
    <x v="0"/>
    <d v="2015-10-31T00:00:00"/>
  </r>
  <r>
    <d v="2015-11-01T00:00:00"/>
    <x v="12"/>
    <x v="17"/>
    <s v="Fac01069"/>
    <x v="1"/>
    <n v="871"/>
    <n v="74.035000000000011"/>
    <n v="945.03499999999997"/>
    <x v="1"/>
    <d v="2015-11-01T00:00:00"/>
  </r>
  <r>
    <d v="2015-11-01T00:00:00"/>
    <x v="13"/>
    <x v="18"/>
    <s v="Fac01070"/>
    <x v="2"/>
    <n v="340"/>
    <n v="28.900000000000002"/>
    <n v="368.9"/>
    <x v="2"/>
    <d v="2015-11-01T00:00:00"/>
  </r>
  <r>
    <d v="2015-11-01T00:00:00"/>
    <x v="14"/>
    <x v="19"/>
    <s v="Fac01071"/>
    <x v="3"/>
    <n v="575.33333333333337"/>
    <n v="48.903333333333343"/>
    <n v="624.23666666666668"/>
    <x v="3"/>
    <d v="2015-11-01T00:00:00"/>
  </r>
  <r>
    <d v="2015-11-01T00:00:00"/>
    <x v="15"/>
    <x v="20"/>
    <s v="Fac01072"/>
    <x v="4"/>
    <n v="342"/>
    <n v="29.070000000000004"/>
    <n v="371.07"/>
    <x v="4"/>
    <d v="2015-11-01T00:00:00"/>
  </r>
  <r>
    <d v="2015-11-01T00:00:00"/>
    <x v="16"/>
    <x v="21"/>
    <s v="Fac01073"/>
    <x v="5"/>
    <n v="691.66666666666663"/>
    <n v="58.791666666666664"/>
    <n v="750.45833333333326"/>
    <x v="0"/>
    <d v="2015-11-01T00:00:00"/>
  </r>
  <r>
    <d v="2015-11-01T00:00:00"/>
    <x v="17"/>
    <x v="22"/>
    <s v="Fac01074"/>
    <x v="6"/>
    <n v="333.66666666666669"/>
    <n v="28.361666666666672"/>
    <n v="362.02833333333336"/>
    <x v="5"/>
    <d v="2015-11-01T00:00:00"/>
  </r>
  <r>
    <d v="2015-11-01T00:00:00"/>
    <x v="18"/>
    <x v="23"/>
    <s v="Fac01075"/>
    <x v="7"/>
    <n v="639.33333333333337"/>
    <n v="54.343333333333341"/>
    <n v="693.67666666666673"/>
    <x v="6"/>
    <d v="2015-11-01T00:00:00"/>
  </r>
  <r>
    <d v="2015-11-01T00:00:00"/>
    <x v="19"/>
    <x v="0"/>
    <s v="Fac01076"/>
    <x v="8"/>
    <n v="919"/>
    <n v="78.115000000000009"/>
    <n v="997.11500000000001"/>
    <x v="7"/>
    <d v="2015-11-01T00:00:00"/>
  </r>
  <r>
    <d v="2015-11-01T00:00:00"/>
    <x v="0"/>
    <x v="1"/>
    <s v="Fac01077"/>
    <x v="9"/>
    <n v="787.66666666666663"/>
    <n v="66.951666666666668"/>
    <n v="854.61833333333334"/>
    <x v="8"/>
    <d v="2015-11-01T00:00:00"/>
  </r>
  <r>
    <d v="2015-11-01T00:00:00"/>
    <x v="1"/>
    <x v="1"/>
    <s v="Fac01078"/>
    <x v="10"/>
    <n v="786.66666666666663"/>
    <n v="66.866666666666674"/>
    <n v="853.5333333333333"/>
    <x v="9"/>
    <d v="2015-11-01T00:00:00"/>
  </r>
  <r>
    <d v="2015-11-01T00:00:00"/>
    <x v="2"/>
    <x v="2"/>
    <s v="Fac01079"/>
    <x v="11"/>
    <n v="847.33333333333337"/>
    <n v="72.023333333333341"/>
    <n v="919.35666666666668"/>
    <x v="0"/>
    <d v="2015-11-01T00:00:00"/>
  </r>
  <r>
    <d v="2015-11-01T00:00:00"/>
    <x v="3"/>
    <x v="3"/>
    <s v="Fac01080"/>
    <x v="12"/>
    <n v="395.33333333333331"/>
    <n v="33.603333333333332"/>
    <n v="428.93666666666667"/>
    <x v="1"/>
    <d v="2015-11-01T00:00:00"/>
  </r>
  <r>
    <d v="2015-11-01T00:00:00"/>
    <x v="0"/>
    <x v="4"/>
    <s v="Fac01081"/>
    <x v="13"/>
    <n v="962.66666666666663"/>
    <n v="81.826666666666668"/>
    <n v="1044.4933333333333"/>
    <x v="2"/>
    <d v="2015-11-01T00:00:00"/>
  </r>
  <r>
    <d v="2015-11-01T00:00:00"/>
    <x v="1"/>
    <x v="5"/>
    <s v="Fac01082"/>
    <x v="14"/>
    <n v="601.66666666666663"/>
    <n v="51.141666666666666"/>
    <n v="652.80833333333328"/>
    <x v="3"/>
    <d v="2015-11-01T00:00:00"/>
  </r>
  <r>
    <d v="2015-11-02T00:00:00"/>
    <x v="2"/>
    <x v="6"/>
    <s v="Fac01083"/>
    <x v="15"/>
    <n v="712"/>
    <n v="60.52"/>
    <n v="772.52"/>
    <x v="4"/>
    <d v="2015-11-02T00:00:00"/>
  </r>
  <r>
    <d v="2015-11-02T00:00:00"/>
    <x v="3"/>
    <x v="7"/>
    <s v="Fac01084"/>
    <x v="16"/>
    <n v="755.33333333333337"/>
    <n v="64.203333333333347"/>
    <n v="819.53666666666675"/>
    <x v="4"/>
    <d v="2015-11-02T00:00:00"/>
  </r>
  <r>
    <d v="2015-11-02T00:00:00"/>
    <x v="4"/>
    <x v="8"/>
    <s v="Fac01085"/>
    <x v="17"/>
    <n v="359.66666666666669"/>
    <n v="30.571666666666669"/>
    <n v="390.23833333333334"/>
    <x v="5"/>
    <d v="2015-11-02T00:00:00"/>
  </r>
  <r>
    <d v="2015-11-03T00:00:00"/>
    <x v="5"/>
    <x v="9"/>
    <s v="Fac01086"/>
    <x v="18"/>
    <n v="410.33333333333331"/>
    <n v="34.878333333333337"/>
    <n v="445.21166666666664"/>
    <x v="6"/>
    <d v="2015-11-03T00:00:00"/>
  </r>
  <r>
    <d v="2015-11-03T00:00:00"/>
    <x v="6"/>
    <x v="10"/>
    <s v="Fac01087"/>
    <x v="19"/>
    <n v="815.33333333333337"/>
    <n v="69.303333333333342"/>
    <n v="884.63666666666677"/>
    <x v="7"/>
    <d v="2015-11-03T00:00:00"/>
  </r>
  <r>
    <d v="2015-11-03T00:00:00"/>
    <x v="7"/>
    <x v="11"/>
    <s v="Fac01088"/>
    <x v="0"/>
    <n v="782.66666666666663"/>
    <n v="66.526666666666671"/>
    <n v="849.19333333333327"/>
    <x v="8"/>
    <d v="2015-11-03T00:00:00"/>
  </r>
  <r>
    <d v="2015-11-03T00:00:00"/>
    <x v="8"/>
    <x v="12"/>
    <s v="Fac01089"/>
    <x v="1"/>
    <n v="872.33333333333337"/>
    <n v="74.148333333333341"/>
    <n v="946.48166666666668"/>
    <x v="9"/>
    <d v="2015-11-03T00:00:00"/>
  </r>
  <r>
    <d v="2015-11-03T00:00:00"/>
    <x v="9"/>
    <x v="13"/>
    <s v="Fac01090"/>
    <x v="2"/>
    <n v="637"/>
    <n v="54.145000000000003"/>
    <n v="691.14499999999998"/>
    <x v="0"/>
    <d v="2015-11-03T00:00:00"/>
  </r>
  <r>
    <d v="2015-11-04T00:00:00"/>
    <x v="10"/>
    <x v="14"/>
    <s v="Fac01091"/>
    <x v="3"/>
    <n v="657.33333333333337"/>
    <n v="55.873333333333342"/>
    <n v="713.20666666666671"/>
    <x v="1"/>
    <d v="2015-11-04T00:00:00"/>
  </r>
  <r>
    <d v="2015-11-04T00:00:00"/>
    <x v="11"/>
    <x v="15"/>
    <s v="Fac01092"/>
    <x v="4"/>
    <n v="558"/>
    <n v="47.430000000000007"/>
    <n v="605.43000000000006"/>
    <x v="2"/>
    <d v="2015-11-04T00:00:00"/>
  </r>
  <r>
    <d v="2015-11-04T00:00:00"/>
    <x v="12"/>
    <x v="16"/>
    <s v="Fac01093"/>
    <x v="5"/>
    <n v="724.66666666666663"/>
    <n v="61.596666666666671"/>
    <n v="786.26333333333332"/>
    <x v="3"/>
    <d v="2015-11-04T00:00:00"/>
  </r>
  <r>
    <d v="2015-11-04T00:00:00"/>
    <x v="13"/>
    <x v="17"/>
    <s v="Fac01094"/>
    <x v="6"/>
    <n v="943"/>
    <n v="80.155000000000001"/>
    <n v="1023.155"/>
    <x v="8"/>
    <d v="2015-11-04T00:00:00"/>
  </r>
  <r>
    <d v="2015-11-04T00:00:00"/>
    <x v="14"/>
    <x v="18"/>
    <s v="Fac01095"/>
    <x v="7"/>
    <n v="867.66666666666663"/>
    <n v="73.751666666666665"/>
    <n v="941.41833333333329"/>
    <x v="4"/>
    <d v="2015-11-04T00:00:00"/>
  </r>
  <r>
    <d v="2015-11-04T00:00:00"/>
    <x v="15"/>
    <x v="19"/>
    <s v="Fac01096"/>
    <x v="8"/>
    <n v="979.66666666666663"/>
    <n v="83.271666666666675"/>
    <n v="1062.9383333333333"/>
    <x v="5"/>
    <d v="2015-11-04T00:00:00"/>
  </r>
  <r>
    <d v="2015-11-05T00:00:00"/>
    <x v="16"/>
    <x v="20"/>
    <s v="Fac01097"/>
    <x v="9"/>
    <n v="772.66666666666663"/>
    <n v="65.676666666666662"/>
    <n v="838.34333333333325"/>
    <x v="6"/>
    <d v="2015-11-05T00:00:00"/>
  </r>
  <r>
    <d v="2015-11-05T00:00:00"/>
    <x v="17"/>
    <x v="21"/>
    <s v="Fac01098"/>
    <x v="10"/>
    <n v="607.66666666666663"/>
    <n v="51.651666666666664"/>
    <n v="659.31833333333327"/>
    <x v="7"/>
    <d v="2015-11-05T00:00:00"/>
  </r>
  <r>
    <d v="2015-11-05T00:00:00"/>
    <x v="18"/>
    <x v="22"/>
    <s v="Fac01099"/>
    <x v="11"/>
    <n v="726.66666666666663"/>
    <n v="61.766666666666666"/>
    <n v="788.43333333333328"/>
    <x v="8"/>
    <d v="2015-11-05T00:00:00"/>
  </r>
  <r>
    <d v="2015-11-05T00:00:00"/>
    <x v="19"/>
    <x v="23"/>
    <s v="Fac01100"/>
    <x v="12"/>
    <n v="819"/>
    <n v="69.615000000000009"/>
    <n v="888.61500000000001"/>
    <x v="9"/>
    <d v="2015-11-05T00:00:00"/>
  </r>
  <r>
    <d v="2015-11-05T00:00:00"/>
    <x v="0"/>
    <x v="0"/>
    <s v="Fac01101"/>
    <x v="13"/>
    <n v="885"/>
    <n v="75.225000000000009"/>
    <n v="960.22500000000002"/>
    <x v="0"/>
    <d v="2015-11-05T00:00:00"/>
  </r>
  <r>
    <d v="2015-11-05T00:00:00"/>
    <x v="1"/>
    <x v="1"/>
    <s v="Fac01102"/>
    <x v="14"/>
    <n v="533.33333333333337"/>
    <n v="45.333333333333343"/>
    <n v="578.66666666666674"/>
    <x v="1"/>
    <d v="2015-11-05T00:00:00"/>
  </r>
  <r>
    <d v="2015-11-06T00:00:00"/>
    <x v="2"/>
    <x v="1"/>
    <s v="Fac01103"/>
    <x v="15"/>
    <n v="572.33333333333337"/>
    <n v="48.648333333333341"/>
    <n v="620.98166666666668"/>
    <x v="2"/>
    <d v="2015-11-06T00:00:00"/>
  </r>
  <r>
    <d v="2015-11-06T00:00:00"/>
    <x v="3"/>
    <x v="2"/>
    <s v="Fac01104"/>
    <x v="16"/>
    <n v="597.66666666666663"/>
    <n v="50.801666666666669"/>
    <n v="648.46833333333325"/>
    <x v="3"/>
    <d v="2015-11-06T00:00:00"/>
  </r>
  <r>
    <d v="2015-11-06T00:00:00"/>
    <x v="4"/>
    <x v="3"/>
    <s v="Fac01105"/>
    <x v="17"/>
    <n v="450.66666666666669"/>
    <n v="38.306666666666672"/>
    <n v="488.97333333333336"/>
    <x v="0"/>
    <d v="2015-11-06T00:00:00"/>
  </r>
  <r>
    <d v="2015-11-06T00:00:00"/>
    <x v="5"/>
    <x v="4"/>
    <s v="Fac01106"/>
    <x v="18"/>
    <n v="861.66666666666663"/>
    <n v="73.241666666666674"/>
    <n v="934.9083333333333"/>
    <x v="4"/>
    <d v="2015-11-06T00:00:00"/>
  </r>
  <r>
    <d v="2015-11-06T00:00:00"/>
    <x v="6"/>
    <x v="5"/>
    <s v="Fac01107"/>
    <x v="19"/>
    <n v="566.66666666666663"/>
    <n v="48.166666666666664"/>
    <n v="614.83333333333326"/>
    <x v="5"/>
    <d v="2015-11-06T00:00:00"/>
  </r>
  <r>
    <d v="2015-11-06T00:00:00"/>
    <x v="7"/>
    <x v="6"/>
    <s v="Fac01108"/>
    <x v="0"/>
    <n v="443.33333333333331"/>
    <n v="37.683333333333337"/>
    <n v="481.01666666666665"/>
    <x v="6"/>
    <d v="2015-11-06T00:00:00"/>
  </r>
  <r>
    <d v="2015-11-06T00:00:00"/>
    <x v="8"/>
    <x v="7"/>
    <s v="Fac01109"/>
    <x v="1"/>
    <n v="505"/>
    <n v="42.925000000000004"/>
    <n v="547.92499999999995"/>
    <x v="7"/>
    <d v="2015-11-06T00:00:00"/>
  </r>
  <r>
    <d v="2015-11-07T00:00:00"/>
    <x v="9"/>
    <x v="8"/>
    <s v="Fac01110"/>
    <x v="2"/>
    <n v="333.66666666666669"/>
    <n v="28.361666666666672"/>
    <n v="362.02833333333336"/>
    <x v="8"/>
    <d v="2015-11-07T00:00:00"/>
  </r>
  <r>
    <d v="2015-11-07T00:00:00"/>
    <x v="10"/>
    <x v="9"/>
    <s v="Fac01111"/>
    <x v="3"/>
    <n v="701.33333333333337"/>
    <n v="59.613333333333344"/>
    <n v="760.94666666666672"/>
    <x v="9"/>
    <d v="2015-11-07T00:00:00"/>
  </r>
  <r>
    <d v="2015-11-07T00:00:00"/>
    <x v="11"/>
    <x v="10"/>
    <s v="Fac01112"/>
    <x v="4"/>
    <n v="819.33333333333337"/>
    <n v="69.643333333333345"/>
    <n v="888.97666666666669"/>
    <x v="0"/>
    <d v="2015-11-07T00:00:00"/>
  </r>
  <r>
    <d v="2015-11-07T00:00:00"/>
    <x v="12"/>
    <x v="11"/>
    <s v="Fac01113"/>
    <x v="5"/>
    <n v="451.33333333333331"/>
    <n v="38.363333333333337"/>
    <n v="489.69666666666666"/>
    <x v="1"/>
    <d v="2015-11-07T00:00:00"/>
  </r>
  <r>
    <d v="2015-11-07T00:00:00"/>
    <x v="13"/>
    <x v="12"/>
    <s v="Fac01114"/>
    <x v="6"/>
    <n v="474"/>
    <n v="40.290000000000006"/>
    <n v="514.29"/>
    <x v="2"/>
    <d v="2015-11-07T00:00:00"/>
  </r>
  <r>
    <d v="2015-11-07T00:00:00"/>
    <x v="14"/>
    <x v="13"/>
    <s v="Fac01115"/>
    <x v="7"/>
    <n v="479.66666666666669"/>
    <n v="40.771666666666668"/>
    <n v="520.43833333333339"/>
    <x v="3"/>
    <d v="2015-11-07T00:00:00"/>
  </r>
  <r>
    <d v="2015-11-07T00:00:00"/>
    <x v="15"/>
    <x v="14"/>
    <s v="Fac01116"/>
    <x v="8"/>
    <n v="456"/>
    <n v="38.760000000000005"/>
    <n v="494.76"/>
    <x v="4"/>
    <d v="2015-11-07T00:00:00"/>
  </r>
  <r>
    <d v="2015-11-08T00:00:00"/>
    <x v="16"/>
    <x v="15"/>
    <s v="Fac01117"/>
    <x v="9"/>
    <n v="873.33333333333337"/>
    <n v="74.233333333333348"/>
    <n v="947.56666666666672"/>
    <x v="0"/>
    <d v="2015-11-08T00:00:00"/>
  </r>
  <r>
    <d v="2015-11-08T00:00:00"/>
    <x v="17"/>
    <x v="16"/>
    <s v="Fac01118"/>
    <x v="10"/>
    <n v="343.33333333333331"/>
    <n v="29.183333333333334"/>
    <n v="372.51666666666665"/>
    <x v="5"/>
    <d v="2015-11-08T00:00:00"/>
  </r>
  <r>
    <d v="2015-11-08T00:00:00"/>
    <x v="18"/>
    <x v="17"/>
    <s v="Fac01119"/>
    <x v="11"/>
    <n v="867"/>
    <n v="73.695000000000007"/>
    <n v="940.69500000000005"/>
    <x v="6"/>
    <d v="2015-11-08T00:00:00"/>
  </r>
  <r>
    <d v="2015-11-08T00:00:00"/>
    <x v="19"/>
    <x v="18"/>
    <s v="Fac01120"/>
    <x v="12"/>
    <n v="725.33333333333337"/>
    <n v="61.653333333333343"/>
    <n v="786.98666666666668"/>
    <x v="7"/>
    <d v="2015-11-08T00:00:00"/>
  </r>
  <r>
    <d v="2015-11-08T00:00:00"/>
    <x v="0"/>
    <x v="19"/>
    <s v="Fac01121"/>
    <x v="13"/>
    <n v="722.66666666666663"/>
    <n v="61.426666666666669"/>
    <n v="784.09333333333325"/>
    <x v="8"/>
    <d v="2015-11-08T00:00:00"/>
  </r>
  <r>
    <d v="2015-11-08T00:00:00"/>
    <x v="1"/>
    <x v="20"/>
    <s v="Fac01122"/>
    <x v="14"/>
    <n v="339.66666666666669"/>
    <n v="28.87166666666667"/>
    <n v="368.53833333333336"/>
    <x v="9"/>
    <d v="2015-11-08T00:00:00"/>
  </r>
  <r>
    <d v="2015-11-09T00:00:00"/>
    <x v="2"/>
    <x v="21"/>
    <s v="Fac01123"/>
    <x v="15"/>
    <n v="925.66666666666663"/>
    <n v="78.681666666666672"/>
    <n v="1004.3483333333334"/>
    <x v="0"/>
    <d v="2015-11-09T00:00:00"/>
  </r>
  <r>
    <d v="2015-11-09T00:00:00"/>
    <x v="3"/>
    <x v="22"/>
    <s v="Fac01124"/>
    <x v="16"/>
    <n v="642"/>
    <n v="54.570000000000007"/>
    <n v="696.57"/>
    <x v="1"/>
    <d v="2015-11-09T00:00:00"/>
  </r>
  <r>
    <d v="2015-11-09T00:00:00"/>
    <x v="0"/>
    <x v="23"/>
    <s v="Fac01125"/>
    <x v="17"/>
    <n v="467.33333333333331"/>
    <n v="39.723333333333336"/>
    <n v="507.05666666666667"/>
    <x v="2"/>
    <d v="2015-11-09T00:00:00"/>
  </r>
  <r>
    <d v="2015-11-09T00:00:00"/>
    <x v="1"/>
    <x v="0"/>
    <s v="Fac01126"/>
    <x v="18"/>
    <n v="913.66666666666663"/>
    <n v="77.661666666666676"/>
    <n v="991.32833333333326"/>
    <x v="3"/>
    <d v="2015-11-09T00:00:00"/>
  </r>
  <r>
    <d v="2015-11-09T00:00:00"/>
    <x v="2"/>
    <x v="1"/>
    <s v="Fac01127"/>
    <x v="19"/>
    <n v="679"/>
    <n v="57.715000000000003"/>
    <n v="736.71500000000003"/>
    <x v="7"/>
    <d v="2015-11-09T00:00:00"/>
  </r>
  <r>
    <d v="2015-11-09T00:00:00"/>
    <x v="3"/>
    <x v="1"/>
    <s v="Fac01128"/>
    <x v="0"/>
    <n v="790.66666666666663"/>
    <n v="67.206666666666663"/>
    <n v="857.87333333333333"/>
    <x v="4"/>
    <d v="2015-11-09T00:00:00"/>
  </r>
  <r>
    <d v="2015-11-10T00:00:00"/>
    <x v="4"/>
    <x v="2"/>
    <s v="Fac01129"/>
    <x v="1"/>
    <n v="679.33333333333337"/>
    <n v="57.743333333333339"/>
    <n v="737.07666666666671"/>
    <x v="5"/>
    <d v="2015-11-10T00:00:00"/>
  </r>
  <r>
    <d v="2015-11-10T00:00:00"/>
    <x v="5"/>
    <x v="3"/>
    <s v="Fac01130"/>
    <x v="2"/>
    <n v="684"/>
    <n v="58.140000000000008"/>
    <n v="742.14"/>
    <x v="6"/>
    <d v="2015-11-10T00:00:00"/>
  </r>
  <r>
    <d v="2015-11-10T00:00:00"/>
    <x v="6"/>
    <x v="4"/>
    <s v="Fac01131"/>
    <x v="3"/>
    <n v="712.66666666666663"/>
    <n v="60.576666666666668"/>
    <n v="773.24333333333334"/>
    <x v="7"/>
    <d v="2015-11-10T00:00:00"/>
  </r>
  <r>
    <d v="2015-11-10T00:00:00"/>
    <x v="7"/>
    <x v="5"/>
    <s v="Fac01132"/>
    <x v="4"/>
    <n v="678.33333333333337"/>
    <n v="57.658333333333339"/>
    <n v="735.99166666666667"/>
    <x v="8"/>
    <d v="2015-11-10T00:00:00"/>
  </r>
  <r>
    <d v="2015-11-11T00:00:00"/>
    <x v="8"/>
    <x v="6"/>
    <s v="Fac01133"/>
    <x v="5"/>
    <n v="347.66666666666669"/>
    <n v="29.551666666666669"/>
    <n v="377.21833333333336"/>
    <x v="9"/>
    <d v="2015-11-11T00:00:00"/>
  </r>
  <r>
    <d v="2015-11-11T00:00:00"/>
    <x v="9"/>
    <x v="7"/>
    <s v="Fac01134"/>
    <x v="6"/>
    <n v="744.66666666666663"/>
    <n v="63.296666666666667"/>
    <n v="807.96333333333325"/>
    <x v="0"/>
    <d v="2015-11-11T00:00:00"/>
  </r>
  <r>
    <d v="2015-11-11T00:00:00"/>
    <x v="10"/>
    <x v="8"/>
    <s v="Fac01135"/>
    <x v="7"/>
    <n v="527.33333333333337"/>
    <n v="44.823333333333338"/>
    <n v="572.15666666666675"/>
    <x v="1"/>
    <d v="2015-11-11T00:00:00"/>
  </r>
  <r>
    <d v="2015-11-11T00:00:00"/>
    <x v="11"/>
    <x v="9"/>
    <s v="Fac01136"/>
    <x v="8"/>
    <n v="835.33333333333337"/>
    <n v="71.003333333333345"/>
    <n v="906.3366666666667"/>
    <x v="2"/>
    <d v="2015-11-11T00:00:00"/>
  </r>
  <r>
    <d v="2015-11-11T00:00:00"/>
    <x v="12"/>
    <x v="10"/>
    <s v="Fac01137"/>
    <x v="9"/>
    <n v="452.33333333333331"/>
    <n v="38.448333333333338"/>
    <n v="490.78166666666664"/>
    <x v="3"/>
    <d v="2015-11-11T00:00:00"/>
  </r>
  <r>
    <d v="2015-11-12T00:00:00"/>
    <x v="13"/>
    <x v="11"/>
    <s v="Fac01138"/>
    <x v="10"/>
    <n v="651.66666666666663"/>
    <n v="55.391666666666666"/>
    <n v="707.05833333333328"/>
    <x v="4"/>
    <d v="2015-11-12T00:00:00"/>
  </r>
  <r>
    <d v="2015-11-12T00:00:00"/>
    <x v="14"/>
    <x v="12"/>
    <s v="Fac01139"/>
    <x v="11"/>
    <n v="653.66666666666663"/>
    <n v="55.561666666666667"/>
    <n v="709.22833333333324"/>
    <x v="9"/>
    <d v="2015-11-12T00:00:00"/>
  </r>
  <r>
    <d v="2015-11-12T00:00:00"/>
    <x v="15"/>
    <x v="13"/>
    <s v="Fac01140"/>
    <x v="12"/>
    <n v="474.33333333333331"/>
    <n v="40.318333333333335"/>
    <n v="514.65166666666664"/>
    <x v="5"/>
    <d v="2015-11-12T00:00:00"/>
  </r>
  <r>
    <d v="2015-11-12T00:00:00"/>
    <x v="16"/>
    <x v="14"/>
    <s v="Fac01141"/>
    <x v="13"/>
    <n v="881.33333333333337"/>
    <n v="74.913333333333341"/>
    <n v="956.24666666666667"/>
    <x v="6"/>
    <d v="2015-11-12T00:00:00"/>
  </r>
  <r>
    <d v="2015-11-12T00:00:00"/>
    <x v="17"/>
    <x v="15"/>
    <s v="Fac01142"/>
    <x v="14"/>
    <n v="890.66666666666663"/>
    <n v="75.706666666666663"/>
    <n v="966.37333333333333"/>
    <x v="7"/>
    <d v="2015-11-12T00:00:00"/>
  </r>
  <r>
    <d v="2015-11-12T00:00:00"/>
    <x v="18"/>
    <x v="16"/>
    <s v="Fac01143"/>
    <x v="15"/>
    <n v="582"/>
    <n v="49.470000000000006"/>
    <n v="631.47"/>
    <x v="8"/>
    <d v="2015-11-12T00:00:00"/>
  </r>
  <r>
    <d v="2015-11-13T00:00:00"/>
    <x v="19"/>
    <x v="17"/>
    <s v="Fac01144"/>
    <x v="16"/>
    <n v="960"/>
    <n v="81.600000000000009"/>
    <n v="1041.5999999999999"/>
    <x v="9"/>
    <d v="2015-11-13T00:00:00"/>
  </r>
  <r>
    <d v="2015-11-13T00:00:00"/>
    <x v="0"/>
    <x v="18"/>
    <s v="Fac01145"/>
    <x v="17"/>
    <n v="948.66666666666663"/>
    <n v="80.63666666666667"/>
    <n v="1029.3033333333333"/>
    <x v="0"/>
    <d v="2015-11-13T00:00:00"/>
  </r>
  <r>
    <d v="2015-11-13T00:00:00"/>
    <x v="1"/>
    <x v="19"/>
    <s v="Fac01146"/>
    <x v="18"/>
    <n v="448.33333333333331"/>
    <n v="38.108333333333334"/>
    <n v="486.44166666666666"/>
    <x v="1"/>
    <d v="2015-11-13T00:00:00"/>
  </r>
  <r>
    <d v="2015-11-13T00:00:00"/>
    <x v="2"/>
    <x v="20"/>
    <s v="Fac01147"/>
    <x v="19"/>
    <n v="439"/>
    <n v="37.315000000000005"/>
    <n v="476.315"/>
    <x v="2"/>
    <d v="2015-11-13T00:00:00"/>
  </r>
  <r>
    <d v="2015-11-13T00:00:00"/>
    <x v="3"/>
    <x v="21"/>
    <s v="Fac01148"/>
    <x v="0"/>
    <n v="731.66666666666663"/>
    <n v="62.19166666666667"/>
    <n v="793.85833333333335"/>
    <x v="3"/>
    <d v="2015-11-13T00:00:00"/>
  </r>
  <r>
    <d v="2015-11-13T00:00:00"/>
    <x v="4"/>
    <x v="22"/>
    <s v="Fac01149"/>
    <x v="1"/>
    <n v="604.33333333333337"/>
    <n v="51.368333333333339"/>
    <n v="655.70166666666671"/>
    <x v="4"/>
    <d v="2015-11-13T00:00:00"/>
  </r>
  <r>
    <d v="2015-11-13T00:00:00"/>
    <x v="5"/>
    <x v="23"/>
    <s v="Fac01150"/>
    <x v="2"/>
    <n v="555.33333333333337"/>
    <n v="47.20333333333334"/>
    <n v="602.53666666666675"/>
    <x v="4"/>
    <d v="2015-11-13T00:00:00"/>
  </r>
  <r>
    <d v="2015-11-13T00:00:00"/>
    <x v="6"/>
    <x v="0"/>
    <s v="Fac01151"/>
    <x v="3"/>
    <n v="579.66666666666663"/>
    <n v="49.271666666666668"/>
    <n v="628.93833333333328"/>
    <x v="5"/>
    <d v="2015-11-13T00:00:00"/>
  </r>
  <r>
    <d v="2015-11-13T00:00:00"/>
    <x v="7"/>
    <x v="1"/>
    <s v="Fac01152"/>
    <x v="4"/>
    <n v="791.66666666666663"/>
    <n v="67.291666666666671"/>
    <n v="858.95833333333326"/>
    <x v="6"/>
    <d v="2015-11-13T00:00:00"/>
  </r>
  <r>
    <d v="2015-11-14T00:00:00"/>
    <x v="8"/>
    <x v="1"/>
    <s v="Fac01153"/>
    <x v="5"/>
    <n v="346"/>
    <n v="29.410000000000004"/>
    <n v="375.41"/>
    <x v="7"/>
    <d v="2015-11-14T00:00:00"/>
  </r>
  <r>
    <d v="2015-11-14T00:00:00"/>
    <x v="9"/>
    <x v="2"/>
    <s v="Fac01154"/>
    <x v="6"/>
    <n v="970.33333333333337"/>
    <n v="82.478333333333339"/>
    <n v="1052.8116666666667"/>
    <x v="8"/>
    <d v="2015-11-14T00:00:00"/>
  </r>
  <r>
    <d v="2015-11-15T00:00:00"/>
    <x v="10"/>
    <x v="3"/>
    <s v="Fac01155"/>
    <x v="7"/>
    <n v="860.66666666666663"/>
    <n v="73.156666666666666"/>
    <n v="933.82333333333327"/>
    <x v="9"/>
    <d v="2015-11-15T00:00:00"/>
  </r>
  <r>
    <d v="2015-11-15T00:00:00"/>
    <x v="11"/>
    <x v="4"/>
    <s v="Fac01156"/>
    <x v="8"/>
    <n v="618.66666666666663"/>
    <n v="52.586666666666666"/>
    <n v="671.25333333333333"/>
    <x v="0"/>
    <d v="2015-11-15T00:00:00"/>
  </r>
  <r>
    <d v="2015-11-15T00:00:00"/>
    <x v="12"/>
    <x v="5"/>
    <s v="Fac01157"/>
    <x v="9"/>
    <n v="537"/>
    <n v="45.645000000000003"/>
    <n v="582.64499999999998"/>
    <x v="1"/>
    <d v="2015-11-15T00:00:00"/>
  </r>
  <r>
    <d v="2015-11-15T00:00:00"/>
    <x v="13"/>
    <x v="6"/>
    <s v="Fac01158"/>
    <x v="10"/>
    <n v="347.66666666666669"/>
    <n v="29.551666666666669"/>
    <n v="377.21833333333336"/>
    <x v="2"/>
    <d v="2015-11-15T00:00:00"/>
  </r>
  <r>
    <d v="2015-11-15T00:00:00"/>
    <x v="14"/>
    <x v="7"/>
    <s v="Fac01159"/>
    <x v="11"/>
    <n v="518"/>
    <n v="44.03"/>
    <n v="562.03"/>
    <x v="3"/>
    <d v="2015-11-15T00:00:00"/>
  </r>
  <r>
    <d v="2015-11-15T00:00:00"/>
    <x v="15"/>
    <x v="8"/>
    <s v="Fac01160"/>
    <x v="12"/>
    <n v="618"/>
    <n v="52.53"/>
    <n v="670.53"/>
    <x v="4"/>
    <d v="2015-11-15T00:00:00"/>
  </r>
  <r>
    <d v="2015-11-15T00:00:00"/>
    <x v="16"/>
    <x v="9"/>
    <s v="Fac01161"/>
    <x v="13"/>
    <n v="425"/>
    <n v="36.125"/>
    <n v="461.125"/>
    <x v="4"/>
    <d v="2015-11-15T00:00:00"/>
  </r>
  <r>
    <d v="2015-11-16T00:00:00"/>
    <x v="17"/>
    <x v="10"/>
    <s v="Fac01162"/>
    <x v="14"/>
    <n v="353"/>
    <n v="30.005000000000003"/>
    <n v="383.005"/>
    <x v="5"/>
    <d v="2015-11-16T00:00:00"/>
  </r>
  <r>
    <d v="2015-11-16T00:00:00"/>
    <x v="18"/>
    <x v="11"/>
    <s v="Fac01163"/>
    <x v="15"/>
    <n v="479.33333333333331"/>
    <n v="40.743333333333332"/>
    <n v="520.0766666666666"/>
    <x v="6"/>
    <d v="2015-11-16T00:00:00"/>
  </r>
  <r>
    <d v="2015-11-16T00:00:00"/>
    <x v="19"/>
    <x v="12"/>
    <s v="Fac01164"/>
    <x v="16"/>
    <n v="448.66666666666669"/>
    <n v="38.13666666666667"/>
    <n v="486.80333333333334"/>
    <x v="7"/>
    <d v="2015-11-16T00:00:00"/>
  </r>
  <r>
    <d v="2015-11-16T00:00:00"/>
    <x v="0"/>
    <x v="13"/>
    <s v="Fac01165"/>
    <x v="17"/>
    <n v="767"/>
    <n v="65.195000000000007"/>
    <n v="832.19500000000005"/>
    <x v="8"/>
    <d v="2015-11-16T00:00:00"/>
  </r>
  <r>
    <d v="2015-11-16T00:00:00"/>
    <x v="1"/>
    <x v="14"/>
    <s v="Fac01166"/>
    <x v="18"/>
    <n v="462.33333333333331"/>
    <n v="39.298333333333332"/>
    <n v="501.63166666666666"/>
    <x v="9"/>
    <d v="2015-11-16T00:00:00"/>
  </r>
  <r>
    <d v="2015-11-16T00:00:00"/>
    <x v="2"/>
    <x v="15"/>
    <s v="Fac01167"/>
    <x v="19"/>
    <n v="644.66666666666663"/>
    <n v="54.796666666666667"/>
    <n v="699.46333333333325"/>
    <x v="0"/>
    <d v="2015-11-16T00:00:00"/>
  </r>
  <r>
    <d v="2015-11-17T00:00:00"/>
    <x v="3"/>
    <x v="16"/>
    <s v="Fac01168"/>
    <x v="0"/>
    <n v="483.66666666666669"/>
    <n v="41.111666666666672"/>
    <n v="524.77833333333331"/>
    <x v="1"/>
    <d v="2015-11-17T00:00:00"/>
  </r>
  <r>
    <d v="2015-11-17T00:00:00"/>
    <x v="0"/>
    <x v="17"/>
    <s v="Fac01169"/>
    <x v="1"/>
    <n v="549.66666666666663"/>
    <n v="46.721666666666664"/>
    <n v="596.38833333333332"/>
    <x v="2"/>
    <d v="2015-11-17T00:00:00"/>
  </r>
  <r>
    <d v="2015-11-17T00:00:00"/>
    <x v="1"/>
    <x v="18"/>
    <s v="Fac01170"/>
    <x v="2"/>
    <n v="570.33333333333337"/>
    <n v="48.478333333333339"/>
    <n v="618.81166666666672"/>
    <x v="3"/>
    <d v="2015-11-17T00:00:00"/>
  </r>
  <r>
    <d v="2015-11-17T00:00:00"/>
    <x v="2"/>
    <x v="19"/>
    <s v="Fac01171"/>
    <x v="3"/>
    <n v="662"/>
    <n v="56.27"/>
    <n v="718.27"/>
    <x v="4"/>
    <d v="2015-11-17T00:00:00"/>
  </r>
  <r>
    <d v="2015-11-17T00:00:00"/>
    <x v="3"/>
    <x v="20"/>
    <s v="Fac01172"/>
    <x v="4"/>
    <n v="967"/>
    <n v="82.195000000000007"/>
    <n v="1049.1949999999999"/>
    <x v="9"/>
    <d v="2015-11-17T00:00:00"/>
  </r>
  <r>
    <d v="2015-11-17T00:00:00"/>
    <x v="4"/>
    <x v="21"/>
    <s v="Fac01173"/>
    <x v="5"/>
    <n v="604.66666666666663"/>
    <n v="51.396666666666668"/>
    <n v="656.06333333333328"/>
    <x v="5"/>
    <d v="2015-11-17T00:00:00"/>
  </r>
  <r>
    <d v="2015-11-18T00:00:00"/>
    <x v="5"/>
    <x v="22"/>
    <s v="Fac01174"/>
    <x v="6"/>
    <n v="423"/>
    <n v="35.955000000000005"/>
    <n v="458.95499999999998"/>
    <x v="6"/>
    <d v="2015-11-18T00:00:00"/>
  </r>
  <r>
    <d v="2015-11-18T00:00:00"/>
    <x v="6"/>
    <x v="23"/>
    <s v="Fac01175"/>
    <x v="7"/>
    <n v="533.66666666666663"/>
    <n v="45.361666666666665"/>
    <n v="579.02833333333331"/>
    <x v="7"/>
    <d v="2015-11-18T00:00:00"/>
  </r>
  <r>
    <d v="2015-11-18T00:00:00"/>
    <x v="7"/>
    <x v="0"/>
    <s v="Fac01176"/>
    <x v="8"/>
    <n v="811.33333333333337"/>
    <n v="68.963333333333338"/>
    <n v="880.29666666666674"/>
    <x v="8"/>
    <d v="2015-11-18T00:00:00"/>
  </r>
  <r>
    <d v="2015-11-18T00:00:00"/>
    <x v="8"/>
    <x v="1"/>
    <s v="Fac01177"/>
    <x v="9"/>
    <n v="964.33333333333337"/>
    <n v="81.968333333333348"/>
    <n v="1046.3016666666667"/>
    <x v="9"/>
    <d v="2015-11-18T00:00:00"/>
  </r>
  <r>
    <d v="2015-11-18T00:00:00"/>
    <x v="9"/>
    <x v="1"/>
    <s v="Fac01178"/>
    <x v="10"/>
    <n v="527.33333333333337"/>
    <n v="44.823333333333338"/>
    <n v="572.15666666666675"/>
    <x v="0"/>
    <d v="2015-11-18T00:00:00"/>
  </r>
  <r>
    <d v="2015-11-19T00:00:00"/>
    <x v="10"/>
    <x v="2"/>
    <s v="Fac01179"/>
    <x v="11"/>
    <n v="768.33333333333337"/>
    <n v="65.308333333333337"/>
    <n v="833.64166666666665"/>
    <x v="1"/>
    <d v="2015-11-19T00:00:00"/>
  </r>
  <r>
    <d v="2015-11-19T00:00:00"/>
    <x v="11"/>
    <x v="3"/>
    <s v="Fac01180"/>
    <x v="12"/>
    <n v="503.33333333333331"/>
    <n v="42.783333333333331"/>
    <n v="546.11666666666667"/>
    <x v="2"/>
    <d v="2015-11-19T00:00:00"/>
  </r>
  <r>
    <d v="2015-11-19T00:00:00"/>
    <x v="12"/>
    <x v="4"/>
    <s v="Fac01181"/>
    <x v="13"/>
    <n v="652"/>
    <n v="55.42"/>
    <n v="707.42"/>
    <x v="3"/>
    <d v="2015-11-19T00:00:00"/>
  </r>
  <r>
    <d v="2015-11-19T00:00:00"/>
    <x v="13"/>
    <x v="5"/>
    <s v="Fac01182"/>
    <x v="14"/>
    <n v="770.33333333333337"/>
    <n v="65.478333333333339"/>
    <n v="835.81166666666672"/>
    <x v="4"/>
    <d v="2015-11-19T00:00:00"/>
  </r>
  <r>
    <d v="2015-11-19T00:00:00"/>
    <x v="14"/>
    <x v="6"/>
    <s v="Fac01183"/>
    <x v="15"/>
    <n v="457.66666666666669"/>
    <n v="38.901666666666671"/>
    <n v="496.56833333333338"/>
    <x v="4"/>
    <d v="2015-11-19T00:00:00"/>
  </r>
  <r>
    <d v="2015-11-19T00:00:00"/>
    <x v="15"/>
    <x v="7"/>
    <s v="Fac01184"/>
    <x v="16"/>
    <n v="458"/>
    <n v="38.93"/>
    <n v="496.93"/>
    <x v="5"/>
    <d v="2015-11-19T00:00:00"/>
  </r>
  <r>
    <d v="2015-11-20T00:00:00"/>
    <x v="16"/>
    <x v="8"/>
    <s v="Fac01185"/>
    <x v="17"/>
    <n v="910.33333333333337"/>
    <n v="77.378333333333345"/>
    <n v="987.7116666666667"/>
    <x v="6"/>
    <d v="2015-11-20T00:00:00"/>
  </r>
  <r>
    <d v="2015-11-20T00:00:00"/>
    <x v="17"/>
    <x v="9"/>
    <s v="Fac01186"/>
    <x v="18"/>
    <n v="525"/>
    <n v="44.625"/>
    <n v="569.625"/>
    <x v="7"/>
    <d v="2015-11-20T00:00:00"/>
  </r>
  <r>
    <d v="2015-11-21T00:00:00"/>
    <x v="18"/>
    <x v="10"/>
    <s v="Fac01187"/>
    <x v="19"/>
    <n v="546"/>
    <n v="46.410000000000004"/>
    <n v="592.41"/>
    <x v="8"/>
    <d v="2015-11-21T00:00:00"/>
  </r>
  <r>
    <d v="2015-11-21T00:00:00"/>
    <x v="19"/>
    <x v="11"/>
    <s v="Fac01188"/>
    <x v="0"/>
    <n v="726.66666666666663"/>
    <n v="61.766666666666666"/>
    <n v="788.43333333333328"/>
    <x v="9"/>
    <d v="2015-11-21T00:00:00"/>
  </r>
  <r>
    <d v="2015-11-21T00:00:00"/>
    <x v="0"/>
    <x v="12"/>
    <s v="Fac01189"/>
    <x v="1"/>
    <n v="723"/>
    <n v="61.455000000000005"/>
    <n v="784.45500000000004"/>
    <x v="0"/>
    <d v="2015-11-21T00:00:00"/>
  </r>
  <r>
    <d v="2015-11-21T00:00:00"/>
    <x v="1"/>
    <x v="13"/>
    <s v="Fac01190"/>
    <x v="2"/>
    <n v="841.33333333333337"/>
    <n v="71.513333333333335"/>
    <n v="912.84666666666669"/>
    <x v="1"/>
    <d v="2015-11-21T00:00:00"/>
  </r>
  <r>
    <d v="2015-11-21T00:00:00"/>
    <x v="2"/>
    <x v="14"/>
    <s v="Fac01191"/>
    <x v="3"/>
    <n v="363.33333333333331"/>
    <n v="30.883333333333333"/>
    <n v="394.21666666666664"/>
    <x v="2"/>
    <d v="2015-11-21T00:00:00"/>
  </r>
  <r>
    <d v="2015-11-22T00:00:00"/>
    <x v="3"/>
    <x v="15"/>
    <s v="Fac01192"/>
    <x v="4"/>
    <n v="552.33333333333337"/>
    <n v="46.948333333333338"/>
    <n v="599.28166666666675"/>
    <x v="3"/>
    <d v="2015-11-22T00:00:00"/>
  </r>
  <r>
    <d v="2015-11-22T00:00:00"/>
    <x v="4"/>
    <x v="16"/>
    <s v="Fac01193"/>
    <x v="5"/>
    <n v="621.66666666666663"/>
    <n v="52.841666666666669"/>
    <n v="674.50833333333333"/>
    <x v="4"/>
    <d v="2015-11-22T00:00:00"/>
  </r>
  <r>
    <d v="2015-11-22T00:00:00"/>
    <x v="5"/>
    <x v="17"/>
    <s v="Fac01194"/>
    <x v="6"/>
    <n v="983"/>
    <n v="83.555000000000007"/>
    <n v="1066.5550000000001"/>
    <x v="4"/>
    <d v="2015-11-22T00:00:00"/>
  </r>
  <r>
    <d v="2015-11-22T00:00:00"/>
    <x v="6"/>
    <x v="18"/>
    <s v="Fac01195"/>
    <x v="7"/>
    <n v="924.66666666666663"/>
    <n v="78.596666666666664"/>
    <n v="1003.2633333333333"/>
    <x v="5"/>
    <d v="2015-11-22T00:00:00"/>
  </r>
  <r>
    <d v="2015-11-22T00:00:00"/>
    <x v="7"/>
    <x v="19"/>
    <s v="Fac01196"/>
    <x v="8"/>
    <n v="567.66666666666663"/>
    <n v="48.251666666666665"/>
    <n v="615.91833333333329"/>
    <x v="6"/>
    <d v="2015-11-22T00:00:00"/>
  </r>
  <r>
    <d v="2015-11-22T00:00:00"/>
    <x v="8"/>
    <x v="20"/>
    <s v="Fac01197"/>
    <x v="9"/>
    <n v="758.33333333333337"/>
    <n v="64.458333333333343"/>
    <n v="822.79166666666674"/>
    <x v="7"/>
    <d v="2015-11-22T00:00:00"/>
  </r>
  <r>
    <d v="2015-11-22T00:00:00"/>
    <x v="9"/>
    <x v="21"/>
    <s v="Fac01198"/>
    <x v="10"/>
    <n v="577.33333333333337"/>
    <n v="49.073333333333338"/>
    <n v="626.40666666666675"/>
    <x v="8"/>
    <d v="2015-11-22T00:00:00"/>
  </r>
  <r>
    <d v="2015-11-22T00:00:00"/>
    <x v="10"/>
    <x v="22"/>
    <s v="Fac01199"/>
    <x v="11"/>
    <n v="825.33333333333337"/>
    <n v="70.153333333333336"/>
    <n v="895.48666666666668"/>
    <x v="9"/>
    <d v="2015-11-22T00:00:00"/>
  </r>
  <r>
    <d v="2015-11-22T00:00:00"/>
    <x v="11"/>
    <x v="23"/>
    <s v="Fac01200"/>
    <x v="12"/>
    <n v="631.66666666666663"/>
    <n v="53.69166666666667"/>
    <n v="685.35833333333335"/>
    <x v="0"/>
    <d v="2015-11-22T00:00:00"/>
  </r>
  <r>
    <d v="2015-11-23T00:00:00"/>
    <x v="12"/>
    <x v="0"/>
    <s v="Fac01201"/>
    <x v="13"/>
    <n v="852.33333333333337"/>
    <n v="72.448333333333338"/>
    <n v="924.78166666666675"/>
    <x v="1"/>
    <d v="2015-11-23T00:00:00"/>
  </r>
  <r>
    <d v="2015-11-23T00:00:00"/>
    <x v="13"/>
    <x v="1"/>
    <s v="Fac01202"/>
    <x v="14"/>
    <n v="487.66666666666669"/>
    <n v="41.451666666666668"/>
    <n v="529.11833333333334"/>
    <x v="2"/>
    <d v="2015-11-23T00:00:00"/>
  </r>
  <r>
    <d v="2015-11-23T00:00:00"/>
    <x v="14"/>
    <x v="1"/>
    <s v="Fac01203"/>
    <x v="15"/>
    <n v="761.66666666666663"/>
    <n v="64.741666666666674"/>
    <n v="826.4083333333333"/>
    <x v="3"/>
    <d v="2015-11-23T00:00:00"/>
  </r>
  <r>
    <d v="2015-11-24T00:00:00"/>
    <x v="15"/>
    <x v="2"/>
    <s v="Fac01204"/>
    <x v="16"/>
    <n v="825"/>
    <n v="70.125"/>
    <n v="895.125"/>
    <x v="4"/>
    <d v="2015-11-24T00:00:00"/>
  </r>
  <r>
    <d v="2015-11-24T00:00:00"/>
    <x v="16"/>
    <x v="3"/>
    <s v="Fac01205"/>
    <x v="17"/>
    <n v="707.33333333333337"/>
    <n v="60.123333333333342"/>
    <n v="767.45666666666671"/>
    <x v="4"/>
    <d v="2015-11-24T00:00:00"/>
  </r>
  <r>
    <d v="2015-11-24T00:00:00"/>
    <x v="17"/>
    <x v="4"/>
    <s v="Fac01206"/>
    <x v="18"/>
    <n v="901.33333333333337"/>
    <n v="76.613333333333344"/>
    <n v="977.94666666666672"/>
    <x v="5"/>
    <d v="2015-11-24T00:00:00"/>
  </r>
  <r>
    <d v="2015-11-24T00:00:00"/>
    <x v="18"/>
    <x v="5"/>
    <s v="Fac01207"/>
    <x v="19"/>
    <n v="545.66666666666663"/>
    <n v="46.381666666666668"/>
    <n v="592.04833333333329"/>
    <x v="6"/>
    <d v="2015-11-24T00:00:00"/>
  </r>
  <r>
    <d v="2015-11-24T00:00:00"/>
    <x v="19"/>
    <x v="6"/>
    <s v="Fac01208"/>
    <x v="0"/>
    <n v="612.33333333333337"/>
    <n v="52.048333333333339"/>
    <n v="664.38166666666666"/>
    <x v="7"/>
    <d v="2015-11-24T00:00:00"/>
  </r>
  <r>
    <d v="2015-11-24T00:00:00"/>
    <x v="0"/>
    <x v="7"/>
    <s v="Fac01209"/>
    <x v="1"/>
    <n v="529.33333333333337"/>
    <n v="44.993333333333339"/>
    <n v="574.32666666666671"/>
    <x v="8"/>
    <d v="2015-11-24T00:00:00"/>
  </r>
  <r>
    <d v="2015-11-24T00:00:00"/>
    <x v="1"/>
    <x v="8"/>
    <s v="Fac01210"/>
    <x v="2"/>
    <n v="502.33333333333331"/>
    <n v="42.698333333333338"/>
    <n v="545.03166666666664"/>
    <x v="9"/>
    <d v="2015-11-24T00:00:00"/>
  </r>
  <r>
    <d v="2015-11-25T00:00:00"/>
    <x v="2"/>
    <x v="9"/>
    <s v="Fac01211"/>
    <x v="3"/>
    <n v="800"/>
    <n v="68"/>
    <n v="868"/>
    <x v="0"/>
    <d v="2015-11-25T00:00:00"/>
  </r>
  <r>
    <d v="2015-11-25T00:00:00"/>
    <x v="3"/>
    <x v="10"/>
    <s v="Fac01212"/>
    <x v="4"/>
    <n v="734.33333333333337"/>
    <n v="62.418333333333344"/>
    <n v="796.75166666666667"/>
    <x v="1"/>
    <d v="2015-11-25T00:00:00"/>
  </r>
  <r>
    <d v="2015-11-25T00:00:00"/>
    <x v="0"/>
    <x v="11"/>
    <s v="Fac01213"/>
    <x v="5"/>
    <n v="925"/>
    <n v="78.625"/>
    <n v="1003.625"/>
    <x v="2"/>
    <d v="2015-11-25T00:00:00"/>
  </r>
  <r>
    <d v="2015-11-25T00:00:00"/>
    <x v="1"/>
    <x v="12"/>
    <s v="Fac01214"/>
    <x v="6"/>
    <n v="568.66666666666663"/>
    <n v="48.336666666666666"/>
    <n v="617.00333333333333"/>
    <x v="3"/>
    <d v="2015-11-25T00:00:00"/>
  </r>
  <r>
    <d v="2015-11-25T00:00:00"/>
    <x v="2"/>
    <x v="13"/>
    <s v="Fac01215"/>
    <x v="7"/>
    <n v="589"/>
    <n v="50.065000000000005"/>
    <n v="639.06500000000005"/>
    <x v="4"/>
    <d v="2015-11-25T00:00:00"/>
  </r>
  <r>
    <d v="2015-11-25T00:00:00"/>
    <x v="3"/>
    <x v="14"/>
    <s v="Fac01216"/>
    <x v="8"/>
    <n v="780"/>
    <n v="66.300000000000011"/>
    <n v="846.3"/>
    <x v="4"/>
    <d v="2015-11-25T00:00:00"/>
  </r>
  <r>
    <d v="2015-11-26T00:00:00"/>
    <x v="4"/>
    <x v="15"/>
    <s v="Fac01217"/>
    <x v="9"/>
    <n v="848.33333333333337"/>
    <n v="72.108333333333348"/>
    <n v="920.44166666666672"/>
    <x v="5"/>
    <d v="2015-11-26T00:00:00"/>
  </r>
  <r>
    <d v="2015-11-26T00:00:00"/>
    <x v="5"/>
    <x v="16"/>
    <s v="Fac01218"/>
    <x v="10"/>
    <n v="668.33333333333337"/>
    <n v="56.808333333333337"/>
    <n v="725.14166666666665"/>
    <x v="6"/>
    <d v="2015-11-26T00:00:00"/>
  </r>
  <r>
    <d v="2015-11-26T00:00:00"/>
    <x v="6"/>
    <x v="17"/>
    <s v="Fac01219"/>
    <x v="11"/>
    <n v="705.66666666666663"/>
    <n v="59.981666666666669"/>
    <n v="765.64833333333331"/>
    <x v="7"/>
    <d v="2015-11-26T00:00:00"/>
  </r>
  <r>
    <d v="2015-11-26T00:00:00"/>
    <x v="7"/>
    <x v="18"/>
    <s v="Fac01220"/>
    <x v="12"/>
    <n v="651.33333333333337"/>
    <n v="55.363333333333344"/>
    <n v="706.69666666666672"/>
    <x v="8"/>
    <d v="2015-11-26T00:00:00"/>
  </r>
  <r>
    <d v="2015-11-27T00:00:00"/>
    <x v="8"/>
    <x v="19"/>
    <s v="Fac01221"/>
    <x v="13"/>
    <n v="635.33333333333337"/>
    <n v="54.003333333333337"/>
    <n v="689.3366666666667"/>
    <x v="9"/>
    <d v="2015-11-27T00:00:00"/>
  </r>
  <r>
    <d v="2015-11-27T00:00:00"/>
    <x v="9"/>
    <x v="20"/>
    <s v="Fac01222"/>
    <x v="14"/>
    <n v="589"/>
    <n v="50.065000000000005"/>
    <n v="639.06500000000005"/>
    <x v="0"/>
    <d v="2015-11-27T00:00:00"/>
  </r>
  <r>
    <d v="2015-11-27T00:00:00"/>
    <x v="10"/>
    <x v="21"/>
    <s v="Fac01223"/>
    <x v="15"/>
    <n v="812.66666666666663"/>
    <n v="69.076666666666668"/>
    <n v="881.74333333333334"/>
    <x v="1"/>
    <d v="2015-11-27T00:00:00"/>
  </r>
  <r>
    <d v="2015-11-27T00:00:00"/>
    <x v="11"/>
    <x v="22"/>
    <s v="Fac01224"/>
    <x v="16"/>
    <n v="659.33333333333337"/>
    <n v="56.043333333333344"/>
    <n v="715.37666666666667"/>
    <x v="2"/>
    <d v="2015-11-27T00:00:00"/>
  </r>
  <r>
    <d v="2015-11-27T00:00:00"/>
    <x v="12"/>
    <x v="23"/>
    <s v="Fac01225"/>
    <x v="17"/>
    <n v="531.33333333333337"/>
    <n v="45.163333333333341"/>
    <n v="576.49666666666667"/>
    <x v="3"/>
    <d v="2015-11-27T00:00:00"/>
  </r>
  <r>
    <d v="2015-11-28T00:00:00"/>
    <x v="13"/>
    <x v="0"/>
    <s v="Fac01226"/>
    <x v="18"/>
    <n v="398"/>
    <n v="33.830000000000005"/>
    <n v="431.83"/>
    <x v="4"/>
    <d v="2015-11-28T00:00:00"/>
  </r>
  <r>
    <d v="2015-11-28T00:00:00"/>
    <x v="14"/>
    <x v="1"/>
    <s v="Fac01227"/>
    <x v="19"/>
    <n v="768"/>
    <n v="65.28"/>
    <n v="833.28"/>
    <x v="4"/>
    <d v="2015-11-28T00:00:00"/>
  </r>
  <r>
    <d v="2015-11-28T00:00:00"/>
    <x v="15"/>
    <x v="1"/>
    <s v="Fac01228"/>
    <x v="0"/>
    <n v="603.66666666666663"/>
    <n v="51.311666666666667"/>
    <n v="654.97833333333324"/>
    <x v="5"/>
    <d v="2015-11-28T00:00:00"/>
  </r>
  <r>
    <d v="2015-11-29T00:00:00"/>
    <x v="16"/>
    <x v="2"/>
    <s v="Fac01229"/>
    <x v="1"/>
    <n v="351"/>
    <n v="29.835000000000001"/>
    <n v="380.83499999999998"/>
    <x v="6"/>
    <d v="2015-11-29T00:00:00"/>
  </r>
  <r>
    <d v="2015-11-29T00:00:00"/>
    <x v="17"/>
    <x v="3"/>
    <s v="Fac01230"/>
    <x v="2"/>
    <n v="501"/>
    <n v="42.585000000000001"/>
    <n v="543.58500000000004"/>
    <x v="7"/>
    <d v="2015-11-29T00:00:00"/>
  </r>
  <r>
    <d v="2015-11-30T00:00:00"/>
    <x v="18"/>
    <x v="4"/>
    <s v="Fac01231"/>
    <x v="3"/>
    <n v="690"/>
    <n v="58.650000000000006"/>
    <n v="748.65"/>
    <x v="8"/>
    <d v="2015-11-30T00:00:00"/>
  </r>
  <r>
    <d v="2015-11-30T00:00:00"/>
    <x v="19"/>
    <x v="5"/>
    <s v="Fac01232"/>
    <x v="4"/>
    <n v="596"/>
    <n v="50.660000000000004"/>
    <n v="646.66"/>
    <x v="9"/>
    <d v="2015-11-30T00:00:00"/>
  </r>
  <r>
    <d v="2015-11-30T00:00:00"/>
    <x v="0"/>
    <x v="6"/>
    <s v="Fac01233"/>
    <x v="5"/>
    <n v="995"/>
    <n v="84.575000000000003"/>
    <n v="1079.575"/>
    <x v="0"/>
    <d v="2015-11-30T00:00:00"/>
  </r>
  <r>
    <d v="2015-11-30T00:00:00"/>
    <x v="1"/>
    <x v="7"/>
    <s v="Fac01234"/>
    <x v="6"/>
    <n v="897"/>
    <n v="76.245000000000005"/>
    <n v="973.245"/>
    <x v="1"/>
    <d v="2015-11-30T00:00:00"/>
  </r>
  <r>
    <d v="2015-11-30T00:00:00"/>
    <x v="2"/>
    <x v="8"/>
    <s v="Fac01235"/>
    <x v="7"/>
    <n v="633"/>
    <n v="53.805000000000007"/>
    <n v="686.80500000000006"/>
    <x v="2"/>
    <d v="2015-11-30T00:00:00"/>
  </r>
  <r>
    <d v="2015-11-30T00:00:00"/>
    <x v="3"/>
    <x v="9"/>
    <s v="Fac01236"/>
    <x v="8"/>
    <n v="364"/>
    <n v="30.94"/>
    <n v="394.94"/>
    <x v="3"/>
    <d v="2015-11-30T00:00:00"/>
  </r>
  <r>
    <d v="2015-11-30T00:00:00"/>
    <x v="4"/>
    <x v="10"/>
    <s v="Fac01237"/>
    <x v="9"/>
    <n v="484.33333333333331"/>
    <n v="41.168333333333337"/>
    <n v="525.50166666666667"/>
    <x v="4"/>
    <d v="2015-11-30T00:00:00"/>
  </r>
  <r>
    <d v="2015-11-30T00:00:00"/>
    <x v="5"/>
    <x v="11"/>
    <s v="Fac01238"/>
    <x v="10"/>
    <n v="740.66666666666663"/>
    <n v="62.956666666666671"/>
    <n v="803.62333333333333"/>
    <x v="4"/>
    <d v="2015-11-30T00:00:00"/>
  </r>
  <r>
    <d v="2015-11-30T00:00:00"/>
    <x v="6"/>
    <x v="12"/>
    <s v="Fac01239"/>
    <x v="11"/>
    <n v="453"/>
    <n v="38.505000000000003"/>
    <n v="491.505"/>
    <x v="5"/>
    <d v="2015-11-30T00:00:00"/>
  </r>
  <r>
    <d v="2015-11-30T00:00:00"/>
    <x v="7"/>
    <x v="13"/>
    <s v="Fac01240"/>
    <x v="12"/>
    <n v="775.33333333333337"/>
    <n v="65.903333333333336"/>
    <n v="841.23666666666668"/>
    <x v="6"/>
    <d v="2015-11-30T00:00:00"/>
  </r>
  <r>
    <d v="2015-12-01T00:00:00"/>
    <x v="8"/>
    <x v="14"/>
    <s v="Fac01241"/>
    <x v="13"/>
    <n v="416.66666666666669"/>
    <n v="35.416666666666671"/>
    <n v="452.08333333333337"/>
    <x v="7"/>
    <d v="2015-12-01T00:00:00"/>
  </r>
  <r>
    <d v="2015-12-01T00:00:00"/>
    <x v="9"/>
    <x v="15"/>
    <s v="Fac01242"/>
    <x v="14"/>
    <n v="480.33333333333331"/>
    <n v="40.828333333333333"/>
    <n v="521.16166666666663"/>
    <x v="8"/>
    <d v="2015-12-01T00:00:00"/>
  </r>
  <r>
    <d v="2015-12-01T00:00:00"/>
    <x v="10"/>
    <x v="16"/>
    <s v="Fac01243"/>
    <x v="15"/>
    <n v="761.33333333333337"/>
    <n v="64.713333333333338"/>
    <n v="826.04666666666674"/>
    <x v="9"/>
    <d v="2015-12-01T00:00:00"/>
  </r>
  <r>
    <d v="2015-12-02T00:00:00"/>
    <x v="11"/>
    <x v="17"/>
    <s v="Fac01244"/>
    <x v="16"/>
    <n v="996.33333333333337"/>
    <n v="84.688333333333347"/>
    <n v="1081.0216666666668"/>
    <x v="0"/>
    <d v="2015-12-02T00:00:00"/>
  </r>
  <r>
    <d v="2015-12-02T00:00:00"/>
    <x v="12"/>
    <x v="18"/>
    <s v="Fac01245"/>
    <x v="17"/>
    <n v="862.66666666666663"/>
    <n v="73.326666666666668"/>
    <n v="935.99333333333334"/>
    <x v="1"/>
    <d v="2015-12-02T00:00:00"/>
  </r>
  <r>
    <d v="2015-12-02T00:00:00"/>
    <x v="13"/>
    <x v="19"/>
    <s v="Fac01246"/>
    <x v="18"/>
    <n v="698.33333333333337"/>
    <n v="59.358333333333341"/>
    <n v="757.69166666666672"/>
    <x v="2"/>
    <d v="2015-12-02T00:00:00"/>
  </r>
  <r>
    <d v="2015-12-02T00:00:00"/>
    <x v="14"/>
    <x v="20"/>
    <s v="Fac01247"/>
    <x v="19"/>
    <n v="516.33333333333337"/>
    <n v="43.888333333333343"/>
    <n v="560.22166666666669"/>
    <x v="3"/>
    <d v="2015-12-02T00:00:00"/>
  </r>
  <r>
    <d v="2015-12-02T00:00:00"/>
    <x v="15"/>
    <x v="21"/>
    <s v="Fac01248"/>
    <x v="0"/>
    <n v="873"/>
    <n v="74.204999999999998"/>
    <n v="947.20500000000004"/>
    <x v="4"/>
    <d v="2015-12-02T00:00:00"/>
  </r>
  <r>
    <d v="2015-12-02T00:00:00"/>
    <x v="16"/>
    <x v="22"/>
    <s v="Fac01249"/>
    <x v="1"/>
    <n v="394.66666666666669"/>
    <n v="33.546666666666674"/>
    <n v="428.21333333333337"/>
    <x v="8"/>
    <d v="2015-12-02T00:00:00"/>
  </r>
  <r>
    <d v="2015-12-03T00:00:00"/>
    <x v="17"/>
    <x v="23"/>
    <s v="Fac01250"/>
    <x v="2"/>
    <n v="678.33333333333337"/>
    <n v="57.658333333333339"/>
    <n v="735.99166666666667"/>
    <x v="5"/>
    <d v="2015-12-03T00:00:00"/>
  </r>
  <r>
    <d v="2015-12-03T00:00:00"/>
    <x v="18"/>
    <x v="0"/>
    <s v="Fac01251"/>
    <x v="3"/>
    <n v="638.33333333333337"/>
    <n v="54.25833333333334"/>
    <n v="692.5916666666667"/>
    <x v="6"/>
    <d v="2015-12-03T00:00:00"/>
  </r>
  <r>
    <d v="2015-12-04T00:00:00"/>
    <x v="19"/>
    <x v="1"/>
    <s v="Fac01252"/>
    <x v="4"/>
    <n v="838"/>
    <n v="71.23"/>
    <n v="909.23"/>
    <x v="7"/>
    <d v="2015-12-04T00:00:00"/>
  </r>
  <r>
    <d v="2015-12-04T00:00:00"/>
    <x v="0"/>
    <x v="1"/>
    <s v="Fac01253"/>
    <x v="5"/>
    <n v="896.66666666666663"/>
    <n v="76.216666666666669"/>
    <n v="972.88333333333333"/>
    <x v="8"/>
    <d v="2015-12-04T00:00:00"/>
  </r>
  <r>
    <d v="2015-12-04T00:00:00"/>
    <x v="1"/>
    <x v="2"/>
    <s v="Fac01254"/>
    <x v="6"/>
    <n v="333.66666666666669"/>
    <n v="28.361666666666672"/>
    <n v="362.02833333333336"/>
    <x v="9"/>
    <d v="2015-12-04T00:00:00"/>
  </r>
  <r>
    <d v="2015-12-04T00:00:00"/>
    <x v="2"/>
    <x v="3"/>
    <s v="Fac01255"/>
    <x v="7"/>
    <n v="976.66666666666663"/>
    <n v="83.016666666666666"/>
    <n v="1059.6833333333334"/>
    <x v="0"/>
    <d v="2015-12-04T00:00:00"/>
  </r>
  <r>
    <d v="2015-12-04T00:00:00"/>
    <x v="3"/>
    <x v="4"/>
    <s v="Fac01256"/>
    <x v="8"/>
    <n v="425.66666666666669"/>
    <n v="36.181666666666672"/>
    <n v="461.84833333333336"/>
    <x v="1"/>
    <d v="2015-12-04T00:00:00"/>
  </r>
  <r>
    <d v="2015-12-04T00:00:00"/>
    <x v="0"/>
    <x v="5"/>
    <s v="Fac01257"/>
    <x v="9"/>
    <n v="946.66666666666663"/>
    <n v="80.466666666666669"/>
    <n v="1027.1333333333332"/>
    <x v="2"/>
    <d v="2015-12-04T00:00:00"/>
  </r>
  <r>
    <d v="2015-12-04T00:00:00"/>
    <x v="1"/>
    <x v="6"/>
    <s v="Fac01258"/>
    <x v="10"/>
    <n v="334.66666666666669"/>
    <n v="28.446666666666669"/>
    <n v="363.11333333333334"/>
    <x v="3"/>
    <d v="2015-12-04T00:00:00"/>
  </r>
  <r>
    <d v="2015-12-04T00:00:00"/>
    <x v="2"/>
    <x v="7"/>
    <s v="Fac01259"/>
    <x v="11"/>
    <n v="987.33333333333337"/>
    <n v="83.923333333333346"/>
    <n v="1071.2566666666667"/>
    <x v="4"/>
    <d v="2015-12-04T00:00:00"/>
  </r>
  <r>
    <d v="2015-12-05T00:00:00"/>
    <x v="3"/>
    <x v="8"/>
    <s v="Fac01260"/>
    <x v="12"/>
    <n v="425.33333333333331"/>
    <n v="36.153333333333336"/>
    <n v="461.48666666666668"/>
    <x v="7"/>
    <d v="2015-12-05T00:00:00"/>
  </r>
  <r>
    <d v="2015-12-05T00:00:00"/>
    <x v="4"/>
    <x v="9"/>
    <s v="Fac01261"/>
    <x v="13"/>
    <n v="983.66666666666663"/>
    <n v="83.611666666666665"/>
    <n v="1067.2783333333332"/>
    <x v="5"/>
    <d v="2015-12-05T00:00:00"/>
  </r>
  <r>
    <d v="2015-12-05T00:00:00"/>
    <x v="5"/>
    <x v="10"/>
    <s v="Fac01262"/>
    <x v="14"/>
    <n v="782.33333333333337"/>
    <n v="66.498333333333335"/>
    <n v="848.83166666666671"/>
    <x v="6"/>
    <d v="2015-12-05T00:00:00"/>
  </r>
  <r>
    <d v="2015-12-05T00:00:00"/>
    <x v="6"/>
    <x v="11"/>
    <s v="Fac01263"/>
    <x v="15"/>
    <n v="534.33333333333337"/>
    <n v="45.418333333333337"/>
    <n v="579.75166666666667"/>
    <x v="7"/>
    <d v="2015-12-05T00:00:00"/>
  </r>
  <r>
    <d v="2015-12-06T00:00:00"/>
    <x v="7"/>
    <x v="12"/>
    <s v="Fac01264"/>
    <x v="16"/>
    <n v="409.33333333333331"/>
    <n v="34.793333333333337"/>
    <n v="444.12666666666667"/>
    <x v="8"/>
    <d v="2015-12-06T00:00:00"/>
  </r>
  <r>
    <d v="2015-12-06T00:00:00"/>
    <x v="8"/>
    <x v="13"/>
    <s v="Fac01265"/>
    <x v="17"/>
    <n v="938.33333333333337"/>
    <n v="79.75833333333334"/>
    <n v="1018.0916666666667"/>
    <x v="9"/>
    <d v="2015-12-06T00:00:00"/>
  </r>
  <r>
    <d v="2015-12-06T00:00:00"/>
    <x v="9"/>
    <x v="14"/>
    <s v="Fac01266"/>
    <x v="18"/>
    <n v="788.66666666666663"/>
    <n v="67.036666666666662"/>
    <n v="855.70333333333326"/>
    <x v="0"/>
    <d v="2015-12-06T00:00:00"/>
  </r>
  <r>
    <d v="2015-12-06T00:00:00"/>
    <x v="10"/>
    <x v="15"/>
    <s v="Fac01267"/>
    <x v="19"/>
    <n v="649"/>
    <n v="55.165000000000006"/>
    <n v="704.16499999999996"/>
    <x v="1"/>
    <d v="2015-12-06T00:00:00"/>
  </r>
  <r>
    <d v="2015-12-06T00:00:00"/>
    <x v="11"/>
    <x v="16"/>
    <s v="Fac01268"/>
    <x v="0"/>
    <n v="715.66666666666663"/>
    <n v="60.831666666666671"/>
    <n v="776.49833333333333"/>
    <x v="2"/>
    <d v="2015-12-06T00:00:00"/>
  </r>
  <r>
    <d v="2015-12-07T00:00:00"/>
    <x v="12"/>
    <x v="17"/>
    <s v="Fac01269"/>
    <x v="1"/>
    <n v="884.33333333333337"/>
    <n v="75.168333333333337"/>
    <n v="959.50166666666667"/>
    <x v="3"/>
    <d v="2015-12-07T00:00:00"/>
  </r>
  <r>
    <d v="2015-12-07T00:00:00"/>
    <x v="13"/>
    <x v="18"/>
    <s v="Fac01270"/>
    <x v="2"/>
    <n v="774.66666666666663"/>
    <n v="65.846666666666664"/>
    <n v="840.51333333333332"/>
    <x v="4"/>
    <d v="2015-12-07T00:00:00"/>
  </r>
  <r>
    <d v="2015-12-07T00:00:00"/>
    <x v="14"/>
    <x v="19"/>
    <s v="Fac01271"/>
    <x v="3"/>
    <n v="560.33333333333337"/>
    <n v="47.628333333333337"/>
    <n v="607.9616666666667"/>
    <x v="4"/>
    <d v="2015-12-07T00:00:00"/>
  </r>
  <r>
    <d v="2015-12-07T00:00:00"/>
    <x v="15"/>
    <x v="20"/>
    <s v="Fac01272"/>
    <x v="4"/>
    <n v="640"/>
    <n v="54.400000000000006"/>
    <n v="694.4"/>
    <x v="5"/>
    <d v="2015-12-07T00:00:00"/>
  </r>
  <r>
    <d v="2015-12-07T00:00:00"/>
    <x v="16"/>
    <x v="21"/>
    <s v="Fac01273"/>
    <x v="5"/>
    <n v="871"/>
    <n v="74.035000000000011"/>
    <n v="945.03499999999997"/>
    <x v="6"/>
    <d v="2015-12-07T00:00:00"/>
  </r>
  <r>
    <d v="2015-12-07T00:00:00"/>
    <x v="17"/>
    <x v="22"/>
    <s v="Fac01274"/>
    <x v="6"/>
    <n v="952.33333333333337"/>
    <n v="80.948333333333338"/>
    <n v="1033.2816666666668"/>
    <x v="7"/>
    <d v="2015-12-07T00:00:00"/>
  </r>
  <r>
    <d v="2015-12-07T00:00:00"/>
    <x v="18"/>
    <x v="23"/>
    <s v="Fac01275"/>
    <x v="7"/>
    <n v="942"/>
    <n v="80.070000000000007"/>
    <n v="1022.07"/>
    <x v="8"/>
    <d v="2015-12-07T00:00:00"/>
  </r>
  <r>
    <d v="2015-12-07T00:00:00"/>
    <x v="19"/>
    <x v="0"/>
    <s v="Fac01276"/>
    <x v="8"/>
    <n v="365.33333333333331"/>
    <n v="31.053333333333335"/>
    <n v="396.38666666666666"/>
    <x v="9"/>
    <d v="2015-12-07T00:00:00"/>
  </r>
  <r>
    <d v="2015-12-08T00:00:00"/>
    <x v="0"/>
    <x v="1"/>
    <s v="Fac01277"/>
    <x v="9"/>
    <n v="786.66666666666663"/>
    <n v="66.866666666666674"/>
    <n v="853.5333333333333"/>
    <x v="0"/>
    <d v="2015-12-08T00:00:00"/>
  </r>
  <r>
    <d v="2015-12-08T00:00:00"/>
    <x v="1"/>
    <x v="1"/>
    <s v="Fac01278"/>
    <x v="10"/>
    <n v="420.33333333333331"/>
    <n v="35.728333333333332"/>
    <n v="456.06166666666667"/>
    <x v="1"/>
    <d v="2015-12-08T00:00:00"/>
  </r>
  <r>
    <d v="2015-12-08T00:00:00"/>
    <x v="2"/>
    <x v="2"/>
    <s v="Fac01279"/>
    <x v="11"/>
    <n v="867"/>
    <n v="73.695000000000007"/>
    <n v="940.69500000000005"/>
    <x v="2"/>
    <d v="2015-12-08T00:00:00"/>
  </r>
  <r>
    <d v="2015-12-09T00:00:00"/>
    <x v="3"/>
    <x v="3"/>
    <s v="Fac01280"/>
    <x v="12"/>
    <n v="444"/>
    <n v="37.74"/>
    <n v="481.74"/>
    <x v="3"/>
    <d v="2015-12-09T00:00:00"/>
  </r>
  <r>
    <d v="2015-12-09T00:00:00"/>
    <x v="4"/>
    <x v="4"/>
    <s v="Fac01281"/>
    <x v="13"/>
    <n v="902"/>
    <n v="76.67"/>
    <n v="978.67"/>
    <x v="4"/>
    <d v="2015-12-09T00:00:00"/>
  </r>
  <r>
    <d v="2015-12-09T00:00:00"/>
    <x v="5"/>
    <x v="5"/>
    <s v="Fac01282"/>
    <x v="14"/>
    <n v="891.33333333333337"/>
    <n v="75.763333333333335"/>
    <n v="967.09666666666669"/>
    <x v="2"/>
    <d v="2015-12-09T00:00:00"/>
  </r>
  <r>
    <d v="2015-12-09T00:00:00"/>
    <x v="6"/>
    <x v="6"/>
    <s v="Fac01283"/>
    <x v="15"/>
    <n v="730"/>
    <n v="62.050000000000004"/>
    <n v="792.05"/>
    <x v="5"/>
    <d v="2015-12-09T00:00:00"/>
  </r>
  <r>
    <d v="2015-12-09T00:00:00"/>
    <x v="7"/>
    <x v="7"/>
    <s v="Fac01284"/>
    <x v="16"/>
    <n v="680.33333333333337"/>
    <n v="57.82833333333334"/>
    <n v="738.16166666666675"/>
    <x v="6"/>
    <d v="2015-12-09T00:00:00"/>
  </r>
  <r>
    <d v="2015-12-09T00:00:00"/>
    <x v="8"/>
    <x v="8"/>
    <s v="Fac01285"/>
    <x v="17"/>
    <n v="497"/>
    <n v="42.245000000000005"/>
    <n v="539.245"/>
    <x v="7"/>
    <d v="2015-12-09T00:00:00"/>
  </r>
  <r>
    <d v="2015-12-09T00:00:00"/>
    <x v="9"/>
    <x v="9"/>
    <s v="Fac01286"/>
    <x v="18"/>
    <n v="370"/>
    <n v="31.450000000000003"/>
    <n v="401.45"/>
    <x v="8"/>
    <d v="2015-12-09T00:00:00"/>
  </r>
  <r>
    <d v="2015-12-10T00:00:00"/>
    <x v="10"/>
    <x v="10"/>
    <s v="Fac01287"/>
    <x v="19"/>
    <n v="694.66666666666663"/>
    <n v="59.046666666666667"/>
    <n v="753.71333333333325"/>
    <x v="9"/>
    <d v="2015-12-10T00:00:00"/>
  </r>
  <r>
    <d v="2015-12-10T00:00:00"/>
    <x v="11"/>
    <x v="11"/>
    <s v="Fac01288"/>
    <x v="0"/>
    <n v="791"/>
    <n v="67.234999999999999"/>
    <n v="858.23500000000001"/>
    <x v="0"/>
    <d v="2015-12-10T00:00:00"/>
  </r>
  <r>
    <d v="2015-12-10T00:00:00"/>
    <x v="12"/>
    <x v="12"/>
    <s v="Fac01289"/>
    <x v="1"/>
    <n v="610"/>
    <n v="51.85"/>
    <n v="661.85"/>
    <x v="1"/>
    <d v="2015-12-10T00:00:00"/>
  </r>
  <r>
    <d v="2015-12-10T00:00:00"/>
    <x v="13"/>
    <x v="13"/>
    <s v="Fac01290"/>
    <x v="2"/>
    <n v="449"/>
    <n v="38.165000000000006"/>
    <n v="487.16500000000002"/>
    <x v="2"/>
    <d v="2015-12-10T00:00:00"/>
  </r>
  <r>
    <d v="2015-12-10T00:00:00"/>
    <x v="14"/>
    <x v="14"/>
    <s v="Fac01291"/>
    <x v="3"/>
    <n v="615.33333333333337"/>
    <n v="52.303333333333342"/>
    <n v="667.63666666666677"/>
    <x v="3"/>
    <d v="2015-12-10T00:00:00"/>
  </r>
  <r>
    <d v="2015-12-10T00:00:00"/>
    <x v="15"/>
    <x v="15"/>
    <s v="Fac01292"/>
    <x v="4"/>
    <n v="395.66666666666669"/>
    <n v="33.631666666666668"/>
    <n v="429.29833333333335"/>
    <x v="4"/>
    <d v="2015-12-10T00:00:00"/>
  </r>
  <r>
    <d v="2015-12-10T00:00:00"/>
    <x v="16"/>
    <x v="16"/>
    <s v="Fac01293"/>
    <x v="5"/>
    <n v="948.66666666666663"/>
    <n v="80.63666666666667"/>
    <n v="1029.3033333333333"/>
    <x v="4"/>
    <d v="2015-12-10T00:00:00"/>
  </r>
  <r>
    <d v="2015-12-10T00:00:00"/>
    <x v="17"/>
    <x v="17"/>
    <s v="Fac01294"/>
    <x v="6"/>
    <n v="937.33333333333337"/>
    <n v="79.673333333333346"/>
    <n v="1017.0066666666667"/>
    <x v="5"/>
    <d v="2015-12-10T00:00:00"/>
  </r>
  <r>
    <d v="2015-12-11T00:00:00"/>
    <x v="18"/>
    <x v="18"/>
    <s v="Fac01295"/>
    <x v="7"/>
    <n v="548"/>
    <n v="46.580000000000005"/>
    <n v="594.58000000000004"/>
    <x v="6"/>
    <d v="2015-12-11T00:00:00"/>
  </r>
  <r>
    <d v="2015-12-11T00:00:00"/>
    <x v="19"/>
    <x v="19"/>
    <s v="Fac01296"/>
    <x v="8"/>
    <n v="392.66666666666669"/>
    <n v="33.376666666666672"/>
    <n v="426.04333333333335"/>
    <x v="7"/>
    <d v="2015-12-11T00:00:00"/>
  </r>
  <r>
    <d v="2015-12-11T00:00:00"/>
    <x v="0"/>
    <x v="20"/>
    <s v="Fac01297"/>
    <x v="9"/>
    <n v="720.33333333333337"/>
    <n v="61.228333333333339"/>
    <n v="781.56166666666672"/>
    <x v="8"/>
    <d v="2015-12-11T00:00:00"/>
  </r>
  <r>
    <d v="2015-12-11T00:00:00"/>
    <x v="1"/>
    <x v="21"/>
    <s v="Fac01298"/>
    <x v="10"/>
    <n v="851.66666666666663"/>
    <n v="72.391666666666666"/>
    <n v="924.05833333333328"/>
    <x v="9"/>
    <d v="2015-12-11T00:00:00"/>
  </r>
  <r>
    <d v="2015-12-12T00:00:00"/>
    <x v="2"/>
    <x v="22"/>
    <s v="Fac01299"/>
    <x v="11"/>
    <n v="605.33333333333337"/>
    <n v="51.45333333333334"/>
    <n v="656.78666666666675"/>
    <x v="0"/>
    <d v="2015-12-12T00:00:00"/>
  </r>
  <r>
    <d v="2015-12-12T00:00:00"/>
    <x v="3"/>
    <x v="23"/>
    <s v="Fac01300"/>
    <x v="12"/>
    <n v="608.66666666666663"/>
    <n v="51.736666666666665"/>
    <n v="660.40333333333331"/>
    <x v="1"/>
    <d v="2015-12-12T00:00:00"/>
  </r>
  <r>
    <d v="2015-12-12T00:00:00"/>
    <x v="0"/>
    <x v="0"/>
    <s v="Fac01301"/>
    <x v="13"/>
    <n v="845"/>
    <n v="71.825000000000003"/>
    <n v="916.82500000000005"/>
    <x v="2"/>
    <d v="2015-12-12T00:00:00"/>
  </r>
  <r>
    <d v="2015-12-12T00:00:00"/>
    <x v="1"/>
    <x v="1"/>
    <s v="Fac01302"/>
    <x v="14"/>
    <n v="959.33333333333337"/>
    <n v="81.543333333333337"/>
    <n v="1040.8766666666668"/>
    <x v="3"/>
    <d v="2015-12-12T00:00:00"/>
  </r>
  <r>
    <d v="2015-12-12T00:00:00"/>
    <x v="2"/>
    <x v="1"/>
    <s v="Fac01303"/>
    <x v="15"/>
    <n v="844"/>
    <n v="71.740000000000009"/>
    <n v="915.74"/>
    <x v="4"/>
    <d v="2015-12-12T00:00:00"/>
  </r>
  <r>
    <d v="2015-12-12T00:00:00"/>
    <x v="3"/>
    <x v="2"/>
    <s v="Fac01304"/>
    <x v="16"/>
    <n v="501.33333333333331"/>
    <n v="42.613333333333337"/>
    <n v="543.9466666666666"/>
    <x v="4"/>
    <d v="2015-12-12T00:00:00"/>
  </r>
  <r>
    <d v="2015-12-12T00:00:00"/>
    <x v="4"/>
    <x v="3"/>
    <s v="Fac01305"/>
    <x v="17"/>
    <n v="865.66666666666663"/>
    <n v="73.581666666666663"/>
    <n v="939.24833333333333"/>
    <x v="5"/>
    <d v="2015-12-12T00:00:00"/>
  </r>
  <r>
    <d v="2015-12-12T00:00:00"/>
    <x v="5"/>
    <x v="4"/>
    <s v="Fac01306"/>
    <x v="18"/>
    <n v="604.66666666666663"/>
    <n v="51.396666666666668"/>
    <n v="656.06333333333328"/>
    <x v="6"/>
    <d v="2015-12-12T00:00:00"/>
  </r>
  <r>
    <d v="2015-12-12T00:00:00"/>
    <x v="6"/>
    <x v="5"/>
    <s v="Fac01307"/>
    <x v="19"/>
    <n v="512"/>
    <n v="43.52"/>
    <n v="555.52"/>
    <x v="7"/>
    <d v="2015-12-12T00:00:00"/>
  </r>
  <r>
    <d v="2015-12-13T00:00:00"/>
    <x v="7"/>
    <x v="6"/>
    <s v="Fac01308"/>
    <x v="0"/>
    <n v="841.66666666666663"/>
    <n v="71.541666666666671"/>
    <n v="913.20833333333326"/>
    <x v="8"/>
    <d v="2015-12-13T00:00:00"/>
  </r>
  <r>
    <d v="2015-12-13T00:00:00"/>
    <x v="8"/>
    <x v="7"/>
    <s v="Fac01309"/>
    <x v="1"/>
    <n v="718.66666666666663"/>
    <n v="61.086666666666666"/>
    <n v="779.75333333333333"/>
    <x v="9"/>
    <d v="2015-12-13T00:00:00"/>
  </r>
  <r>
    <d v="2015-12-13T00:00:00"/>
    <x v="9"/>
    <x v="8"/>
    <s v="Fac01310"/>
    <x v="2"/>
    <n v="447.33333333333331"/>
    <n v="38.023333333333333"/>
    <n v="485.35666666666663"/>
    <x v="0"/>
    <d v="2015-12-13T00:00:00"/>
  </r>
  <r>
    <d v="2015-12-13T00:00:00"/>
    <x v="10"/>
    <x v="9"/>
    <s v="Fac01311"/>
    <x v="3"/>
    <n v="683"/>
    <n v="58.055000000000007"/>
    <n v="741.05500000000006"/>
    <x v="1"/>
    <d v="2015-12-13T00:00:00"/>
  </r>
  <r>
    <d v="2015-12-13T00:00:00"/>
    <x v="11"/>
    <x v="10"/>
    <s v="Fac01312"/>
    <x v="4"/>
    <n v="469"/>
    <n v="39.865000000000002"/>
    <n v="508.86500000000001"/>
    <x v="2"/>
    <d v="2015-12-13T00:00:00"/>
  </r>
  <r>
    <d v="2015-12-13T00:00:00"/>
    <x v="12"/>
    <x v="11"/>
    <s v="Fac01313"/>
    <x v="5"/>
    <n v="605.66666666666663"/>
    <n v="51.481666666666669"/>
    <n v="657.14833333333331"/>
    <x v="3"/>
    <d v="2015-12-13T00:00:00"/>
  </r>
  <r>
    <d v="2015-12-13T00:00:00"/>
    <x v="13"/>
    <x v="12"/>
    <s v="Fac01314"/>
    <x v="6"/>
    <n v="409.33333333333331"/>
    <n v="34.793333333333337"/>
    <n v="444.12666666666667"/>
    <x v="4"/>
    <d v="2015-12-13T00:00:00"/>
  </r>
  <r>
    <d v="2015-12-13T00:00:00"/>
    <x v="14"/>
    <x v="13"/>
    <s v="Fac01315"/>
    <x v="7"/>
    <n v="337"/>
    <n v="28.645000000000003"/>
    <n v="365.64499999999998"/>
    <x v="3"/>
    <d v="2015-12-13T00:00:00"/>
  </r>
  <r>
    <d v="2015-12-14T00:00:00"/>
    <x v="15"/>
    <x v="14"/>
    <s v="Fac01316"/>
    <x v="8"/>
    <n v="489.33333333333331"/>
    <n v="41.593333333333334"/>
    <n v="530.92666666666662"/>
    <x v="5"/>
    <d v="2015-12-14T00:00:00"/>
  </r>
  <r>
    <d v="2015-12-15T00:00:00"/>
    <x v="16"/>
    <x v="15"/>
    <s v="Fac01317"/>
    <x v="9"/>
    <n v="952.66666666666663"/>
    <n v="80.976666666666674"/>
    <n v="1033.6433333333332"/>
    <x v="6"/>
    <d v="2015-12-15T00:00:00"/>
  </r>
  <r>
    <d v="2015-12-15T00:00:00"/>
    <x v="17"/>
    <x v="16"/>
    <s v="Fac01318"/>
    <x v="10"/>
    <n v="575.66666666666663"/>
    <n v="48.931666666666665"/>
    <n v="624.59833333333324"/>
    <x v="7"/>
    <d v="2015-12-15T00:00:00"/>
  </r>
  <r>
    <d v="2015-12-15T00:00:00"/>
    <x v="18"/>
    <x v="17"/>
    <s v="Fac01319"/>
    <x v="11"/>
    <n v="397.66666666666669"/>
    <n v="33.801666666666669"/>
    <n v="431.46833333333336"/>
    <x v="8"/>
    <d v="2015-12-15T00:00:00"/>
  </r>
  <r>
    <d v="2015-12-15T00:00:00"/>
    <x v="19"/>
    <x v="18"/>
    <s v="Fac01320"/>
    <x v="12"/>
    <n v="825.33333333333337"/>
    <n v="70.153333333333336"/>
    <n v="895.48666666666668"/>
    <x v="9"/>
    <d v="2015-12-15T00:00:00"/>
  </r>
  <r>
    <d v="2015-12-15T00:00:00"/>
    <x v="0"/>
    <x v="19"/>
    <s v="Fac01321"/>
    <x v="13"/>
    <n v="874"/>
    <n v="74.290000000000006"/>
    <n v="948.29"/>
    <x v="0"/>
    <d v="2015-12-15T00:00:00"/>
  </r>
  <r>
    <d v="2015-12-15T00:00:00"/>
    <x v="1"/>
    <x v="20"/>
    <s v="Fac01322"/>
    <x v="14"/>
    <n v="410.33333333333331"/>
    <n v="34.878333333333337"/>
    <n v="445.21166666666664"/>
    <x v="1"/>
    <d v="2015-12-15T00:00:00"/>
  </r>
  <r>
    <d v="2015-12-15T00:00:00"/>
    <x v="2"/>
    <x v="21"/>
    <s v="Fac01323"/>
    <x v="15"/>
    <n v="884.66666666666663"/>
    <n v="75.196666666666673"/>
    <n v="959.86333333333334"/>
    <x v="2"/>
    <d v="2015-12-15T00:00:00"/>
  </r>
  <r>
    <d v="2015-12-16T00:00:00"/>
    <x v="3"/>
    <x v="22"/>
    <s v="Fac01324"/>
    <x v="16"/>
    <n v="919.66666666666663"/>
    <n v="78.171666666666667"/>
    <n v="997.83833333333325"/>
    <x v="3"/>
    <d v="2015-12-16T00:00:00"/>
  </r>
  <r>
    <d v="2015-12-17T00:00:00"/>
    <x v="4"/>
    <x v="23"/>
    <s v="Fac01325"/>
    <x v="17"/>
    <n v="615"/>
    <n v="52.275000000000006"/>
    <n v="667.27499999999998"/>
    <x v="4"/>
    <d v="2015-12-17T00:00:00"/>
  </r>
  <r>
    <d v="2015-12-17T00:00:00"/>
    <x v="5"/>
    <x v="0"/>
    <s v="Fac01326"/>
    <x v="18"/>
    <n v="729"/>
    <n v="61.965000000000003"/>
    <n v="790.96500000000003"/>
    <x v="4"/>
    <d v="2015-12-17T00:00:00"/>
  </r>
  <r>
    <d v="2015-12-17T00:00:00"/>
    <x v="6"/>
    <x v="1"/>
    <s v="Fac01327"/>
    <x v="19"/>
    <n v="433.66666666666669"/>
    <n v="36.861666666666672"/>
    <n v="470.52833333333336"/>
    <x v="5"/>
    <d v="2015-12-17T00:00:00"/>
  </r>
  <r>
    <d v="2015-12-17T00:00:00"/>
    <x v="7"/>
    <x v="1"/>
    <s v="Fac01328"/>
    <x v="0"/>
    <n v="489.33333333333331"/>
    <n v="41.593333333333334"/>
    <n v="530.92666666666662"/>
    <x v="6"/>
    <d v="2015-12-17T00:00:00"/>
  </r>
  <r>
    <d v="2015-12-17T00:00:00"/>
    <x v="8"/>
    <x v="2"/>
    <s v="Fac01329"/>
    <x v="1"/>
    <n v="826.33333333333337"/>
    <n v="70.238333333333344"/>
    <n v="896.57166666666672"/>
    <x v="7"/>
    <d v="2015-12-17T00:00:00"/>
  </r>
  <r>
    <d v="2015-12-17T00:00:00"/>
    <x v="9"/>
    <x v="3"/>
    <s v="Fac01330"/>
    <x v="2"/>
    <n v="880"/>
    <n v="74.800000000000011"/>
    <n v="954.8"/>
    <x v="8"/>
    <d v="2015-12-17T00:00:00"/>
  </r>
  <r>
    <d v="2015-12-17T00:00:00"/>
    <x v="10"/>
    <x v="4"/>
    <s v="Fac01331"/>
    <x v="3"/>
    <n v="425"/>
    <n v="36.125"/>
    <n v="461.125"/>
    <x v="9"/>
    <d v="2015-12-17T00:00:00"/>
  </r>
  <r>
    <d v="2015-12-18T00:00:00"/>
    <x v="11"/>
    <x v="5"/>
    <s v="Fac01332"/>
    <x v="4"/>
    <n v="635.33333333333337"/>
    <n v="54.003333333333337"/>
    <n v="689.3366666666667"/>
    <x v="0"/>
    <d v="2015-12-18T00:00:00"/>
  </r>
  <r>
    <d v="2015-12-18T00:00:00"/>
    <x v="12"/>
    <x v="6"/>
    <s v="Fac01333"/>
    <x v="5"/>
    <n v="378.33333333333331"/>
    <n v="32.158333333333331"/>
    <n v="410.49166666666667"/>
    <x v="1"/>
    <d v="2015-12-18T00:00:00"/>
  </r>
  <r>
    <d v="2015-12-18T00:00:00"/>
    <x v="13"/>
    <x v="7"/>
    <s v="Fac01334"/>
    <x v="6"/>
    <n v="502.66666666666669"/>
    <n v="42.726666666666674"/>
    <n v="545.39333333333332"/>
    <x v="2"/>
    <d v="2015-12-18T00:00:00"/>
  </r>
  <r>
    <d v="2015-12-18T00:00:00"/>
    <x v="14"/>
    <x v="8"/>
    <s v="Fac01335"/>
    <x v="7"/>
    <n v="882"/>
    <n v="74.97"/>
    <n v="956.97"/>
    <x v="3"/>
    <d v="2015-12-18T00:00:00"/>
  </r>
  <r>
    <d v="2015-12-18T00:00:00"/>
    <x v="15"/>
    <x v="9"/>
    <s v="Fac01336"/>
    <x v="8"/>
    <n v="602"/>
    <n v="51.17"/>
    <n v="653.16999999999996"/>
    <x v="4"/>
    <d v="2015-12-18T00:00:00"/>
  </r>
  <r>
    <d v="2015-12-18T00:00:00"/>
    <x v="16"/>
    <x v="10"/>
    <s v="Fac01337"/>
    <x v="9"/>
    <n v="687"/>
    <n v="58.395000000000003"/>
    <n v="745.39499999999998"/>
    <x v="4"/>
    <d v="2015-12-18T00:00:00"/>
  </r>
  <r>
    <d v="2015-12-18T00:00:00"/>
    <x v="17"/>
    <x v="11"/>
    <s v="Fac01338"/>
    <x v="10"/>
    <n v="579.33333333333337"/>
    <n v="49.243333333333339"/>
    <n v="628.57666666666671"/>
    <x v="5"/>
    <d v="2015-12-18T00:00:00"/>
  </r>
  <r>
    <d v="2015-12-18T00:00:00"/>
    <x v="18"/>
    <x v="12"/>
    <s v="Fac01339"/>
    <x v="11"/>
    <n v="985.33333333333337"/>
    <n v="83.753333333333345"/>
    <n v="1069.0866666666668"/>
    <x v="6"/>
    <d v="2015-12-18T00:00:00"/>
  </r>
  <r>
    <d v="2015-12-19T00:00:00"/>
    <x v="19"/>
    <x v="13"/>
    <s v="Fac01340"/>
    <x v="12"/>
    <n v="907.33333333333337"/>
    <n v="77.123333333333349"/>
    <n v="984.45666666666671"/>
    <x v="7"/>
    <d v="2015-12-19T00:00:00"/>
  </r>
  <r>
    <d v="2015-12-19T00:00:00"/>
    <x v="0"/>
    <x v="14"/>
    <s v="Fac01341"/>
    <x v="13"/>
    <n v="725"/>
    <n v="61.625000000000007"/>
    <n v="786.625"/>
    <x v="8"/>
    <d v="2015-12-19T00:00:00"/>
  </r>
  <r>
    <d v="2015-12-19T00:00:00"/>
    <x v="1"/>
    <x v="15"/>
    <s v="Fac01342"/>
    <x v="14"/>
    <n v="552"/>
    <n v="46.92"/>
    <n v="598.91999999999996"/>
    <x v="9"/>
    <d v="2015-12-19T00:00:00"/>
  </r>
  <r>
    <d v="2015-12-20T00:00:00"/>
    <x v="2"/>
    <x v="16"/>
    <s v="Fac01343"/>
    <x v="15"/>
    <n v="484"/>
    <n v="41.14"/>
    <n v="525.14"/>
    <x v="0"/>
    <d v="2015-12-20T00:00:00"/>
  </r>
  <r>
    <d v="2015-12-20T00:00:00"/>
    <x v="3"/>
    <x v="17"/>
    <s v="Fac01344"/>
    <x v="16"/>
    <n v="826.33333333333337"/>
    <n v="70.238333333333344"/>
    <n v="896.57166666666672"/>
    <x v="1"/>
    <d v="2015-12-20T00:00:00"/>
  </r>
  <r>
    <d v="2015-12-20T00:00:00"/>
    <x v="0"/>
    <x v="18"/>
    <s v="Fac01345"/>
    <x v="17"/>
    <n v="881.33333333333337"/>
    <n v="74.913333333333341"/>
    <n v="956.24666666666667"/>
    <x v="2"/>
    <d v="2015-12-20T00:00:00"/>
  </r>
  <r>
    <d v="2015-12-20T00:00:00"/>
    <x v="1"/>
    <x v="19"/>
    <s v="Fac01346"/>
    <x v="18"/>
    <n v="550.66666666666663"/>
    <n v="46.806666666666665"/>
    <n v="597.47333333333324"/>
    <x v="3"/>
    <d v="2015-12-20T00:00:00"/>
  </r>
  <r>
    <d v="2015-12-20T00:00:00"/>
    <x v="2"/>
    <x v="20"/>
    <s v="Fac01347"/>
    <x v="19"/>
    <n v="994.33333333333337"/>
    <n v="84.518333333333345"/>
    <n v="1078.8516666666667"/>
    <x v="4"/>
    <d v="2015-12-20T00:00:00"/>
  </r>
  <r>
    <d v="2015-12-20T00:00:00"/>
    <x v="3"/>
    <x v="21"/>
    <s v="Fac01348"/>
    <x v="0"/>
    <n v="911.33333333333337"/>
    <n v="77.463333333333338"/>
    <n v="988.79666666666674"/>
    <x v="4"/>
    <d v="2015-12-20T00:00:00"/>
  </r>
  <r>
    <d v="2015-12-21T00:00:00"/>
    <x v="4"/>
    <x v="22"/>
    <s v="Fac01349"/>
    <x v="1"/>
    <n v="577.66666666666663"/>
    <n v="49.101666666666667"/>
    <n v="626.76833333333332"/>
    <x v="5"/>
    <d v="2015-12-21T00:00:00"/>
  </r>
  <r>
    <d v="2015-12-21T00:00:00"/>
    <x v="5"/>
    <x v="23"/>
    <s v="Fac01350"/>
    <x v="2"/>
    <n v="526.33333333333337"/>
    <n v="44.738333333333337"/>
    <n v="571.07166666666672"/>
    <x v="6"/>
    <d v="2015-12-21T00:00:00"/>
  </r>
  <r>
    <d v="2015-12-21T00:00:00"/>
    <x v="6"/>
    <x v="0"/>
    <s v="Fac01351"/>
    <x v="3"/>
    <n v="378"/>
    <n v="32.130000000000003"/>
    <n v="410.13"/>
    <x v="7"/>
    <d v="2015-12-21T00:00:00"/>
  </r>
  <r>
    <d v="2015-12-22T00:00:00"/>
    <x v="7"/>
    <x v="1"/>
    <s v="Fac01352"/>
    <x v="4"/>
    <n v="833.33333333333337"/>
    <n v="70.833333333333343"/>
    <n v="904.16666666666674"/>
    <x v="8"/>
    <d v="2015-12-22T00:00:00"/>
  </r>
  <r>
    <d v="2015-12-22T00:00:00"/>
    <x v="8"/>
    <x v="1"/>
    <s v="Fac01353"/>
    <x v="5"/>
    <n v="970"/>
    <n v="82.45"/>
    <n v="1052.45"/>
    <x v="9"/>
    <d v="2015-12-22T00:00:00"/>
  </r>
  <r>
    <d v="2015-12-22T00:00:00"/>
    <x v="9"/>
    <x v="2"/>
    <s v="Fac01354"/>
    <x v="6"/>
    <n v="986.66666666666663"/>
    <n v="83.866666666666674"/>
    <n v="1070.5333333333333"/>
    <x v="0"/>
    <d v="2015-12-22T00:00:00"/>
  </r>
  <r>
    <d v="2015-12-22T00:00:00"/>
    <x v="10"/>
    <x v="3"/>
    <s v="Fac01355"/>
    <x v="7"/>
    <n v="437"/>
    <n v="37.145000000000003"/>
    <n v="474.14499999999998"/>
    <x v="1"/>
    <d v="2015-12-22T00:00:00"/>
  </r>
  <r>
    <d v="2015-12-22T00:00:00"/>
    <x v="11"/>
    <x v="4"/>
    <s v="Fac01356"/>
    <x v="8"/>
    <n v="411.33333333333331"/>
    <n v="34.963333333333331"/>
    <n v="446.29666666666662"/>
    <x v="2"/>
    <d v="2015-12-22T00:00:00"/>
  </r>
  <r>
    <d v="2015-12-23T00:00:00"/>
    <x v="12"/>
    <x v="5"/>
    <s v="Fac01357"/>
    <x v="9"/>
    <n v="491"/>
    <n v="41.735000000000007"/>
    <n v="532.73500000000001"/>
    <x v="3"/>
    <d v="2015-12-23T00:00:00"/>
  </r>
  <r>
    <d v="2015-12-23T00:00:00"/>
    <x v="13"/>
    <x v="6"/>
    <s v="Fac01358"/>
    <x v="10"/>
    <n v="523"/>
    <n v="44.455000000000005"/>
    <n v="567.45500000000004"/>
    <x v="4"/>
    <d v="2015-12-23T00:00:00"/>
  </r>
  <r>
    <d v="2015-12-23T00:00:00"/>
    <x v="14"/>
    <x v="7"/>
    <s v="Fac01359"/>
    <x v="11"/>
    <n v="455.33333333333331"/>
    <n v="38.703333333333333"/>
    <n v="494.03666666666663"/>
    <x v="4"/>
    <d v="2015-12-23T00:00:00"/>
  </r>
  <r>
    <d v="2015-12-23T00:00:00"/>
    <x v="15"/>
    <x v="8"/>
    <s v="Fac01360"/>
    <x v="12"/>
    <n v="393.66666666666669"/>
    <n v="33.461666666666673"/>
    <n v="427.12833333333333"/>
    <x v="5"/>
    <d v="2015-12-23T00:00:00"/>
  </r>
  <r>
    <d v="2015-12-24T00:00:00"/>
    <x v="16"/>
    <x v="9"/>
    <s v="Fac01361"/>
    <x v="13"/>
    <n v="666.66666666666663"/>
    <n v="56.666666666666664"/>
    <n v="723.33333333333326"/>
    <x v="6"/>
    <d v="2015-12-24T00:00:00"/>
  </r>
  <r>
    <d v="2015-12-24T00:00:00"/>
    <x v="17"/>
    <x v="10"/>
    <s v="Fac01362"/>
    <x v="14"/>
    <n v="777.33333333333337"/>
    <n v="66.073333333333338"/>
    <n v="843.40666666666675"/>
    <x v="7"/>
    <d v="2015-12-24T00:00:00"/>
  </r>
  <r>
    <d v="2015-12-24T00:00:00"/>
    <x v="18"/>
    <x v="11"/>
    <s v="Fac01363"/>
    <x v="15"/>
    <n v="705.66666666666663"/>
    <n v="59.981666666666669"/>
    <n v="765.64833333333331"/>
    <x v="8"/>
    <d v="2015-12-24T00:00:00"/>
  </r>
  <r>
    <d v="2015-12-24T00:00:00"/>
    <x v="19"/>
    <x v="12"/>
    <s v="Fac01364"/>
    <x v="16"/>
    <n v="855.66666666666663"/>
    <n v="72.731666666666669"/>
    <n v="928.39833333333331"/>
    <x v="9"/>
    <d v="2015-12-24T00:00:00"/>
  </r>
  <r>
    <d v="2015-12-24T00:00:00"/>
    <x v="0"/>
    <x v="13"/>
    <s v="Fac01365"/>
    <x v="17"/>
    <n v="858.33333333333337"/>
    <n v="72.958333333333343"/>
    <n v="931.29166666666674"/>
    <x v="0"/>
    <d v="2015-12-24T00:00:00"/>
  </r>
  <r>
    <d v="2015-12-24T00:00:00"/>
    <x v="1"/>
    <x v="14"/>
    <s v="Fac01366"/>
    <x v="18"/>
    <n v="725.66666666666663"/>
    <n v="61.681666666666665"/>
    <n v="787.34833333333324"/>
    <x v="1"/>
    <d v="2015-12-24T00:00:00"/>
  </r>
  <r>
    <d v="2015-12-24T00:00:00"/>
    <x v="2"/>
    <x v="15"/>
    <s v="Fac01367"/>
    <x v="19"/>
    <n v="599.66666666666663"/>
    <n v="50.971666666666664"/>
    <n v="650.63833333333332"/>
    <x v="2"/>
    <d v="2015-12-24T00:00:00"/>
  </r>
  <r>
    <d v="2015-12-25T00:00:00"/>
    <x v="3"/>
    <x v="16"/>
    <s v="Fac01368"/>
    <x v="0"/>
    <n v="513.33333333333337"/>
    <n v="43.63333333333334"/>
    <n v="556.9666666666667"/>
    <x v="3"/>
    <d v="2015-12-25T00:00:00"/>
  </r>
  <r>
    <d v="2015-12-26T00:00:00"/>
    <x v="4"/>
    <x v="17"/>
    <s v="Fac01369"/>
    <x v="1"/>
    <n v="724.66666666666663"/>
    <n v="61.596666666666671"/>
    <n v="786.26333333333332"/>
    <x v="4"/>
    <d v="2015-12-26T00:00:00"/>
  </r>
  <r>
    <d v="2015-12-26T00:00:00"/>
    <x v="5"/>
    <x v="18"/>
    <s v="Fac01370"/>
    <x v="2"/>
    <n v="848.66666666666663"/>
    <n v="72.13666666666667"/>
    <n v="920.80333333333328"/>
    <x v="0"/>
    <d v="2015-12-26T00:00:00"/>
  </r>
  <r>
    <d v="2015-12-26T00:00:00"/>
    <x v="6"/>
    <x v="19"/>
    <s v="Fac01371"/>
    <x v="3"/>
    <n v="795.66666666666663"/>
    <n v="67.631666666666675"/>
    <n v="863.29833333333329"/>
    <x v="5"/>
    <d v="2015-12-26T00:00:00"/>
  </r>
  <r>
    <d v="2015-12-26T00:00:00"/>
    <x v="7"/>
    <x v="20"/>
    <s v="Fac01372"/>
    <x v="4"/>
    <n v="412.33333333333331"/>
    <n v="35.048333333333332"/>
    <n v="447.38166666666666"/>
    <x v="6"/>
    <d v="2015-12-26T00:00:00"/>
  </r>
  <r>
    <d v="2015-12-26T00:00:00"/>
    <x v="8"/>
    <x v="21"/>
    <s v="Fac01373"/>
    <x v="5"/>
    <n v="975.66666666666663"/>
    <n v="82.931666666666672"/>
    <n v="1058.5983333333334"/>
    <x v="7"/>
    <d v="2015-12-26T00:00:00"/>
  </r>
  <r>
    <d v="2015-12-27T00:00:00"/>
    <x v="9"/>
    <x v="22"/>
    <s v="Fac01374"/>
    <x v="6"/>
    <n v="458.33333333333331"/>
    <n v="38.958333333333336"/>
    <n v="497.29166666666663"/>
    <x v="8"/>
    <d v="2015-12-27T00:00:00"/>
  </r>
  <r>
    <d v="2015-12-27T00:00:00"/>
    <x v="10"/>
    <x v="23"/>
    <s v="Fac01375"/>
    <x v="7"/>
    <n v="419.66666666666669"/>
    <n v="35.671666666666674"/>
    <n v="455.33833333333337"/>
    <x v="9"/>
    <d v="2015-12-27T00:00:00"/>
  </r>
  <r>
    <d v="2015-12-27T00:00:00"/>
    <x v="11"/>
    <x v="0"/>
    <s v="Fac01376"/>
    <x v="8"/>
    <n v="774.33333333333337"/>
    <n v="65.818333333333342"/>
    <n v="840.15166666666676"/>
    <x v="0"/>
    <d v="2015-12-27T00:00:00"/>
  </r>
  <r>
    <d v="2015-12-27T00:00:00"/>
    <x v="12"/>
    <x v="1"/>
    <s v="Fac01377"/>
    <x v="9"/>
    <n v="932.66666666666663"/>
    <n v="79.276666666666671"/>
    <n v="1011.9433333333333"/>
    <x v="1"/>
    <d v="2015-12-27T00:00:00"/>
  </r>
  <r>
    <d v="2015-12-27T00:00:00"/>
    <x v="13"/>
    <x v="1"/>
    <s v="Fac01378"/>
    <x v="10"/>
    <n v="796.66666666666663"/>
    <n v="67.716666666666669"/>
    <n v="864.38333333333333"/>
    <x v="2"/>
    <d v="2015-12-27T00:00:00"/>
  </r>
  <r>
    <d v="2015-12-27T00:00:00"/>
    <x v="14"/>
    <x v="2"/>
    <s v="Fac01379"/>
    <x v="11"/>
    <n v="665"/>
    <n v="56.525000000000006"/>
    <n v="721.52499999999998"/>
    <x v="3"/>
    <d v="2015-12-27T00:00:00"/>
  </r>
  <r>
    <d v="2015-12-27T00:00:00"/>
    <x v="15"/>
    <x v="3"/>
    <s v="Fac01380"/>
    <x v="12"/>
    <n v="977.66666666666663"/>
    <n v="83.101666666666674"/>
    <n v="1060.7683333333332"/>
    <x v="4"/>
    <d v="2015-12-27T00:00:00"/>
  </r>
  <r>
    <d v="2015-12-27T00:00:00"/>
    <x v="16"/>
    <x v="4"/>
    <s v="Fac01381"/>
    <x v="13"/>
    <n v="540.33333333333337"/>
    <n v="45.928333333333342"/>
    <n v="586.26166666666677"/>
    <x v="4"/>
    <d v="2015-12-27T00:00:00"/>
  </r>
  <r>
    <d v="2015-12-28T00:00:00"/>
    <x v="17"/>
    <x v="5"/>
    <s v="Fac01382"/>
    <x v="14"/>
    <n v="402"/>
    <n v="34.17"/>
    <n v="436.17"/>
    <x v="5"/>
    <d v="2015-12-28T00:00:00"/>
  </r>
  <r>
    <d v="2015-12-28T00:00:00"/>
    <x v="18"/>
    <x v="6"/>
    <s v="Fac01383"/>
    <x v="15"/>
    <n v="820"/>
    <n v="69.7"/>
    <n v="889.7"/>
    <x v="6"/>
    <d v="2015-12-28T00:00:00"/>
  </r>
  <r>
    <d v="2015-12-28T00:00:00"/>
    <x v="19"/>
    <x v="7"/>
    <s v="Fac01384"/>
    <x v="16"/>
    <n v="512"/>
    <n v="43.52"/>
    <n v="555.52"/>
    <x v="7"/>
    <d v="2015-12-28T00:00:00"/>
  </r>
  <r>
    <d v="2015-12-28T00:00:00"/>
    <x v="0"/>
    <x v="8"/>
    <s v="Fac01385"/>
    <x v="17"/>
    <n v="749.66666666666663"/>
    <n v="63.721666666666671"/>
    <n v="813.38833333333332"/>
    <x v="8"/>
    <d v="2015-12-28T00:00:00"/>
  </r>
  <r>
    <d v="2015-12-29T00:00:00"/>
    <x v="1"/>
    <x v="9"/>
    <s v="Fac01386"/>
    <x v="18"/>
    <n v="709.33333333333337"/>
    <n v="60.293333333333344"/>
    <n v="769.62666666666667"/>
    <x v="9"/>
    <d v="2015-12-29T00:00:00"/>
  </r>
  <r>
    <d v="2015-12-29T00:00:00"/>
    <x v="2"/>
    <x v="10"/>
    <s v="Fac01387"/>
    <x v="19"/>
    <n v="592.33333333333337"/>
    <n v="50.348333333333343"/>
    <n v="642.68166666666673"/>
    <x v="0"/>
    <d v="2015-12-29T00:00:00"/>
  </r>
  <r>
    <d v="2015-12-29T00:00:00"/>
    <x v="3"/>
    <x v="11"/>
    <s v="Fac01388"/>
    <x v="0"/>
    <n v="938.33333333333337"/>
    <n v="79.75833333333334"/>
    <n v="1018.0916666666667"/>
    <x v="1"/>
    <d v="2015-12-29T00:00:00"/>
  </r>
  <r>
    <d v="2015-12-29T00:00:00"/>
    <x v="0"/>
    <x v="12"/>
    <s v="Fac01389"/>
    <x v="1"/>
    <n v="744.66666666666663"/>
    <n v="63.296666666666667"/>
    <n v="807.96333333333325"/>
    <x v="2"/>
    <d v="2015-12-29T00:00:00"/>
  </r>
  <r>
    <d v="2015-12-30T00:00:00"/>
    <x v="1"/>
    <x v="13"/>
    <s v="Fac01390"/>
    <x v="2"/>
    <n v="753.66666666666663"/>
    <n v="64.061666666666667"/>
    <n v="817.72833333333324"/>
    <x v="3"/>
    <d v="2015-12-30T00:00:00"/>
  </r>
  <r>
    <d v="2015-12-30T00:00:00"/>
    <x v="2"/>
    <x v="14"/>
    <s v="Fac01391"/>
    <x v="3"/>
    <n v="601"/>
    <n v="51.085000000000001"/>
    <n v="652.08500000000004"/>
    <x v="4"/>
    <d v="2015-12-30T00:00:00"/>
  </r>
  <r>
    <d v="2015-12-30T00:00:00"/>
    <x v="3"/>
    <x v="15"/>
    <s v="Fac01392"/>
    <x v="4"/>
    <n v="431"/>
    <n v="36.635000000000005"/>
    <n v="467.63499999999999"/>
    <x v="4"/>
    <d v="2015-12-30T00:00:00"/>
  </r>
  <r>
    <d v="2015-12-30T00:00:00"/>
    <x v="4"/>
    <x v="16"/>
    <s v="Fac01393"/>
    <x v="5"/>
    <n v="714.66666666666663"/>
    <n v="60.74666666666667"/>
    <n v="775.4133333333333"/>
    <x v="5"/>
    <d v="2015-12-30T00:00:00"/>
  </r>
  <r>
    <d v="2015-12-30T00:00:00"/>
    <x v="5"/>
    <x v="17"/>
    <s v="Fac01394"/>
    <x v="6"/>
    <n v="781"/>
    <n v="66.385000000000005"/>
    <n v="847.38499999999999"/>
    <x v="6"/>
    <d v="2015-12-30T00:00:00"/>
  </r>
  <r>
    <d v="2015-12-30T00:00:00"/>
    <x v="6"/>
    <x v="18"/>
    <s v="Fac01395"/>
    <x v="7"/>
    <n v="589.33333333333337"/>
    <n v="50.093333333333341"/>
    <n v="639.42666666666673"/>
    <x v="7"/>
    <d v="2015-12-30T00:00:00"/>
  </r>
  <r>
    <d v="2015-12-31T00:00:00"/>
    <x v="7"/>
    <x v="19"/>
    <s v="Fac01396"/>
    <x v="8"/>
    <n v="772.66666666666663"/>
    <n v="65.676666666666662"/>
    <n v="838.34333333333325"/>
    <x v="8"/>
    <d v="2015-12-31T00:00:00"/>
  </r>
  <r>
    <d v="2015-12-31T00:00:00"/>
    <x v="8"/>
    <x v="20"/>
    <s v="Fac01397"/>
    <x v="9"/>
    <n v="788"/>
    <n v="66.98"/>
    <n v="854.98"/>
    <x v="9"/>
    <d v="2015-12-31T00:00:00"/>
  </r>
  <r>
    <d v="2015-12-31T00:00:00"/>
    <x v="9"/>
    <x v="21"/>
    <s v="Fac01398"/>
    <x v="10"/>
    <n v="470.66666666666669"/>
    <n v="40.006666666666668"/>
    <n v="510.67333333333335"/>
    <x v="0"/>
    <d v="2015-12-31T00:00:00"/>
  </r>
  <r>
    <d v="2015-12-31T00:00:00"/>
    <x v="10"/>
    <x v="22"/>
    <s v="Fac01399"/>
    <x v="11"/>
    <n v="996.33333333333337"/>
    <n v="84.688333333333347"/>
    <n v="1081.0216666666668"/>
    <x v="1"/>
    <d v="2015-12-31T00:00:00"/>
  </r>
  <r>
    <d v="2015-12-31T00:00:00"/>
    <x v="11"/>
    <x v="23"/>
    <s v="Fac01400"/>
    <x v="12"/>
    <n v="377.33333333333331"/>
    <n v="32.073333333333331"/>
    <n v="409.40666666666664"/>
    <x v="2"/>
    <d v="2015-12-31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2" applyNumberFormats="0" applyBorderFormats="0" applyFontFormats="0" applyPatternFormats="0" applyAlignmentFormats="0" applyWidthHeightFormats="1" dataCaption="Valeurs" showError="1" updatedVersion="4" minRefreshableVersion="3" useAutoFormatting="1" rowGrandTotals="0" itemPrintTitles="1" createdVersion="4" indent="0" compact="0" compactData="0" multipleFieldFilters="0">
  <location ref="FE5:FH25" firstHeaderRow="0" firstDataRow="1" firstDataCol="1"/>
  <pivotFields count="10">
    <pivotField compact="0" numFmtId="14" outline="0" showAll="0"/>
    <pivotField axis="axisRow" compact="0" outline="0" showAll="0">
      <items count="21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"/>
        <item x="3"/>
        <item x="4"/>
        <item x="5"/>
        <item x="6"/>
        <item x="7"/>
        <item x="8"/>
        <item t="default"/>
      </items>
    </pivotField>
    <pivotField compact="0" outline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m="1" x="24"/>
        <item x="11"/>
        <item x="12"/>
        <item x="14"/>
        <item x="15"/>
        <item x="16"/>
        <item x="17"/>
        <item x="18"/>
        <item x="19"/>
        <item x="21"/>
        <item x="22"/>
        <item x="23"/>
        <item x="13"/>
        <item x="2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/>
    <pivotField compact="0" outline="0" showAll="0"/>
    <pivotField dataField="1" compact="0" numFmtId="164" outline="0" showAll="0"/>
    <pivotField compact="0" numFmtId="164" outline="0" showAll="0"/>
    <pivotField compact="0" numFmtId="164" outline="0" showAll="0"/>
    <pivotField compact="0" outline="0" showAll="0"/>
    <pivotField compact="0" numFmtId="165" outline="0" showAll="0"/>
  </pivotFields>
  <rowFields count="1">
    <field x="1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Montant HT" fld="5" baseField="1" baseItem="0" numFmtId="166"/>
    <dataField name="Pourcentage" fld="5" showDataAs="percentOfRow" baseField="1" baseItem="0" numFmtId="9"/>
    <dataField name="Rang" fld="5" baseField="1" baseItem="0">
      <extLst>
        <ext xmlns:x14="http://schemas.microsoft.com/office/spreadsheetml/2009/9/main" uri="{E15A36E0-9728-4e99-A89B-3F7291B0FE68}">
          <x14:dataField pivotShowAs="rankDescending"/>
        </ext>
      </extLst>
    </dataField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2" applyNumberFormats="0" applyBorderFormats="0" applyFontFormats="0" applyPatternFormats="0" applyAlignmentFormats="0" applyWidthHeightFormats="1" dataCaption="Valeurs" showError="1" updatedVersion="4" minRefreshableVersion="3" useAutoFormatting="1" rowGrandTotals="0" itemPrintTitles="1" createdVersion="4" indent="0" compact="0" compactData="0" multipleFieldFilters="0">
  <location ref="G5:J13" firstHeaderRow="0" firstDataRow="1" firstDataCol="1" rowPageCount="1" colPageCount="1"/>
  <pivotFields count="10">
    <pivotField compact="0" numFmtId="14" outline="0" showAll="0"/>
    <pivotField compact="0" outline="0" showAll="0"/>
    <pivotField axis="axisPage" compact="0" outline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m="1" x="24"/>
        <item x="11"/>
        <item x="12"/>
        <item x="14"/>
        <item x="15"/>
        <item x="16"/>
        <item x="17"/>
        <item x="18"/>
        <item x="19"/>
        <item x="21"/>
        <item x="22"/>
        <item x="23"/>
        <item x="13"/>
        <item x="2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/>
    <pivotField axis="axisRow" compact="0" outline="0" showAll="0">
      <items count="21">
        <item x="2"/>
        <item x="9"/>
        <item x="10"/>
        <item x="11"/>
        <item x="12"/>
        <item x="13"/>
        <item x="14"/>
        <item x="15"/>
        <item x="16"/>
        <item x="17"/>
        <item x="18"/>
        <item x="0"/>
        <item x="19"/>
        <item x="1"/>
        <item x="3"/>
        <item x="4"/>
        <item x="5"/>
        <item x="6"/>
        <item x="7"/>
        <item x="8"/>
        <item t="default"/>
      </items>
    </pivotField>
    <pivotField dataField="1" compact="0" numFmtId="164" outline="0" showAll="0"/>
    <pivotField compact="0" numFmtId="164" outline="0" showAll="0"/>
    <pivotField dataField="1" compact="0" numFmtId="164" outline="0" showAll="0"/>
    <pivotField compact="0" outline="0" showAll="0"/>
    <pivotField compact="0" numFmtId="165" outline="0" showAll="0"/>
  </pivotFields>
  <rowFields count="1">
    <field x="4"/>
  </rowFields>
  <rowItems count="8">
    <i>
      <x v="3"/>
    </i>
    <i>
      <x v="5"/>
    </i>
    <i>
      <x v="8"/>
    </i>
    <i>
      <x v="10"/>
    </i>
    <i>
      <x v="13"/>
    </i>
    <i>
      <x v="14"/>
    </i>
    <i>
      <x v="17"/>
    </i>
    <i>
      <x v="19"/>
    </i>
  </rowItems>
  <colFields count="1">
    <field x="-2"/>
  </colFields>
  <colItems count="3">
    <i>
      <x/>
    </i>
    <i i="1">
      <x v="1"/>
    </i>
    <i i="2">
      <x v="2"/>
    </i>
  </colItems>
  <pageFields count="1">
    <pageField fld="2" item="2" hier="-1"/>
  </pageFields>
  <dataFields count="3">
    <dataField name="Somme de Montant HT" fld="5" baseField="4" baseItem="0" numFmtId="166"/>
    <dataField name="Pourcentage" fld="5" showDataAs="percentOfRow" baseField="4" baseItem="0" numFmtId="9"/>
    <dataField name="Rang" fld="7" baseField="4" baseItem="17">
      <extLst>
        <ext xmlns:x14="http://schemas.microsoft.com/office/spreadsheetml/2009/9/main" uri="{E15A36E0-9728-4e99-A89B-3F7291B0FE68}">
          <x14:dataField pivotShowAs="rankDescending"/>
        </ext>
      </extLst>
    </dataField>
  </dataFields>
  <formats count="5">
    <format dxfId="16">
      <pivotArea field="2" outline="0" collapsedLevelsAreSubtotals="1" axis="axisPage" fieldPosition="0">
        <references count="1">
          <reference field="4294967294" count="1" selected="0">
            <x v="0"/>
          </reference>
        </references>
      </pivotArea>
    </format>
    <format dxfId="15">
      <pivotArea type="topRight" dataOnly="0" labelOnly="1" outline="0" offset="BV1" fieldPosition="0"/>
    </format>
    <format dxfId="14">
      <pivotArea field="2" dataOnly="0" labelOnly="1" outline="0" axis="axisPage" fieldPosition="0">
        <references count="1">
          <reference field="4294967294" count="1" selected="0">
            <x v="0"/>
          </reference>
        </references>
      </pivotArea>
    </format>
    <format dxfId="13">
      <pivotArea field="2" dataOnly="0" labelOnly="1" outline="0" axis="axisPage" fieldPosition="0">
        <references count="1">
          <reference field="4294967294" count="1" selected="0">
            <x v="1"/>
          </reference>
        </references>
      </pivotArea>
    </format>
    <format dxfId="12">
      <pivotArea field="2" dataOnly="0" labelOnly="1" outline="0" axis="axisPage" fieldPosition="0">
        <references count="1">
          <reference field="4294967294" count="1" selected="0">
            <x v="2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showError="1" updatedVersion="4" minRefreshableVersion="3" rowGrandTotals="0" itemPrintTitles="1" createdVersion="4" indent="0" compact="0" compactData="0" multipleFieldFilters="0">
  <location ref="A5:D15" firstHeaderRow="0" firstDataRow="1" firstDataCol="1" rowPageCount="1" colPageCount="1"/>
  <pivotFields count="10">
    <pivotField compact="0" numFmtId="14" outline="0" subtotalTop="0" showAll="0"/>
    <pivotField compact="0" outline="0" subtotalTop="0" showAll="0"/>
    <pivotField axis="axisPage" compact="0" outline="0" subtotalTop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m="1" x="24"/>
        <item x="11"/>
        <item x="12"/>
        <item x="14"/>
        <item x="15"/>
        <item x="16"/>
        <item x="17"/>
        <item x="18"/>
        <item x="19"/>
        <item x="21"/>
        <item x="22"/>
        <item x="23"/>
        <item x="13"/>
        <item x="2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/>
    <pivotField compact="0" outline="0" subtotalTop="0" showAll="0"/>
    <pivotField dataField="1" compact="0" numFmtId="164" outline="0" subtotalTop="0" showAll="0"/>
    <pivotField compact="0" numFmtId="164" outline="0" subtotalTop="0" showAll="0"/>
    <pivotField compact="0" numFmtId="164" outline="0" subtotalTop="0" showAll="0"/>
    <pivotField axis="axisRow" compact="0" outline="0" subtotalTop="0" showAll="0">
      <items count="11">
        <item x="0"/>
        <item x="9"/>
        <item x="1"/>
        <item x="2"/>
        <item x="3"/>
        <item x="4"/>
        <item x="5"/>
        <item x="6"/>
        <item x="7"/>
        <item x="8"/>
        <item t="default"/>
      </items>
    </pivotField>
    <pivotField compact="0" numFmtId="165" outline="0" subtotalTop="0" showAll="0"/>
  </pivotFields>
  <rowFields count="1">
    <field x="8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rowItems>
  <colFields count="1">
    <field x="-2"/>
  </colFields>
  <colItems count="3">
    <i>
      <x/>
    </i>
    <i i="1">
      <x v="1"/>
    </i>
    <i i="2">
      <x v="2"/>
    </i>
  </colItems>
  <pageFields count="1">
    <pageField fld="2" item="2" hier="-1"/>
  </pageFields>
  <dataFields count="3">
    <dataField name="Somme de Montant HT" fld="5" baseField="2" baseItem="5" numFmtId="164"/>
    <dataField name="Pourcentage" fld="5" showDataAs="percentOfRow" baseField="2" baseItem="4" numFmtId="9"/>
    <dataField name="Rang" fld="5" baseField="8" baseItem="6">
      <extLst>
        <ext xmlns:x14="http://schemas.microsoft.com/office/spreadsheetml/2009/9/main" uri="{E15A36E0-9728-4e99-A89B-3F7291B0FE68}">
          <x14:dataField pivotShowAs="rankDescending"/>
        </ext>
      </extLst>
    </dataField>
  </dataFields>
  <formats count="5">
    <format dxfId="21">
      <pivotArea field="2" outline="0" collapsedLevelsAreSubtotals="1" axis="axisPage" fieldPosition="0">
        <references count="1">
          <reference field="4294967294" count="1" selected="0">
            <x v="0"/>
          </reference>
        </references>
      </pivotArea>
    </format>
    <format dxfId="20">
      <pivotArea type="topRight" dataOnly="0" labelOnly="1" outline="0" offset="BV1" fieldPosition="0"/>
    </format>
    <format dxfId="19">
      <pivotArea field="2" dataOnly="0" labelOnly="1" outline="0" axis="axisPage" fieldPosition="0">
        <references count="1">
          <reference field="4294967294" count="1" selected="0">
            <x v="0"/>
          </reference>
        </references>
      </pivotArea>
    </format>
    <format dxfId="18">
      <pivotArea field="2" dataOnly="0" labelOnly="1" outline="0" axis="axisPage" fieldPosition="0">
        <references count="1">
          <reference field="4294967294" count="1" selected="0">
            <x v="1"/>
          </reference>
        </references>
      </pivotArea>
    </format>
    <format dxfId="17">
      <pivotArea field="2" dataOnly="0" labelOnly="1" outline="0" axis="axisPage" fieldPosition="0">
        <references count="1">
          <reference field="4294967294" count="1" selected="0">
            <x v="2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5" cacheId="2" applyNumberFormats="0" applyBorderFormats="0" applyFontFormats="0" applyPatternFormats="0" applyAlignmentFormats="0" applyWidthHeightFormats="1" dataCaption="Valeurs" showError="1" updatedVersion="4" minRefreshableVersion="3" useAutoFormatting="1" rowGrandTotals="0" itemPrintTitles="1" createdVersion="4" indent="0" compact="0" compactData="0" multipleFieldFilters="0">
  <location ref="M5:P25" firstHeaderRow="0" firstDataRow="1" firstDataCol="1" rowPageCount="1" colPageCount="1"/>
  <pivotFields count="10">
    <pivotField compact="0" numFmtId="14" outline="0" showAll="0"/>
    <pivotField axis="axisRow" compact="0" outline="0" showAll="0">
      <items count="21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"/>
        <item x="3"/>
        <item x="4"/>
        <item x="5"/>
        <item x="6"/>
        <item x="7"/>
        <item x="8"/>
        <item t="default"/>
      </items>
    </pivotField>
    <pivotField axis="axisPage" compact="0" outline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m="1" x="24"/>
        <item x="11"/>
        <item x="12"/>
        <item x="14"/>
        <item x="15"/>
        <item x="16"/>
        <item x="17"/>
        <item x="18"/>
        <item x="19"/>
        <item x="21"/>
        <item x="22"/>
        <item x="23"/>
        <item x="13"/>
        <item x="2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/>
    <pivotField compact="0" outline="0" showAll="0"/>
    <pivotField dataField="1" compact="0" numFmtId="164" outline="0" showAll="0"/>
    <pivotField compact="0" numFmtId="164" outline="0" showAll="0"/>
    <pivotField compact="0" numFmtId="164" outline="0" showAll="0"/>
    <pivotField compact="0" outline="0" showAll="0"/>
    <pivotField compact="0" numFmtId="165" outline="0" showAll="0"/>
  </pivotFields>
  <rowFields count="1">
    <field x="1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</rowItems>
  <colFields count="1">
    <field x="-2"/>
  </colFields>
  <colItems count="3">
    <i>
      <x/>
    </i>
    <i i="1">
      <x v="1"/>
    </i>
    <i i="2">
      <x v="2"/>
    </i>
  </colItems>
  <pageFields count="1">
    <pageField fld="2" item="2" hier="-1"/>
  </pageFields>
  <dataFields count="3">
    <dataField name="Somme de Montant HT" fld="5" baseField="1" baseItem="0" numFmtId="166"/>
    <dataField name="Pourcentage" fld="5" showDataAs="percentOfRow" baseField="1" baseItem="0" numFmtId="9"/>
    <dataField name="Rang" fld="5" baseField="1" baseItem="0">
      <extLst>
        <ext xmlns:x14="http://schemas.microsoft.com/office/spreadsheetml/2009/9/main" uri="{E15A36E0-9728-4e99-A89B-3F7291B0FE68}">
          <x14:dataField pivotShowAs="rankDescending"/>
        </ext>
      </extLst>
    </dataField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ventes" displayName="tableauventes" ref="C4:L1404" totalsRowShown="0" headerRowDxfId="11" dataDxfId="10">
  <autoFilter ref="C4:L1404"/>
  <tableColumns count="10">
    <tableColumn id="1" name="Date" dataDxfId="9"/>
    <tableColumn id="2" name="Client " dataDxfId="8"/>
    <tableColumn id="12" name="Secteur" dataDxfId="7"/>
    <tableColumn id="3" name="Facture" dataDxfId="6"/>
    <tableColumn id="4" name="Produit" dataDxfId="5"/>
    <tableColumn id="5" name="Montant HT" dataDxfId="4"/>
    <tableColumn id="6" name="TVA" dataDxfId="3">
      <calculatedColumnFormula>H5*0.085</calculatedColumnFormula>
    </tableColumn>
    <tableColumn id="7" name="Montant TTC" dataDxfId="2">
      <calculatedColumnFormula>SUM(H5:I5)</calculatedColumnFormula>
    </tableColumn>
    <tableColumn id="8" name="Commercial" dataDxfId="1"/>
    <tableColumn id="9" name="Mois" dataDxfId="0">
      <calculatedColumnFormula>tableauventes[[#This Row],[Date]]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F27"/>
  <sheetViews>
    <sheetView tabSelected="1" workbookViewId="0">
      <selection activeCell="B31" sqref="B31"/>
    </sheetView>
  </sheetViews>
  <sheetFormatPr baseColWidth="10" defaultRowHeight="15" x14ac:dyDescent="0.25"/>
  <cols>
    <col min="1" max="1" width="19.7109375" customWidth="1"/>
    <col min="2" max="2" width="12.140625" customWidth="1"/>
    <col min="3" max="3" width="13" customWidth="1"/>
    <col min="4" max="4" width="11.5703125" customWidth="1"/>
    <col min="5" max="5" width="13.140625" customWidth="1"/>
    <col min="6" max="6" width="11.85546875" customWidth="1"/>
    <col min="7" max="7" width="10" customWidth="1"/>
    <col min="8" max="8" width="21.5703125" customWidth="1"/>
    <col min="9" max="9" width="12.140625" customWidth="1"/>
    <col min="10" max="10" width="5.28515625" customWidth="1"/>
    <col min="11" max="11" width="15" customWidth="1"/>
    <col min="12" max="12" width="10.5703125" customWidth="1"/>
    <col min="13" max="13" width="9" customWidth="1"/>
    <col min="14" max="14" width="21.5703125" customWidth="1"/>
    <col min="15" max="15" width="12.140625" customWidth="1"/>
    <col min="16" max="17" width="5.28515625" customWidth="1"/>
    <col min="18" max="76" width="9.28515625" customWidth="1"/>
    <col min="77" max="77" width="9.28515625" style="79" customWidth="1"/>
    <col min="78" max="79" width="9.28515625" customWidth="1"/>
    <col min="80" max="80" width="25.28515625" customWidth="1"/>
    <col min="81" max="81" width="9.42578125" customWidth="1"/>
    <col min="82" max="82" width="20.7109375" customWidth="1"/>
    <col min="83" max="83" width="11.7109375" customWidth="1"/>
    <col min="84" max="84" width="5.28515625" customWidth="1"/>
    <col min="85" max="151" width="20.7109375" customWidth="1"/>
    <col min="152" max="152" width="20.7109375" bestFit="1" customWidth="1"/>
    <col min="153" max="153" width="20.7109375" customWidth="1"/>
    <col min="154" max="154" width="20.7109375" bestFit="1" customWidth="1"/>
    <col min="155" max="155" width="20.7109375" customWidth="1"/>
    <col min="156" max="156" width="20.7109375" bestFit="1" customWidth="1"/>
    <col min="157" max="157" width="25.42578125" style="79" customWidth="1"/>
    <col min="158" max="158" width="16.42578125" customWidth="1"/>
    <col min="159" max="159" width="9.85546875" customWidth="1"/>
    <col min="160" max="160" width="26.5703125" customWidth="1"/>
    <col min="161" max="161" width="9" customWidth="1"/>
    <col min="162" max="162" width="21.5703125" customWidth="1"/>
    <col min="163" max="163" width="12.140625" customWidth="1"/>
    <col min="164" max="164" width="5.28515625" customWidth="1"/>
    <col min="165" max="232" width="20.7109375" customWidth="1"/>
    <col min="233" max="233" width="20.7109375" bestFit="1" customWidth="1"/>
    <col min="234" max="236" width="20.7109375" customWidth="1"/>
    <col min="237" max="237" width="25.42578125" customWidth="1"/>
    <col min="238" max="238" width="16.42578125" customWidth="1"/>
    <col min="239" max="239" width="9.85546875" customWidth="1"/>
    <col min="240" max="240" width="31.85546875" customWidth="1"/>
    <col min="241" max="241" width="12.42578125" bestFit="1" customWidth="1"/>
    <col min="242" max="244" width="12.42578125" customWidth="1"/>
    <col min="245" max="245" width="12.42578125" bestFit="1" customWidth="1"/>
    <col min="246" max="246" width="16.5703125" bestFit="1" customWidth="1"/>
    <col min="247" max="247" width="12.85546875" customWidth="1"/>
    <col min="248" max="248" width="13.42578125" bestFit="1" customWidth="1"/>
    <col min="249" max="249" width="12.42578125" bestFit="1" customWidth="1"/>
    <col min="250" max="250" width="12.28515625" bestFit="1" customWidth="1"/>
    <col min="251" max="253" width="12.42578125" bestFit="1" customWidth="1"/>
    <col min="254" max="254" width="12.42578125" customWidth="1"/>
    <col min="255" max="256" width="12.42578125" bestFit="1" customWidth="1"/>
    <col min="257" max="257" width="15.5703125" customWidth="1"/>
    <col min="258" max="258" width="16" bestFit="1" customWidth="1"/>
    <col min="259" max="259" width="13.42578125" bestFit="1" customWidth="1"/>
    <col min="260" max="260" width="12.42578125" bestFit="1" customWidth="1"/>
    <col min="261" max="261" width="12.28515625" bestFit="1" customWidth="1"/>
    <col min="262" max="262" width="12.42578125" customWidth="1"/>
    <col min="263" max="263" width="12.42578125" bestFit="1" customWidth="1"/>
    <col min="264" max="264" width="12.42578125" customWidth="1"/>
    <col min="265" max="265" width="12.42578125" bestFit="1" customWidth="1"/>
    <col min="266" max="267" width="12.42578125" customWidth="1"/>
    <col min="268" max="268" width="18.7109375" bestFit="1" customWidth="1"/>
    <col min="269" max="269" width="13.7109375" customWidth="1"/>
    <col min="270" max="270" width="13.42578125" customWidth="1"/>
    <col min="271" max="271" width="12.42578125" customWidth="1"/>
    <col min="272" max="272" width="12.28515625" customWidth="1"/>
    <col min="273" max="274" width="12.42578125" bestFit="1" customWidth="1"/>
    <col min="275" max="275" width="12.42578125" customWidth="1"/>
    <col min="276" max="276" width="12.42578125" bestFit="1" customWidth="1"/>
    <col min="277" max="277" width="12.42578125" customWidth="1"/>
    <col min="278" max="278" width="12.42578125" bestFit="1" customWidth="1"/>
    <col min="279" max="279" width="16.42578125" customWidth="1"/>
    <col min="280" max="280" width="12.42578125" bestFit="1" customWidth="1"/>
    <col min="281" max="281" width="13.42578125" bestFit="1" customWidth="1"/>
    <col min="282" max="282" width="12.42578125" bestFit="1" customWidth="1"/>
    <col min="283" max="283" width="12.28515625" customWidth="1"/>
    <col min="284" max="287" width="12.42578125" bestFit="1" customWidth="1"/>
    <col min="288" max="288" width="12.42578125" customWidth="1"/>
    <col min="289" max="289" width="12.42578125" bestFit="1" customWidth="1"/>
    <col min="290" max="290" width="13.5703125" customWidth="1"/>
    <col min="291" max="291" width="12.42578125" bestFit="1" customWidth="1"/>
    <col min="292" max="292" width="13.42578125" bestFit="1" customWidth="1"/>
    <col min="293" max="293" width="12.42578125" bestFit="1" customWidth="1"/>
    <col min="294" max="294" width="12.28515625" customWidth="1"/>
    <col min="295" max="295" width="12.42578125" customWidth="1"/>
    <col min="296" max="296" width="12.42578125" bestFit="1" customWidth="1"/>
    <col min="297" max="297" width="12.42578125" customWidth="1"/>
    <col min="298" max="298" width="12.42578125" bestFit="1" customWidth="1"/>
    <col min="299" max="299" width="12.42578125" customWidth="1"/>
    <col min="300" max="300" width="12.42578125" bestFit="1" customWidth="1"/>
    <col min="301" max="301" width="14.85546875" bestFit="1" customWidth="1"/>
    <col min="302" max="302" width="14.7109375" bestFit="1" customWidth="1"/>
    <col min="303" max="303" width="13.42578125" bestFit="1" customWidth="1"/>
    <col min="304" max="304" width="12.42578125" bestFit="1" customWidth="1"/>
    <col min="305" max="305" width="12.28515625" bestFit="1" customWidth="1"/>
    <col min="306" max="306" width="12.42578125" customWidth="1"/>
    <col min="307" max="308" width="12.42578125" bestFit="1" customWidth="1"/>
    <col min="309" max="310" width="12.42578125" customWidth="1"/>
    <col min="311" max="311" width="12.42578125" bestFit="1" customWidth="1"/>
    <col min="312" max="312" width="17.42578125" customWidth="1"/>
    <col min="313" max="313" width="12.7109375" bestFit="1" customWidth="1"/>
    <col min="314" max="314" width="13.42578125" bestFit="1" customWidth="1"/>
    <col min="315" max="315" width="12.42578125" customWidth="1"/>
    <col min="316" max="316" width="12.28515625" bestFit="1" customWidth="1"/>
    <col min="317" max="317" width="12.42578125" customWidth="1"/>
    <col min="318" max="320" width="12.42578125" bestFit="1" customWidth="1"/>
    <col min="321" max="321" width="12.42578125" customWidth="1"/>
    <col min="322" max="322" width="12.42578125" bestFit="1" customWidth="1"/>
    <col min="323" max="323" width="15.42578125" customWidth="1"/>
    <col min="324" max="324" width="12.42578125" bestFit="1" customWidth="1"/>
    <col min="325" max="325" width="13.42578125" customWidth="1"/>
    <col min="326" max="326" width="12.42578125" customWidth="1"/>
    <col min="327" max="327" width="12.28515625" customWidth="1"/>
    <col min="328" max="329" width="12.42578125" customWidth="1"/>
    <col min="330" max="330" width="12.42578125" bestFit="1" customWidth="1"/>
    <col min="331" max="331" width="12.42578125" customWidth="1"/>
    <col min="332" max="333" width="12.42578125" bestFit="1" customWidth="1"/>
    <col min="334" max="334" width="11.28515625" customWidth="1"/>
    <col min="335" max="335" width="11.85546875" customWidth="1"/>
    <col min="336" max="336" width="12" bestFit="1" customWidth="1"/>
    <col min="337" max="338" width="5.42578125" customWidth="1"/>
    <col min="339" max="340" width="12" bestFit="1" customWidth="1"/>
    <col min="341" max="341" width="5.42578125" customWidth="1"/>
    <col min="342" max="342" width="12" bestFit="1" customWidth="1"/>
    <col min="343" max="343" width="5.42578125" customWidth="1"/>
    <col min="344" max="345" width="12" bestFit="1" customWidth="1"/>
    <col min="346" max="346" width="5.42578125" customWidth="1"/>
    <col min="347" max="347" width="12" bestFit="1" customWidth="1"/>
    <col min="348" max="348" width="5.42578125" customWidth="1"/>
    <col min="349" max="350" width="12" bestFit="1" customWidth="1"/>
    <col min="351" max="352" width="5.42578125" customWidth="1"/>
    <col min="353" max="353" width="12" bestFit="1" customWidth="1"/>
    <col min="354" max="354" width="5.42578125" customWidth="1"/>
    <col min="355" max="355" width="12" bestFit="1" customWidth="1"/>
    <col min="356" max="357" width="5.42578125" customWidth="1"/>
    <col min="358" max="362" width="12" bestFit="1" customWidth="1"/>
    <col min="363" max="364" width="5.42578125" customWidth="1"/>
    <col min="365" max="368" width="12" bestFit="1" customWidth="1"/>
    <col min="369" max="369" width="5.42578125" customWidth="1"/>
    <col min="370" max="370" width="12" bestFit="1" customWidth="1"/>
    <col min="371" max="372" width="5.42578125" customWidth="1"/>
    <col min="373" max="373" width="12" bestFit="1" customWidth="1"/>
    <col min="374" max="375" width="5.42578125" customWidth="1"/>
    <col min="376" max="377" width="12" bestFit="1" customWidth="1"/>
    <col min="378" max="384" width="5.42578125" customWidth="1"/>
    <col min="385" max="385" width="12" bestFit="1" customWidth="1"/>
    <col min="386" max="386" width="5.42578125" customWidth="1"/>
    <col min="387" max="389" width="12" bestFit="1" customWidth="1"/>
    <col min="390" max="392" width="5.42578125" customWidth="1"/>
    <col min="393" max="394" width="12" bestFit="1" customWidth="1"/>
    <col min="395" max="395" width="5.42578125" customWidth="1"/>
    <col min="396" max="397" width="12" bestFit="1" customWidth="1"/>
    <col min="398" max="399" width="5.42578125" customWidth="1"/>
    <col min="400" max="400" width="12" bestFit="1" customWidth="1"/>
    <col min="401" max="401" width="17.28515625" bestFit="1" customWidth="1"/>
    <col min="402" max="402" width="14.28515625" bestFit="1" customWidth="1"/>
    <col min="403" max="403" width="12" bestFit="1" customWidth="1"/>
    <col min="404" max="404" width="5.42578125" customWidth="1"/>
    <col min="405" max="407" width="12" bestFit="1" customWidth="1"/>
    <col min="408" max="408" width="5.42578125" customWidth="1"/>
    <col min="409" max="414" width="12" bestFit="1" customWidth="1"/>
    <col min="415" max="415" width="5.42578125" customWidth="1"/>
    <col min="416" max="419" width="12" bestFit="1" customWidth="1"/>
    <col min="420" max="425" width="5.42578125" customWidth="1"/>
    <col min="426" max="428" width="12" bestFit="1" customWidth="1"/>
    <col min="429" max="429" width="5.42578125" customWidth="1"/>
    <col min="430" max="430" width="12" bestFit="1" customWidth="1"/>
    <col min="431" max="431" width="5.42578125" customWidth="1"/>
    <col min="432" max="432" width="12" bestFit="1" customWidth="1"/>
    <col min="433" max="433" width="5.42578125" customWidth="1"/>
    <col min="434" max="446" width="12" bestFit="1" customWidth="1"/>
    <col min="447" max="447" width="5.42578125" customWidth="1"/>
    <col min="448" max="449" width="12" bestFit="1" customWidth="1"/>
    <col min="450" max="451" width="5.42578125" customWidth="1"/>
    <col min="452" max="454" width="12" bestFit="1" customWidth="1"/>
    <col min="455" max="455" width="5.42578125" customWidth="1"/>
    <col min="456" max="456" width="12" bestFit="1" customWidth="1"/>
    <col min="457" max="458" width="5.42578125" customWidth="1"/>
    <col min="459" max="460" width="12" bestFit="1" customWidth="1"/>
    <col min="461" max="462" width="5.42578125" customWidth="1"/>
    <col min="463" max="463" width="12" bestFit="1" customWidth="1"/>
    <col min="464" max="465" width="5.42578125" customWidth="1"/>
    <col min="466" max="466" width="12" bestFit="1" customWidth="1"/>
    <col min="467" max="467" width="5.42578125" customWidth="1"/>
    <col min="468" max="472" width="12" bestFit="1" customWidth="1"/>
    <col min="473" max="473" width="5.42578125" customWidth="1"/>
    <col min="474" max="480" width="12" bestFit="1" customWidth="1"/>
    <col min="481" max="481" width="5.42578125" customWidth="1"/>
    <col min="482" max="482" width="12" bestFit="1" customWidth="1"/>
    <col min="483" max="483" width="5.42578125" customWidth="1"/>
    <col min="484" max="484" width="12" bestFit="1" customWidth="1"/>
    <col min="485" max="486" width="5.42578125" customWidth="1"/>
    <col min="487" max="488" width="12" bestFit="1" customWidth="1"/>
    <col min="489" max="489" width="5.42578125" customWidth="1"/>
    <col min="490" max="492" width="12" bestFit="1" customWidth="1"/>
    <col min="493" max="493" width="5.42578125" customWidth="1"/>
    <col min="494" max="497" width="12" bestFit="1" customWidth="1"/>
    <col min="498" max="498" width="5.42578125" customWidth="1"/>
    <col min="499" max="502" width="12" bestFit="1" customWidth="1"/>
    <col min="503" max="503" width="5.42578125" customWidth="1"/>
    <col min="504" max="504" width="12" bestFit="1" customWidth="1"/>
    <col min="505" max="506" width="5.42578125" customWidth="1"/>
    <col min="507" max="507" width="12" bestFit="1" customWidth="1"/>
    <col min="508" max="508" width="5.42578125" customWidth="1"/>
    <col min="509" max="509" width="12" bestFit="1" customWidth="1"/>
    <col min="510" max="511" width="5.42578125" customWidth="1"/>
    <col min="512" max="516" width="12" bestFit="1" customWidth="1"/>
    <col min="517" max="517" width="5.42578125" customWidth="1"/>
    <col min="518" max="519" width="12" bestFit="1" customWidth="1"/>
    <col min="520" max="521" width="5.42578125" customWidth="1"/>
    <col min="522" max="528" width="12" bestFit="1" customWidth="1"/>
    <col min="529" max="530" width="5.42578125" customWidth="1"/>
    <col min="531" max="532" width="12" bestFit="1" customWidth="1"/>
    <col min="533" max="533" width="17" bestFit="1" customWidth="1"/>
    <col min="534" max="534" width="14.42578125" bestFit="1" customWidth="1"/>
    <col min="535" max="535" width="12" bestFit="1" customWidth="1"/>
    <col min="536" max="541" width="5.42578125" customWidth="1"/>
    <col min="542" max="542" width="12" bestFit="1" customWidth="1"/>
    <col min="543" max="545" width="5.42578125" customWidth="1"/>
    <col min="546" max="546" width="12" bestFit="1" customWidth="1"/>
    <col min="547" max="547" width="5.42578125" customWidth="1"/>
    <col min="548" max="548" width="12" bestFit="1" customWidth="1"/>
    <col min="549" max="549" width="5.42578125" customWidth="1"/>
    <col min="550" max="552" width="12" bestFit="1" customWidth="1"/>
    <col min="553" max="553" width="5.42578125" customWidth="1"/>
    <col min="554" max="555" width="12" bestFit="1" customWidth="1"/>
    <col min="556" max="557" width="5.42578125" customWidth="1"/>
    <col min="558" max="558" width="12" bestFit="1" customWidth="1"/>
    <col min="559" max="559" width="5.42578125" customWidth="1"/>
    <col min="560" max="561" width="12" bestFit="1" customWidth="1"/>
    <col min="562" max="562" width="5.42578125" customWidth="1"/>
    <col min="563" max="563" width="12" bestFit="1" customWidth="1"/>
    <col min="564" max="564" width="5.42578125" customWidth="1"/>
    <col min="565" max="567" width="12" bestFit="1" customWidth="1"/>
    <col min="568" max="568" width="5.42578125" customWidth="1"/>
    <col min="569" max="575" width="12" bestFit="1" customWidth="1"/>
    <col min="576" max="577" width="5.42578125" customWidth="1"/>
    <col min="578" max="580" width="12" bestFit="1" customWidth="1"/>
    <col min="581" max="581" width="5.42578125" customWidth="1"/>
    <col min="582" max="591" width="12" bestFit="1" customWidth="1"/>
    <col min="592" max="592" width="5.42578125" customWidth="1"/>
    <col min="593" max="597" width="12" bestFit="1" customWidth="1"/>
    <col min="598" max="598" width="5.42578125" customWidth="1"/>
    <col min="599" max="600" width="12" bestFit="1" customWidth="1"/>
    <col min="601" max="603" width="5.42578125" customWidth="1"/>
    <col min="604" max="605" width="12" bestFit="1" customWidth="1"/>
    <col min="606" max="606" width="5.42578125" customWidth="1"/>
    <col min="607" max="613" width="12" bestFit="1" customWidth="1"/>
    <col min="614" max="614" width="5.42578125" customWidth="1"/>
    <col min="615" max="616" width="12" bestFit="1" customWidth="1"/>
    <col min="617" max="617" width="5.42578125" customWidth="1"/>
    <col min="618" max="620" width="12" bestFit="1" customWidth="1"/>
    <col min="621" max="621" width="5.42578125" customWidth="1"/>
    <col min="622" max="625" width="12" bestFit="1" customWidth="1"/>
    <col min="626" max="627" width="5.42578125" customWidth="1"/>
    <col min="628" max="629" width="12" bestFit="1" customWidth="1"/>
    <col min="630" max="630" width="5.42578125" customWidth="1"/>
    <col min="631" max="632" width="12" bestFit="1" customWidth="1"/>
    <col min="633" max="634" width="5.42578125" customWidth="1"/>
    <col min="635" max="635" width="12" bestFit="1" customWidth="1"/>
    <col min="636" max="636" width="5.42578125" customWidth="1"/>
    <col min="637" max="638" width="12" bestFit="1" customWidth="1"/>
    <col min="639" max="643" width="5.42578125" customWidth="1"/>
    <col min="644" max="644" width="12" bestFit="1" customWidth="1"/>
    <col min="645" max="646" width="5.42578125" customWidth="1"/>
    <col min="647" max="647" width="12" bestFit="1" customWidth="1"/>
    <col min="648" max="649" width="5.42578125" customWidth="1"/>
    <col min="650" max="661" width="12" bestFit="1" customWidth="1"/>
    <col min="662" max="662" width="5.42578125" customWidth="1"/>
    <col min="663" max="663" width="12" bestFit="1" customWidth="1"/>
    <col min="664" max="664" width="6.85546875" customWidth="1"/>
    <col min="665" max="665" width="17.28515625" bestFit="1" customWidth="1"/>
    <col min="666" max="666" width="14.42578125" bestFit="1" customWidth="1"/>
    <col min="667" max="668" width="12" bestFit="1" customWidth="1"/>
    <col min="669" max="670" width="5.42578125" customWidth="1"/>
    <col min="671" max="674" width="12" bestFit="1" customWidth="1"/>
    <col min="675" max="675" width="5.42578125" customWidth="1"/>
    <col min="676" max="677" width="12" bestFit="1" customWidth="1"/>
    <col min="678" max="679" width="5.42578125" customWidth="1"/>
    <col min="680" max="681" width="12" bestFit="1" customWidth="1"/>
    <col min="682" max="682" width="5.42578125" customWidth="1"/>
    <col min="683" max="683" width="12" bestFit="1" customWidth="1"/>
    <col min="684" max="685" width="5.42578125" customWidth="1"/>
    <col min="686" max="686" width="12" bestFit="1" customWidth="1"/>
    <col min="687" max="687" width="5.42578125" customWidth="1"/>
    <col min="688" max="688" width="12" bestFit="1" customWidth="1"/>
    <col min="689" max="690" width="5.42578125" customWidth="1"/>
    <col min="691" max="691" width="12" bestFit="1" customWidth="1"/>
    <col min="692" max="693" width="5.42578125" customWidth="1"/>
    <col min="694" max="694" width="12" bestFit="1" customWidth="1"/>
    <col min="695" max="695" width="5.42578125" customWidth="1"/>
    <col min="696" max="696" width="12" bestFit="1" customWidth="1"/>
    <col min="697" max="699" width="5.42578125" customWidth="1"/>
    <col min="700" max="700" width="12" bestFit="1" customWidth="1"/>
    <col min="701" max="702" width="5.42578125" customWidth="1"/>
    <col min="703" max="704" width="12" bestFit="1" customWidth="1"/>
    <col min="705" max="705" width="5.42578125" customWidth="1"/>
    <col min="706" max="708" width="12" bestFit="1" customWidth="1"/>
    <col min="709" max="709" width="5.42578125" customWidth="1"/>
    <col min="710" max="712" width="12" bestFit="1" customWidth="1"/>
    <col min="713" max="713" width="5.42578125" customWidth="1"/>
    <col min="714" max="717" width="12" bestFit="1" customWidth="1"/>
    <col min="718" max="718" width="5.42578125" customWidth="1"/>
    <col min="719" max="721" width="12" bestFit="1" customWidth="1"/>
    <col min="722" max="723" width="5.42578125" customWidth="1"/>
    <col min="724" max="725" width="12" bestFit="1" customWidth="1"/>
    <col min="726" max="726" width="5.42578125" customWidth="1"/>
    <col min="727" max="729" width="12" bestFit="1" customWidth="1"/>
    <col min="730" max="731" width="5.42578125" customWidth="1"/>
    <col min="732" max="733" width="12" bestFit="1" customWidth="1"/>
    <col min="734" max="734" width="5.42578125" customWidth="1"/>
    <col min="735" max="735" width="12" bestFit="1" customWidth="1"/>
    <col min="736" max="737" width="5.42578125" customWidth="1"/>
    <col min="738" max="738" width="12" bestFit="1" customWidth="1"/>
    <col min="739" max="739" width="5.42578125" customWidth="1"/>
    <col min="740" max="742" width="12" bestFit="1" customWidth="1"/>
    <col min="743" max="743" width="5.42578125" customWidth="1"/>
    <col min="744" max="744" width="12" bestFit="1" customWidth="1"/>
    <col min="745" max="748" width="5.42578125" customWidth="1"/>
    <col min="749" max="749" width="12" bestFit="1" customWidth="1"/>
    <col min="750" max="753" width="5.42578125" customWidth="1"/>
    <col min="754" max="756" width="12" bestFit="1" customWidth="1"/>
    <col min="757" max="757" width="5.42578125" customWidth="1"/>
    <col min="758" max="760" width="12" bestFit="1" customWidth="1"/>
    <col min="761" max="761" width="5.42578125" customWidth="1"/>
    <col min="762" max="762" width="12" bestFit="1" customWidth="1"/>
    <col min="763" max="763" width="5.42578125" customWidth="1"/>
    <col min="764" max="767" width="12" bestFit="1" customWidth="1"/>
    <col min="768" max="768" width="5.42578125" customWidth="1"/>
    <col min="769" max="769" width="12" bestFit="1" customWidth="1"/>
    <col min="770" max="770" width="5.42578125" customWidth="1"/>
    <col min="771" max="771" width="12" bestFit="1" customWidth="1"/>
    <col min="772" max="772" width="5.42578125" customWidth="1"/>
    <col min="773" max="773" width="12" bestFit="1" customWidth="1"/>
    <col min="774" max="774" width="5.42578125" customWidth="1"/>
    <col min="775" max="779" width="12" bestFit="1" customWidth="1"/>
    <col min="780" max="780" width="5.42578125" customWidth="1"/>
    <col min="781" max="782" width="12" bestFit="1" customWidth="1"/>
    <col min="783" max="784" width="5.42578125" customWidth="1"/>
    <col min="785" max="785" width="12" bestFit="1" customWidth="1"/>
    <col min="786" max="787" width="5.42578125" customWidth="1"/>
    <col min="788" max="788" width="12" bestFit="1" customWidth="1"/>
    <col min="789" max="789" width="5.42578125" customWidth="1"/>
    <col min="790" max="790" width="12" bestFit="1" customWidth="1"/>
    <col min="791" max="792" width="5.42578125" customWidth="1"/>
    <col min="793" max="796" width="12" bestFit="1" customWidth="1"/>
    <col min="797" max="797" width="5.42578125" customWidth="1"/>
    <col min="798" max="798" width="12" bestFit="1" customWidth="1"/>
    <col min="799" max="799" width="5.42578125" customWidth="1"/>
    <col min="800" max="802" width="12" bestFit="1" customWidth="1"/>
    <col min="803" max="803" width="5.42578125" customWidth="1"/>
    <col min="804" max="805" width="12" bestFit="1" customWidth="1"/>
    <col min="806" max="807" width="5.42578125" customWidth="1"/>
    <col min="808" max="808" width="12" bestFit="1" customWidth="1"/>
    <col min="809" max="809" width="5.42578125" customWidth="1"/>
    <col min="810" max="812" width="12" bestFit="1" customWidth="1"/>
    <col min="813" max="813" width="5.42578125" customWidth="1"/>
    <col min="814" max="817" width="12" bestFit="1" customWidth="1"/>
    <col min="818" max="818" width="5.42578125" customWidth="1"/>
    <col min="819" max="826" width="12" bestFit="1" customWidth="1"/>
    <col min="827" max="828" width="5.42578125" customWidth="1"/>
    <col min="829" max="831" width="12" bestFit="1" customWidth="1"/>
    <col min="832" max="833" width="5.42578125" customWidth="1"/>
    <col min="834" max="836" width="12" bestFit="1" customWidth="1"/>
    <col min="837" max="837" width="17.28515625" bestFit="1" customWidth="1"/>
    <col min="838" max="838" width="14.42578125" bestFit="1" customWidth="1"/>
    <col min="839" max="839" width="12" bestFit="1" customWidth="1"/>
    <col min="840" max="841" width="5.42578125" customWidth="1"/>
    <col min="842" max="842" width="12" bestFit="1" customWidth="1"/>
    <col min="843" max="843" width="5.42578125" customWidth="1"/>
    <col min="844" max="844" width="12" bestFit="1" customWidth="1"/>
    <col min="845" max="847" width="5.42578125" customWidth="1"/>
    <col min="848" max="848" width="12" bestFit="1" customWidth="1"/>
    <col min="849" max="849" width="5.42578125" customWidth="1"/>
    <col min="850" max="851" width="12" bestFit="1" customWidth="1"/>
    <col min="852" max="852" width="5.42578125" customWidth="1"/>
    <col min="853" max="853" width="12" bestFit="1" customWidth="1"/>
    <col min="854" max="854" width="5.42578125" customWidth="1"/>
    <col min="855" max="858" width="12" bestFit="1" customWidth="1"/>
    <col min="859" max="859" width="5.42578125" customWidth="1"/>
    <col min="860" max="862" width="12" bestFit="1" customWidth="1"/>
    <col min="863" max="865" width="5.42578125" customWidth="1"/>
    <col min="866" max="867" width="12" bestFit="1" customWidth="1"/>
    <col min="868" max="868" width="5.42578125" customWidth="1"/>
    <col min="869" max="869" width="12" bestFit="1" customWidth="1"/>
    <col min="870" max="871" width="5.42578125" customWidth="1"/>
    <col min="872" max="872" width="12" bestFit="1" customWidth="1"/>
    <col min="873" max="874" width="5.42578125" customWidth="1"/>
    <col min="875" max="875" width="12" bestFit="1" customWidth="1"/>
    <col min="876" max="876" width="5.42578125" customWidth="1"/>
    <col min="877" max="881" width="12" bestFit="1" customWidth="1"/>
    <col min="882" max="882" width="5.42578125" customWidth="1"/>
    <col min="883" max="890" width="12" bestFit="1" customWidth="1"/>
    <col min="891" max="891" width="5.42578125" customWidth="1"/>
    <col min="892" max="895" width="12" bestFit="1" customWidth="1"/>
    <col min="896" max="896" width="5.42578125" customWidth="1"/>
    <col min="897" max="898" width="12" bestFit="1" customWidth="1"/>
    <col min="899" max="902" width="5.42578125" customWidth="1"/>
    <col min="903" max="909" width="12" bestFit="1" customWidth="1"/>
    <col min="910" max="911" width="5.42578125" customWidth="1"/>
    <col min="912" max="913" width="12" bestFit="1" customWidth="1"/>
    <col min="914" max="914" width="5.42578125" customWidth="1"/>
    <col min="915" max="922" width="12" bestFit="1" customWidth="1"/>
    <col min="923" max="925" width="5.42578125" customWidth="1"/>
    <col min="926" max="929" width="12" bestFit="1" customWidth="1"/>
    <col min="930" max="930" width="5.42578125" customWidth="1"/>
    <col min="931" max="937" width="12" bestFit="1" customWidth="1"/>
    <col min="938" max="938" width="5.42578125" customWidth="1"/>
    <col min="939" max="940" width="12" bestFit="1" customWidth="1"/>
    <col min="941" max="941" width="5.42578125" customWidth="1"/>
    <col min="942" max="945" width="12" bestFit="1" customWidth="1"/>
    <col min="946" max="946" width="5.42578125" customWidth="1"/>
    <col min="947" max="954" width="12" bestFit="1" customWidth="1"/>
    <col min="955" max="955" width="5.42578125" customWidth="1"/>
    <col min="956" max="958" width="12" bestFit="1" customWidth="1"/>
    <col min="959" max="959" width="5.42578125" customWidth="1"/>
    <col min="960" max="968" width="12" bestFit="1" customWidth="1"/>
    <col min="969" max="969" width="17.28515625" bestFit="1" customWidth="1"/>
    <col min="970" max="970" width="14.42578125" bestFit="1" customWidth="1"/>
    <col min="971" max="971" width="5.42578125" customWidth="1"/>
    <col min="972" max="974" width="12" bestFit="1" customWidth="1"/>
    <col min="975" max="975" width="5.42578125" customWidth="1"/>
    <col min="976" max="977" width="12" bestFit="1" customWidth="1"/>
    <col min="978" max="978" width="5.42578125" customWidth="1"/>
    <col min="979" max="979" width="12" bestFit="1" customWidth="1"/>
    <col min="980" max="980" width="5.42578125" customWidth="1"/>
    <col min="981" max="982" width="12" bestFit="1" customWidth="1"/>
    <col min="983" max="984" width="5.42578125" customWidth="1"/>
    <col min="985" max="986" width="12" bestFit="1" customWidth="1"/>
    <col min="987" max="988" width="5.42578125" customWidth="1"/>
    <col min="989" max="993" width="12" bestFit="1" customWidth="1"/>
    <col min="994" max="994" width="5.42578125" customWidth="1"/>
    <col min="995" max="997" width="12" bestFit="1" customWidth="1"/>
    <col min="998" max="998" width="5.42578125" customWidth="1"/>
    <col min="999" max="1000" width="12" bestFit="1" customWidth="1"/>
    <col min="1001" max="1001" width="5.42578125" customWidth="1"/>
    <col min="1002" max="1008" width="12" bestFit="1" customWidth="1"/>
    <col min="1009" max="1010" width="5.42578125" customWidth="1"/>
    <col min="1011" max="1011" width="12" bestFit="1" customWidth="1"/>
    <col min="1012" max="1012" width="5.42578125" customWidth="1"/>
    <col min="1013" max="1014" width="12" bestFit="1" customWidth="1"/>
    <col min="1015" max="1016" width="5.42578125" customWidth="1"/>
    <col min="1017" max="1022" width="12" bestFit="1" customWidth="1"/>
    <col min="1023" max="1023" width="5.42578125" customWidth="1"/>
    <col min="1024" max="1025" width="12" bestFit="1" customWidth="1"/>
    <col min="1026" max="1026" width="5.42578125" customWidth="1"/>
    <col min="1027" max="1028" width="12" bestFit="1" customWidth="1"/>
    <col min="1029" max="1030" width="5.42578125" customWidth="1"/>
    <col min="1031" max="1031" width="12" bestFit="1" customWidth="1"/>
    <col min="1032" max="1032" width="5.42578125" customWidth="1"/>
    <col min="1033" max="1042" width="12" bestFit="1" customWidth="1"/>
    <col min="1043" max="1044" width="5.42578125" customWidth="1"/>
    <col min="1045" max="1045" width="12" bestFit="1" customWidth="1"/>
    <col min="1046" max="1050" width="5.42578125" customWidth="1"/>
    <col min="1051" max="1055" width="12" bestFit="1" customWidth="1"/>
    <col min="1056" max="1056" width="5.42578125" customWidth="1"/>
    <col min="1057" max="1057" width="12" bestFit="1" customWidth="1"/>
    <col min="1058" max="1058" width="5.42578125" customWidth="1"/>
    <col min="1059" max="1059" width="12" bestFit="1" customWidth="1"/>
    <col min="1060" max="1061" width="5.42578125" customWidth="1"/>
    <col min="1062" max="1068" width="12" bestFit="1" customWidth="1"/>
    <col min="1069" max="1069" width="5.42578125" customWidth="1"/>
    <col min="1070" max="1070" width="12" bestFit="1" customWidth="1"/>
    <col min="1071" max="1071" width="5.42578125" customWidth="1"/>
    <col min="1072" max="1074" width="12" bestFit="1" customWidth="1"/>
    <col min="1075" max="1076" width="5.42578125" customWidth="1"/>
    <col min="1077" max="1077" width="12" bestFit="1" customWidth="1"/>
    <col min="1078" max="1078" width="5.42578125" customWidth="1"/>
    <col min="1079" max="1079" width="12" bestFit="1" customWidth="1"/>
    <col min="1080" max="1080" width="5.42578125" customWidth="1"/>
    <col min="1081" max="1081" width="12" bestFit="1" customWidth="1"/>
    <col min="1082" max="1084" width="5.42578125" customWidth="1"/>
    <col min="1085" max="1093" width="12" bestFit="1" customWidth="1"/>
    <col min="1094" max="1094" width="5.42578125" customWidth="1"/>
    <col min="1095" max="1096" width="12" bestFit="1" customWidth="1"/>
    <col min="1097" max="1097" width="5.42578125" customWidth="1"/>
    <col min="1098" max="1101" width="12" bestFit="1" customWidth="1"/>
    <col min="1102" max="1102" width="5.42578125" customWidth="1"/>
    <col min="1103" max="1103" width="12" bestFit="1" customWidth="1"/>
    <col min="1104" max="1104" width="17.28515625" bestFit="1" customWidth="1"/>
    <col min="1105" max="1105" width="14.42578125" bestFit="1" customWidth="1"/>
    <col min="1106" max="1106" width="12" bestFit="1" customWidth="1"/>
    <col min="1107" max="1108" width="5.42578125" customWidth="1"/>
    <col min="1109" max="1111" width="12" bestFit="1" customWidth="1"/>
    <col min="1112" max="1113" width="5.42578125" customWidth="1"/>
    <col min="1114" max="1115" width="12" bestFit="1" customWidth="1"/>
    <col min="1116" max="1117" width="5.42578125" customWidth="1"/>
    <col min="1118" max="1123" width="12" bestFit="1" customWidth="1"/>
    <col min="1124" max="1125" width="5.42578125" customWidth="1"/>
    <col min="1126" max="1137" width="12" bestFit="1" customWidth="1"/>
    <col min="1138" max="1139" width="5.42578125" customWidth="1"/>
    <col min="1140" max="1140" width="12" bestFit="1" customWidth="1"/>
    <col min="1141" max="1143" width="5.42578125" customWidth="1"/>
    <col min="1144" max="1144" width="12" bestFit="1" customWidth="1"/>
    <col min="1145" max="1145" width="5.42578125" customWidth="1"/>
    <col min="1146" max="1148" width="12" bestFit="1" customWidth="1"/>
    <col min="1149" max="1149" width="5.42578125" customWidth="1"/>
    <col min="1150" max="1152" width="12" bestFit="1" customWidth="1"/>
    <col min="1153" max="1154" width="5.42578125" customWidth="1"/>
    <col min="1155" max="1157" width="12" bestFit="1" customWidth="1"/>
    <col min="1158" max="1159" width="5.42578125" customWidth="1"/>
    <col min="1160" max="1162" width="12" bestFit="1" customWidth="1"/>
    <col min="1163" max="1163" width="5.42578125" customWidth="1"/>
    <col min="1164" max="1165" width="12" bestFit="1" customWidth="1"/>
    <col min="1166" max="1166" width="5.42578125" customWidth="1"/>
    <col min="1167" max="1177" width="12" bestFit="1" customWidth="1"/>
    <col min="1178" max="1178" width="5.42578125" customWidth="1"/>
    <col min="1179" max="1180" width="12" bestFit="1" customWidth="1"/>
    <col min="1181" max="1184" width="5.42578125" customWidth="1"/>
    <col min="1185" max="1190" width="12" bestFit="1" customWidth="1"/>
    <col min="1191" max="1191" width="5.42578125" customWidth="1"/>
    <col min="1192" max="1204" width="12" bestFit="1" customWidth="1"/>
    <col min="1205" max="1205" width="5.42578125" customWidth="1"/>
    <col min="1206" max="1208" width="12" bestFit="1" customWidth="1"/>
    <col min="1209" max="1210" width="5.42578125" customWidth="1"/>
    <col min="1211" max="1213" width="12" bestFit="1" customWidth="1"/>
    <col min="1214" max="1214" width="5.42578125" customWidth="1"/>
    <col min="1215" max="1217" width="12" bestFit="1" customWidth="1"/>
    <col min="1218" max="1218" width="5.42578125" customWidth="1"/>
    <col min="1219" max="1222" width="12" bestFit="1" customWidth="1"/>
    <col min="1223" max="1223" width="5.42578125" customWidth="1"/>
    <col min="1224" max="1230" width="12" bestFit="1" customWidth="1"/>
    <col min="1231" max="1232" width="5.42578125" customWidth="1"/>
    <col min="1233" max="1233" width="12" bestFit="1" customWidth="1"/>
    <col min="1234" max="1234" width="5.42578125" customWidth="1"/>
    <col min="1235" max="1236" width="12" bestFit="1" customWidth="1"/>
    <col min="1237" max="1237" width="17.28515625" bestFit="1" customWidth="1"/>
    <col min="1238" max="1238" width="14.42578125" bestFit="1" customWidth="1"/>
    <col min="1239" max="1239" width="5.42578125" customWidth="1"/>
    <col min="1240" max="1244" width="12" bestFit="1" customWidth="1"/>
    <col min="1245" max="1245" width="5.42578125" customWidth="1"/>
    <col min="1246" max="1254" width="12" bestFit="1" customWidth="1"/>
    <col min="1255" max="1257" width="5.42578125" customWidth="1"/>
    <col min="1258" max="1263" width="12" bestFit="1" customWidth="1"/>
    <col min="1264" max="1264" width="5.42578125" customWidth="1"/>
    <col min="1265" max="1266" width="12" bestFit="1" customWidth="1"/>
    <col min="1267" max="1267" width="5.42578125" customWidth="1"/>
    <col min="1268" max="1269" width="12" bestFit="1" customWidth="1"/>
    <col min="1270" max="1271" width="5.42578125" customWidth="1"/>
    <col min="1272" max="1272" width="12" bestFit="1" customWidth="1"/>
    <col min="1273" max="1273" width="5.42578125" customWidth="1"/>
    <col min="1274" max="1274" width="12" bestFit="1" customWidth="1"/>
    <col min="1275" max="1275" width="5.42578125" customWidth="1"/>
    <col min="1276" max="1280" width="12" bestFit="1" customWidth="1"/>
    <col min="1281" max="1282" width="5.42578125" customWidth="1"/>
    <col min="1283" max="1283" width="12" bestFit="1" customWidth="1"/>
    <col min="1284" max="1284" width="5.42578125" customWidth="1"/>
    <col min="1285" max="1286" width="12" bestFit="1" customWidth="1"/>
    <col min="1287" max="1288" width="5.42578125" customWidth="1"/>
    <col min="1289" max="1297" width="12" bestFit="1" customWidth="1"/>
    <col min="1298" max="1298" width="5.42578125" customWidth="1"/>
    <col min="1299" max="1304" width="12" bestFit="1" customWidth="1"/>
    <col min="1305" max="1305" width="5.42578125" customWidth="1"/>
    <col min="1306" max="1307" width="12" bestFit="1" customWidth="1"/>
    <col min="1308" max="1308" width="5.42578125" customWidth="1"/>
    <col min="1309" max="1313" width="12" bestFit="1" customWidth="1"/>
    <col min="1314" max="1314" width="5.42578125" customWidth="1"/>
    <col min="1315" max="1318" width="12" bestFit="1" customWidth="1"/>
    <col min="1319" max="1319" width="5.42578125" customWidth="1"/>
    <col min="1320" max="1320" width="12" bestFit="1" customWidth="1"/>
    <col min="1321" max="1321" width="5.42578125" customWidth="1"/>
    <col min="1322" max="1323" width="12" bestFit="1" customWidth="1"/>
    <col min="1324" max="1324" width="5.42578125" customWidth="1"/>
    <col min="1325" max="1332" width="12" bestFit="1" customWidth="1"/>
    <col min="1333" max="1333" width="5.42578125" customWidth="1"/>
    <col min="1334" max="1338" width="12" bestFit="1" customWidth="1"/>
    <col min="1339" max="1339" width="5.42578125" customWidth="1"/>
    <col min="1340" max="1348" width="12" bestFit="1" customWidth="1"/>
    <col min="1349" max="1349" width="5.42578125" customWidth="1"/>
    <col min="1350" max="1355" width="12" bestFit="1" customWidth="1"/>
    <col min="1356" max="1357" width="5.42578125" customWidth="1"/>
    <col min="1358" max="1358" width="12" bestFit="1" customWidth="1"/>
    <col min="1359" max="1359" width="5.42578125" customWidth="1"/>
    <col min="1360" max="1366" width="12" bestFit="1" customWidth="1"/>
    <col min="1367" max="1367" width="17.28515625" bestFit="1" customWidth="1"/>
    <col min="1368" max="1368" width="12" bestFit="1" customWidth="1"/>
  </cols>
  <sheetData>
    <row r="1" spans="1:240" ht="14.45" x14ac:dyDescent="0.3">
      <c r="A1" s="37">
        <f>COUNTA(A8:A100)</f>
        <v>8</v>
      </c>
      <c r="B1" t="s">
        <v>1490</v>
      </c>
      <c r="CB1" s="82"/>
      <c r="CC1" s="37">
        <f>COUNTA(CC8:CC100)</f>
        <v>0</v>
      </c>
      <c r="CD1" t="s">
        <v>1490</v>
      </c>
      <c r="FD1" s="83"/>
      <c r="FE1" s="37">
        <f>COUNTA(FE8:FE100)</f>
        <v>18</v>
      </c>
      <c r="FF1" t="s">
        <v>1490</v>
      </c>
      <c r="IF1" s="46"/>
    </row>
    <row r="2" spans="1:240" ht="28.9" customHeight="1" x14ac:dyDescent="0.3">
      <c r="A2" t="s">
        <v>11</v>
      </c>
      <c r="CB2" s="82"/>
      <c r="FD2" s="83"/>
      <c r="IF2" s="46"/>
    </row>
    <row r="3" spans="1:240" ht="14.45" x14ac:dyDescent="0.3">
      <c r="A3" s="28" t="s">
        <v>13</v>
      </c>
      <c r="B3" t="s">
        <v>11</v>
      </c>
      <c r="G3" s="28" t="s">
        <v>13</v>
      </c>
      <c r="H3" t="s">
        <v>11</v>
      </c>
      <c r="M3" s="28" t="s">
        <v>13</v>
      </c>
      <c r="N3" t="s">
        <v>11</v>
      </c>
      <c r="CB3" s="82"/>
      <c r="FD3" s="83"/>
      <c r="IF3" s="46"/>
    </row>
    <row r="4" spans="1:240" ht="14.45" x14ac:dyDescent="0.3">
      <c r="CB4" s="82"/>
      <c r="FD4" s="83"/>
      <c r="IF4" s="46"/>
    </row>
    <row r="5" spans="1:240" ht="14.45" x14ac:dyDescent="0.3">
      <c r="A5" s="28" t="s">
        <v>0</v>
      </c>
      <c r="B5" t="s">
        <v>1475</v>
      </c>
      <c r="C5" t="s">
        <v>1489</v>
      </c>
      <c r="D5" t="s">
        <v>1</v>
      </c>
      <c r="G5" s="28" t="s">
        <v>19</v>
      </c>
      <c r="H5" t="s">
        <v>1475</v>
      </c>
      <c r="I5" t="s">
        <v>1489</v>
      </c>
      <c r="J5" t="s">
        <v>1</v>
      </c>
      <c r="M5" s="28" t="s">
        <v>17</v>
      </c>
      <c r="N5" t="s">
        <v>1475</v>
      </c>
      <c r="O5" t="s">
        <v>1489</v>
      </c>
      <c r="P5" t="s">
        <v>1</v>
      </c>
      <c r="BY5"/>
      <c r="CB5" s="82"/>
      <c r="FA5"/>
      <c r="FD5" s="83"/>
      <c r="FE5" s="28" t="s">
        <v>17</v>
      </c>
      <c r="FF5" t="s">
        <v>1475</v>
      </c>
      <c r="FG5" t="s">
        <v>1489</v>
      </c>
      <c r="FH5" t="s">
        <v>1</v>
      </c>
      <c r="IF5" s="46"/>
    </row>
    <row r="6" spans="1:240" ht="14.45" x14ac:dyDescent="0.3">
      <c r="A6" t="s">
        <v>27</v>
      </c>
      <c r="B6" s="81">
        <v>4706</v>
      </c>
      <c r="C6" s="34">
        <v>1</v>
      </c>
      <c r="D6" s="29">
        <v>3</v>
      </c>
      <c r="G6" t="s">
        <v>70</v>
      </c>
      <c r="H6" s="80">
        <v>4552.3333333333339</v>
      </c>
      <c r="I6" s="34">
        <v>1</v>
      </c>
      <c r="J6" s="29">
        <v>6</v>
      </c>
      <c r="M6" t="s">
        <v>24</v>
      </c>
      <c r="N6" s="45">
        <v>1901</v>
      </c>
      <c r="O6" s="34">
        <v>1</v>
      </c>
      <c r="P6" s="29">
        <v>10</v>
      </c>
      <c r="BY6"/>
      <c r="CB6" s="82"/>
      <c r="FA6"/>
      <c r="FD6" s="83"/>
      <c r="FE6" t="s">
        <v>24</v>
      </c>
      <c r="FF6" s="45">
        <v>67225.666666666672</v>
      </c>
      <c r="FG6" s="34">
        <v>1</v>
      </c>
      <c r="FH6" s="29">
        <v>1</v>
      </c>
      <c r="IF6" s="46"/>
    </row>
    <row r="7" spans="1:240" ht="14.45" x14ac:dyDescent="0.3">
      <c r="A7" t="s">
        <v>67</v>
      </c>
      <c r="B7" s="81">
        <v>2999.3333333333335</v>
      </c>
      <c r="C7" s="34">
        <v>1</v>
      </c>
      <c r="D7" s="29">
        <v>10</v>
      </c>
      <c r="G7" t="s">
        <v>76</v>
      </c>
      <c r="H7" s="80">
        <v>5933.666666666667</v>
      </c>
      <c r="I7" s="34">
        <v>1</v>
      </c>
      <c r="J7" s="29">
        <v>2</v>
      </c>
      <c r="M7" t="s">
        <v>60</v>
      </c>
      <c r="N7" s="45">
        <v>3539.6666666666665</v>
      </c>
      <c r="O7" s="34">
        <v>1</v>
      </c>
      <c r="P7" s="29">
        <v>1</v>
      </c>
      <c r="BY7"/>
      <c r="CB7" s="82"/>
      <c r="FA7"/>
      <c r="FD7" s="83"/>
      <c r="FE7" t="s">
        <v>60</v>
      </c>
      <c r="FF7" s="45">
        <v>41039.666666666672</v>
      </c>
      <c r="FG7" s="34">
        <v>1</v>
      </c>
      <c r="FH7" s="29">
        <v>14</v>
      </c>
      <c r="IF7" s="46"/>
    </row>
    <row r="8" spans="1:240" ht="14.45" x14ac:dyDescent="0.3">
      <c r="A8" t="s">
        <v>31</v>
      </c>
      <c r="B8" s="81">
        <v>4546.666666666667</v>
      </c>
      <c r="C8" s="34">
        <v>1</v>
      </c>
      <c r="D8" s="29">
        <v>4</v>
      </c>
      <c r="G8" t="s">
        <v>85</v>
      </c>
      <c r="H8" s="80">
        <v>3390</v>
      </c>
      <c r="I8" s="34">
        <v>1</v>
      </c>
      <c r="J8" s="29">
        <v>8</v>
      </c>
      <c r="M8" t="s">
        <v>64</v>
      </c>
      <c r="N8" s="45">
        <v>2493.3333333333335</v>
      </c>
      <c r="O8" s="34">
        <v>1</v>
      </c>
      <c r="P8" s="29">
        <v>4</v>
      </c>
      <c r="BY8"/>
      <c r="CB8" s="82"/>
      <c r="FA8"/>
      <c r="FD8" s="83"/>
      <c r="FE8" t="s">
        <v>64</v>
      </c>
      <c r="FF8" s="45">
        <v>42580.333333333343</v>
      </c>
      <c r="FG8" s="34">
        <v>1</v>
      </c>
      <c r="FH8" s="29">
        <v>8</v>
      </c>
      <c r="IF8" s="46"/>
    </row>
    <row r="9" spans="1:240" ht="14.45" x14ac:dyDescent="0.3">
      <c r="A9" t="s">
        <v>35</v>
      </c>
      <c r="B9" s="81">
        <v>3204.3333333333335</v>
      </c>
      <c r="C9" s="34">
        <v>1</v>
      </c>
      <c r="D9" s="29">
        <v>9</v>
      </c>
      <c r="G9" t="s">
        <v>91</v>
      </c>
      <c r="H9" s="80">
        <v>6034.666666666667</v>
      </c>
      <c r="I9" s="34">
        <v>1</v>
      </c>
      <c r="J9" s="29">
        <v>1</v>
      </c>
      <c r="M9" t="s">
        <v>68</v>
      </c>
      <c r="N9" s="45">
        <v>1016</v>
      </c>
      <c r="O9" s="34">
        <v>1</v>
      </c>
      <c r="P9" s="29">
        <v>20</v>
      </c>
      <c r="BY9"/>
      <c r="CB9" s="82"/>
      <c r="FA9"/>
      <c r="FD9" s="83"/>
      <c r="FE9" t="s">
        <v>68</v>
      </c>
      <c r="FF9" s="45">
        <v>40468.333333333343</v>
      </c>
      <c r="FG9" s="34">
        <v>1</v>
      </c>
      <c r="FH9" s="29">
        <v>18</v>
      </c>
      <c r="IF9" s="46"/>
    </row>
    <row r="10" spans="1:240" ht="14.45" x14ac:dyDescent="0.3">
      <c r="A10" t="s">
        <v>39</v>
      </c>
      <c r="B10" s="81">
        <v>5105.6666666666661</v>
      </c>
      <c r="C10" s="34">
        <v>1</v>
      </c>
      <c r="D10" s="29">
        <v>1</v>
      </c>
      <c r="G10" t="s">
        <v>30</v>
      </c>
      <c r="H10" s="80">
        <v>3931.3333333333335</v>
      </c>
      <c r="I10" s="34">
        <v>1</v>
      </c>
      <c r="J10" s="29">
        <v>7</v>
      </c>
      <c r="M10" t="s">
        <v>71</v>
      </c>
      <c r="N10" s="45">
        <v>1654.3333333333335</v>
      </c>
      <c r="O10" s="34">
        <v>1</v>
      </c>
      <c r="P10" s="29">
        <v>11</v>
      </c>
      <c r="BY10"/>
      <c r="CB10" s="82"/>
      <c r="FA10"/>
      <c r="FD10" s="83"/>
      <c r="FE10" t="s">
        <v>71</v>
      </c>
      <c r="FF10" s="45">
        <v>44284.333333333328</v>
      </c>
      <c r="FG10" s="34">
        <v>1</v>
      </c>
      <c r="FH10" s="29">
        <v>6</v>
      </c>
      <c r="IF10" s="46"/>
    </row>
    <row r="11" spans="1:240" ht="14.45" x14ac:dyDescent="0.3">
      <c r="A11" t="s">
        <v>43</v>
      </c>
      <c r="B11" s="81">
        <v>4808.333333333333</v>
      </c>
      <c r="C11" s="34">
        <v>1</v>
      </c>
      <c r="D11" s="29">
        <v>2</v>
      </c>
      <c r="G11" t="s">
        <v>38</v>
      </c>
      <c r="H11" s="80">
        <v>5586.333333333333</v>
      </c>
      <c r="I11" s="34">
        <v>1</v>
      </c>
      <c r="J11" s="29">
        <v>4</v>
      </c>
      <c r="M11" t="s">
        <v>74</v>
      </c>
      <c r="N11" s="45">
        <v>1536.3333333333335</v>
      </c>
      <c r="O11" s="34">
        <v>1</v>
      </c>
      <c r="P11" s="29">
        <v>16</v>
      </c>
      <c r="BY11"/>
      <c r="CB11" s="82"/>
      <c r="FA11"/>
      <c r="FD11" s="83"/>
      <c r="FE11" t="s">
        <v>74</v>
      </c>
      <c r="FF11" s="45">
        <v>41703.66666666665</v>
      </c>
      <c r="FG11" s="34">
        <v>1</v>
      </c>
      <c r="FH11" s="29">
        <v>13</v>
      </c>
      <c r="IF11" s="46"/>
    </row>
    <row r="12" spans="1:240" ht="14.45" x14ac:dyDescent="0.3">
      <c r="A12" t="s">
        <v>51</v>
      </c>
      <c r="B12" s="81">
        <v>3759.3333333333335</v>
      </c>
      <c r="C12" s="34">
        <v>1</v>
      </c>
      <c r="D12" s="29">
        <v>6</v>
      </c>
      <c r="G12" t="s">
        <v>50</v>
      </c>
      <c r="H12" s="80">
        <v>4769</v>
      </c>
      <c r="I12" s="34">
        <v>1</v>
      </c>
      <c r="J12" s="29">
        <v>5</v>
      </c>
      <c r="M12" t="s">
        <v>77</v>
      </c>
      <c r="N12" s="45">
        <v>2198.3333333333335</v>
      </c>
      <c r="O12" s="34">
        <v>1</v>
      </c>
      <c r="P12" s="29">
        <v>8</v>
      </c>
      <c r="BY12"/>
      <c r="CB12" s="82"/>
      <c r="FA12"/>
      <c r="FD12" s="83"/>
      <c r="FE12" t="s">
        <v>77</v>
      </c>
      <c r="FF12" s="45">
        <v>41991.666666666672</v>
      </c>
      <c r="FG12" s="34">
        <v>1</v>
      </c>
      <c r="FH12" s="29">
        <v>9</v>
      </c>
      <c r="IF12" s="46"/>
    </row>
    <row r="13" spans="1:240" ht="14.45" x14ac:dyDescent="0.3">
      <c r="A13" t="s">
        <v>55</v>
      </c>
      <c r="B13" s="81">
        <v>3802.0000000000005</v>
      </c>
      <c r="C13" s="34">
        <v>1</v>
      </c>
      <c r="D13" s="29">
        <v>5</v>
      </c>
      <c r="G13" t="s">
        <v>58</v>
      </c>
      <c r="H13" s="80">
        <v>5774.666666666667</v>
      </c>
      <c r="I13" s="34">
        <v>1</v>
      </c>
      <c r="J13" s="29">
        <v>3</v>
      </c>
      <c r="M13" t="s">
        <v>80</v>
      </c>
      <c r="N13" s="45">
        <v>2335.666666666667</v>
      </c>
      <c r="O13" s="34">
        <v>1</v>
      </c>
      <c r="P13" s="29">
        <v>7</v>
      </c>
      <c r="BY13"/>
      <c r="CB13" s="82"/>
      <c r="FA13"/>
      <c r="FD13" s="83"/>
      <c r="FE13" t="s">
        <v>80</v>
      </c>
      <c r="FF13" s="45">
        <v>43894.333333333328</v>
      </c>
      <c r="FG13" s="34">
        <v>1</v>
      </c>
      <c r="FH13" s="29">
        <v>7</v>
      </c>
      <c r="IF13" s="46"/>
    </row>
    <row r="14" spans="1:240" ht="14.45" x14ac:dyDescent="0.3">
      <c r="A14" t="s">
        <v>59</v>
      </c>
      <c r="B14" s="81">
        <v>3283</v>
      </c>
      <c r="C14" s="34">
        <v>1</v>
      </c>
      <c r="D14" s="29">
        <v>8</v>
      </c>
      <c r="M14" t="s">
        <v>83</v>
      </c>
      <c r="N14" s="45">
        <v>2187</v>
      </c>
      <c r="O14" s="34">
        <v>1</v>
      </c>
      <c r="P14" s="29">
        <v>9</v>
      </c>
      <c r="BY14"/>
      <c r="CB14" s="82"/>
      <c r="FA14"/>
      <c r="FD14" s="83"/>
      <c r="FE14" t="s">
        <v>83</v>
      </c>
      <c r="FF14" s="45">
        <v>44693.666666666664</v>
      </c>
      <c r="FG14" s="34">
        <v>1</v>
      </c>
      <c r="FH14" s="29">
        <v>5</v>
      </c>
      <c r="IF14" s="46"/>
    </row>
    <row r="15" spans="1:240" ht="14.45" x14ac:dyDescent="0.3">
      <c r="A15" t="s">
        <v>63</v>
      </c>
      <c r="B15" s="81">
        <v>3757.333333333333</v>
      </c>
      <c r="C15" s="34">
        <v>1</v>
      </c>
      <c r="D15" s="29">
        <v>7</v>
      </c>
      <c r="M15" t="s">
        <v>86</v>
      </c>
      <c r="N15" s="45">
        <v>1616</v>
      </c>
      <c r="O15" s="34">
        <v>1</v>
      </c>
      <c r="P15" s="29">
        <v>12</v>
      </c>
      <c r="BY15"/>
      <c r="CB15" s="82"/>
      <c r="FA15"/>
      <c r="FD15" s="83"/>
      <c r="FE15" t="s">
        <v>86</v>
      </c>
      <c r="FF15" s="45">
        <v>39198.000000000015</v>
      </c>
      <c r="FG15" s="34">
        <v>1</v>
      </c>
      <c r="FH15" s="29">
        <v>20</v>
      </c>
      <c r="IF15" s="46"/>
    </row>
    <row r="16" spans="1:240" ht="14.45" x14ac:dyDescent="0.3">
      <c r="M16" t="s">
        <v>89</v>
      </c>
      <c r="N16" s="45">
        <v>1579</v>
      </c>
      <c r="O16" s="34">
        <v>1</v>
      </c>
      <c r="P16" s="29">
        <v>15</v>
      </c>
      <c r="BY16"/>
      <c r="CB16" s="82"/>
      <c r="FA16"/>
      <c r="FD16" s="83"/>
      <c r="FE16" t="s">
        <v>89</v>
      </c>
      <c r="FF16" s="45">
        <v>41731.666666666672</v>
      </c>
      <c r="FG16" s="34">
        <v>1</v>
      </c>
      <c r="FH16" s="29">
        <v>12</v>
      </c>
      <c r="IF16" s="46"/>
    </row>
    <row r="17" spans="13:240" ht="14.45" x14ac:dyDescent="0.3">
      <c r="M17" t="s">
        <v>28</v>
      </c>
      <c r="N17" s="45">
        <v>2406</v>
      </c>
      <c r="O17" s="34">
        <v>1</v>
      </c>
      <c r="P17" s="29">
        <v>6</v>
      </c>
      <c r="BY17"/>
      <c r="CB17" s="82"/>
      <c r="FA17"/>
      <c r="FD17" s="83"/>
      <c r="FE17" t="s">
        <v>28</v>
      </c>
      <c r="FF17" s="45">
        <v>59907.666666666672</v>
      </c>
      <c r="FG17" s="34">
        <v>1</v>
      </c>
      <c r="FH17" s="29">
        <v>4</v>
      </c>
      <c r="IF17" s="46"/>
    </row>
    <row r="18" spans="13:240" ht="14.45" x14ac:dyDescent="0.3">
      <c r="M18" t="s">
        <v>92</v>
      </c>
      <c r="N18" s="45">
        <v>1019.6666666666666</v>
      </c>
      <c r="O18" s="34">
        <v>1</v>
      </c>
      <c r="P18" s="29">
        <v>19</v>
      </c>
      <c r="CB18" s="82"/>
      <c r="FA18"/>
      <c r="FD18" s="83"/>
      <c r="FE18" t="s">
        <v>92</v>
      </c>
      <c r="FF18" s="45">
        <v>40721.333333333328</v>
      </c>
      <c r="FG18" s="34">
        <v>1</v>
      </c>
      <c r="FH18" s="29">
        <v>15</v>
      </c>
      <c r="IF18" s="46"/>
    </row>
    <row r="19" spans="13:240" ht="14.45" x14ac:dyDescent="0.3">
      <c r="M19" t="s">
        <v>32</v>
      </c>
      <c r="N19" s="45">
        <v>2734.3333333333335</v>
      </c>
      <c r="O19" s="34">
        <v>1</v>
      </c>
      <c r="P19" s="29">
        <v>3</v>
      </c>
      <c r="CB19" s="82"/>
      <c r="FA19"/>
      <c r="FD19" s="83"/>
      <c r="FE19" t="s">
        <v>32</v>
      </c>
      <c r="FF19" s="45">
        <v>62807.333333333336</v>
      </c>
      <c r="FG19" s="34">
        <v>1</v>
      </c>
      <c r="FH19" s="29">
        <v>3</v>
      </c>
      <c r="IF19" s="46"/>
    </row>
    <row r="20" spans="13:240" ht="14.45" x14ac:dyDescent="0.3">
      <c r="M20" t="s">
        <v>36</v>
      </c>
      <c r="N20" s="45">
        <v>3148.333333333333</v>
      </c>
      <c r="O20" s="34">
        <v>1</v>
      </c>
      <c r="P20" s="29">
        <v>2</v>
      </c>
      <c r="CB20" s="82"/>
      <c r="FA20"/>
      <c r="FD20" s="83"/>
      <c r="FE20" t="s">
        <v>36</v>
      </c>
      <c r="FF20" s="45">
        <v>64943.000000000007</v>
      </c>
      <c r="FG20" s="34">
        <v>1</v>
      </c>
      <c r="FH20" s="29">
        <v>2</v>
      </c>
      <c r="IF20" s="46"/>
    </row>
    <row r="21" spans="13:240" ht="14.45" x14ac:dyDescent="0.3">
      <c r="M21" t="s">
        <v>40</v>
      </c>
      <c r="N21" s="45">
        <v>1534.6666666666667</v>
      </c>
      <c r="O21" s="34">
        <v>1</v>
      </c>
      <c r="P21" s="29">
        <v>17</v>
      </c>
      <c r="CB21" s="82"/>
      <c r="FA21"/>
      <c r="FD21" s="83"/>
      <c r="FE21" t="s">
        <v>40</v>
      </c>
      <c r="FF21" s="45">
        <v>40684.666666666657</v>
      </c>
      <c r="FG21" s="34">
        <v>1</v>
      </c>
      <c r="FH21" s="29">
        <v>16</v>
      </c>
      <c r="IF21" s="46"/>
    </row>
    <row r="22" spans="13:240" ht="14.45" x14ac:dyDescent="0.3">
      <c r="M22" t="s">
        <v>44</v>
      </c>
      <c r="N22" s="45">
        <v>1604.6666666666667</v>
      </c>
      <c r="O22" s="34">
        <v>1</v>
      </c>
      <c r="P22" s="29">
        <v>13</v>
      </c>
      <c r="CB22" s="82"/>
      <c r="FA22"/>
      <c r="FD22" s="83"/>
      <c r="FE22" t="s">
        <v>44</v>
      </c>
      <c r="FF22" s="45">
        <v>40616.666666666664</v>
      </c>
      <c r="FG22" s="34">
        <v>1</v>
      </c>
      <c r="FH22" s="29">
        <v>17</v>
      </c>
      <c r="IF22" s="46"/>
    </row>
    <row r="23" spans="13:240" ht="14.45" x14ac:dyDescent="0.3">
      <c r="M23" t="s">
        <v>48</v>
      </c>
      <c r="N23" s="45">
        <v>1582</v>
      </c>
      <c r="O23" s="34">
        <v>1</v>
      </c>
      <c r="P23" s="29">
        <v>14</v>
      </c>
      <c r="CB23" s="82"/>
      <c r="FA23"/>
      <c r="FD23" s="83"/>
      <c r="FE23" t="s">
        <v>48</v>
      </c>
      <c r="FF23" s="45">
        <v>40169.66666666665</v>
      </c>
      <c r="FG23" s="34">
        <v>1</v>
      </c>
      <c r="FH23" s="29">
        <v>19</v>
      </c>
      <c r="IF23" s="46"/>
    </row>
    <row r="24" spans="13:240" x14ac:dyDescent="0.25">
      <c r="M24" t="s">
        <v>52</v>
      </c>
      <c r="N24" s="45">
        <v>1456.6666666666665</v>
      </c>
      <c r="O24" s="34">
        <v>1</v>
      </c>
      <c r="P24" s="29">
        <v>18</v>
      </c>
      <c r="CB24" s="82"/>
      <c r="FA24"/>
      <c r="FD24" s="83"/>
      <c r="FE24" t="s">
        <v>52</v>
      </c>
      <c r="FF24" s="45">
        <v>41812.000000000022</v>
      </c>
      <c r="FG24" s="34">
        <v>1</v>
      </c>
      <c r="FH24" s="29">
        <v>11</v>
      </c>
      <c r="IF24" s="46"/>
    </row>
    <row r="25" spans="13:240" x14ac:dyDescent="0.25">
      <c r="M25" t="s">
        <v>56</v>
      </c>
      <c r="N25" s="45">
        <v>2429</v>
      </c>
      <c r="O25" s="34">
        <v>1</v>
      </c>
      <c r="P25" s="29">
        <v>5</v>
      </c>
      <c r="CB25" s="82"/>
      <c r="FA25"/>
      <c r="FD25" s="83"/>
      <c r="FE25" t="s">
        <v>56</v>
      </c>
      <c r="FF25" s="45">
        <v>41869.33333333335</v>
      </c>
      <c r="FG25" s="34">
        <v>1</v>
      </c>
      <c r="FH25" s="29">
        <v>10</v>
      </c>
      <c r="IF25" s="46"/>
    </row>
    <row r="26" spans="13:240" x14ac:dyDescent="0.25">
      <c r="CB26" s="82"/>
      <c r="FA26"/>
      <c r="FD26" s="83"/>
      <c r="IF26" s="46"/>
    </row>
    <row r="27" spans="13:240" x14ac:dyDescent="0.25">
      <c r="CB27" s="82"/>
      <c r="FA27"/>
      <c r="FD27" s="83"/>
      <c r="IF27" s="4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M1404"/>
  <sheetViews>
    <sheetView workbookViewId="0">
      <selection activeCell="C6" sqref="C6"/>
    </sheetView>
  </sheetViews>
  <sheetFormatPr baseColWidth="10" defaultColWidth="8.85546875" defaultRowHeight="15" x14ac:dyDescent="0.25"/>
  <cols>
    <col min="3" max="3" width="19.140625" style="20" customWidth="1"/>
    <col min="4" max="4" width="15.7109375" style="16" customWidth="1"/>
    <col min="5" max="5" width="19.140625" style="16" customWidth="1"/>
    <col min="6" max="6" width="15.7109375" style="16" customWidth="1"/>
    <col min="7" max="7" width="16.7109375" style="16" customWidth="1"/>
    <col min="8" max="8" width="15.42578125" style="17" customWidth="1"/>
    <col min="9" max="9" width="16.28515625" style="16" customWidth="1"/>
    <col min="10" max="10" width="17" style="16" customWidth="1"/>
    <col min="11" max="11" width="20.140625" style="18" customWidth="1"/>
    <col min="12" max="12" width="12.28515625" style="19" customWidth="1"/>
    <col min="13" max="13" width="10.5703125" bestFit="1" customWidth="1"/>
  </cols>
  <sheetData>
    <row r="2" spans="3:13" x14ac:dyDescent="0.25">
      <c r="C2" s="86" t="s">
        <v>14</v>
      </c>
      <c r="D2" s="86"/>
      <c r="E2" s="14"/>
      <c r="F2" s="15">
        <f>2015</f>
        <v>2015</v>
      </c>
    </row>
    <row r="3" spans="3:13" x14ac:dyDescent="0.25">
      <c r="L3" s="19" t="s">
        <v>15</v>
      </c>
    </row>
    <row r="4" spans="3:13" ht="39" customHeight="1" x14ac:dyDescent="0.3">
      <c r="C4" s="23" t="s">
        <v>16</v>
      </c>
      <c r="D4" s="24" t="s">
        <v>17</v>
      </c>
      <c r="E4" s="24" t="s">
        <v>13</v>
      </c>
      <c r="F4" s="24" t="s">
        <v>18</v>
      </c>
      <c r="G4" s="24" t="s">
        <v>19</v>
      </c>
      <c r="H4" s="25" t="s">
        <v>20</v>
      </c>
      <c r="I4" s="24" t="s">
        <v>21</v>
      </c>
      <c r="J4" s="24" t="s">
        <v>22</v>
      </c>
      <c r="K4" s="26" t="s">
        <v>0</v>
      </c>
      <c r="L4" s="27" t="s">
        <v>23</v>
      </c>
    </row>
    <row r="5" spans="3:13" ht="14.45" x14ac:dyDescent="0.3">
      <c r="C5" s="20">
        <v>42005</v>
      </c>
      <c r="D5" s="16" t="s">
        <v>24</v>
      </c>
      <c r="E5" s="22" t="s">
        <v>1477</v>
      </c>
      <c r="F5" s="16" t="s">
        <v>25</v>
      </c>
      <c r="G5" s="16" t="s">
        <v>26</v>
      </c>
      <c r="H5" s="17">
        <v>852.33333333333337</v>
      </c>
      <c r="I5" s="17">
        <f>H5*0.085</f>
        <v>72.448333333333338</v>
      </c>
      <c r="J5" s="17">
        <f>SUM(H5:I5)</f>
        <v>924.78166666666675</v>
      </c>
      <c r="K5" s="18" t="s">
        <v>27</v>
      </c>
      <c r="L5" s="19">
        <f>tableauventes[[#This Row],[Date]]</f>
        <v>42005</v>
      </c>
      <c r="M5" s="21"/>
    </row>
    <row r="6" spans="3:13" ht="14.45" x14ac:dyDescent="0.3">
      <c r="C6" s="20">
        <v>42005</v>
      </c>
      <c r="D6" s="16" t="s">
        <v>28</v>
      </c>
      <c r="E6" s="16" t="s">
        <v>1485</v>
      </c>
      <c r="F6" s="16" t="s">
        <v>29</v>
      </c>
      <c r="G6" s="16" t="s">
        <v>30</v>
      </c>
      <c r="H6" s="17">
        <v>868</v>
      </c>
      <c r="I6" s="17">
        <f t="shared" ref="I6:I69" si="0">H6*0.085</f>
        <v>73.78</v>
      </c>
      <c r="J6" s="17">
        <f t="shared" ref="J6:J69" si="1">SUM(H6:I6)</f>
        <v>941.78</v>
      </c>
      <c r="K6" s="18" t="s">
        <v>31</v>
      </c>
      <c r="L6" s="19">
        <f>tableauventes[[#This Row],[Date]]</f>
        <v>42005</v>
      </c>
    </row>
    <row r="7" spans="3:13" ht="14.45" x14ac:dyDescent="0.3">
      <c r="C7" s="20">
        <v>42005</v>
      </c>
      <c r="D7" s="16" t="s">
        <v>32</v>
      </c>
      <c r="E7" s="16" t="s">
        <v>1485</v>
      </c>
      <c r="F7" s="16" t="s">
        <v>33</v>
      </c>
      <c r="G7" s="16" t="s">
        <v>34</v>
      </c>
      <c r="H7" s="17">
        <v>635</v>
      </c>
      <c r="I7" s="17">
        <f t="shared" si="0"/>
        <v>53.975000000000001</v>
      </c>
      <c r="J7" s="17">
        <f t="shared" si="1"/>
        <v>688.97500000000002</v>
      </c>
      <c r="K7" s="18" t="s">
        <v>35</v>
      </c>
      <c r="L7" s="19">
        <f>tableauventes[[#This Row],[Date]]</f>
        <v>42005</v>
      </c>
    </row>
    <row r="8" spans="3:13" ht="14.45" x14ac:dyDescent="0.3">
      <c r="C8" s="20">
        <v>42006</v>
      </c>
      <c r="D8" s="16" t="s">
        <v>36</v>
      </c>
      <c r="E8" s="16" t="s">
        <v>11</v>
      </c>
      <c r="F8" s="16" t="s">
        <v>37</v>
      </c>
      <c r="G8" s="16" t="s">
        <v>38</v>
      </c>
      <c r="H8" s="17">
        <v>865.66666666666663</v>
      </c>
      <c r="I8" s="17">
        <f t="shared" si="0"/>
        <v>73.581666666666663</v>
      </c>
      <c r="J8" s="17">
        <f t="shared" si="1"/>
        <v>939.24833333333333</v>
      </c>
      <c r="K8" s="18" t="s">
        <v>39</v>
      </c>
      <c r="L8" s="19">
        <f>tableauventes[[#This Row],[Date]]</f>
        <v>42006</v>
      </c>
    </row>
    <row r="9" spans="3:13" ht="14.45" x14ac:dyDescent="0.3">
      <c r="C9" s="20">
        <v>42006</v>
      </c>
      <c r="D9" s="16" t="s">
        <v>40</v>
      </c>
      <c r="E9" s="16" t="s">
        <v>10</v>
      </c>
      <c r="F9" s="16" t="s">
        <v>41</v>
      </c>
      <c r="G9" s="16" t="s">
        <v>42</v>
      </c>
      <c r="H9" s="17">
        <v>698</v>
      </c>
      <c r="I9" s="17">
        <f t="shared" si="0"/>
        <v>59.330000000000005</v>
      </c>
      <c r="J9" s="17">
        <f t="shared" si="1"/>
        <v>757.33</v>
      </c>
      <c r="K9" s="18" t="s">
        <v>43</v>
      </c>
      <c r="L9" s="19">
        <f>tableauventes[[#This Row],[Date]]</f>
        <v>42006</v>
      </c>
    </row>
    <row r="10" spans="3:13" ht="14.45" x14ac:dyDescent="0.3">
      <c r="C10" s="20">
        <v>42006</v>
      </c>
      <c r="D10" s="16" t="s">
        <v>44</v>
      </c>
      <c r="E10" s="16" t="s">
        <v>4</v>
      </c>
      <c r="F10" s="16" t="s">
        <v>45</v>
      </c>
      <c r="G10" s="16" t="s">
        <v>46</v>
      </c>
      <c r="H10" s="17">
        <v>495.66666666666669</v>
      </c>
      <c r="I10" s="17">
        <f t="shared" si="0"/>
        <v>42.131666666666675</v>
      </c>
      <c r="J10" s="17">
        <f t="shared" si="1"/>
        <v>537.7983333333334</v>
      </c>
      <c r="K10" s="18" t="s">
        <v>47</v>
      </c>
      <c r="L10" s="19">
        <f>tableauventes[[#This Row],[Date]]</f>
        <v>42006</v>
      </c>
    </row>
    <row r="11" spans="3:13" ht="14.45" x14ac:dyDescent="0.3">
      <c r="C11" s="20">
        <v>42006</v>
      </c>
      <c r="D11" s="16" t="s">
        <v>48</v>
      </c>
      <c r="E11" s="16" t="s">
        <v>3</v>
      </c>
      <c r="F11" s="16" t="s">
        <v>49</v>
      </c>
      <c r="G11" s="16" t="s">
        <v>50</v>
      </c>
      <c r="H11" s="17">
        <v>690.66666666666663</v>
      </c>
      <c r="I11" s="17">
        <f t="shared" si="0"/>
        <v>58.706666666666671</v>
      </c>
      <c r="J11" s="17">
        <f t="shared" si="1"/>
        <v>749.37333333333333</v>
      </c>
      <c r="K11" s="18" t="s">
        <v>51</v>
      </c>
      <c r="L11" s="19">
        <f>tableauventes[[#This Row],[Date]]</f>
        <v>42006</v>
      </c>
    </row>
    <row r="12" spans="3:13" ht="14.45" x14ac:dyDescent="0.3">
      <c r="C12" s="20">
        <v>42006</v>
      </c>
      <c r="D12" s="16" t="s">
        <v>52</v>
      </c>
      <c r="E12" s="16" t="s">
        <v>1483</v>
      </c>
      <c r="F12" s="16" t="s">
        <v>53</v>
      </c>
      <c r="G12" s="16" t="s">
        <v>54</v>
      </c>
      <c r="H12" s="17">
        <v>870.66666666666663</v>
      </c>
      <c r="I12" s="17">
        <f t="shared" si="0"/>
        <v>74.006666666666675</v>
      </c>
      <c r="J12" s="17">
        <f t="shared" si="1"/>
        <v>944.67333333333329</v>
      </c>
      <c r="K12" s="18" t="s">
        <v>55</v>
      </c>
      <c r="L12" s="19">
        <f>tableauventes[[#This Row],[Date]]</f>
        <v>42006</v>
      </c>
    </row>
    <row r="13" spans="3:13" ht="14.45" x14ac:dyDescent="0.3">
      <c r="C13" s="20">
        <v>42007</v>
      </c>
      <c r="D13" s="16" t="s">
        <v>56</v>
      </c>
      <c r="E13" s="16" t="s">
        <v>1487</v>
      </c>
      <c r="F13" s="16" t="s">
        <v>57</v>
      </c>
      <c r="G13" s="16" t="s">
        <v>58</v>
      </c>
      <c r="H13" s="17">
        <v>389.66666666666669</v>
      </c>
      <c r="I13" s="17">
        <f t="shared" si="0"/>
        <v>33.12166666666667</v>
      </c>
      <c r="J13" s="17">
        <f t="shared" si="1"/>
        <v>422.78833333333336</v>
      </c>
      <c r="K13" s="18" t="s">
        <v>59</v>
      </c>
      <c r="L13" s="19">
        <f>tableauventes[[#This Row],[Date]]</f>
        <v>42007</v>
      </c>
    </row>
    <row r="14" spans="3:13" ht="14.45" x14ac:dyDescent="0.3">
      <c r="C14" s="20">
        <v>42007</v>
      </c>
      <c r="D14" s="16" t="s">
        <v>60</v>
      </c>
      <c r="E14" s="16" t="s">
        <v>1488</v>
      </c>
      <c r="F14" s="16" t="s">
        <v>61</v>
      </c>
      <c r="G14" s="16" t="s">
        <v>62</v>
      </c>
      <c r="H14" s="17">
        <v>439</v>
      </c>
      <c r="I14" s="17">
        <f t="shared" si="0"/>
        <v>37.315000000000005</v>
      </c>
      <c r="J14" s="17">
        <f t="shared" si="1"/>
        <v>476.315</v>
      </c>
      <c r="K14" s="18" t="s">
        <v>63</v>
      </c>
      <c r="L14" s="19">
        <f>tableauventes[[#This Row],[Date]]</f>
        <v>42007</v>
      </c>
    </row>
    <row r="15" spans="3:13" x14ac:dyDescent="0.25">
      <c r="C15" s="20">
        <v>42007</v>
      </c>
      <c r="D15" s="16" t="s">
        <v>64</v>
      </c>
      <c r="E15" s="78" t="s">
        <v>1486</v>
      </c>
      <c r="F15" s="16" t="s">
        <v>65</v>
      </c>
      <c r="G15" s="16" t="s">
        <v>66</v>
      </c>
      <c r="H15" s="17">
        <v>459</v>
      </c>
      <c r="I15" s="17">
        <f t="shared" si="0"/>
        <v>39.015000000000001</v>
      </c>
      <c r="J15" s="17">
        <f t="shared" si="1"/>
        <v>498.01499999999999</v>
      </c>
      <c r="K15" s="18" t="s">
        <v>67</v>
      </c>
      <c r="L15" s="19">
        <f>tableauventes[[#This Row],[Date]]</f>
        <v>42007</v>
      </c>
    </row>
    <row r="16" spans="3:13" x14ac:dyDescent="0.25">
      <c r="C16" s="20">
        <v>42008</v>
      </c>
      <c r="D16" s="16" t="s">
        <v>68</v>
      </c>
      <c r="E16" s="16" t="s">
        <v>1481</v>
      </c>
      <c r="F16" s="16" t="s">
        <v>69</v>
      </c>
      <c r="G16" s="16" t="s">
        <v>70</v>
      </c>
      <c r="H16" s="17">
        <v>890</v>
      </c>
      <c r="I16" s="17">
        <f t="shared" si="0"/>
        <v>75.650000000000006</v>
      </c>
      <c r="J16" s="17">
        <f t="shared" si="1"/>
        <v>965.65</v>
      </c>
      <c r="K16" s="18" t="s">
        <v>27</v>
      </c>
      <c r="L16" s="19">
        <f>tableauventes[[#This Row],[Date]]</f>
        <v>42008</v>
      </c>
    </row>
    <row r="17" spans="3:12" x14ac:dyDescent="0.25">
      <c r="C17" s="20">
        <v>42008</v>
      </c>
      <c r="D17" s="16" t="s">
        <v>71</v>
      </c>
      <c r="E17" s="16" t="s">
        <v>1476</v>
      </c>
      <c r="F17" s="16" t="s">
        <v>72</v>
      </c>
      <c r="G17" s="16" t="s">
        <v>73</v>
      </c>
      <c r="H17" s="17">
        <v>926</v>
      </c>
      <c r="I17" s="17">
        <f t="shared" si="0"/>
        <v>78.710000000000008</v>
      </c>
      <c r="J17" s="17">
        <f t="shared" si="1"/>
        <v>1004.71</v>
      </c>
      <c r="K17" s="18" t="s">
        <v>31</v>
      </c>
      <c r="L17" s="19">
        <f>tableauventes[[#This Row],[Date]]</f>
        <v>42008</v>
      </c>
    </row>
    <row r="18" spans="3:12" x14ac:dyDescent="0.25">
      <c r="C18" s="20">
        <v>42008</v>
      </c>
      <c r="D18" s="16" t="s">
        <v>74</v>
      </c>
      <c r="E18" s="16" t="s">
        <v>1478</v>
      </c>
      <c r="F18" s="16" t="s">
        <v>75</v>
      </c>
      <c r="G18" s="16" t="s">
        <v>76</v>
      </c>
      <c r="H18" s="17">
        <v>376.66666666666669</v>
      </c>
      <c r="I18" s="17">
        <f t="shared" si="0"/>
        <v>32.016666666666673</v>
      </c>
      <c r="J18" s="17">
        <f t="shared" si="1"/>
        <v>408.68333333333334</v>
      </c>
      <c r="K18" s="18" t="s">
        <v>35</v>
      </c>
      <c r="L18" s="19">
        <f>tableauventes[[#This Row],[Date]]</f>
        <v>42008</v>
      </c>
    </row>
    <row r="19" spans="3:12" ht="14.45" x14ac:dyDescent="0.3">
      <c r="C19" s="20">
        <v>42009</v>
      </c>
      <c r="D19" s="16" t="s">
        <v>77</v>
      </c>
      <c r="E19" s="16" t="s">
        <v>1496</v>
      </c>
      <c r="F19" s="16" t="s">
        <v>78</v>
      </c>
      <c r="G19" s="16" t="s">
        <v>79</v>
      </c>
      <c r="H19" s="17">
        <v>578.33333333333337</v>
      </c>
      <c r="I19" s="17">
        <f t="shared" si="0"/>
        <v>49.158333333333339</v>
      </c>
      <c r="J19" s="17">
        <f t="shared" si="1"/>
        <v>627.49166666666667</v>
      </c>
      <c r="K19" s="18" t="s">
        <v>39</v>
      </c>
      <c r="L19" s="19">
        <f>tableauventes[[#This Row],[Date]]</f>
        <v>42009</v>
      </c>
    </row>
    <row r="20" spans="3:12" ht="14.45" x14ac:dyDescent="0.3">
      <c r="C20" s="20">
        <v>42009</v>
      </c>
      <c r="D20" s="16" t="s">
        <v>80</v>
      </c>
      <c r="E20" s="16" t="s">
        <v>5</v>
      </c>
      <c r="F20" s="16" t="s">
        <v>81</v>
      </c>
      <c r="G20" s="16" t="s">
        <v>82</v>
      </c>
      <c r="H20" s="17">
        <v>723</v>
      </c>
      <c r="I20" s="17">
        <f t="shared" si="0"/>
        <v>61.455000000000005</v>
      </c>
      <c r="J20" s="17">
        <f t="shared" si="1"/>
        <v>784.45500000000004</v>
      </c>
      <c r="K20" s="18" t="s">
        <v>55</v>
      </c>
      <c r="L20" s="19">
        <f>tableauventes[[#This Row],[Date]]</f>
        <v>42009</v>
      </c>
    </row>
    <row r="21" spans="3:12" ht="14.45" x14ac:dyDescent="0.3">
      <c r="C21" s="20">
        <v>42009</v>
      </c>
      <c r="D21" s="16" t="s">
        <v>83</v>
      </c>
      <c r="E21" s="16" t="s">
        <v>9</v>
      </c>
      <c r="F21" s="16" t="s">
        <v>84</v>
      </c>
      <c r="G21" s="16" t="s">
        <v>85</v>
      </c>
      <c r="H21" s="17">
        <v>901.33333333333337</v>
      </c>
      <c r="I21" s="17">
        <f t="shared" si="0"/>
        <v>76.613333333333344</v>
      </c>
      <c r="J21" s="17">
        <f t="shared" si="1"/>
        <v>977.94666666666672</v>
      </c>
      <c r="K21" s="18" t="s">
        <v>43</v>
      </c>
      <c r="L21" s="19">
        <f>tableauventes[[#This Row],[Date]]</f>
        <v>42009</v>
      </c>
    </row>
    <row r="22" spans="3:12" ht="14.45" x14ac:dyDescent="0.3">
      <c r="C22" s="20">
        <v>42010</v>
      </c>
      <c r="D22" s="16" t="s">
        <v>86</v>
      </c>
      <c r="E22" s="16" t="s">
        <v>6</v>
      </c>
      <c r="F22" s="16" t="s">
        <v>87</v>
      </c>
      <c r="G22" s="16" t="s">
        <v>88</v>
      </c>
      <c r="H22" s="17">
        <v>672</v>
      </c>
      <c r="I22" s="17">
        <f t="shared" si="0"/>
        <v>57.120000000000005</v>
      </c>
      <c r="J22" s="17">
        <f t="shared" si="1"/>
        <v>729.12</v>
      </c>
      <c r="K22" s="18" t="s">
        <v>51</v>
      </c>
      <c r="L22" s="19">
        <f>tableauventes[[#This Row],[Date]]</f>
        <v>42010</v>
      </c>
    </row>
    <row r="23" spans="3:12" x14ac:dyDescent="0.25">
      <c r="C23" s="20">
        <v>42010</v>
      </c>
      <c r="D23" s="16" t="s">
        <v>89</v>
      </c>
      <c r="E23" s="16" t="s">
        <v>1480</v>
      </c>
      <c r="F23" s="16" t="s">
        <v>90</v>
      </c>
      <c r="G23" s="16" t="s">
        <v>91</v>
      </c>
      <c r="H23" s="17">
        <v>850</v>
      </c>
      <c r="I23" s="17">
        <f t="shared" si="0"/>
        <v>72.25</v>
      </c>
      <c r="J23" s="17">
        <f t="shared" si="1"/>
        <v>922.25</v>
      </c>
      <c r="K23" s="18" t="s">
        <v>55</v>
      </c>
      <c r="L23" s="19">
        <f>tableauventes[[#This Row],[Date]]</f>
        <v>42010</v>
      </c>
    </row>
    <row r="24" spans="3:12" x14ac:dyDescent="0.25">
      <c r="C24" s="20">
        <v>42010</v>
      </c>
      <c r="D24" s="16" t="s">
        <v>92</v>
      </c>
      <c r="E24" s="16" t="s">
        <v>7</v>
      </c>
      <c r="F24" s="16" t="s">
        <v>93</v>
      </c>
      <c r="G24" s="16" t="s">
        <v>94</v>
      </c>
      <c r="H24" s="17">
        <v>984.66666666666663</v>
      </c>
      <c r="I24" s="17">
        <f t="shared" si="0"/>
        <v>83.696666666666673</v>
      </c>
      <c r="J24" s="17">
        <f t="shared" si="1"/>
        <v>1068.3633333333332</v>
      </c>
      <c r="K24" s="18" t="s">
        <v>59</v>
      </c>
      <c r="L24" s="19">
        <f>tableauventes[[#This Row],[Date]]</f>
        <v>42010</v>
      </c>
    </row>
    <row r="25" spans="3:12" x14ac:dyDescent="0.25">
      <c r="C25" s="20">
        <v>42010</v>
      </c>
      <c r="D25" s="16" t="s">
        <v>24</v>
      </c>
      <c r="E25" s="16" t="s">
        <v>1484</v>
      </c>
      <c r="F25" s="16" t="s">
        <v>95</v>
      </c>
      <c r="G25" s="16" t="s">
        <v>26</v>
      </c>
      <c r="H25" s="17">
        <v>943.66666666666663</v>
      </c>
      <c r="I25" s="17">
        <f t="shared" si="0"/>
        <v>80.211666666666673</v>
      </c>
      <c r="J25" s="17">
        <f t="shared" si="1"/>
        <v>1023.8783333333333</v>
      </c>
      <c r="K25" s="18" t="s">
        <v>63</v>
      </c>
      <c r="L25" s="19">
        <f>tableauventes[[#This Row],[Date]]</f>
        <v>42010</v>
      </c>
    </row>
    <row r="26" spans="3:12" x14ac:dyDescent="0.25">
      <c r="C26" s="20">
        <v>42010</v>
      </c>
      <c r="D26" s="16" t="s">
        <v>28</v>
      </c>
      <c r="E26" s="16" t="s">
        <v>1497</v>
      </c>
      <c r="F26" s="16" t="s">
        <v>96</v>
      </c>
      <c r="G26" s="16" t="s">
        <v>30</v>
      </c>
      <c r="H26" s="17">
        <v>560.33333333333337</v>
      </c>
      <c r="I26" s="17">
        <f t="shared" si="0"/>
        <v>47.628333333333337</v>
      </c>
      <c r="J26" s="17">
        <f t="shared" si="1"/>
        <v>607.9616666666667</v>
      </c>
      <c r="K26" s="18" t="s">
        <v>67</v>
      </c>
      <c r="L26" s="19">
        <f>tableauventes[[#This Row],[Date]]</f>
        <v>42010</v>
      </c>
    </row>
    <row r="27" spans="3:12" x14ac:dyDescent="0.25">
      <c r="C27" s="20">
        <v>42010</v>
      </c>
      <c r="D27" s="16" t="s">
        <v>32</v>
      </c>
      <c r="E27" s="16" t="s">
        <v>1479</v>
      </c>
      <c r="F27" s="16" t="s">
        <v>97</v>
      </c>
      <c r="G27" s="16" t="s">
        <v>34</v>
      </c>
      <c r="H27" s="17">
        <v>480.66666666666669</v>
      </c>
      <c r="I27" s="17">
        <f t="shared" si="0"/>
        <v>40.856666666666669</v>
      </c>
      <c r="J27" s="17">
        <f t="shared" si="1"/>
        <v>521.52333333333331</v>
      </c>
      <c r="K27" s="18" t="s">
        <v>27</v>
      </c>
      <c r="L27" s="19">
        <f>tableauventes[[#This Row],[Date]]</f>
        <v>42010</v>
      </c>
    </row>
    <row r="28" spans="3:12" x14ac:dyDescent="0.25">
      <c r="C28" s="20">
        <v>42011</v>
      </c>
      <c r="D28" s="16" t="s">
        <v>36</v>
      </c>
      <c r="E28" s="16" t="s">
        <v>1482</v>
      </c>
      <c r="F28" s="16" t="s">
        <v>98</v>
      </c>
      <c r="G28" s="16" t="s">
        <v>38</v>
      </c>
      <c r="H28" s="17">
        <v>375</v>
      </c>
      <c r="I28" s="17">
        <f t="shared" si="0"/>
        <v>31.875000000000004</v>
      </c>
      <c r="J28" s="17">
        <f t="shared" si="1"/>
        <v>406.875</v>
      </c>
      <c r="K28" s="18" t="s">
        <v>31</v>
      </c>
      <c r="L28" s="19">
        <f>tableauventes[[#This Row],[Date]]</f>
        <v>42011</v>
      </c>
    </row>
    <row r="29" spans="3:12" x14ac:dyDescent="0.25">
      <c r="C29" s="20">
        <v>42011</v>
      </c>
      <c r="D29" s="16" t="s">
        <v>24</v>
      </c>
      <c r="E29" s="16" t="s">
        <v>8</v>
      </c>
      <c r="F29" s="16" t="s">
        <v>99</v>
      </c>
      <c r="G29" s="16" t="s">
        <v>42</v>
      </c>
      <c r="H29" s="17">
        <v>600</v>
      </c>
      <c r="I29" s="17">
        <f t="shared" si="0"/>
        <v>51.000000000000007</v>
      </c>
      <c r="J29" s="17">
        <f t="shared" si="1"/>
        <v>651</v>
      </c>
      <c r="K29" s="18" t="s">
        <v>35</v>
      </c>
      <c r="L29" s="19">
        <f>tableauventes[[#This Row],[Date]]</f>
        <v>42011</v>
      </c>
    </row>
    <row r="30" spans="3:12" x14ac:dyDescent="0.25">
      <c r="C30" s="20">
        <v>42011</v>
      </c>
      <c r="D30" s="16" t="s">
        <v>28</v>
      </c>
      <c r="E30" s="16" t="s">
        <v>1477</v>
      </c>
      <c r="F30" s="16" t="s">
        <v>100</v>
      </c>
      <c r="G30" s="16" t="s">
        <v>46</v>
      </c>
      <c r="H30" s="17">
        <v>497.33333333333331</v>
      </c>
      <c r="I30" s="17">
        <f t="shared" si="0"/>
        <v>42.273333333333333</v>
      </c>
      <c r="J30" s="17">
        <f t="shared" si="1"/>
        <v>539.60666666666668</v>
      </c>
      <c r="K30" s="18" t="s">
        <v>39</v>
      </c>
      <c r="L30" s="19">
        <f>tableauventes[[#This Row],[Date]]</f>
        <v>42011</v>
      </c>
    </row>
    <row r="31" spans="3:12" x14ac:dyDescent="0.25">
      <c r="C31" s="20">
        <v>42012</v>
      </c>
      <c r="D31" s="16" t="s">
        <v>32</v>
      </c>
      <c r="E31" s="16" t="s">
        <v>1485</v>
      </c>
      <c r="F31" s="16" t="s">
        <v>101</v>
      </c>
      <c r="G31" s="16" t="s">
        <v>50</v>
      </c>
      <c r="H31" s="17">
        <v>840</v>
      </c>
      <c r="I31" s="17">
        <f t="shared" si="0"/>
        <v>71.400000000000006</v>
      </c>
      <c r="J31" s="17">
        <f t="shared" si="1"/>
        <v>911.4</v>
      </c>
      <c r="K31" s="18" t="s">
        <v>43</v>
      </c>
      <c r="L31" s="19">
        <f>tableauventes[[#This Row],[Date]]</f>
        <v>42012</v>
      </c>
    </row>
    <row r="32" spans="3:12" x14ac:dyDescent="0.25">
      <c r="C32" s="20">
        <v>42012</v>
      </c>
      <c r="D32" s="16" t="s">
        <v>36</v>
      </c>
      <c r="E32" s="16" t="s">
        <v>1485</v>
      </c>
      <c r="F32" s="16" t="s">
        <v>102</v>
      </c>
      <c r="G32" s="16" t="s">
        <v>54</v>
      </c>
      <c r="H32" s="17">
        <v>830.33333333333337</v>
      </c>
      <c r="I32" s="17">
        <f t="shared" si="0"/>
        <v>70.578333333333347</v>
      </c>
      <c r="J32" s="17">
        <f t="shared" si="1"/>
        <v>900.91166666666675</v>
      </c>
      <c r="K32" s="18" t="s">
        <v>43</v>
      </c>
      <c r="L32" s="19">
        <f>tableauventes[[#This Row],[Date]]</f>
        <v>42012</v>
      </c>
    </row>
    <row r="33" spans="3:12" x14ac:dyDescent="0.25">
      <c r="C33" s="20">
        <v>42012</v>
      </c>
      <c r="D33" s="16" t="s">
        <v>40</v>
      </c>
      <c r="E33" s="16" t="s">
        <v>11</v>
      </c>
      <c r="F33" s="16" t="s">
        <v>103</v>
      </c>
      <c r="G33" s="16" t="s">
        <v>58</v>
      </c>
      <c r="H33" s="17">
        <v>422.66666666666669</v>
      </c>
      <c r="I33" s="17">
        <f t="shared" si="0"/>
        <v>35.926666666666669</v>
      </c>
      <c r="J33" s="17">
        <f t="shared" si="1"/>
        <v>458.59333333333336</v>
      </c>
      <c r="K33" s="18" t="s">
        <v>51</v>
      </c>
      <c r="L33" s="19">
        <f>tableauventes[[#This Row],[Date]]</f>
        <v>42012</v>
      </c>
    </row>
    <row r="34" spans="3:12" x14ac:dyDescent="0.25">
      <c r="C34" s="20">
        <v>42012</v>
      </c>
      <c r="D34" s="16" t="s">
        <v>44</v>
      </c>
      <c r="E34" s="16" t="s">
        <v>10</v>
      </c>
      <c r="F34" s="16" t="s">
        <v>104</v>
      </c>
      <c r="G34" s="16" t="s">
        <v>62</v>
      </c>
      <c r="H34" s="17">
        <v>364</v>
      </c>
      <c r="I34" s="17">
        <f t="shared" si="0"/>
        <v>30.94</v>
      </c>
      <c r="J34" s="17">
        <f t="shared" si="1"/>
        <v>394.94</v>
      </c>
      <c r="K34" s="18" t="s">
        <v>55</v>
      </c>
      <c r="L34" s="19">
        <f>tableauventes[[#This Row],[Date]]</f>
        <v>42012</v>
      </c>
    </row>
    <row r="35" spans="3:12" x14ac:dyDescent="0.25">
      <c r="C35" s="20">
        <v>42012</v>
      </c>
      <c r="D35" s="16" t="s">
        <v>48</v>
      </c>
      <c r="E35" s="16" t="s">
        <v>4</v>
      </c>
      <c r="F35" s="16" t="s">
        <v>105</v>
      </c>
      <c r="G35" s="16" t="s">
        <v>66</v>
      </c>
      <c r="H35" s="17">
        <v>480</v>
      </c>
      <c r="I35" s="17">
        <f t="shared" si="0"/>
        <v>40.800000000000004</v>
      </c>
      <c r="J35" s="17">
        <f t="shared" si="1"/>
        <v>520.79999999999995</v>
      </c>
      <c r="K35" s="18" t="s">
        <v>59</v>
      </c>
      <c r="L35" s="19">
        <f>tableauventes[[#This Row],[Date]]</f>
        <v>42012</v>
      </c>
    </row>
    <row r="36" spans="3:12" x14ac:dyDescent="0.25">
      <c r="C36" s="20">
        <v>42012</v>
      </c>
      <c r="D36" s="16" t="s">
        <v>52</v>
      </c>
      <c r="E36" s="16" t="s">
        <v>3</v>
      </c>
      <c r="F36" s="16" t="s">
        <v>106</v>
      </c>
      <c r="G36" s="16" t="s">
        <v>70</v>
      </c>
      <c r="H36" s="17">
        <v>809.33333333333337</v>
      </c>
      <c r="I36" s="17">
        <f t="shared" si="0"/>
        <v>68.793333333333337</v>
      </c>
      <c r="J36" s="17">
        <f t="shared" si="1"/>
        <v>878.12666666666667</v>
      </c>
      <c r="K36" s="18" t="s">
        <v>63</v>
      </c>
      <c r="L36" s="19">
        <f>tableauventes[[#This Row],[Date]]</f>
        <v>42012</v>
      </c>
    </row>
    <row r="37" spans="3:12" x14ac:dyDescent="0.25">
      <c r="C37" s="20">
        <v>42013</v>
      </c>
      <c r="D37" s="16" t="s">
        <v>56</v>
      </c>
      <c r="E37" s="16" t="s">
        <v>1483</v>
      </c>
      <c r="F37" s="16" t="s">
        <v>107</v>
      </c>
      <c r="G37" s="16" t="s">
        <v>73</v>
      </c>
      <c r="H37" s="17">
        <v>767.66666666666663</v>
      </c>
      <c r="I37" s="17">
        <f t="shared" si="0"/>
        <v>65.251666666666665</v>
      </c>
      <c r="J37" s="17">
        <f t="shared" si="1"/>
        <v>832.91833333333329</v>
      </c>
      <c r="K37" s="18" t="s">
        <v>67</v>
      </c>
      <c r="L37" s="19">
        <f>tableauventes[[#This Row],[Date]]</f>
        <v>42013</v>
      </c>
    </row>
    <row r="38" spans="3:12" x14ac:dyDescent="0.25">
      <c r="C38" s="20">
        <v>42013</v>
      </c>
      <c r="D38" s="16" t="s">
        <v>60</v>
      </c>
      <c r="E38" s="16" t="s">
        <v>1487</v>
      </c>
      <c r="F38" s="16" t="s">
        <v>108</v>
      </c>
      <c r="G38" s="16" t="s">
        <v>76</v>
      </c>
      <c r="H38" s="17">
        <v>778</v>
      </c>
      <c r="I38" s="17">
        <f t="shared" si="0"/>
        <v>66.13000000000001</v>
      </c>
      <c r="J38" s="17">
        <f t="shared" si="1"/>
        <v>844.13</v>
      </c>
      <c r="K38" s="18" t="s">
        <v>27</v>
      </c>
      <c r="L38" s="19">
        <f>tableauventes[[#This Row],[Date]]</f>
        <v>42013</v>
      </c>
    </row>
    <row r="39" spans="3:12" x14ac:dyDescent="0.25">
      <c r="C39" s="20">
        <v>42014</v>
      </c>
      <c r="D39" s="16" t="s">
        <v>64</v>
      </c>
      <c r="E39" s="16" t="s">
        <v>1488</v>
      </c>
      <c r="F39" s="16" t="s">
        <v>109</v>
      </c>
      <c r="G39" s="16" t="s">
        <v>79</v>
      </c>
      <c r="H39" s="17">
        <v>699.66666666666663</v>
      </c>
      <c r="I39" s="17">
        <f t="shared" si="0"/>
        <v>59.471666666666671</v>
      </c>
      <c r="J39" s="17">
        <f t="shared" si="1"/>
        <v>759.13833333333332</v>
      </c>
      <c r="K39" s="18" t="s">
        <v>31</v>
      </c>
      <c r="L39" s="19">
        <f>tableauventes[[#This Row],[Date]]</f>
        <v>42014</v>
      </c>
    </row>
    <row r="40" spans="3:12" x14ac:dyDescent="0.25">
      <c r="C40" s="20">
        <v>42014</v>
      </c>
      <c r="D40" s="16" t="s">
        <v>68</v>
      </c>
      <c r="E40" s="16" t="s">
        <v>1486</v>
      </c>
      <c r="F40" s="16" t="s">
        <v>110</v>
      </c>
      <c r="G40" s="16" t="s">
        <v>82</v>
      </c>
      <c r="H40" s="17">
        <v>503.33333333333331</v>
      </c>
      <c r="I40" s="17">
        <f t="shared" si="0"/>
        <v>42.783333333333331</v>
      </c>
      <c r="J40" s="17">
        <f t="shared" si="1"/>
        <v>546.11666666666667</v>
      </c>
      <c r="K40" s="18" t="s">
        <v>35</v>
      </c>
      <c r="L40" s="19">
        <f>tableauventes[[#This Row],[Date]]</f>
        <v>42014</v>
      </c>
    </row>
    <row r="41" spans="3:12" x14ac:dyDescent="0.25">
      <c r="C41" s="20">
        <v>42014</v>
      </c>
      <c r="D41" s="16" t="s">
        <v>71</v>
      </c>
      <c r="E41" s="16" t="s">
        <v>1481</v>
      </c>
      <c r="F41" s="16" t="s">
        <v>111</v>
      </c>
      <c r="G41" s="16" t="s">
        <v>85</v>
      </c>
      <c r="H41" s="17">
        <v>1000</v>
      </c>
      <c r="I41" s="17">
        <f t="shared" si="0"/>
        <v>85</v>
      </c>
      <c r="J41" s="17">
        <f t="shared" si="1"/>
        <v>1085</v>
      </c>
      <c r="K41" s="18" t="s">
        <v>39</v>
      </c>
      <c r="L41" s="19">
        <f>tableauventes[[#This Row],[Date]]</f>
        <v>42014</v>
      </c>
    </row>
    <row r="42" spans="3:12" x14ac:dyDescent="0.25">
      <c r="C42" s="20">
        <v>42014</v>
      </c>
      <c r="D42" s="16" t="s">
        <v>74</v>
      </c>
      <c r="E42" s="16" t="s">
        <v>1476</v>
      </c>
      <c r="F42" s="16" t="s">
        <v>112</v>
      </c>
      <c r="G42" s="16" t="s">
        <v>88</v>
      </c>
      <c r="H42" s="17">
        <v>535.33333333333337</v>
      </c>
      <c r="I42" s="17">
        <f t="shared" si="0"/>
        <v>45.503333333333337</v>
      </c>
      <c r="J42" s="17">
        <f t="shared" si="1"/>
        <v>580.8366666666667</v>
      </c>
      <c r="K42" s="18" t="s">
        <v>55</v>
      </c>
      <c r="L42" s="19">
        <f>tableauventes[[#This Row],[Date]]</f>
        <v>42014</v>
      </c>
    </row>
    <row r="43" spans="3:12" x14ac:dyDescent="0.25">
      <c r="C43" s="20">
        <v>42014</v>
      </c>
      <c r="D43" s="16" t="s">
        <v>77</v>
      </c>
      <c r="E43" s="16" t="s">
        <v>1478</v>
      </c>
      <c r="F43" s="16" t="s">
        <v>113</v>
      </c>
      <c r="G43" s="16" t="s">
        <v>91</v>
      </c>
      <c r="H43" s="17">
        <v>441</v>
      </c>
      <c r="I43" s="17">
        <f t="shared" si="0"/>
        <v>37.484999999999999</v>
      </c>
      <c r="J43" s="17">
        <f t="shared" si="1"/>
        <v>478.48500000000001</v>
      </c>
      <c r="K43" s="18" t="s">
        <v>43</v>
      </c>
      <c r="L43" s="19">
        <f>tableauventes[[#This Row],[Date]]</f>
        <v>42014</v>
      </c>
    </row>
    <row r="44" spans="3:12" x14ac:dyDescent="0.25">
      <c r="C44" s="20">
        <v>42014</v>
      </c>
      <c r="D44" s="16" t="s">
        <v>80</v>
      </c>
      <c r="E44" s="16" t="s">
        <v>1496</v>
      </c>
      <c r="F44" s="16" t="s">
        <v>114</v>
      </c>
      <c r="G44" s="16" t="s">
        <v>94</v>
      </c>
      <c r="H44" s="17">
        <v>682</v>
      </c>
      <c r="I44" s="17">
        <f t="shared" si="0"/>
        <v>57.970000000000006</v>
      </c>
      <c r="J44" s="17">
        <f t="shared" si="1"/>
        <v>739.97</v>
      </c>
      <c r="K44" s="18" t="s">
        <v>51</v>
      </c>
      <c r="L44" s="19">
        <f>tableauventes[[#This Row],[Date]]</f>
        <v>42014</v>
      </c>
    </row>
    <row r="45" spans="3:12" x14ac:dyDescent="0.25">
      <c r="C45" s="20">
        <v>42014</v>
      </c>
      <c r="D45" s="16" t="s">
        <v>83</v>
      </c>
      <c r="E45" s="16" t="s">
        <v>5</v>
      </c>
      <c r="F45" s="16" t="s">
        <v>115</v>
      </c>
      <c r="G45" s="16" t="s">
        <v>26</v>
      </c>
      <c r="H45" s="17">
        <v>794.66666666666663</v>
      </c>
      <c r="I45" s="17">
        <f t="shared" si="0"/>
        <v>67.546666666666667</v>
      </c>
      <c r="J45" s="17">
        <f t="shared" si="1"/>
        <v>862.21333333333325</v>
      </c>
      <c r="K45" s="18" t="s">
        <v>55</v>
      </c>
      <c r="L45" s="19">
        <f>tableauventes[[#This Row],[Date]]</f>
        <v>42014</v>
      </c>
    </row>
    <row r="46" spans="3:12" x14ac:dyDescent="0.25">
      <c r="C46" s="20">
        <v>42014</v>
      </c>
      <c r="D46" s="16" t="s">
        <v>86</v>
      </c>
      <c r="E46" s="16" t="s">
        <v>9</v>
      </c>
      <c r="F46" s="16" t="s">
        <v>116</v>
      </c>
      <c r="G46" s="16" t="s">
        <v>30</v>
      </c>
      <c r="H46" s="17">
        <v>337.66666666666669</v>
      </c>
      <c r="I46" s="17">
        <f t="shared" si="0"/>
        <v>28.701666666666672</v>
      </c>
      <c r="J46" s="17">
        <f t="shared" si="1"/>
        <v>366.36833333333334</v>
      </c>
      <c r="K46" s="18" t="s">
        <v>59</v>
      </c>
      <c r="L46" s="19">
        <f>tableauventes[[#This Row],[Date]]</f>
        <v>42014</v>
      </c>
    </row>
    <row r="47" spans="3:12" x14ac:dyDescent="0.25">
      <c r="C47" s="20">
        <v>42015</v>
      </c>
      <c r="D47" s="16" t="s">
        <v>89</v>
      </c>
      <c r="E47" s="16" t="s">
        <v>6</v>
      </c>
      <c r="F47" s="16" t="s">
        <v>117</v>
      </c>
      <c r="G47" s="16" t="s">
        <v>34</v>
      </c>
      <c r="H47" s="17">
        <v>503</v>
      </c>
      <c r="I47" s="17">
        <f t="shared" si="0"/>
        <v>42.755000000000003</v>
      </c>
      <c r="J47" s="17">
        <f t="shared" si="1"/>
        <v>545.755</v>
      </c>
      <c r="K47" s="18" t="s">
        <v>63</v>
      </c>
      <c r="L47" s="19">
        <f>tableauventes[[#This Row],[Date]]</f>
        <v>42015</v>
      </c>
    </row>
    <row r="48" spans="3:12" x14ac:dyDescent="0.25">
      <c r="C48" s="20">
        <v>42015</v>
      </c>
      <c r="D48" s="16" t="s">
        <v>92</v>
      </c>
      <c r="E48" s="16" t="s">
        <v>1480</v>
      </c>
      <c r="F48" s="16" t="s">
        <v>118</v>
      </c>
      <c r="G48" s="16" t="s">
        <v>38</v>
      </c>
      <c r="H48" s="17">
        <v>358.33333333333331</v>
      </c>
      <c r="I48" s="17">
        <f t="shared" si="0"/>
        <v>30.458333333333332</v>
      </c>
      <c r="J48" s="17">
        <f t="shared" si="1"/>
        <v>388.79166666666663</v>
      </c>
      <c r="K48" s="18" t="s">
        <v>67</v>
      </c>
      <c r="L48" s="19">
        <f>tableauventes[[#This Row],[Date]]</f>
        <v>42015</v>
      </c>
    </row>
    <row r="49" spans="3:12" x14ac:dyDescent="0.25">
      <c r="C49" s="20">
        <v>42015</v>
      </c>
      <c r="D49" s="16" t="s">
        <v>24</v>
      </c>
      <c r="E49" s="16" t="s">
        <v>7</v>
      </c>
      <c r="F49" s="16" t="s">
        <v>119</v>
      </c>
      <c r="G49" s="16" t="s">
        <v>42</v>
      </c>
      <c r="H49" s="17">
        <v>723</v>
      </c>
      <c r="I49" s="17">
        <f t="shared" si="0"/>
        <v>61.455000000000005</v>
      </c>
      <c r="J49" s="17">
        <f t="shared" si="1"/>
        <v>784.45500000000004</v>
      </c>
      <c r="K49" s="18" t="s">
        <v>27</v>
      </c>
      <c r="L49" s="19">
        <f>tableauventes[[#This Row],[Date]]</f>
        <v>42015</v>
      </c>
    </row>
    <row r="50" spans="3:12" x14ac:dyDescent="0.25">
      <c r="C50" s="20">
        <v>42015</v>
      </c>
      <c r="D50" s="16" t="s">
        <v>28</v>
      </c>
      <c r="E50" s="16" t="s">
        <v>1484</v>
      </c>
      <c r="F50" s="16" t="s">
        <v>120</v>
      </c>
      <c r="G50" s="16" t="s">
        <v>46</v>
      </c>
      <c r="H50" s="17">
        <v>640</v>
      </c>
      <c r="I50" s="17">
        <f t="shared" si="0"/>
        <v>54.400000000000006</v>
      </c>
      <c r="J50" s="17">
        <f t="shared" si="1"/>
        <v>694.4</v>
      </c>
      <c r="K50" s="18" t="s">
        <v>31</v>
      </c>
      <c r="L50" s="19">
        <f>tableauventes[[#This Row],[Date]]</f>
        <v>42015</v>
      </c>
    </row>
    <row r="51" spans="3:12" x14ac:dyDescent="0.25">
      <c r="C51" s="20">
        <v>42015</v>
      </c>
      <c r="D51" s="16" t="s">
        <v>32</v>
      </c>
      <c r="E51" s="16" t="s">
        <v>1497</v>
      </c>
      <c r="F51" s="16" t="s">
        <v>121</v>
      </c>
      <c r="G51" s="16" t="s">
        <v>50</v>
      </c>
      <c r="H51" s="17">
        <v>768.33333333333337</v>
      </c>
      <c r="I51" s="17">
        <f t="shared" si="0"/>
        <v>65.308333333333337</v>
      </c>
      <c r="J51" s="17">
        <f t="shared" si="1"/>
        <v>833.64166666666665</v>
      </c>
      <c r="K51" s="18" t="s">
        <v>35</v>
      </c>
      <c r="L51" s="19">
        <f>tableauventes[[#This Row],[Date]]</f>
        <v>42015</v>
      </c>
    </row>
    <row r="52" spans="3:12" x14ac:dyDescent="0.25">
      <c r="C52" s="20">
        <v>42015</v>
      </c>
      <c r="D52" s="16" t="s">
        <v>36</v>
      </c>
      <c r="E52" s="16" t="s">
        <v>1479</v>
      </c>
      <c r="F52" s="16" t="s">
        <v>122</v>
      </c>
      <c r="G52" s="16" t="s">
        <v>54</v>
      </c>
      <c r="H52" s="17">
        <v>607</v>
      </c>
      <c r="I52" s="17">
        <f t="shared" si="0"/>
        <v>51.595000000000006</v>
      </c>
      <c r="J52" s="17">
        <f t="shared" si="1"/>
        <v>658.59500000000003</v>
      </c>
      <c r="K52" s="18" t="s">
        <v>39</v>
      </c>
      <c r="L52" s="19">
        <f>tableauventes[[#This Row],[Date]]</f>
        <v>42015</v>
      </c>
    </row>
    <row r="53" spans="3:12" x14ac:dyDescent="0.25">
      <c r="C53" s="20">
        <v>42016</v>
      </c>
      <c r="D53" s="16" t="s">
        <v>40</v>
      </c>
      <c r="E53" s="22" t="s">
        <v>1482</v>
      </c>
      <c r="F53" s="16" t="s">
        <v>123</v>
      </c>
      <c r="G53" s="16" t="s">
        <v>58</v>
      </c>
      <c r="H53" s="17">
        <v>382</v>
      </c>
      <c r="I53" s="17">
        <f t="shared" si="0"/>
        <v>32.47</v>
      </c>
      <c r="J53" s="17">
        <f t="shared" si="1"/>
        <v>414.47</v>
      </c>
      <c r="K53" s="18" t="s">
        <v>43</v>
      </c>
      <c r="L53" s="19">
        <f>tableauventes[[#This Row],[Date]]</f>
        <v>42016</v>
      </c>
    </row>
    <row r="54" spans="3:12" x14ac:dyDescent="0.25">
      <c r="C54" s="20">
        <v>42016</v>
      </c>
      <c r="D54" s="16" t="s">
        <v>44</v>
      </c>
      <c r="E54" s="16" t="s">
        <v>8</v>
      </c>
      <c r="F54" s="16" t="s">
        <v>124</v>
      </c>
      <c r="G54" s="16" t="s">
        <v>62</v>
      </c>
      <c r="H54" s="17">
        <v>946.33333333333337</v>
      </c>
      <c r="I54" s="17">
        <f t="shared" si="0"/>
        <v>80.438333333333347</v>
      </c>
      <c r="J54" s="17">
        <f t="shared" si="1"/>
        <v>1026.7716666666668</v>
      </c>
      <c r="K54" s="18" t="s">
        <v>43</v>
      </c>
      <c r="L54" s="19">
        <f>tableauventes[[#This Row],[Date]]</f>
        <v>42016</v>
      </c>
    </row>
    <row r="55" spans="3:12" x14ac:dyDescent="0.25">
      <c r="C55" s="20">
        <v>42016</v>
      </c>
      <c r="D55" s="16" t="s">
        <v>48</v>
      </c>
      <c r="E55" s="16" t="s">
        <v>1477</v>
      </c>
      <c r="F55" s="16" t="s">
        <v>125</v>
      </c>
      <c r="G55" s="16" t="s">
        <v>66</v>
      </c>
      <c r="H55" s="17">
        <v>526</v>
      </c>
      <c r="I55" s="17">
        <f t="shared" si="0"/>
        <v>44.71</v>
      </c>
      <c r="J55" s="17">
        <f t="shared" si="1"/>
        <v>570.71</v>
      </c>
      <c r="K55" s="18" t="s">
        <v>51</v>
      </c>
      <c r="L55" s="19">
        <f>tableauventes[[#This Row],[Date]]</f>
        <v>42016</v>
      </c>
    </row>
    <row r="56" spans="3:12" x14ac:dyDescent="0.25">
      <c r="C56" s="20">
        <v>42016</v>
      </c>
      <c r="D56" s="16" t="s">
        <v>52</v>
      </c>
      <c r="E56" s="16" t="s">
        <v>1485</v>
      </c>
      <c r="F56" s="16" t="s">
        <v>126</v>
      </c>
      <c r="G56" s="16" t="s">
        <v>70</v>
      </c>
      <c r="H56" s="17">
        <v>810.33333333333337</v>
      </c>
      <c r="I56" s="17">
        <f t="shared" si="0"/>
        <v>68.878333333333345</v>
      </c>
      <c r="J56" s="17">
        <f t="shared" si="1"/>
        <v>879.2116666666667</v>
      </c>
      <c r="K56" s="18" t="s">
        <v>55</v>
      </c>
      <c r="L56" s="19">
        <f>tableauventes[[#This Row],[Date]]</f>
        <v>42016</v>
      </c>
    </row>
    <row r="57" spans="3:12" x14ac:dyDescent="0.25">
      <c r="C57" s="20">
        <v>42016</v>
      </c>
      <c r="D57" s="16" t="s">
        <v>56</v>
      </c>
      <c r="E57" s="16" t="s">
        <v>1485</v>
      </c>
      <c r="F57" s="16" t="s">
        <v>127</v>
      </c>
      <c r="G57" s="16" t="s">
        <v>73</v>
      </c>
      <c r="H57" s="17">
        <v>363</v>
      </c>
      <c r="I57" s="17">
        <f t="shared" si="0"/>
        <v>30.855000000000004</v>
      </c>
      <c r="J57" s="17">
        <f t="shared" si="1"/>
        <v>393.85500000000002</v>
      </c>
      <c r="K57" s="18" t="s">
        <v>59</v>
      </c>
      <c r="L57" s="19">
        <f>tableauventes[[#This Row],[Date]]</f>
        <v>42016</v>
      </c>
    </row>
    <row r="58" spans="3:12" x14ac:dyDescent="0.25">
      <c r="C58" s="20">
        <v>42016</v>
      </c>
      <c r="D58" s="16" t="s">
        <v>60</v>
      </c>
      <c r="E58" s="16" t="s">
        <v>11</v>
      </c>
      <c r="F58" s="16" t="s">
        <v>128</v>
      </c>
      <c r="G58" s="16" t="s">
        <v>76</v>
      </c>
      <c r="H58" s="17">
        <v>788.66666666666663</v>
      </c>
      <c r="I58" s="17">
        <f t="shared" si="0"/>
        <v>67.036666666666662</v>
      </c>
      <c r="J58" s="17">
        <f t="shared" si="1"/>
        <v>855.70333333333326</v>
      </c>
      <c r="K58" s="18" t="s">
        <v>63</v>
      </c>
      <c r="L58" s="19">
        <f>tableauventes[[#This Row],[Date]]</f>
        <v>42016</v>
      </c>
    </row>
    <row r="59" spans="3:12" x14ac:dyDescent="0.25">
      <c r="C59" s="20">
        <v>42016</v>
      </c>
      <c r="D59" s="16" t="s">
        <v>64</v>
      </c>
      <c r="E59" s="16" t="s">
        <v>10</v>
      </c>
      <c r="F59" s="16" t="s">
        <v>129</v>
      </c>
      <c r="G59" s="16" t="s">
        <v>79</v>
      </c>
      <c r="H59" s="17">
        <v>482</v>
      </c>
      <c r="I59" s="17">
        <f t="shared" si="0"/>
        <v>40.970000000000006</v>
      </c>
      <c r="J59" s="17">
        <f t="shared" si="1"/>
        <v>522.97</v>
      </c>
      <c r="K59" s="18" t="s">
        <v>67</v>
      </c>
      <c r="L59" s="19">
        <f>tableauventes[[#This Row],[Date]]</f>
        <v>42016</v>
      </c>
    </row>
    <row r="60" spans="3:12" x14ac:dyDescent="0.25">
      <c r="C60" s="20">
        <v>42017</v>
      </c>
      <c r="D60" s="16" t="s">
        <v>68</v>
      </c>
      <c r="E60" s="16" t="s">
        <v>4</v>
      </c>
      <c r="F60" s="16" t="s">
        <v>130</v>
      </c>
      <c r="G60" s="16" t="s">
        <v>82</v>
      </c>
      <c r="H60" s="17">
        <v>675</v>
      </c>
      <c r="I60" s="17">
        <f t="shared" si="0"/>
        <v>57.375000000000007</v>
      </c>
      <c r="J60" s="17">
        <f t="shared" si="1"/>
        <v>732.375</v>
      </c>
      <c r="K60" s="18" t="s">
        <v>27</v>
      </c>
      <c r="L60" s="19">
        <f>tableauventes[[#This Row],[Date]]</f>
        <v>42017</v>
      </c>
    </row>
    <row r="61" spans="3:12" x14ac:dyDescent="0.25">
      <c r="C61" s="20">
        <v>42017</v>
      </c>
      <c r="D61" s="16" t="s">
        <v>71</v>
      </c>
      <c r="E61" s="16" t="s">
        <v>3</v>
      </c>
      <c r="F61" s="16" t="s">
        <v>131</v>
      </c>
      <c r="G61" s="16" t="s">
        <v>85</v>
      </c>
      <c r="H61" s="17">
        <v>824.33333333333337</v>
      </c>
      <c r="I61" s="17">
        <f t="shared" si="0"/>
        <v>70.068333333333342</v>
      </c>
      <c r="J61" s="17">
        <f t="shared" si="1"/>
        <v>894.40166666666676</v>
      </c>
      <c r="K61" s="18" t="s">
        <v>31</v>
      </c>
      <c r="L61" s="19">
        <f>tableauventes[[#This Row],[Date]]</f>
        <v>42017</v>
      </c>
    </row>
    <row r="62" spans="3:12" x14ac:dyDescent="0.25">
      <c r="C62" s="20">
        <v>42017</v>
      </c>
      <c r="D62" s="16" t="s">
        <v>74</v>
      </c>
      <c r="E62" s="16" t="s">
        <v>1483</v>
      </c>
      <c r="F62" s="16" t="s">
        <v>132</v>
      </c>
      <c r="G62" s="16" t="s">
        <v>88</v>
      </c>
      <c r="H62" s="17">
        <v>906</v>
      </c>
      <c r="I62" s="17">
        <f t="shared" si="0"/>
        <v>77.010000000000005</v>
      </c>
      <c r="J62" s="17">
        <f t="shared" si="1"/>
        <v>983.01</v>
      </c>
      <c r="K62" s="18" t="s">
        <v>35</v>
      </c>
      <c r="L62" s="19">
        <f>tableauventes[[#This Row],[Date]]</f>
        <v>42017</v>
      </c>
    </row>
    <row r="63" spans="3:12" x14ac:dyDescent="0.25">
      <c r="C63" s="20">
        <v>42017</v>
      </c>
      <c r="D63" s="16" t="s">
        <v>77</v>
      </c>
      <c r="E63" s="16" t="s">
        <v>1487</v>
      </c>
      <c r="F63" s="16" t="s">
        <v>133</v>
      </c>
      <c r="G63" s="16" t="s">
        <v>91</v>
      </c>
      <c r="H63" s="17">
        <v>828</v>
      </c>
      <c r="I63" s="17">
        <f t="shared" si="0"/>
        <v>70.38000000000001</v>
      </c>
      <c r="J63" s="17">
        <f t="shared" si="1"/>
        <v>898.38</v>
      </c>
      <c r="K63" s="18" t="s">
        <v>39</v>
      </c>
      <c r="L63" s="19">
        <f>tableauventes[[#This Row],[Date]]</f>
        <v>42017</v>
      </c>
    </row>
    <row r="64" spans="3:12" x14ac:dyDescent="0.25">
      <c r="C64" s="20">
        <v>42017</v>
      </c>
      <c r="D64" s="16" t="s">
        <v>80</v>
      </c>
      <c r="E64" s="16" t="s">
        <v>1488</v>
      </c>
      <c r="F64" s="16" t="s">
        <v>134</v>
      </c>
      <c r="G64" s="16" t="s">
        <v>94</v>
      </c>
      <c r="H64" s="17">
        <v>816</v>
      </c>
      <c r="I64" s="17">
        <f t="shared" si="0"/>
        <v>69.36</v>
      </c>
      <c r="J64" s="17">
        <f t="shared" si="1"/>
        <v>885.36</v>
      </c>
      <c r="K64" s="18" t="s">
        <v>43</v>
      </c>
      <c r="L64" s="19">
        <f>tableauventes[[#This Row],[Date]]</f>
        <v>42017</v>
      </c>
    </row>
    <row r="65" spans="3:12" x14ac:dyDescent="0.25">
      <c r="C65" s="20">
        <v>42017</v>
      </c>
      <c r="D65" s="16" t="s">
        <v>83</v>
      </c>
      <c r="E65" s="16" t="s">
        <v>1486</v>
      </c>
      <c r="F65" s="16" t="s">
        <v>135</v>
      </c>
      <c r="G65" s="16" t="s">
        <v>26</v>
      </c>
      <c r="H65" s="17">
        <v>539.66666666666663</v>
      </c>
      <c r="I65" s="17">
        <f t="shared" si="0"/>
        <v>45.87166666666667</v>
      </c>
      <c r="J65" s="17">
        <f t="shared" si="1"/>
        <v>585.5383333333333</v>
      </c>
      <c r="K65" s="18" t="s">
        <v>63</v>
      </c>
      <c r="L65" s="19">
        <f>tableauventes[[#This Row],[Date]]</f>
        <v>42017</v>
      </c>
    </row>
    <row r="66" spans="3:12" x14ac:dyDescent="0.25">
      <c r="C66" s="20">
        <v>42018</v>
      </c>
      <c r="D66" s="16" t="s">
        <v>86</v>
      </c>
      <c r="E66" s="16" t="s">
        <v>1481</v>
      </c>
      <c r="F66" s="16" t="s">
        <v>136</v>
      </c>
      <c r="G66" s="16" t="s">
        <v>30</v>
      </c>
      <c r="H66" s="17">
        <v>373.66666666666669</v>
      </c>
      <c r="I66" s="17">
        <f t="shared" si="0"/>
        <v>31.76166666666667</v>
      </c>
      <c r="J66" s="17">
        <f t="shared" si="1"/>
        <v>405.42833333333334</v>
      </c>
      <c r="K66" s="18" t="s">
        <v>51</v>
      </c>
      <c r="L66" s="19">
        <f>tableauventes[[#This Row],[Date]]</f>
        <v>42018</v>
      </c>
    </row>
    <row r="67" spans="3:12" x14ac:dyDescent="0.25">
      <c r="C67" s="20">
        <v>42018</v>
      </c>
      <c r="D67" s="16" t="s">
        <v>89</v>
      </c>
      <c r="E67" s="16" t="s">
        <v>1476</v>
      </c>
      <c r="F67" s="16" t="s">
        <v>137</v>
      </c>
      <c r="G67" s="16" t="s">
        <v>34</v>
      </c>
      <c r="H67" s="17">
        <v>650.33333333333337</v>
      </c>
      <c r="I67" s="17">
        <f t="shared" si="0"/>
        <v>55.278333333333343</v>
      </c>
      <c r="J67" s="17">
        <f t="shared" si="1"/>
        <v>705.61166666666668</v>
      </c>
      <c r="K67" s="18" t="s">
        <v>55</v>
      </c>
      <c r="L67" s="19">
        <f>tableauventes[[#This Row],[Date]]</f>
        <v>42018</v>
      </c>
    </row>
    <row r="68" spans="3:12" x14ac:dyDescent="0.25">
      <c r="C68" s="20">
        <v>42019</v>
      </c>
      <c r="D68" s="16" t="s">
        <v>92</v>
      </c>
      <c r="E68" s="16" t="s">
        <v>1478</v>
      </c>
      <c r="F68" s="16" t="s">
        <v>138</v>
      </c>
      <c r="G68" s="16" t="s">
        <v>38</v>
      </c>
      <c r="H68" s="17">
        <v>795.66666666666663</v>
      </c>
      <c r="I68" s="17">
        <f t="shared" si="0"/>
        <v>67.631666666666675</v>
      </c>
      <c r="J68" s="17">
        <f t="shared" si="1"/>
        <v>863.29833333333329</v>
      </c>
      <c r="K68" s="18" t="s">
        <v>59</v>
      </c>
      <c r="L68" s="19">
        <f>tableauventes[[#This Row],[Date]]</f>
        <v>42019</v>
      </c>
    </row>
    <row r="69" spans="3:12" x14ac:dyDescent="0.25">
      <c r="C69" s="20">
        <v>42019</v>
      </c>
      <c r="D69" s="16" t="s">
        <v>24</v>
      </c>
      <c r="E69" s="16" t="s">
        <v>1496</v>
      </c>
      <c r="F69" s="16" t="s">
        <v>139</v>
      </c>
      <c r="G69" s="16" t="s">
        <v>42</v>
      </c>
      <c r="H69" s="17">
        <v>845.66666666666663</v>
      </c>
      <c r="I69" s="17">
        <f t="shared" si="0"/>
        <v>71.881666666666675</v>
      </c>
      <c r="J69" s="17">
        <f t="shared" si="1"/>
        <v>917.54833333333329</v>
      </c>
      <c r="K69" s="18" t="s">
        <v>63</v>
      </c>
      <c r="L69" s="19">
        <f>tableauventes[[#This Row],[Date]]</f>
        <v>42019</v>
      </c>
    </row>
    <row r="70" spans="3:12" x14ac:dyDescent="0.25">
      <c r="C70" s="20">
        <v>42019</v>
      </c>
      <c r="D70" s="16" t="s">
        <v>28</v>
      </c>
      <c r="E70" s="16" t="s">
        <v>5</v>
      </c>
      <c r="F70" s="16" t="s">
        <v>140</v>
      </c>
      <c r="G70" s="16" t="s">
        <v>46</v>
      </c>
      <c r="H70" s="17">
        <v>455.33333333333331</v>
      </c>
      <c r="I70" s="17">
        <f t="shared" ref="I70:I133" si="2">H70*0.085</f>
        <v>38.703333333333333</v>
      </c>
      <c r="J70" s="17">
        <f t="shared" ref="J70:J133" si="3">SUM(H70:I70)</f>
        <v>494.03666666666663</v>
      </c>
      <c r="K70" s="18" t="s">
        <v>67</v>
      </c>
      <c r="L70" s="19">
        <f>tableauventes[[#This Row],[Date]]</f>
        <v>42019</v>
      </c>
    </row>
    <row r="71" spans="3:12" x14ac:dyDescent="0.25">
      <c r="C71" s="20">
        <v>42019</v>
      </c>
      <c r="D71" s="16" t="s">
        <v>32</v>
      </c>
      <c r="E71" s="16" t="s">
        <v>9</v>
      </c>
      <c r="F71" s="16" t="s">
        <v>141</v>
      </c>
      <c r="G71" s="16" t="s">
        <v>50</v>
      </c>
      <c r="H71" s="17">
        <v>334</v>
      </c>
      <c r="I71" s="17">
        <f t="shared" si="2"/>
        <v>28.39</v>
      </c>
      <c r="J71" s="17">
        <f t="shared" si="3"/>
        <v>362.39</v>
      </c>
      <c r="K71" s="18" t="s">
        <v>27</v>
      </c>
      <c r="L71" s="19">
        <f>tableauventes[[#This Row],[Date]]</f>
        <v>42019</v>
      </c>
    </row>
    <row r="72" spans="3:12" x14ac:dyDescent="0.25">
      <c r="C72" s="20">
        <v>42020</v>
      </c>
      <c r="D72" s="16" t="s">
        <v>36</v>
      </c>
      <c r="E72" s="16" t="s">
        <v>6</v>
      </c>
      <c r="F72" s="16" t="s">
        <v>142</v>
      </c>
      <c r="G72" s="16" t="s">
        <v>54</v>
      </c>
      <c r="H72" s="17">
        <v>872.33333333333337</v>
      </c>
      <c r="I72" s="17">
        <f t="shared" si="2"/>
        <v>74.148333333333341</v>
      </c>
      <c r="J72" s="17">
        <f t="shared" si="3"/>
        <v>946.48166666666668</v>
      </c>
      <c r="K72" s="18" t="s">
        <v>31</v>
      </c>
      <c r="L72" s="19">
        <f>tableauventes[[#This Row],[Date]]</f>
        <v>42020</v>
      </c>
    </row>
    <row r="73" spans="3:12" x14ac:dyDescent="0.25">
      <c r="C73" s="20">
        <v>42021</v>
      </c>
      <c r="D73" s="16" t="s">
        <v>24</v>
      </c>
      <c r="E73" s="16" t="s">
        <v>1480</v>
      </c>
      <c r="F73" s="16" t="s">
        <v>143</v>
      </c>
      <c r="G73" s="16" t="s">
        <v>58</v>
      </c>
      <c r="H73" s="17">
        <v>820.66666666666663</v>
      </c>
      <c r="I73" s="17">
        <f t="shared" si="2"/>
        <v>69.756666666666675</v>
      </c>
      <c r="J73" s="17">
        <f t="shared" si="3"/>
        <v>890.42333333333329</v>
      </c>
      <c r="K73" s="18" t="s">
        <v>35</v>
      </c>
      <c r="L73" s="19">
        <f>tableauventes[[#This Row],[Date]]</f>
        <v>42021</v>
      </c>
    </row>
    <row r="74" spans="3:12" x14ac:dyDescent="0.25">
      <c r="C74" s="20">
        <v>42021</v>
      </c>
      <c r="D74" s="16" t="s">
        <v>28</v>
      </c>
      <c r="E74" s="16" t="s">
        <v>7</v>
      </c>
      <c r="F74" s="16" t="s">
        <v>144</v>
      </c>
      <c r="G74" s="16" t="s">
        <v>62</v>
      </c>
      <c r="H74" s="17">
        <v>997</v>
      </c>
      <c r="I74" s="17">
        <f t="shared" si="2"/>
        <v>84.745000000000005</v>
      </c>
      <c r="J74" s="17">
        <f t="shared" si="3"/>
        <v>1081.7449999999999</v>
      </c>
      <c r="K74" s="18" t="s">
        <v>39</v>
      </c>
      <c r="L74" s="19">
        <f>tableauventes[[#This Row],[Date]]</f>
        <v>42021</v>
      </c>
    </row>
    <row r="75" spans="3:12" x14ac:dyDescent="0.25">
      <c r="C75" s="20">
        <v>42021</v>
      </c>
      <c r="D75" s="16" t="s">
        <v>32</v>
      </c>
      <c r="E75" s="16" t="s">
        <v>1484</v>
      </c>
      <c r="F75" s="16" t="s">
        <v>145</v>
      </c>
      <c r="G75" s="16" t="s">
        <v>66</v>
      </c>
      <c r="H75" s="17">
        <v>984</v>
      </c>
      <c r="I75" s="17">
        <f t="shared" si="2"/>
        <v>83.64</v>
      </c>
      <c r="J75" s="17">
        <f t="shared" si="3"/>
        <v>1067.6400000000001</v>
      </c>
      <c r="K75" s="18" t="s">
        <v>43</v>
      </c>
      <c r="L75" s="19">
        <f>tableauventes[[#This Row],[Date]]</f>
        <v>42021</v>
      </c>
    </row>
    <row r="76" spans="3:12" x14ac:dyDescent="0.25">
      <c r="C76" s="20">
        <v>42022</v>
      </c>
      <c r="D76" s="16" t="s">
        <v>36</v>
      </c>
      <c r="E76" s="16" t="s">
        <v>1497</v>
      </c>
      <c r="F76" s="16" t="s">
        <v>146</v>
      </c>
      <c r="G76" s="16" t="s">
        <v>70</v>
      </c>
      <c r="H76" s="17">
        <v>613.33333333333337</v>
      </c>
      <c r="I76" s="17">
        <f t="shared" si="2"/>
        <v>52.13333333333334</v>
      </c>
      <c r="J76" s="17">
        <f t="shared" si="3"/>
        <v>665.4666666666667</v>
      </c>
      <c r="K76" s="18" t="s">
        <v>43</v>
      </c>
      <c r="L76" s="19">
        <f>tableauventes[[#This Row],[Date]]</f>
        <v>42022</v>
      </c>
    </row>
    <row r="77" spans="3:12" x14ac:dyDescent="0.25">
      <c r="C77" s="20">
        <v>42022</v>
      </c>
      <c r="D77" s="16" t="s">
        <v>40</v>
      </c>
      <c r="E77" s="16" t="s">
        <v>1479</v>
      </c>
      <c r="F77" s="16" t="s">
        <v>147</v>
      </c>
      <c r="G77" s="16" t="s">
        <v>73</v>
      </c>
      <c r="H77" s="17">
        <v>581.66666666666663</v>
      </c>
      <c r="I77" s="17">
        <f t="shared" si="2"/>
        <v>49.44166666666667</v>
      </c>
      <c r="J77" s="17">
        <f t="shared" si="3"/>
        <v>631.10833333333335</v>
      </c>
      <c r="K77" s="18" t="s">
        <v>51</v>
      </c>
      <c r="L77" s="19">
        <f>tableauventes[[#This Row],[Date]]</f>
        <v>42022</v>
      </c>
    </row>
    <row r="78" spans="3:12" x14ac:dyDescent="0.25">
      <c r="C78" s="20">
        <v>42022</v>
      </c>
      <c r="D78" s="16" t="s">
        <v>44</v>
      </c>
      <c r="E78" s="16" t="s">
        <v>1482</v>
      </c>
      <c r="F78" s="16" t="s">
        <v>148</v>
      </c>
      <c r="G78" s="16" t="s">
        <v>76</v>
      </c>
      <c r="H78" s="17">
        <v>504.66666666666669</v>
      </c>
      <c r="I78" s="17">
        <f t="shared" si="2"/>
        <v>42.896666666666668</v>
      </c>
      <c r="J78" s="17">
        <f t="shared" si="3"/>
        <v>547.56333333333339</v>
      </c>
      <c r="K78" s="18" t="s">
        <v>55</v>
      </c>
      <c r="L78" s="19">
        <f>tableauventes[[#This Row],[Date]]</f>
        <v>42022</v>
      </c>
    </row>
    <row r="79" spans="3:12" x14ac:dyDescent="0.25">
      <c r="C79" s="20">
        <v>42022</v>
      </c>
      <c r="D79" s="16" t="s">
        <v>48</v>
      </c>
      <c r="E79" s="16" t="s">
        <v>8</v>
      </c>
      <c r="F79" s="16" t="s">
        <v>149</v>
      </c>
      <c r="G79" s="16" t="s">
        <v>79</v>
      </c>
      <c r="H79" s="17">
        <v>463.33333333333331</v>
      </c>
      <c r="I79" s="17">
        <f t="shared" si="2"/>
        <v>39.383333333333333</v>
      </c>
      <c r="J79" s="17">
        <f t="shared" si="3"/>
        <v>502.71666666666664</v>
      </c>
      <c r="K79" s="18" t="s">
        <v>59</v>
      </c>
      <c r="L79" s="19">
        <f>tableauventes[[#This Row],[Date]]</f>
        <v>42022</v>
      </c>
    </row>
    <row r="80" spans="3:12" x14ac:dyDescent="0.25">
      <c r="C80" s="20">
        <v>42023</v>
      </c>
      <c r="D80" s="16" t="s">
        <v>52</v>
      </c>
      <c r="E80" s="16" t="s">
        <v>1477</v>
      </c>
      <c r="F80" s="16" t="s">
        <v>150</v>
      </c>
      <c r="G80" s="16" t="s">
        <v>82</v>
      </c>
      <c r="H80" s="17">
        <v>352.66666666666669</v>
      </c>
      <c r="I80" s="17">
        <f t="shared" si="2"/>
        <v>29.97666666666667</v>
      </c>
      <c r="J80" s="17">
        <f t="shared" si="3"/>
        <v>382.64333333333337</v>
      </c>
      <c r="K80" s="18" t="s">
        <v>63</v>
      </c>
      <c r="L80" s="19">
        <f>tableauventes[[#This Row],[Date]]</f>
        <v>42023</v>
      </c>
    </row>
    <row r="81" spans="3:12" x14ac:dyDescent="0.25">
      <c r="C81" s="20">
        <v>42023</v>
      </c>
      <c r="D81" s="16" t="s">
        <v>56</v>
      </c>
      <c r="E81" s="16" t="s">
        <v>1485</v>
      </c>
      <c r="F81" s="16" t="s">
        <v>151</v>
      </c>
      <c r="G81" s="16" t="s">
        <v>85</v>
      </c>
      <c r="H81" s="17">
        <v>960.33333333333337</v>
      </c>
      <c r="I81" s="17">
        <f t="shared" si="2"/>
        <v>81.628333333333345</v>
      </c>
      <c r="J81" s="17">
        <f t="shared" si="3"/>
        <v>1041.9616666666668</v>
      </c>
      <c r="K81" s="18" t="s">
        <v>67</v>
      </c>
      <c r="L81" s="19">
        <f>tableauventes[[#This Row],[Date]]</f>
        <v>42023</v>
      </c>
    </row>
    <row r="82" spans="3:12" x14ac:dyDescent="0.25">
      <c r="C82" s="20">
        <v>42023</v>
      </c>
      <c r="D82" s="16" t="s">
        <v>60</v>
      </c>
      <c r="E82" s="16" t="s">
        <v>1485</v>
      </c>
      <c r="F82" s="16" t="s">
        <v>152</v>
      </c>
      <c r="G82" s="16" t="s">
        <v>88</v>
      </c>
      <c r="H82" s="17">
        <v>489.33333333333331</v>
      </c>
      <c r="I82" s="17">
        <f t="shared" si="2"/>
        <v>41.593333333333334</v>
      </c>
      <c r="J82" s="17">
        <f t="shared" si="3"/>
        <v>530.92666666666662</v>
      </c>
      <c r="K82" s="18" t="s">
        <v>27</v>
      </c>
      <c r="L82" s="19">
        <f>tableauventes[[#This Row],[Date]]</f>
        <v>42023</v>
      </c>
    </row>
    <row r="83" spans="3:12" x14ac:dyDescent="0.25">
      <c r="C83" s="20">
        <v>42023</v>
      </c>
      <c r="D83" s="16" t="s">
        <v>64</v>
      </c>
      <c r="E83" s="16" t="s">
        <v>11</v>
      </c>
      <c r="F83" s="16" t="s">
        <v>153</v>
      </c>
      <c r="G83" s="16" t="s">
        <v>91</v>
      </c>
      <c r="H83" s="17">
        <v>935</v>
      </c>
      <c r="I83" s="17">
        <f t="shared" si="2"/>
        <v>79.475000000000009</v>
      </c>
      <c r="J83" s="17">
        <f t="shared" si="3"/>
        <v>1014.475</v>
      </c>
      <c r="K83" s="18" t="s">
        <v>31</v>
      </c>
      <c r="L83" s="19">
        <f>tableauventes[[#This Row],[Date]]</f>
        <v>42023</v>
      </c>
    </row>
    <row r="84" spans="3:12" x14ac:dyDescent="0.25">
      <c r="C84" s="20">
        <v>42024</v>
      </c>
      <c r="D84" s="16" t="s">
        <v>68</v>
      </c>
      <c r="E84" s="16" t="s">
        <v>10</v>
      </c>
      <c r="F84" s="16" t="s">
        <v>154</v>
      </c>
      <c r="G84" s="16" t="s">
        <v>94</v>
      </c>
      <c r="H84" s="17">
        <v>915.33333333333337</v>
      </c>
      <c r="I84" s="17">
        <f t="shared" si="2"/>
        <v>77.803333333333342</v>
      </c>
      <c r="J84" s="17">
        <f t="shared" si="3"/>
        <v>993.13666666666677</v>
      </c>
      <c r="K84" s="18" t="s">
        <v>35</v>
      </c>
      <c r="L84" s="19">
        <f>tableauventes[[#This Row],[Date]]</f>
        <v>42024</v>
      </c>
    </row>
    <row r="85" spans="3:12" x14ac:dyDescent="0.25">
      <c r="C85" s="20">
        <v>42025</v>
      </c>
      <c r="D85" s="16" t="s">
        <v>71</v>
      </c>
      <c r="E85" s="16" t="s">
        <v>4</v>
      </c>
      <c r="F85" s="16" t="s">
        <v>155</v>
      </c>
      <c r="G85" s="16" t="s">
        <v>26</v>
      </c>
      <c r="H85" s="17">
        <v>361</v>
      </c>
      <c r="I85" s="17">
        <f t="shared" si="2"/>
        <v>30.685000000000002</v>
      </c>
      <c r="J85" s="17">
        <f t="shared" si="3"/>
        <v>391.685</v>
      </c>
      <c r="K85" s="18" t="s">
        <v>39</v>
      </c>
      <c r="L85" s="19">
        <f>tableauventes[[#This Row],[Date]]</f>
        <v>42025</v>
      </c>
    </row>
    <row r="86" spans="3:12" x14ac:dyDescent="0.25">
      <c r="C86" s="20">
        <v>42025</v>
      </c>
      <c r="D86" s="16" t="s">
        <v>74</v>
      </c>
      <c r="E86" s="16" t="s">
        <v>3</v>
      </c>
      <c r="F86" s="16" t="s">
        <v>156</v>
      </c>
      <c r="G86" s="16" t="s">
        <v>30</v>
      </c>
      <c r="H86" s="17">
        <v>507</v>
      </c>
      <c r="I86" s="17">
        <f t="shared" si="2"/>
        <v>43.095000000000006</v>
      </c>
      <c r="J86" s="17">
        <f t="shared" si="3"/>
        <v>550.09500000000003</v>
      </c>
      <c r="K86" s="18" t="s">
        <v>39</v>
      </c>
      <c r="L86" s="19">
        <f>tableauventes[[#This Row],[Date]]</f>
        <v>42025</v>
      </c>
    </row>
    <row r="87" spans="3:12" x14ac:dyDescent="0.25">
      <c r="C87" s="20">
        <v>42025</v>
      </c>
      <c r="D87" s="16" t="s">
        <v>77</v>
      </c>
      <c r="E87" s="16" t="s">
        <v>1483</v>
      </c>
      <c r="F87" s="16" t="s">
        <v>157</v>
      </c>
      <c r="G87" s="16" t="s">
        <v>34</v>
      </c>
      <c r="H87" s="17">
        <v>600.66666666666663</v>
      </c>
      <c r="I87" s="17">
        <f t="shared" si="2"/>
        <v>51.056666666666665</v>
      </c>
      <c r="J87" s="17">
        <f t="shared" si="3"/>
        <v>651.72333333333324</v>
      </c>
      <c r="K87" s="18" t="s">
        <v>43</v>
      </c>
      <c r="L87" s="19">
        <f>tableauventes[[#This Row],[Date]]</f>
        <v>42025</v>
      </c>
    </row>
    <row r="88" spans="3:12" x14ac:dyDescent="0.25">
      <c r="C88" s="20">
        <v>42025</v>
      </c>
      <c r="D88" s="16" t="s">
        <v>80</v>
      </c>
      <c r="E88" s="16" t="s">
        <v>1487</v>
      </c>
      <c r="F88" s="16" t="s">
        <v>158</v>
      </c>
      <c r="G88" s="16" t="s">
        <v>38</v>
      </c>
      <c r="H88" s="17">
        <v>587.66666666666663</v>
      </c>
      <c r="I88" s="17">
        <f t="shared" si="2"/>
        <v>49.951666666666668</v>
      </c>
      <c r="J88" s="17">
        <f t="shared" si="3"/>
        <v>637.61833333333334</v>
      </c>
      <c r="K88" s="18" t="s">
        <v>51</v>
      </c>
      <c r="L88" s="19">
        <f>tableauventes[[#This Row],[Date]]</f>
        <v>42025</v>
      </c>
    </row>
    <row r="89" spans="3:12" x14ac:dyDescent="0.25">
      <c r="C89" s="20">
        <v>42026</v>
      </c>
      <c r="D89" s="16" t="s">
        <v>83</v>
      </c>
      <c r="E89" s="16" t="s">
        <v>1488</v>
      </c>
      <c r="F89" s="16" t="s">
        <v>159</v>
      </c>
      <c r="G89" s="16" t="s">
        <v>42</v>
      </c>
      <c r="H89" s="17">
        <v>972.66666666666663</v>
      </c>
      <c r="I89" s="17">
        <f t="shared" si="2"/>
        <v>82.676666666666662</v>
      </c>
      <c r="J89" s="17">
        <f t="shared" si="3"/>
        <v>1055.3433333333332</v>
      </c>
      <c r="K89" s="18" t="s">
        <v>55</v>
      </c>
      <c r="L89" s="19">
        <f>tableauventes[[#This Row],[Date]]</f>
        <v>42026</v>
      </c>
    </row>
    <row r="90" spans="3:12" x14ac:dyDescent="0.25">
      <c r="C90" s="20">
        <v>42026</v>
      </c>
      <c r="D90" s="16" t="s">
        <v>86</v>
      </c>
      <c r="E90" s="16" t="s">
        <v>1486</v>
      </c>
      <c r="F90" s="16" t="s">
        <v>160</v>
      </c>
      <c r="G90" s="16" t="s">
        <v>46</v>
      </c>
      <c r="H90" s="17">
        <v>951.66666666666663</v>
      </c>
      <c r="I90" s="17">
        <f t="shared" si="2"/>
        <v>80.891666666666666</v>
      </c>
      <c r="J90" s="17">
        <f t="shared" si="3"/>
        <v>1032.5583333333334</v>
      </c>
      <c r="K90" s="18" t="s">
        <v>59</v>
      </c>
      <c r="L90" s="19">
        <f>tableauventes[[#This Row],[Date]]</f>
        <v>42026</v>
      </c>
    </row>
    <row r="91" spans="3:12" x14ac:dyDescent="0.25">
      <c r="C91" s="20">
        <v>42026</v>
      </c>
      <c r="D91" s="16" t="s">
        <v>89</v>
      </c>
      <c r="E91" s="16" t="s">
        <v>1481</v>
      </c>
      <c r="F91" s="16" t="s">
        <v>161</v>
      </c>
      <c r="G91" s="16" t="s">
        <v>50</v>
      </c>
      <c r="H91" s="17">
        <v>935.33333333333337</v>
      </c>
      <c r="I91" s="17">
        <f t="shared" si="2"/>
        <v>79.503333333333345</v>
      </c>
      <c r="J91" s="17">
        <f t="shared" si="3"/>
        <v>1014.8366666666667</v>
      </c>
      <c r="K91" s="18" t="s">
        <v>63</v>
      </c>
      <c r="L91" s="19">
        <f>tableauventes[[#This Row],[Date]]</f>
        <v>42026</v>
      </c>
    </row>
    <row r="92" spans="3:12" x14ac:dyDescent="0.25">
      <c r="C92" s="20">
        <v>42026</v>
      </c>
      <c r="D92" s="16" t="s">
        <v>92</v>
      </c>
      <c r="E92" s="16" t="s">
        <v>1476</v>
      </c>
      <c r="F92" s="16" t="s">
        <v>162</v>
      </c>
      <c r="G92" s="16" t="s">
        <v>54</v>
      </c>
      <c r="H92" s="17">
        <v>468.66666666666669</v>
      </c>
      <c r="I92" s="17">
        <f t="shared" si="2"/>
        <v>39.836666666666673</v>
      </c>
      <c r="J92" s="17">
        <f t="shared" si="3"/>
        <v>508.50333333333333</v>
      </c>
      <c r="K92" s="18" t="s">
        <v>67</v>
      </c>
      <c r="L92" s="19">
        <f>tableauventes[[#This Row],[Date]]</f>
        <v>42026</v>
      </c>
    </row>
    <row r="93" spans="3:12" x14ac:dyDescent="0.25">
      <c r="C93" s="20">
        <v>42026</v>
      </c>
      <c r="D93" s="16" t="s">
        <v>24</v>
      </c>
      <c r="E93" s="16" t="s">
        <v>1478</v>
      </c>
      <c r="F93" s="16" t="s">
        <v>163</v>
      </c>
      <c r="G93" s="16" t="s">
        <v>58</v>
      </c>
      <c r="H93" s="17">
        <v>584.66666666666663</v>
      </c>
      <c r="I93" s="17">
        <f t="shared" si="2"/>
        <v>49.696666666666665</v>
      </c>
      <c r="J93" s="17">
        <f t="shared" si="3"/>
        <v>634.36333333333334</v>
      </c>
      <c r="K93" s="18" t="s">
        <v>27</v>
      </c>
      <c r="L93" s="19">
        <f>tableauventes[[#This Row],[Date]]</f>
        <v>42026</v>
      </c>
    </row>
    <row r="94" spans="3:12" x14ac:dyDescent="0.25">
      <c r="C94" s="20">
        <v>42027</v>
      </c>
      <c r="D94" s="16" t="s">
        <v>28</v>
      </c>
      <c r="E94" s="16" t="s">
        <v>1496</v>
      </c>
      <c r="F94" s="16" t="s">
        <v>164</v>
      </c>
      <c r="G94" s="16" t="s">
        <v>62</v>
      </c>
      <c r="H94" s="17">
        <v>346</v>
      </c>
      <c r="I94" s="17">
        <f t="shared" si="2"/>
        <v>29.410000000000004</v>
      </c>
      <c r="J94" s="17">
        <f t="shared" si="3"/>
        <v>375.41</v>
      </c>
      <c r="K94" s="18" t="s">
        <v>31</v>
      </c>
      <c r="L94" s="19">
        <f>tableauventes[[#This Row],[Date]]</f>
        <v>42027</v>
      </c>
    </row>
    <row r="95" spans="3:12" x14ac:dyDescent="0.25">
      <c r="C95" s="20">
        <v>42027</v>
      </c>
      <c r="D95" s="16" t="s">
        <v>32</v>
      </c>
      <c r="E95" s="16" t="s">
        <v>5</v>
      </c>
      <c r="F95" s="16" t="s">
        <v>165</v>
      </c>
      <c r="G95" s="16" t="s">
        <v>66</v>
      </c>
      <c r="H95" s="17">
        <v>480.66666666666669</v>
      </c>
      <c r="I95" s="17">
        <f t="shared" si="2"/>
        <v>40.856666666666669</v>
      </c>
      <c r="J95" s="17">
        <f t="shared" si="3"/>
        <v>521.52333333333331</v>
      </c>
      <c r="K95" s="18" t="s">
        <v>35</v>
      </c>
      <c r="L95" s="19">
        <f>tableauventes[[#This Row],[Date]]</f>
        <v>42027</v>
      </c>
    </row>
    <row r="96" spans="3:12" x14ac:dyDescent="0.25">
      <c r="C96" s="20">
        <v>42027</v>
      </c>
      <c r="D96" s="16" t="s">
        <v>36</v>
      </c>
      <c r="E96" s="16" t="s">
        <v>9</v>
      </c>
      <c r="F96" s="16" t="s">
        <v>166</v>
      </c>
      <c r="G96" s="16" t="s">
        <v>70</v>
      </c>
      <c r="H96" s="17">
        <v>502</v>
      </c>
      <c r="I96" s="17">
        <f t="shared" si="2"/>
        <v>42.67</v>
      </c>
      <c r="J96" s="17">
        <f t="shared" si="3"/>
        <v>544.66999999999996</v>
      </c>
      <c r="K96" s="18" t="s">
        <v>39</v>
      </c>
      <c r="L96" s="19">
        <f>tableauventes[[#This Row],[Date]]</f>
        <v>42027</v>
      </c>
    </row>
    <row r="97" spans="3:12" x14ac:dyDescent="0.25">
      <c r="C97" s="20">
        <v>42028</v>
      </c>
      <c r="D97" s="16" t="s">
        <v>40</v>
      </c>
      <c r="E97" s="16" t="s">
        <v>6</v>
      </c>
      <c r="F97" s="16" t="s">
        <v>167</v>
      </c>
      <c r="G97" s="16" t="s">
        <v>73</v>
      </c>
      <c r="H97" s="17">
        <v>625.33333333333337</v>
      </c>
      <c r="I97" s="17">
        <f t="shared" si="2"/>
        <v>53.153333333333343</v>
      </c>
      <c r="J97" s="17">
        <f t="shared" si="3"/>
        <v>678.48666666666668</v>
      </c>
      <c r="K97" s="18" t="s">
        <v>43</v>
      </c>
      <c r="L97" s="19">
        <f>tableauventes[[#This Row],[Date]]</f>
        <v>42028</v>
      </c>
    </row>
    <row r="98" spans="3:12" x14ac:dyDescent="0.25">
      <c r="C98" s="20">
        <v>42028</v>
      </c>
      <c r="D98" s="16" t="s">
        <v>44</v>
      </c>
      <c r="E98" s="16" t="s">
        <v>1480</v>
      </c>
      <c r="F98" s="16" t="s">
        <v>168</v>
      </c>
      <c r="G98" s="16" t="s">
        <v>76</v>
      </c>
      <c r="H98" s="17">
        <v>387.33333333333331</v>
      </c>
      <c r="I98" s="17">
        <f t="shared" si="2"/>
        <v>32.923333333333332</v>
      </c>
      <c r="J98" s="17">
        <f t="shared" si="3"/>
        <v>420.25666666666666</v>
      </c>
      <c r="K98" s="18" t="s">
        <v>59</v>
      </c>
      <c r="L98" s="19">
        <f>tableauventes[[#This Row],[Date]]</f>
        <v>42028</v>
      </c>
    </row>
    <row r="99" spans="3:12" x14ac:dyDescent="0.25">
      <c r="C99" s="20">
        <v>42028</v>
      </c>
      <c r="D99" s="16" t="s">
        <v>48</v>
      </c>
      <c r="E99" s="16" t="s">
        <v>7</v>
      </c>
      <c r="F99" s="16" t="s">
        <v>169</v>
      </c>
      <c r="G99" s="16" t="s">
        <v>79</v>
      </c>
      <c r="H99" s="17">
        <v>796.66666666666663</v>
      </c>
      <c r="I99" s="17">
        <f t="shared" si="2"/>
        <v>67.716666666666669</v>
      </c>
      <c r="J99" s="17">
        <f t="shared" si="3"/>
        <v>864.38333333333333</v>
      </c>
      <c r="K99" s="18" t="s">
        <v>51</v>
      </c>
      <c r="L99" s="19">
        <f>tableauventes[[#This Row],[Date]]</f>
        <v>42028</v>
      </c>
    </row>
    <row r="100" spans="3:12" x14ac:dyDescent="0.25">
      <c r="C100" s="20">
        <v>42028</v>
      </c>
      <c r="D100" s="16" t="s">
        <v>52</v>
      </c>
      <c r="E100" s="16" t="s">
        <v>1484</v>
      </c>
      <c r="F100" s="16" t="s">
        <v>170</v>
      </c>
      <c r="G100" s="16" t="s">
        <v>82</v>
      </c>
      <c r="H100" s="17">
        <v>535</v>
      </c>
      <c r="I100" s="17">
        <f t="shared" si="2"/>
        <v>45.475000000000001</v>
      </c>
      <c r="J100" s="17">
        <f t="shared" si="3"/>
        <v>580.47500000000002</v>
      </c>
      <c r="K100" s="18" t="s">
        <v>55</v>
      </c>
      <c r="L100" s="19">
        <f>tableauventes[[#This Row],[Date]]</f>
        <v>42028</v>
      </c>
    </row>
    <row r="101" spans="3:12" x14ac:dyDescent="0.25">
      <c r="C101" s="20">
        <v>42029</v>
      </c>
      <c r="D101" s="16" t="s">
        <v>56</v>
      </c>
      <c r="E101" s="22" t="s">
        <v>1497</v>
      </c>
      <c r="F101" s="16" t="s">
        <v>171</v>
      </c>
      <c r="G101" s="16" t="s">
        <v>85</v>
      </c>
      <c r="H101" s="17">
        <v>844</v>
      </c>
      <c r="I101" s="17">
        <f t="shared" si="2"/>
        <v>71.740000000000009</v>
      </c>
      <c r="J101" s="17">
        <f t="shared" si="3"/>
        <v>915.74</v>
      </c>
      <c r="K101" s="18" t="s">
        <v>59</v>
      </c>
      <c r="L101" s="19">
        <f>tableauventes[[#This Row],[Date]]</f>
        <v>42029</v>
      </c>
    </row>
    <row r="102" spans="3:12" x14ac:dyDescent="0.25">
      <c r="C102" s="20">
        <v>42029</v>
      </c>
      <c r="D102" s="16" t="s">
        <v>60</v>
      </c>
      <c r="E102" s="16" t="s">
        <v>1479</v>
      </c>
      <c r="F102" s="16" t="s">
        <v>172</v>
      </c>
      <c r="G102" s="16" t="s">
        <v>88</v>
      </c>
      <c r="H102" s="17">
        <v>956.33333333333337</v>
      </c>
      <c r="I102" s="17">
        <f t="shared" si="2"/>
        <v>81.288333333333341</v>
      </c>
      <c r="J102" s="17">
        <f t="shared" si="3"/>
        <v>1037.6216666666667</v>
      </c>
      <c r="K102" s="18" t="s">
        <v>63</v>
      </c>
      <c r="L102" s="19">
        <f>tableauventes[[#This Row],[Date]]</f>
        <v>42029</v>
      </c>
    </row>
    <row r="103" spans="3:12" x14ac:dyDescent="0.25">
      <c r="C103" s="20">
        <v>42029</v>
      </c>
      <c r="D103" s="16" t="s">
        <v>64</v>
      </c>
      <c r="E103" s="16" t="s">
        <v>1482</v>
      </c>
      <c r="F103" s="16" t="s">
        <v>173</v>
      </c>
      <c r="G103" s="16" t="s">
        <v>91</v>
      </c>
      <c r="H103" s="17">
        <v>664.66666666666663</v>
      </c>
      <c r="I103" s="17">
        <f t="shared" si="2"/>
        <v>56.49666666666667</v>
      </c>
      <c r="J103" s="17">
        <f t="shared" si="3"/>
        <v>721.1633333333333</v>
      </c>
      <c r="K103" s="18" t="s">
        <v>67</v>
      </c>
      <c r="L103" s="19">
        <f>tableauventes[[#This Row],[Date]]</f>
        <v>42029</v>
      </c>
    </row>
    <row r="104" spans="3:12" x14ac:dyDescent="0.25">
      <c r="C104" s="20">
        <v>42029</v>
      </c>
      <c r="D104" s="16" t="s">
        <v>68</v>
      </c>
      <c r="E104" s="16" t="s">
        <v>8</v>
      </c>
      <c r="F104" s="16" t="s">
        <v>174</v>
      </c>
      <c r="G104" s="16" t="s">
        <v>94</v>
      </c>
      <c r="H104" s="17">
        <v>542</v>
      </c>
      <c r="I104" s="17">
        <f t="shared" si="2"/>
        <v>46.07</v>
      </c>
      <c r="J104" s="17">
        <f t="shared" si="3"/>
        <v>588.07000000000005</v>
      </c>
      <c r="K104" s="18" t="s">
        <v>27</v>
      </c>
      <c r="L104" s="19">
        <f>tableauventes[[#This Row],[Date]]</f>
        <v>42029</v>
      </c>
    </row>
    <row r="105" spans="3:12" x14ac:dyDescent="0.25">
      <c r="C105" s="20">
        <v>42030</v>
      </c>
      <c r="D105" s="16" t="s">
        <v>71</v>
      </c>
      <c r="E105" s="16" t="s">
        <v>1477</v>
      </c>
      <c r="F105" s="16" t="s">
        <v>175</v>
      </c>
      <c r="G105" s="16" t="s">
        <v>26</v>
      </c>
      <c r="H105" s="17">
        <v>957</v>
      </c>
      <c r="I105" s="17">
        <f t="shared" si="2"/>
        <v>81.344999999999999</v>
      </c>
      <c r="J105" s="17">
        <f t="shared" si="3"/>
        <v>1038.345</v>
      </c>
      <c r="K105" s="18" t="s">
        <v>31</v>
      </c>
      <c r="L105" s="19">
        <f>tableauventes[[#This Row],[Date]]</f>
        <v>42030</v>
      </c>
    </row>
    <row r="106" spans="3:12" x14ac:dyDescent="0.25">
      <c r="C106" s="20">
        <v>42030</v>
      </c>
      <c r="D106" s="16" t="s">
        <v>74</v>
      </c>
      <c r="E106" s="16" t="s">
        <v>1485</v>
      </c>
      <c r="F106" s="16" t="s">
        <v>176</v>
      </c>
      <c r="G106" s="16" t="s">
        <v>30</v>
      </c>
      <c r="H106" s="17">
        <v>367.66666666666669</v>
      </c>
      <c r="I106" s="17">
        <f t="shared" si="2"/>
        <v>31.251666666666672</v>
      </c>
      <c r="J106" s="17">
        <f t="shared" si="3"/>
        <v>398.91833333333335</v>
      </c>
      <c r="K106" s="18" t="s">
        <v>35</v>
      </c>
      <c r="L106" s="19">
        <f>tableauventes[[#This Row],[Date]]</f>
        <v>42030</v>
      </c>
    </row>
    <row r="107" spans="3:12" x14ac:dyDescent="0.25">
      <c r="C107" s="20">
        <v>42030</v>
      </c>
      <c r="D107" s="16" t="s">
        <v>77</v>
      </c>
      <c r="E107" s="16" t="s">
        <v>1485</v>
      </c>
      <c r="F107" s="16" t="s">
        <v>177</v>
      </c>
      <c r="G107" s="16" t="s">
        <v>34</v>
      </c>
      <c r="H107" s="17">
        <v>513.66666666666663</v>
      </c>
      <c r="I107" s="17">
        <f t="shared" si="2"/>
        <v>43.661666666666669</v>
      </c>
      <c r="J107" s="17">
        <f t="shared" si="3"/>
        <v>557.32833333333326</v>
      </c>
      <c r="K107" s="18" t="s">
        <v>39</v>
      </c>
      <c r="L107" s="19">
        <f>tableauventes[[#This Row],[Date]]</f>
        <v>42030</v>
      </c>
    </row>
    <row r="108" spans="3:12" x14ac:dyDescent="0.25">
      <c r="C108" s="20">
        <v>42030</v>
      </c>
      <c r="D108" s="16" t="s">
        <v>80</v>
      </c>
      <c r="E108" s="16" t="s">
        <v>11</v>
      </c>
      <c r="F108" s="16" t="s">
        <v>178</v>
      </c>
      <c r="G108" s="16" t="s">
        <v>38</v>
      </c>
      <c r="H108" s="17">
        <v>804.33333333333337</v>
      </c>
      <c r="I108" s="17">
        <f t="shared" si="2"/>
        <v>68.368333333333339</v>
      </c>
      <c r="J108" s="17">
        <f t="shared" si="3"/>
        <v>872.70166666666671</v>
      </c>
      <c r="K108" s="18" t="s">
        <v>27</v>
      </c>
      <c r="L108" s="19">
        <f>tableauventes[[#This Row],[Date]]</f>
        <v>42030</v>
      </c>
    </row>
    <row r="109" spans="3:12" x14ac:dyDescent="0.25">
      <c r="C109" s="20">
        <v>42030</v>
      </c>
      <c r="D109" s="16" t="s">
        <v>83</v>
      </c>
      <c r="E109" s="16" t="s">
        <v>10</v>
      </c>
      <c r="F109" s="16" t="s">
        <v>179</v>
      </c>
      <c r="G109" s="16" t="s">
        <v>42</v>
      </c>
      <c r="H109" s="17">
        <v>387</v>
      </c>
      <c r="I109" s="17">
        <f t="shared" si="2"/>
        <v>32.895000000000003</v>
      </c>
      <c r="J109" s="17">
        <f t="shared" si="3"/>
        <v>419.89499999999998</v>
      </c>
      <c r="K109" s="18" t="s">
        <v>43</v>
      </c>
      <c r="L109" s="19">
        <f>tableauventes[[#This Row],[Date]]</f>
        <v>42030</v>
      </c>
    </row>
    <row r="110" spans="3:12" x14ac:dyDescent="0.25">
      <c r="C110" s="20">
        <v>42031</v>
      </c>
      <c r="D110" s="16" t="s">
        <v>86</v>
      </c>
      <c r="E110" s="16" t="s">
        <v>4</v>
      </c>
      <c r="F110" s="16" t="s">
        <v>180</v>
      </c>
      <c r="G110" s="16" t="s">
        <v>46</v>
      </c>
      <c r="H110" s="17">
        <v>366</v>
      </c>
      <c r="I110" s="17">
        <f t="shared" si="2"/>
        <v>31.110000000000003</v>
      </c>
      <c r="J110" s="17">
        <f t="shared" si="3"/>
        <v>397.11</v>
      </c>
      <c r="K110" s="18" t="s">
        <v>51</v>
      </c>
      <c r="L110" s="19">
        <f>tableauventes[[#This Row],[Date]]</f>
        <v>42031</v>
      </c>
    </row>
    <row r="111" spans="3:12" x14ac:dyDescent="0.25">
      <c r="C111" s="20">
        <v>42032</v>
      </c>
      <c r="D111" s="16" t="s">
        <v>89</v>
      </c>
      <c r="E111" s="16" t="s">
        <v>3</v>
      </c>
      <c r="F111" s="16" t="s">
        <v>181</v>
      </c>
      <c r="G111" s="16" t="s">
        <v>50</v>
      </c>
      <c r="H111" s="17">
        <v>574.33333333333337</v>
      </c>
      <c r="I111" s="17">
        <f t="shared" si="2"/>
        <v>48.818333333333342</v>
      </c>
      <c r="J111" s="17">
        <f t="shared" si="3"/>
        <v>623.15166666666676</v>
      </c>
      <c r="K111" s="18" t="s">
        <v>55</v>
      </c>
      <c r="L111" s="19">
        <f>tableauventes[[#This Row],[Date]]</f>
        <v>42032</v>
      </c>
    </row>
    <row r="112" spans="3:12" x14ac:dyDescent="0.25">
      <c r="C112" s="20">
        <v>42032</v>
      </c>
      <c r="D112" s="16" t="s">
        <v>92</v>
      </c>
      <c r="E112" s="16" t="s">
        <v>1483</v>
      </c>
      <c r="F112" s="16" t="s">
        <v>182</v>
      </c>
      <c r="G112" s="16" t="s">
        <v>54</v>
      </c>
      <c r="H112" s="17">
        <v>787.66666666666663</v>
      </c>
      <c r="I112" s="17">
        <f t="shared" si="2"/>
        <v>66.951666666666668</v>
      </c>
      <c r="J112" s="17">
        <f t="shared" si="3"/>
        <v>854.61833333333334</v>
      </c>
      <c r="K112" s="18" t="s">
        <v>59</v>
      </c>
      <c r="L112" s="19">
        <f>tableauventes[[#This Row],[Date]]</f>
        <v>42032</v>
      </c>
    </row>
    <row r="113" spans="3:12" x14ac:dyDescent="0.25">
      <c r="C113" s="20">
        <v>42033</v>
      </c>
      <c r="D113" s="16" t="s">
        <v>24</v>
      </c>
      <c r="E113" s="16" t="s">
        <v>1487</v>
      </c>
      <c r="F113" s="16" t="s">
        <v>183</v>
      </c>
      <c r="G113" s="16" t="s">
        <v>58</v>
      </c>
      <c r="H113" s="17">
        <v>681.66666666666663</v>
      </c>
      <c r="I113" s="17">
        <f t="shared" si="2"/>
        <v>57.94166666666667</v>
      </c>
      <c r="J113" s="17">
        <f t="shared" si="3"/>
        <v>739.60833333333335</v>
      </c>
      <c r="K113" s="18" t="s">
        <v>63</v>
      </c>
      <c r="L113" s="19">
        <f>tableauventes[[#This Row],[Date]]</f>
        <v>42033</v>
      </c>
    </row>
    <row r="114" spans="3:12" x14ac:dyDescent="0.25">
      <c r="C114" s="20">
        <v>42033</v>
      </c>
      <c r="D114" s="16" t="s">
        <v>28</v>
      </c>
      <c r="E114" s="16" t="s">
        <v>1488</v>
      </c>
      <c r="F114" s="16" t="s">
        <v>184</v>
      </c>
      <c r="G114" s="16" t="s">
        <v>62</v>
      </c>
      <c r="H114" s="17">
        <v>344</v>
      </c>
      <c r="I114" s="17">
        <f t="shared" si="2"/>
        <v>29.240000000000002</v>
      </c>
      <c r="J114" s="17">
        <f t="shared" si="3"/>
        <v>373.24</v>
      </c>
      <c r="K114" s="18" t="s">
        <v>67</v>
      </c>
      <c r="L114" s="19">
        <f>tableauventes[[#This Row],[Date]]</f>
        <v>42033</v>
      </c>
    </row>
    <row r="115" spans="3:12" x14ac:dyDescent="0.25">
      <c r="C115" s="20">
        <v>42034</v>
      </c>
      <c r="D115" s="16" t="s">
        <v>32</v>
      </c>
      <c r="E115" s="16" t="s">
        <v>1486</v>
      </c>
      <c r="F115" s="16" t="s">
        <v>185</v>
      </c>
      <c r="G115" s="16" t="s">
        <v>66</v>
      </c>
      <c r="H115" s="17">
        <v>756</v>
      </c>
      <c r="I115" s="17">
        <f t="shared" si="2"/>
        <v>64.260000000000005</v>
      </c>
      <c r="J115" s="17">
        <f t="shared" si="3"/>
        <v>820.26</v>
      </c>
      <c r="K115" s="18" t="s">
        <v>27</v>
      </c>
      <c r="L115" s="19">
        <f>tableauventes[[#This Row],[Date]]</f>
        <v>42034</v>
      </c>
    </row>
    <row r="116" spans="3:12" x14ac:dyDescent="0.25">
      <c r="C116" s="20">
        <v>42035</v>
      </c>
      <c r="D116" s="16" t="s">
        <v>36</v>
      </c>
      <c r="E116" s="16" t="s">
        <v>1481</v>
      </c>
      <c r="F116" s="16" t="s">
        <v>186</v>
      </c>
      <c r="G116" s="16" t="s">
        <v>70</v>
      </c>
      <c r="H116" s="17">
        <v>670</v>
      </c>
      <c r="I116" s="17">
        <f t="shared" si="2"/>
        <v>56.95</v>
      </c>
      <c r="J116" s="17">
        <f t="shared" si="3"/>
        <v>726.95</v>
      </c>
      <c r="K116" s="18" t="s">
        <v>31</v>
      </c>
      <c r="L116" s="19">
        <f>tableauventes[[#This Row],[Date]]</f>
        <v>42035</v>
      </c>
    </row>
    <row r="117" spans="3:12" x14ac:dyDescent="0.25">
      <c r="C117" s="20">
        <v>42035</v>
      </c>
      <c r="D117" s="16" t="s">
        <v>24</v>
      </c>
      <c r="E117" s="16" t="s">
        <v>1476</v>
      </c>
      <c r="F117" s="16" t="s">
        <v>187</v>
      </c>
      <c r="G117" s="16" t="s">
        <v>73</v>
      </c>
      <c r="H117" s="17">
        <v>526.66666666666663</v>
      </c>
      <c r="I117" s="17">
        <f t="shared" si="2"/>
        <v>44.766666666666666</v>
      </c>
      <c r="J117" s="17">
        <f t="shared" si="3"/>
        <v>571.43333333333328</v>
      </c>
      <c r="K117" s="18" t="s">
        <v>35</v>
      </c>
      <c r="L117" s="19">
        <f>tableauventes[[#This Row],[Date]]</f>
        <v>42035</v>
      </c>
    </row>
    <row r="118" spans="3:12" x14ac:dyDescent="0.25">
      <c r="C118" s="20">
        <v>42035</v>
      </c>
      <c r="D118" s="16" t="s">
        <v>28</v>
      </c>
      <c r="E118" s="16" t="s">
        <v>1478</v>
      </c>
      <c r="F118" s="16" t="s">
        <v>188</v>
      </c>
      <c r="G118" s="16" t="s">
        <v>76</v>
      </c>
      <c r="H118" s="17">
        <v>413.66666666666669</v>
      </c>
      <c r="I118" s="17">
        <f t="shared" si="2"/>
        <v>35.161666666666669</v>
      </c>
      <c r="J118" s="17">
        <f t="shared" si="3"/>
        <v>448.82833333333338</v>
      </c>
      <c r="K118" s="18" t="s">
        <v>39</v>
      </c>
      <c r="L118" s="19">
        <f>tableauventes[[#This Row],[Date]]</f>
        <v>42035</v>
      </c>
    </row>
    <row r="119" spans="3:12" x14ac:dyDescent="0.25">
      <c r="C119" s="20">
        <v>42036</v>
      </c>
      <c r="D119" s="16" t="s">
        <v>32</v>
      </c>
      <c r="E119" s="16" t="s">
        <v>1496</v>
      </c>
      <c r="F119" s="16" t="s">
        <v>189</v>
      </c>
      <c r="G119" s="16" t="s">
        <v>79</v>
      </c>
      <c r="H119" s="17">
        <v>607.33333333333337</v>
      </c>
      <c r="I119" s="17">
        <f t="shared" si="2"/>
        <v>51.623333333333342</v>
      </c>
      <c r="J119" s="17">
        <f t="shared" si="3"/>
        <v>658.95666666666671</v>
      </c>
      <c r="K119" s="18" t="s">
        <v>43</v>
      </c>
      <c r="L119" s="19">
        <f>tableauventes[[#This Row],[Date]]</f>
        <v>42036</v>
      </c>
    </row>
    <row r="120" spans="3:12" x14ac:dyDescent="0.25">
      <c r="C120" s="20">
        <v>42036</v>
      </c>
      <c r="D120" s="16" t="s">
        <v>36</v>
      </c>
      <c r="E120" s="16" t="s">
        <v>5</v>
      </c>
      <c r="F120" s="16" t="s">
        <v>190</v>
      </c>
      <c r="G120" s="16" t="s">
        <v>82</v>
      </c>
      <c r="H120" s="17">
        <v>337.66666666666669</v>
      </c>
      <c r="I120" s="17">
        <f t="shared" si="2"/>
        <v>28.701666666666672</v>
      </c>
      <c r="J120" s="17">
        <f t="shared" si="3"/>
        <v>366.36833333333334</v>
      </c>
      <c r="K120" s="18" t="s">
        <v>43</v>
      </c>
      <c r="L120" s="19">
        <f>tableauventes[[#This Row],[Date]]</f>
        <v>42036</v>
      </c>
    </row>
    <row r="121" spans="3:12" x14ac:dyDescent="0.25">
      <c r="C121" s="20">
        <v>42036</v>
      </c>
      <c r="D121" s="16" t="s">
        <v>40</v>
      </c>
      <c r="E121" s="16" t="s">
        <v>9</v>
      </c>
      <c r="F121" s="16" t="s">
        <v>191</v>
      </c>
      <c r="G121" s="16" t="s">
        <v>85</v>
      </c>
      <c r="H121" s="17">
        <v>489</v>
      </c>
      <c r="I121" s="17">
        <f t="shared" si="2"/>
        <v>41.565000000000005</v>
      </c>
      <c r="J121" s="17">
        <f t="shared" si="3"/>
        <v>530.56500000000005</v>
      </c>
      <c r="K121" s="18" t="s">
        <v>51</v>
      </c>
      <c r="L121" s="19">
        <f>tableauventes[[#This Row],[Date]]</f>
        <v>42036</v>
      </c>
    </row>
    <row r="122" spans="3:12" x14ac:dyDescent="0.25">
      <c r="C122" s="20">
        <v>42037</v>
      </c>
      <c r="D122" s="16" t="s">
        <v>44</v>
      </c>
      <c r="E122" s="16" t="s">
        <v>6</v>
      </c>
      <c r="F122" s="16" t="s">
        <v>192</v>
      </c>
      <c r="G122" s="16" t="s">
        <v>88</v>
      </c>
      <c r="H122" s="17">
        <v>484</v>
      </c>
      <c r="I122" s="17">
        <f t="shared" si="2"/>
        <v>41.14</v>
      </c>
      <c r="J122" s="17">
        <f t="shared" si="3"/>
        <v>525.14</v>
      </c>
      <c r="K122" s="18" t="s">
        <v>55</v>
      </c>
      <c r="L122" s="19">
        <f>tableauventes[[#This Row],[Date]]</f>
        <v>42037</v>
      </c>
    </row>
    <row r="123" spans="3:12" x14ac:dyDescent="0.25">
      <c r="C123" s="20">
        <v>42037</v>
      </c>
      <c r="D123" s="16" t="s">
        <v>48</v>
      </c>
      <c r="E123" s="16" t="s">
        <v>1480</v>
      </c>
      <c r="F123" s="16" t="s">
        <v>193</v>
      </c>
      <c r="G123" s="16" t="s">
        <v>91</v>
      </c>
      <c r="H123" s="17">
        <v>383.66666666666669</v>
      </c>
      <c r="I123" s="17">
        <f t="shared" si="2"/>
        <v>32.611666666666672</v>
      </c>
      <c r="J123" s="17">
        <f t="shared" si="3"/>
        <v>416.27833333333336</v>
      </c>
      <c r="K123" s="18" t="s">
        <v>59</v>
      </c>
      <c r="L123" s="19">
        <f>tableauventes[[#This Row],[Date]]</f>
        <v>42037</v>
      </c>
    </row>
    <row r="124" spans="3:12" x14ac:dyDescent="0.25">
      <c r="C124" s="20">
        <v>42037</v>
      </c>
      <c r="D124" s="16" t="s">
        <v>52</v>
      </c>
      <c r="E124" s="16" t="s">
        <v>7</v>
      </c>
      <c r="F124" s="16" t="s">
        <v>194</v>
      </c>
      <c r="G124" s="16" t="s">
        <v>94</v>
      </c>
      <c r="H124" s="17">
        <v>861.66666666666663</v>
      </c>
      <c r="I124" s="17">
        <f t="shared" si="2"/>
        <v>73.241666666666674</v>
      </c>
      <c r="J124" s="17">
        <f t="shared" si="3"/>
        <v>934.9083333333333</v>
      </c>
      <c r="K124" s="18" t="s">
        <v>63</v>
      </c>
      <c r="L124" s="19">
        <f>tableauventes[[#This Row],[Date]]</f>
        <v>42037</v>
      </c>
    </row>
    <row r="125" spans="3:12" x14ac:dyDescent="0.25">
      <c r="C125" s="20">
        <v>42037</v>
      </c>
      <c r="D125" s="16" t="s">
        <v>56</v>
      </c>
      <c r="E125" s="16" t="s">
        <v>1484</v>
      </c>
      <c r="F125" s="16" t="s">
        <v>195</v>
      </c>
      <c r="G125" s="16" t="s">
        <v>26</v>
      </c>
      <c r="H125" s="17">
        <v>498.33333333333331</v>
      </c>
      <c r="I125" s="17">
        <f t="shared" si="2"/>
        <v>42.358333333333334</v>
      </c>
      <c r="J125" s="17">
        <f t="shared" si="3"/>
        <v>540.69166666666661</v>
      </c>
      <c r="K125" s="18" t="s">
        <v>67</v>
      </c>
      <c r="L125" s="19">
        <f>tableauventes[[#This Row],[Date]]</f>
        <v>42037</v>
      </c>
    </row>
    <row r="126" spans="3:12" x14ac:dyDescent="0.25">
      <c r="C126" s="20">
        <v>42037</v>
      </c>
      <c r="D126" s="16" t="s">
        <v>60</v>
      </c>
      <c r="E126" s="16" t="s">
        <v>1497</v>
      </c>
      <c r="F126" s="16" t="s">
        <v>196</v>
      </c>
      <c r="G126" s="16" t="s">
        <v>30</v>
      </c>
      <c r="H126" s="17">
        <v>699</v>
      </c>
      <c r="I126" s="17">
        <f t="shared" si="2"/>
        <v>59.415000000000006</v>
      </c>
      <c r="J126" s="17">
        <f t="shared" si="3"/>
        <v>758.41499999999996</v>
      </c>
      <c r="K126" s="18" t="s">
        <v>27</v>
      </c>
      <c r="L126" s="19">
        <f>tableauventes[[#This Row],[Date]]</f>
        <v>42037</v>
      </c>
    </row>
    <row r="127" spans="3:12" x14ac:dyDescent="0.25">
      <c r="C127" s="20">
        <v>42037</v>
      </c>
      <c r="D127" s="16" t="s">
        <v>64</v>
      </c>
      <c r="E127" s="16" t="s">
        <v>1479</v>
      </c>
      <c r="F127" s="16" t="s">
        <v>197</v>
      </c>
      <c r="G127" s="16" t="s">
        <v>34</v>
      </c>
      <c r="H127" s="17">
        <v>545</v>
      </c>
      <c r="I127" s="17">
        <f t="shared" si="2"/>
        <v>46.325000000000003</v>
      </c>
      <c r="J127" s="17">
        <f t="shared" si="3"/>
        <v>591.32500000000005</v>
      </c>
      <c r="K127" s="18" t="s">
        <v>31</v>
      </c>
      <c r="L127" s="19">
        <f>tableauventes[[#This Row],[Date]]</f>
        <v>42037</v>
      </c>
    </row>
    <row r="128" spans="3:12" x14ac:dyDescent="0.25">
      <c r="C128" s="20">
        <v>42038</v>
      </c>
      <c r="D128" s="16" t="s">
        <v>68</v>
      </c>
      <c r="E128" s="16" t="s">
        <v>1482</v>
      </c>
      <c r="F128" s="16" t="s">
        <v>198</v>
      </c>
      <c r="G128" s="16" t="s">
        <v>38</v>
      </c>
      <c r="H128" s="17">
        <v>809.33333333333337</v>
      </c>
      <c r="I128" s="17">
        <f t="shared" si="2"/>
        <v>68.793333333333337</v>
      </c>
      <c r="J128" s="17">
        <f t="shared" si="3"/>
        <v>878.12666666666667</v>
      </c>
      <c r="K128" s="18" t="s">
        <v>35</v>
      </c>
      <c r="L128" s="19">
        <f>tableauventes[[#This Row],[Date]]</f>
        <v>42038</v>
      </c>
    </row>
    <row r="129" spans="3:12" x14ac:dyDescent="0.25">
      <c r="C129" s="20">
        <v>42038</v>
      </c>
      <c r="D129" s="16" t="s">
        <v>71</v>
      </c>
      <c r="E129" s="16" t="s">
        <v>8</v>
      </c>
      <c r="F129" s="16" t="s">
        <v>199</v>
      </c>
      <c r="G129" s="16" t="s">
        <v>42</v>
      </c>
      <c r="H129" s="17">
        <v>584.33333333333337</v>
      </c>
      <c r="I129" s="17">
        <f t="shared" si="2"/>
        <v>49.668333333333344</v>
      </c>
      <c r="J129" s="17">
        <f t="shared" si="3"/>
        <v>634.00166666666667</v>
      </c>
      <c r="K129" s="18" t="s">
        <v>39</v>
      </c>
      <c r="L129" s="19">
        <f>tableauventes[[#This Row],[Date]]</f>
        <v>42038</v>
      </c>
    </row>
    <row r="130" spans="3:12" x14ac:dyDescent="0.25">
      <c r="C130" s="20">
        <v>42038</v>
      </c>
      <c r="D130" s="16" t="s">
        <v>74</v>
      </c>
      <c r="E130" s="16" t="s">
        <v>1477</v>
      </c>
      <c r="F130" s="16" t="s">
        <v>200</v>
      </c>
      <c r="G130" s="16" t="s">
        <v>46</v>
      </c>
      <c r="H130" s="17">
        <v>749.66666666666663</v>
      </c>
      <c r="I130" s="17">
        <f t="shared" si="2"/>
        <v>63.721666666666671</v>
      </c>
      <c r="J130" s="17">
        <f t="shared" si="3"/>
        <v>813.38833333333332</v>
      </c>
      <c r="K130" s="18" t="s">
        <v>59</v>
      </c>
      <c r="L130" s="19">
        <f>tableauventes[[#This Row],[Date]]</f>
        <v>42038</v>
      </c>
    </row>
    <row r="131" spans="3:12" x14ac:dyDescent="0.25">
      <c r="C131" s="20">
        <v>42039</v>
      </c>
      <c r="D131" s="16" t="s">
        <v>77</v>
      </c>
      <c r="E131" s="16" t="s">
        <v>1485</v>
      </c>
      <c r="F131" s="16" t="s">
        <v>201</v>
      </c>
      <c r="G131" s="16" t="s">
        <v>50</v>
      </c>
      <c r="H131" s="17">
        <v>826</v>
      </c>
      <c r="I131" s="17">
        <f t="shared" si="2"/>
        <v>70.210000000000008</v>
      </c>
      <c r="J131" s="17">
        <f t="shared" si="3"/>
        <v>896.21</v>
      </c>
      <c r="K131" s="18" t="s">
        <v>43</v>
      </c>
      <c r="L131" s="19">
        <f>tableauventes[[#This Row],[Date]]</f>
        <v>42039</v>
      </c>
    </row>
    <row r="132" spans="3:12" x14ac:dyDescent="0.25">
      <c r="C132" s="20">
        <v>42039</v>
      </c>
      <c r="D132" s="16" t="s">
        <v>80</v>
      </c>
      <c r="E132" s="16" t="s">
        <v>1485</v>
      </c>
      <c r="F132" s="16" t="s">
        <v>202</v>
      </c>
      <c r="G132" s="16" t="s">
        <v>54</v>
      </c>
      <c r="H132" s="17">
        <v>747.33333333333337</v>
      </c>
      <c r="I132" s="17">
        <f t="shared" si="2"/>
        <v>63.523333333333341</v>
      </c>
      <c r="J132" s="17">
        <f t="shared" si="3"/>
        <v>810.85666666666668</v>
      </c>
      <c r="K132" s="18" t="s">
        <v>51</v>
      </c>
      <c r="L132" s="19">
        <f>tableauventes[[#This Row],[Date]]</f>
        <v>42039</v>
      </c>
    </row>
    <row r="133" spans="3:12" x14ac:dyDescent="0.25">
      <c r="C133" s="20">
        <v>42039</v>
      </c>
      <c r="D133" s="16" t="s">
        <v>83</v>
      </c>
      <c r="E133" s="16" t="s">
        <v>11</v>
      </c>
      <c r="F133" s="16" t="s">
        <v>203</v>
      </c>
      <c r="G133" s="16" t="s">
        <v>58</v>
      </c>
      <c r="H133" s="17">
        <v>990.33333333333337</v>
      </c>
      <c r="I133" s="17">
        <f t="shared" si="2"/>
        <v>84.178333333333342</v>
      </c>
      <c r="J133" s="17">
        <f t="shared" si="3"/>
        <v>1074.5116666666668</v>
      </c>
      <c r="K133" s="18" t="s">
        <v>55</v>
      </c>
      <c r="L133" s="19">
        <f>tableauventes[[#This Row],[Date]]</f>
        <v>42039</v>
      </c>
    </row>
    <row r="134" spans="3:12" x14ac:dyDescent="0.25">
      <c r="C134" s="20">
        <v>42039</v>
      </c>
      <c r="D134" s="16" t="s">
        <v>86</v>
      </c>
      <c r="E134" s="16" t="s">
        <v>10</v>
      </c>
      <c r="F134" s="16" t="s">
        <v>204</v>
      </c>
      <c r="G134" s="16" t="s">
        <v>62</v>
      </c>
      <c r="H134" s="17">
        <v>586</v>
      </c>
      <c r="I134" s="17">
        <f t="shared" ref="I134:I197" si="4">H134*0.085</f>
        <v>49.81</v>
      </c>
      <c r="J134" s="17">
        <f t="shared" ref="J134:J197" si="5">SUM(H134:I134)</f>
        <v>635.80999999999995</v>
      </c>
      <c r="K134" s="18" t="s">
        <v>59</v>
      </c>
      <c r="L134" s="19">
        <f>tableauventes[[#This Row],[Date]]</f>
        <v>42039</v>
      </c>
    </row>
    <row r="135" spans="3:12" x14ac:dyDescent="0.25">
      <c r="C135" s="20">
        <v>42039</v>
      </c>
      <c r="D135" s="16" t="s">
        <v>89</v>
      </c>
      <c r="E135" s="16" t="s">
        <v>4</v>
      </c>
      <c r="F135" s="16" t="s">
        <v>205</v>
      </c>
      <c r="G135" s="16" t="s">
        <v>66</v>
      </c>
      <c r="H135" s="17">
        <v>871.66666666666663</v>
      </c>
      <c r="I135" s="17">
        <f t="shared" si="4"/>
        <v>74.091666666666669</v>
      </c>
      <c r="J135" s="17">
        <f t="shared" si="5"/>
        <v>945.75833333333333</v>
      </c>
      <c r="K135" s="18" t="s">
        <v>63</v>
      </c>
      <c r="L135" s="19">
        <f>tableauventes[[#This Row],[Date]]</f>
        <v>42039</v>
      </c>
    </row>
    <row r="136" spans="3:12" x14ac:dyDescent="0.25">
      <c r="C136" s="20">
        <v>42039</v>
      </c>
      <c r="D136" s="16" t="s">
        <v>92</v>
      </c>
      <c r="E136" s="16" t="s">
        <v>3</v>
      </c>
      <c r="F136" s="16" t="s">
        <v>206</v>
      </c>
      <c r="G136" s="16" t="s">
        <v>70</v>
      </c>
      <c r="H136" s="17">
        <v>515.66666666666663</v>
      </c>
      <c r="I136" s="17">
        <f t="shared" si="4"/>
        <v>43.831666666666663</v>
      </c>
      <c r="J136" s="17">
        <f t="shared" si="5"/>
        <v>559.49833333333333</v>
      </c>
      <c r="K136" s="18" t="s">
        <v>67</v>
      </c>
      <c r="L136" s="19">
        <f>tableauventes[[#This Row],[Date]]</f>
        <v>42039</v>
      </c>
    </row>
    <row r="137" spans="3:12" x14ac:dyDescent="0.25">
      <c r="C137" s="20">
        <v>42040</v>
      </c>
      <c r="D137" s="16" t="s">
        <v>24</v>
      </c>
      <c r="E137" s="16" t="s">
        <v>1483</v>
      </c>
      <c r="F137" s="16" t="s">
        <v>207</v>
      </c>
      <c r="G137" s="16" t="s">
        <v>73</v>
      </c>
      <c r="H137" s="17">
        <v>902.33333333333337</v>
      </c>
      <c r="I137" s="17">
        <f t="shared" si="4"/>
        <v>76.698333333333338</v>
      </c>
      <c r="J137" s="17">
        <f t="shared" si="5"/>
        <v>979.03166666666675</v>
      </c>
      <c r="K137" s="18" t="s">
        <v>27</v>
      </c>
      <c r="L137" s="19">
        <f>tableauventes[[#This Row],[Date]]</f>
        <v>42040</v>
      </c>
    </row>
    <row r="138" spans="3:12" x14ac:dyDescent="0.25">
      <c r="C138" s="20">
        <v>42040</v>
      </c>
      <c r="D138" s="16" t="s">
        <v>28</v>
      </c>
      <c r="E138" s="16" t="s">
        <v>1487</v>
      </c>
      <c r="F138" s="16" t="s">
        <v>208</v>
      </c>
      <c r="G138" s="16" t="s">
        <v>76</v>
      </c>
      <c r="H138" s="17">
        <v>553.66666666666663</v>
      </c>
      <c r="I138" s="17">
        <f t="shared" si="4"/>
        <v>47.061666666666667</v>
      </c>
      <c r="J138" s="17">
        <f t="shared" si="5"/>
        <v>600.72833333333324</v>
      </c>
      <c r="K138" s="18" t="s">
        <v>31</v>
      </c>
      <c r="L138" s="19">
        <f>tableauventes[[#This Row],[Date]]</f>
        <v>42040</v>
      </c>
    </row>
    <row r="139" spans="3:12" x14ac:dyDescent="0.25">
      <c r="C139" s="20">
        <v>42040</v>
      </c>
      <c r="D139" s="16" t="s">
        <v>32</v>
      </c>
      <c r="E139" s="16" t="s">
        <v>1488</v>
      </c>
      <c r="F139" s="16" t="s">
        <v>209</v>
      </c>
      <c r="G139" s="16" t="s">
        <v>79</v>
      </c>
      <c r="H139" s="17">
        <v>465.33333333333331</v>
      </c>
      <c r="I139" s="17">
        <f t="shared" si="4"/>
        <v>39.553333333333335</v>
      </c>
      <c r="J139" s="17">
        <f t="shared" si="5"/>
        <v>504.88666666666666</v>
      </c>
      <c r="K139" s="18" t="s">
        <v>35</v>
      </c>
      <c r="L139" s="19">
        <f>tableauventes[[#This Row],[Date]]</f>
        <v>42040</v>
      </c>
    </row>
    <row r="140" spans="3:12" x14ac:dyDescent="0.25">
      <c r="C140" s="20">
        <v>42040</v>
      </c>
      <c r="D140" s="16" t="s">
        <v>36</v>
      </c>
      <c r="E140" s="16" t="s">
        <v>1486</v>
      </c>
      <c r="F140" s="16" t="s">
        <v>210</v>
      </c>
      <c r="G140" s="16" t="s">
        <v>82</v>
      </c>
      <c r="H140" s="17">
        <v>568</v>
      </c>
      <c r="I140" s="17">
        <f t="shared" si="4"/>
        <v>48.28</v>
      </c>
      <c r="J140" s="17">
        <f t="shared" si="5"/>
        <v>616.28</v>
      </c>
      <c r="K140" s="18" t="s">
        <v>39</v>
      </c>
      <c r="L140" s="19">
        <f>tableauventes[[#This Row],[Date]]</f>
        <v>42040</v>
      </c>
    </row>
    <row r="141" spans="3:12" x14ac:dyDescent="0.25">
      <c r="C141" s="20">
        <v>42040</v>
      </c>
      <c r="D141" s="16" t="s">
        <v>40</v>
      </c>
      <c r="E141" s="16" t="s">
        <v>1481</v>
      </c>
      <c r="F141" s="16" t="s">
        <v>211</v>
      </c>
      <c r="G141" s="16" t="s">
        <v>85</v>
      </c>
      <c r="H141" s="17">
        <v>897.66666666666663</v>
      </c>
      <c r="I141" s="17">
        <f t="shared" si="4"/>
        <v>76.301666666666662</v>
      </c>
      <c r="J141" s="17">
        <f t="shared" si="5"/>
        <v>973.96833333333325</v>
      </c>
      <c r="K141" s="18" t="s">
        <v>43</v>
      </c>
      <c r="L141" s="19">
        <f>tableauventes[[#This Row],[Date]]</f>
        <v>42040</v>
      </c>
    </row>
    <row r="142" spans="3:12" x14ac:dyDescent="0.25">
      <c r="C142" s="20">
        <v>42041</v>
      </c>
      <c r="D142" s="16" t="s">
        <v>44</v>
      </c>
      <c r="E142" s="16" t="s">
        <v>1476</v>
      </c>
      <c r="F142" s="16" t="s">
        <v>212</v>
      </c>
      <c r="G142" s="16" t="s">
        <v>88</v>
      </c>
      <c r="H142" s="17">
        <v>713</v>
      </c>
      <c r="I142" s="17">
        <f t="shared" si="4"/>
        <v>60.605000000000004</v>
      </c>
      <c r="J142" s="17">
        <f t="shared" si="5"/>
        <v>773.60500000000002</v>
      </c>
      <c r="K142" s="18" t="s">
        <v>55</v>
      </c>
      <c r="L142" s="19">
        <f>tableauventes[[#This Row],[Date]]</f>
        <v>42041</v>
      </c>
    </row>
    <row r="143" spans="3:12" x14ac:dyDescent="0.25">
      <c r="C143" s="20">
        <v>42041</v>
      </c>
      <c r="D143" s="16" t="s">
        <v>48</v>
      </c>
      <c r="E143" s="16" t="s">
        <v>1478</v>
      </c>
      <c r="F143" s="16" t="s">
        <v>213</v>
      </c>
      <c r="G143" s="16" t="s">
        <v>91</v>
      </c>
      <c r="H143" s="17">
        <v>645.66666666666663</v>
      </c>
      <c r="I143" s="17">
        <f t="shared" si="4"/>
        <v>54.881666666666668</v>
      </c>
      <c r="J143" s="17">
        <f t="shared" si="5"/>
        <v>700.54833333333329</v>
      </c>
      <c r="K143" s="18" t="s">
        <v>51</v>
      </c>
      <c r="L143" s="19">
        <f>tableauventes[[#This Row],[Date]]</f>
        <v>42041</v>
      </c>
    </row>
    <row r="144" spans="3:12" x14ac:dyDescent="0.25">
      <c r="C144" s="20">
        <v>42042</v>
      </c>
      <c r="D144" s="16" t="s">
        <v>52</v>
      </c>
      <c r="E144" s="16" t="s">
        <v>1496</v>
      </c>
      <c r="F144" s="16" t="s">
        <v>214</v>
      </c>
      <c r="G144" s="16" t="s">
        <v>94</v>
      </c>
      <c r="H144" s="17">
        <v>924.33333333333337</v>
      </c>
      <c r="I144" s="17">
        <f t="shared" si="4"/>
        <v>78.568333333333342</v>
      </c>
      <c r="J144" s="17">
        <f t="shared" si="5"/>
        <v>1002.9016666666668</v>
      </c>
      <c r="K144" s="18" t="s">
        <v>55</v>
      </c>
      <c r="L144" s="19">
        <f>tableauventes[[#This Row],[Date]]</f>
        <v>42042</v>
      </c>
    </row>
    <row r="145" spans="3:12" x14ac:dyDescent="0.25">
      <c r="C145" s="20">
        <v>42042</v>
      </c>
      <c r="D145" s="16" t="s">
        <v>56</v>
      </c>
      <c r="E145" s="16" t="s">
        <v>5</v>
      </c>
      <c r="F145" s="16" t="s">
        <v>215</v>
      </c>
      <c r="G145" s="16" t="s">
        <v>26</v>
      </c>
      <c r="H145" s="17">
        <v>535.66666666666663</v>
      </c>
      <c r="I145" s="17">
        <f t="shared" si="4"/>
        <v>45.531666666666666</v>
      </c>
      <c r="J145" s="17">
        <f t="shared" si="5"/>
        <v>581.19833333333327</v>
      </c>
      <c r="K145" s="18" t="s">
        <v>59</v>
      </c>
      <c r="L145" s="19">
        <f>tableauventes[[#This Row],[Date]]</f>
        <v>42042</v>
      </c>
    </row>
    <row r="146" spans="3:12" x14ac:dyDescent="0.25">
      <c r="C146" s="20">
        <v>42042</v>
      </c>
      <c r="D146" s="16" t="s">
        <v>60</v>
      </c>
      <c r="E146" s="16" t="s">
        <v>9</v>
      </c>
      <c r="F146" s="16" t="s">
        <v>216</v>
      </c>
      <c r="G146" s="16" t="s">
        <v>30</v>
      </c>
      <c r="H146" s="17">
        <v>526.33333333333337</v>
      </c>
      <c r="I146" s="17">
        <f t="shared" si="4"/>
        <v>44.738333333333337</v>
      </c>
      <c r="J146" s="17">
        <f t="shared" si="5"/>
        <v>571.07166666666672</v>
      </c>
      <c r="K146" s="18" t="s">
        <v>63</v>
      </c>
      <c r="L146" s="19">
        <f>tableauventes[[#This Row],[Date]]</f>
        <v>42042</v>
      </c>
    </row>
    <row r="147" spans="3:12" x14ac:dyDescent="0.25">
      <c r="C147" s="20">
        <v>42042</v>
      </c>
      <c r="D147" s="16" t="s">
        <v>64</v>
      </c>
      <c r="E147" s="16" t="s">
        <v>6</v>
      </c>
      <c r="F147" s="16" t="s">
        <v>217</v>
      </c>
      <c r="G147" s="16" t="s">
        <v>34</v>
      </c>
      <c r="H147" s="17">
        <v>477.66666666666669</v>
      </c>
      <c r="I147" s="17">
        <f t="shared" si="4"/>
        <v>40.601666666666674</v>
      </c>
      <c r="J147" s="17">
        <f t="shared" si="5"/>
        <v>518.26833333333332</v>
      </c>
      <c r="K147" s="18" t="s">
        <v>67</v>
      </c>
      <c r="L147" s="19">
        <f>tableauventes[[#This Row],[Date]]</f>
        <v>42042</v>
      </c>
    </row>
    <row r="148" spans="3:12" x14ac:dyDescent="0.25">
      <c r="C148" s="20">
        <v>42042</v>
      </c>
      <c r="D148" s="16" t="s">
        <v>68</v>
      </c>
      <c r="E148" s="16" t="s">
        <v>1480</v>
      </c>
      <c r="F148" s="16" t="s">
        <v>218</v>
      </c>
      <c r="G148" s="16" t="s">
        <v>38</v>
      </c>
      <c r="H148" s="17">
        <v>801.66666666666663</v>
      </c>
      <c r="I148" s="17">
        <f t="shared" si="4"/>
        <v>68.141666666666666</v>
      </c>
      <c r="J148" s="17">
        <f t="shared" si="5"/>
        <v>869.80833333333328</v>
      </c>
      <c r="K148" s="18" t="s">
        <v>27</v>
      </c>
      <c r="L148" s="19">
        <f>tableauventes[[#This Row],[Date]]</f>
        <v>42042</v>
      </c>
    </row>
    <row r="149" spans="3:12" x14ac:dyDescent="0.25">
      <c r="C149" s="20">
        <v>42043</v>
      </c>
      <c r="D149" s="16" t="s">
        <v>71</v>
      </c>
      <c r="E149" s="22" t="s">
        <v>7</v>
      </c>
      <c r="F149" s="16" t="s">
        <v>219</v>
      </c>
      <c r="G149" s="16" t="s">
        <v>42</v>
      </c>
      <c r="H149" s="17">
        <v>802</v>
      </c>
      <c r="I149" s="17">
        <f t="shared" si="4"/>
        <v>68.17</v>
      </c>
      <c r="J149" s="17">
        <f t="shared" si="5"/>
        <v>870.17</v>
      </c>
      <c r="K149" s="18" t="s">
        <v>31</v>
      </c>
      <c r="L149" s="19">
        <f>tableauventes[[#This Row],[Date]]</f>
        <v>42043</v>
      </c>
    </row>
    <row r="150" spans="3:12" x14ac:dyDescent="0.25">
      <c r="C150" s="20">
        <v>42043</v>
      </c>
      <c r="D150" s="16" t="s">
        <v>74</v>
      </c>
      <c r="E150" s="16" t="s">
        <v>1484</v>
      </c>
      <c r="F150" s="16" t="s">
        <v>220</v>
      </c>
      <c r="G150" s="16" t="s">
        <v>46</v>
      </c>
      <c r="H150" s="17">
        <v>964.33333333333337</v>
      </c>
      <c r="I150" s="17">
        <f t="shared" si="4"/>
        <v>81.968333333333348</v>
      </c>
      <c r="J150" s="17">
        <f t="shared" si="5"/>
        <v>1046.3016666666667</v>
      </c>
      <c r="K150" s="18" t="s">
        <v>35</v>
      </c>
      <c r="L150" s="19">
        <f>tableauventes[[#This Row],[Date]]</f>
        <v>42043</v>
      </c>
    </row>
    <row r="151" spans="3:12" x14ac:dyDescent="0.25">
      <c r="C151" s="20">
        <v>42043</v>
      </c>
      <c r="D151" s="16" t="s">
        <v>77</v>
      </c>
      <c r="E151" s="16" t="s">
        <v>1497</v>
      </c>
      <c r="F151" s="16" t="s">
        <v>221</v>
      </c>
      <c r="G151" s="16" t="s">
        <v>50</v>
      </c>
      <c r="H151" s="17">
        <v>827</v>
      </c>
      <c r="I151" s="17">
        <f t="shared" si="4"/>
        <v>70.295000000000002</v>
      </c>
      <c r="J151" s="17">
        <f t="shared" si="5"/>
        <v>897.29499999999996</v>
      </c>
      <c r="K151" s="18" t="s">
        <v>39</v>
      </c>
      <c r="L151" s="19">
        <f>tableauventes[[#This Row],[Date]]</f>
        <v>42043</v>
      </c>
    </row>
    <row r="152" spans="3:12" x14ac:dyDescent="0.25">
      <c r="C152" s="20">
        <v>42043</v>
      </c>
      <c r="D152" s="16" t="s">
        <v>80</v>
      </c>
      <c r="E152" s="16" t="s">
        <v>1479</v>
      </c>
      <c r="F152" s="16" t="s">
        <v>222</v>
      </c>
      <c r="G152" s="16" t="s">
        <v>54</v>
      </c>
      <c r="H152" s="17">
        <v>368.66666666666669</v>
      </c>
      <c r="I152" s="17">
        <f t="shared" si="4"/>
        <v>31.33666666666667</v>
      </c>
      <c r="J152" s="17">
        <f t="shared" si="5"/>
        <v>400.00333333333333</v>
      </c>
      <c r="K152" s="18" t="s">
        <v>43</v>
      </c>
      <c r="L152" s="19">
        <f>tableauventes[[#This Row],[Date]]</f>
        <v>42043</v>
      </c>
    </row>
    <row r="153" spans="3:12" x14ac:dyDescent="0.25">
      <c r="C153" s="20">
        <v>42043</v>
      </c>
      <c r="D153" s="16" t="s">
        <v>83</v>
      </c>
      <c r="E153" s="16" t="s">
        <v>1482</v>
      </c>
      <c r="F153" s="16" t="s">
        <v>223</v>
      </c>
      <c r="G153" s="16" t="s">
        <v>58</v>
      </c>
      <c r="H153" s="17">
        <v>905.33333333333337</v>
      </c>
      <c r="I153" s="17">
        <f t="shared" si="4"/>
        <v>76.953333333333347</v>
      </c>
      <c r="J153" s="17">
        <f t="shared" si="5"/>
        <v>982.28666666666675</v>
      </c>
      <c r="K153" s="18" t="s">
        <v>43</v>
      </c>
      <c r="L153" s="19">
        <f>tableauventes[[#This Row],[Date]]</f>
        <v>42043</v>
      </c>
    </row>
    <row r="154" spans="3:12" x14ac:dyDescent="0.25">
      <c r="C154" s="20">
        <v>42043</v>
      </c>
      <c r="D154" s="16" t="s">
        <v>86</v>
      </c>
      <c r="E154" s="16" t="s">
        <v>8</v>
      </c>
      <c r="F154" s="16" t="s">
        <v>224</v>
      </c>
      <c r="G154" s="16" t="s">
        <v>62</v>
      </c>
      <c r="H154" s="17">
        <v>688.33333333333337</v>
      </c>
      <c r="I154" s="17">
        <f t="shared" si="4"/>
        <v>58.50833333333334</v>
      </c>
      <c r="J154" s="17">
        <f t="shared" si="5"/>
        <v>746.8416666666667</v>
      </c>
      <c r="K154" s="18" t="s">
        <v>51</v>
      </c>
      <c r="L154" s="19">
        <f>tableauventes[[#This Row],[Date]]</f>
        <v>42043</v>
      </c>
    </row>
    <row r="155" spans="3:12" x14ac:dyDescent="0.25">
      <c r="C155" s="20">
        <v>42043</v>
      </c>
      <c r="D155" s="16" t="s">
        <v>89</v>
      </c>
      <c r="E155" s="16" t="s">
        <v>1477</v>
      </c>
      <c r="F155" s="16" t="s">
        <v>225</v>
      </c>
      <c r="G155" s="16" t="s">
        <v>66</v>
      </c>
      <c r="H155" s="17">
        <v>428.66666666666669</v>
      </c>
      <c r="I155" s="17">
        <f t="shared" si="4"/>
        <v>36.436666666666667</v>
      </c>
      <c r="J155" s="17">
        <f t="shared" si="5"/>
        <v>465.10333333333335</v>
      </c>
      <c r="K155" s="18" t="s">
        <v>55</v>
      </c>
      <c r="L155" s="19">
        <f>tableauventes[[#This Row],[Date]]</f>
        <v>42043</v>
      </c>
    </row>
    <row r="156" spans="3:12" x14ac:dyDescent="0.25">
      <c r="C156" s="20">
        <v>42044</v>
      </c>
      <c r="D156" s="16" t="s">
        <v>92</v>
      </c>
      <c r="E156" s="16" t="s">
        <v>1485</v>
      </c>
      <c r="F156" s="16" t="s">
        <v>226</v>
      </c>
      <c r="G156" s="16" t="s">
        <v>70</v>
      </c>
      <c r="H156" s="17">
        <v>605.33333333333337</v>
      </c>
      <c r="I156" s="17">
        <f t="shared" si="4"/>
        <v>51.45333333333334</v>
      </c>
      <c r="J156" s="17">
        <f t="shared" si="5"/>
        <v>656.78666666666675</v>
      </c>
      <c r="K156" s="18" t="s">
        <v>59</v>
      </c>
      <c r="L156" s="19">
        <f>tableauventes[[#This Row],[Date]]</f>
        <v>42044</v>
      </c>
    </row>
    <row r="157" spans="3:12" x14ac:dyDescent="0.25">
      <c r="C157" s="20">
        <v>42044</v>
      </c>
      <c r="D157" s="16" t="s">
        <v>24</v>
      </c>
      <c r="E157" s="16" t="s">
        <v>1485</v>
      </c>
      <c r="F157" s="16" t="s">
        <v>227</v>
      </c>
      <c r="G157" s="16" t="s">
        <v>73</v>
      </c>
      <c r="H157" s="17">
        <v>947</v>
      </c>
      <c r="I157" s="17">
        <f t="shared" si="4"/>
        <v>80.495000000000005</v>
      </c>
      <c r="J157" s="17">
        <f t="shared" si="5"/>
        <v>1027.4949999999999</v>
      </c>
      <c r="K157" s="18" t="s">
        <v>63</v>
      </c>
      <c r="L157" s="19">
        <f>tableauventes[[#This Row],[Date]]</f>
        <v>42044</v>
      </c>
    </row>
    <row r="158" spans="3:12" x14ac:dyDescent="0.25">
      <c r="C158" s="20">
        <v>42044</v>
      </c>
      <c r="D158" s="16" t="s">
        <v>28</v>
      </c>
      <c r="E158" s="16" t="s">
        <v>11</v>
      </c>
      <c r="F158" s="16" t="s">
        <v>228</v>
      </c>
      <c r="G158" s="16" t="s">
        <v>76</v>
      </c>
      <c r="H158" s="17">
        <v>463</v>
      </c>
      <c r="I158" s="17">
        <f t="shared" si="4"/>
        <v>39.355000000000004</v>
      </c>
      <c r="J158" s="17">
        <f t="shared" si="5"/>
        <v>502.35500000000002</v>
      </c>
      <c r="K158" s="18" t="s">
        <v>67</v>
      </c>
      <c r="L158" s="19">
        <f>tableauventes[[#This Row],[Date]]</f>
        <v>42044</v>
      </c>
    </row>
    <row r="159" spans="3:12" x14ac:dyDescent="0.25">
      <c r="C159" s="20">
        <v>42045</v>
      </c>
      <c r="D159" s="16" t="s">
        <v>32</v>
      </c>
      <c r="E159" s="16" t="s">
        <v>10</v>
      </c>
      <c r="F159" s="16" t="s">
        <v>229</v>
      </c>
      <c r="G159" s="16" t="s">
        <v>79</v>
      </c>
      <c r="H159" s="17">
        <v>452.66666666666669</v>
      </c>
      <c r="I159" s="17">
        <f t="shared" si="4"/>
        <v>38.476666666666674</v>
      </c>
      <c r="J159" s="17">
        <f t="shared" si="5"/>
        <v>491.14333333333337</v>
      </c>
      <c r="K159" s="18" t="s">
        <v>27</v>
      </c>
      <c r="L159" s="19">
        <f>tableauventes[[#This Row],[Date]]</f>
        <v>42045</v>
      </c>
    </row>
    <row r="160" spans="3:12" x14ac:dyDescent="0.25">
      <c r="C160" s="20">
        <v>42045</v>
      </c>
      <c r="D160" s="16" t="s">
        <v>36</v>
      </c>
      <c r="E160" s="16" t="s">
        <v>4</v>
      </c>
      <c r="F160" s="16" t="s">
        <v>230</v>
      </c>
      <c r="G160" s="16" t="s">
        <v>82</v>
      </c>
      <c r="H160" s="17">
        <v>742.33333333333337</v>
      </c>
      <c r="I160" s="17">
        <f t="shared" si="4"/>
        <v>63.098333333333343</v>
      </c>
      <c r="J160" s="17">
        <f t="shared" si="5"/>
        <v>805.43166666666673</v>
      </c>
      <c r="K160" s="18" t="s">
        <v>31</v>
      </c>
      <c r="L160" s="19">
        <f>tableauventes[[#This Row],[Date]]</f>
        <v>42045</v>
      </c>
    </row>
    <row r="161" spans="3:12" x14ac:dyDescent="0.25">
      <c r="C161" s="20">
        <v>42045</v>
      </c>
      <c r="D161" s="16" t="s">
        <v>24</v>
      </c>
      <c r="E161" s="16" t="s">
        <v>3</v>
      </c>
      <c r="F161" s="16" t="s">
        <v>231</v>
      </c>
      <c r="G161" s="16" t="s">
        <v>85</v>
      </c>
      <c r="H161" s="17">
        <v>364</v>
      </c>
      <c r="I161" s="17">
        <f t="shared" si="4"/>
        <v>30.94</v>
      </c>
      <c r="J161" s="17">
        <f t="shared" si="5"/>
        <v>394.94</v>
      </c>
      <c r="K161" s="18" t="s">
        <v>35</v>
      </c>
      <c r="L161" s="19">
        <f>tableauventes[[#This Row],[Date]]</f>
        <v>42045</v>
      </c>
    </row>
    <row r="162" spans="3:12" x14ac:dyDescent="0.25">
      <c r="C162" s="20">
        <v>42046</v>
      </c>
      <c r="D162" s="16" t="s">
        <v>28</v>
      </c>
      <c r="E162" s="16" t="s">
        <v>1483</v>
      </c>
      <c r="F162" s="16" t="s">
        <v>232</v>
      </c>
      <c r="G162" s="16" t="s">
        <v>88</v>
      </c>
      <c r="H162" s="17">
        <v>671.33333333333337</v>
      </c>
      <c r="I162" s="17">
        <f t="shared" si="4"/>
        <v>57.06333333333334</v>
      </c>
      <c r="J162" s="17">
        <f t="shared" si="5"/>
        <v>728.39666666666676</v>
      </c>
      <c r="K162" s="18" t="s">
        <v>39</v>
      </c>
      <c r="L162" s="19">
        <f>tableauventes[[#This Row],[Date]]</f>
        <v>42046</v>
      </c>
    </row>
    <row r="163" spans="3:12" x14ac:dyDescent="0.25">
      <c r="C163" s="20">
        <v>42047</v>
      </c>
      <c r="D163" s="16" t="s">
        <v>32</v>
      </c>
      <c r="E163" s="16" t="s">
        <v>1487</v>
      </c>
      <c r="F163" s="16" t="s">
        <v>233</v>
      </c>
      <c r="G163" s="16" t="s">
        <v>91</v>
      </c>
      <c r="H163" s="17">
        <v>582</v>
      </c>
      <c r="I163" s="17">
        <f t="shared" si="4"/>
        <v>49.470000000000006</v>
      </c>
      <c r="J163" s="17">
        <f t="shared" si="5"/>
        <v>631.47</v>
      </c>
      <c r="K163" s="18" t="s">
        <v>63</v>
      </c>
      <c r="L163" s="19">
        <f>tableauventes[[#This Row],[Date]]</f>
        <v>42047</v>
      </c>
    </row>
    <row r="164" spans="3:12" x14ac:dyDescent="0.25">
      <c r="C164" s="20">
        <v>42047</v>
      </c>
      <c r="D164" s="16" t="s">
        <v>36</v>
      </c>
      <c r="E164" s="16" t="s">
        <v>1488</v>
      </c>
      <c r="F164" s="16" t="s">
        <v>234</v>
      </c>
      <c r="G164" s="16" t="s">
        <v>94</v>
      </c>
      <c r="H164" s="17">
        <v>700.66666666666663</v>
      </c>
      <c r="I164" s="17">
        <f t="shared" si="4"/>
        <v>59.556666666666665</v>
      </c>
      <c r="J164" s="17">
        <f t="shared" si="5"/>
        <v>760.22333333333324</v>
      </c>
      <c r="K164" s="18" t="s">
        <v>43</v>
      </c>
      <c r="L164" s="19">
        <f>tableauventes[[#This Row],[Date]]</f>
        <v>42047</v>
      </c>
    </row>
    <row r="165" spans="3:12" x14ac:dyDescent="0.25">
      <c r="C165" s="20">
        <v>42047</v>
      </c>
      <c r="D165" s="16" t="s">
        <v>40</v>
      </c>
      <c r="E165" s="16" t="s">
        <v>1486</v>
      </c>
      <c r="F165" s="16" t="s">
        <v>235</v>
      </c>
      <c r="G165" s="16" t="s">
        <v>26</v>
      </c>
      <c r="H165" s="17">
        <v>508</v>
      </c>
      <c r="I165" s="17">
        <f t="shared" si="4"/>
        <v>43.18</v>
      </c>
      <c r="J165" s="17">
        <f t="shared" si="5"/>
        <v>551.17999999999995</v>
      </c>
      <c r="K165" s="18" t="s">
        <v>51</v>
      </c>
      <c r="L165" s="19">
        <f>tableauventes[[#This Row],[Date]]</f>
        <v>42047</v>
      </c>
    </row>
    <row r="166" spans="3:12" x14ac:dyDescent="0.25">
      <c r="C166" s="20">
        <v>42048</v>
      </c>
      <c r="D166" s="16" t="s">
        <v>44</v>
      </c>
      <c r="E166" s="16" t="s">
        <v>1481</v>
      </c>
      <c r="F166" s="16" t="s">
        <v>236</v>
      </c>
      <c r="G166" s="16" t="s">
        <v>30</v>
      </c>
      <c r="H166" s="17">
        <v>482.33333333333331</v>
      </c>
      <c r="I166" s="17">
        <f t="shared" si="4"/>
        <v>40.998333333333335</v>
      </c>
      <c r="J166" s="17">
        <f t="shared" si="5"/>
        <v>523.33166666666671</v>
      </c>
      <c r="K166" s="18" t="s">
        <v>55</v>
      </c>
      <c r="L166" s="19">
        <f>tableauventes[[#This Row],[Date]]</f>
        <v>42048</v>
      </c>
    </row>
    <row r="167" spans="3:12" x14ac:dyDescent="0.25">
      <c r="C167" s="20">
        <v>42049</v>
      </c>
      <c r="D167" s="16" t="s">
        <v>48</v>
      </c>
      <c r="E167" s="16" t="s">
        <v>1476</v>
      </c>
      <c r="F167" s="16" t="s">
        <v>237</v>
      </c>
      <c r="G167" s="16" t="s">
        <v>34</v>
      </c>
      <c r="H167" s="17">
        <v>794.66666666666663</v>
      </c>
      <c r="I167" s="17">
        <f t="shared" si="4"/>
        <v>67.546666666666667</v>
      </c>
      <c r="J167" s="17">
        <f t="shared" si="5"/>
        <v>862.21333333333325</v>
      </c>
      <c r="K167" s="18" t="s">
        <v>59</v>
      </c>
      <c r="L167" s="19">
        <f>tableauventes[[#This Row],[Date]]</f>
        <v>42049</v>
      </c>
    </row>
    <row r="168" spans="3:12" x14ac:dyDescent="0.25">
      <c r="C168" s="20">
        <v>42050</v>
      </c>
      <c r="D168" s="16" t="s">
        <v>52</v>
      </c>
      <c r="E168" s="16" t="s">
        <v>1478</v>
      </c>
      <c r="F168" s="16" t="s">
        <v>238</v>
      </c>
      <c r="G168" s="16" t="s">
        <v>38</v>
      </c>
      <c r="H168" s="17">
        <v>336</v>
      </c>
      <c r="I168" s="17">
        <f t="shared" si="4"/>
        <v>28.560000000000002</v>
      </c>
      <c r="J168" s="17">
        <f t="shared" si="5"/>
        <v>364.56</v>
      </c>
      <c r="K168" s="18" t="s">
        <v>63</v>
      </c>
      <c r="L168" s="19">
        <f>tableauventes[[#This Row],[Date]]</f>
        <v>42050</v>
      </c>
    </row>
    <row r="169" spans="3:12" x14ac:dyDescent="0.25">
      <c r="C169" s="20">
        <v>42051</v>
      </c>
      <c r="D169" s="16" t="s">
        <v>56</v>
      </c>
      <c r="E169" s="16" t="s">
        <v>1496</v>
      </c>
      <c r="F169" s="16" t="s">
        <v>239</v>
      </c>
      <c r="G169" s="16" t="s">
        <v>42</v>
      </c>
      <c r="H169" s="17">
        <v>473.66666666666669</v>
      </c>
      <c r="I169" s="17">
        <f t="shared" si="4"/>
        <v>40.26166666666667</v>
      </c>
      <c r="J169" s="17">
        <f t="shared" si="5"/>
        <v>513.9283333333334</v>
      </c>
      <c r="K169" s="18" t="s">
        <v>67</v>
      </c>
      <c r="L169" s="19">
        <f>tableauventes[[#This Row],[Date]]</f>
        <v>42051</v>
      </c>
    </row>
    <row r="170" spans="3:12" x14ac:dyDescent="0.25">
      <c r="C170" s="20">
        <v>42051</v>
      </c>
      <c r="D170" s="16" t="s">
        <v>60</v>
      </c>
      <c r="E170" s="16" t="s">
        <v>5</v>
      </c>
      <c r="F170" s="16" t="s">
        <v>240</v>
      </c>
      <c r="G170" s="16" t="s">
        <v>46</v>
      </c>
      <c r="H170" s="17">
        <v>356.33333333333331</v>
      </c>
      <c r="I170" s="17">
        <f t="shared" si="4"/>
        <v>30.288333333333334</v>
      </c>
      <c r="J170" s="17">
        <f t="shared" si="5"/>
        <v>386.62166666666667</v>
      </c>
      <c r="K170" s="18" t="s">
        <v>27</v>
      </c>
      <c r="L170" s="19">
        <f>tableauventes[[#This Row],[Date]]</f>
        <v>42051</v>
      </c>
    </row>
    <row r="171" spans="3:12" x14ac:dyDescent="0.25">
      <c r="C171" s="20">
        <v>42052</v>
      </c>
      <c r="D171" s="16" t="s">
        <v>64</v>
      </c>
      <c r="E171" s="16" t="s">
        <v>9</v>
      </c>
      <c r="F171" s="16" t="s">
        <v>241</v>
      </c>
      <c r="G171" s="16" t="s">
        <v>50</v>
      </c>
      <c r="H171" s="17">
        <v>948.33333333333337</v>
      </c>
      <c r="I171" s="17">
        <f t="shared" si="4"/>
        <v>80.608333333333348</v>
      </c>
      <c r="J171" s="17">
        <f t="shared" si="5"/>
        <v>1028.9416666666666</v>
      </c>
      <c r="K171" s="18" t="s">
        <v>31</v>
      </c>
      <c r="L171" s="19">
        <f>tableauventes[[#This Row],[Date]]</f>
        <v>42052</v>
      </c>
    </row>
    <row r="172" spans="3:12" x14ac:dyDescent="0.25">
      <c r="C172" s="20">
        <v>42052</v>
      </c>
      <c r="D172" s="16" t="s">
        <v>68</v>
      </c>
      <c r="E172" s="16" t="s">
        <v>6</v>
      </c>
      <c r="F172" s="16" t="s">
        <v>242</v>
      </c>
      <c r="G172" s="16" t="s">
        <v>54</v>
      </c>
      <c r="H172" s="17">
        <v>994.33333333333337</v>
      </c>
      <c r="I172" s="17">
        <f t="shared" si="4"/>
        <v>84.518333333333345</v>
      </c>
      <c r="J172" s="17">
        <f t="shared" si="5"/>
        <v>1078.8516666666667</v>
      </c>
      <c r="K172" s="18" t="s">
        <v>35</v>
      </c>
      <c r="L172" s="19">
        <f>tableauventes[[#This Row],[Date]]</f>
        <v>42052</v>
      </c>
    </row>
    <row r="173" spans="3:12" x14ac:dyDescent="0.25">
      <c r="C173" s="20">
        <v>42052</v>
      </c>
      <c r="D173" s="16" t="s">
        <v>71</v>
      </c>
      <c r="E173" s="16" t="s">
        <v>1480</v>
      </c>
      <c r="F173" s="16" t="s">
        <v>243</v>
      </c>
      <c r="G173" s="16" t="s">
        <v>58</v>
      </c>
      <c r="H173" s="17">
        <v>830.66666666666663</v>
      </c>
      <c r="I173" s="17">
        <f t="shared" si="4"/>
        <v>70.606666666666669</v>
      </c>
      <c r="J173" s="17">
        <f t="shared" si="5"/>
        <v>901.27333333333331</v>
      </c>
      <c r="K173" s="18" t="s">
        <v>39</v>
      </c>
      <c r="L173" s="19">
        <f>tableauventes[[#This Row],[Date]]</f>
        <v>42052</v>
      </c>
    </row>
    <row r="174" spans="3:12" x14ac:dyDescent="0.25">
      <c r="C174" s="20">
        <v>42053</v>
      </c>
      <c r="D174" s="16" t="s">
        <v>74</v>
      </c>
      <c r="E174" s="16" t="s">
        <v>7</v>
      </c>
      <c r="F174" s="16" t="s">
        <v>244</v>
      </c>
      <c r="G174" s="16" t="s">
        <v>62</v>
      </c>
      <c r="H174" s="17">
        <v>895.33333333333337</v>
      </c>
      <c r="I174" s="17">
        <f t="shared" si="4"/>
        <v>76.103333333333339</v>
      </c>
      <c r="J174" s="17">
        <f t="shared" si="5"/>
        <v>971.43666666666672</v>
      </c>
      <c r="K174" s="18" t="s">
        <v>43</v>
      </c>
      <c r="L174" s="19">
        <f>tableauventes[[#This Row],[Date]]</f>
        <v>42053</v>
      </c>
    </row>
    <row r="175" spans="3:12" x14ac:dyDescent="0.25">
      <c r="C175" s="20">
        <v>42053</v>
      </c>
      <c r="D175" s="16" t="s">
        <v>77</v>
      </c>
      <c r="E175" s="16" t="s">
        <v>1484</v>
      </c>
      <c r="F175" s="16" t="s">
        <v>245</v>
      </c>
      <c r="G175" s="16" t="s">
        <v>66</v>
      </c>
      <c r="H175" s="17">
        <v>828.66666666666663</v>
      </c>
      <c r="I175" s="17">
        <f t="shared" si="4"/>
        <v>70.436666666666667</v>
      </c>
      <c r="J175" s="17">
        <f t="shared" si="5"/>
        <v>899.10333333333324</v>
      </c>
      <c r="K175" s="18" t="s">
        <v>43</v>
      </c>
      <c r="L175" s="19">
        <f>tableauventes[[#This Row],[Date]]</f>
        <v>42053</v>
      </c>
    </row>
    <row r="176" spans="3:12" x14ac:dyDescent="0.25">
      <c r="C176" s="20">
        <v>42053</v>
      </c>
      <c r="D176" s="16" t="s">
        <v>80</v>
      </c>
      <c r="E176" s="16" t="s">
        <v>1497</v>
      </c>
      <c r="F176" s="16" t="s">
        <v>246</v>
      </c>
      <c r="G176" s="16" t="s">
        <v>70</v>
      </c>
      <c r="H176" s="17">
        <v>829.66666666666663</v>
      </c>
      <c r="I176" s="17">
        <f t="shared" si="4"/>
        <v>70.521666666666675</v>
      </c>
      <c r="J176" s="17">
        <f t="shared" si="5"/>
        <v>900.18833333333328</v>
      </c>
      <c r="K176" s="18" t="s">
        <v>51</v>
      </c>
      <c r="L176" s="19">
        <f>tableauventes[[#This Row],[Date]]</f>
        <v>42053</v>
      </c>
    </row>
    <row r="177" spans="3:12" x14ac:dyDescent="0.25">
      <c r="C177" s="20">
        <v>42054</v>
      </c>
      <c r="D177" s="16" t="s">
        <v>83</v>
      </c>
      <c r="E177" s="16" t="s">
        <v>1479</v>
      </c>
      <c r="F177" s="16" t="s">
        <v>247</v>
      </c>
      <c r="G177" s="16" t="s">
        <v>73</v>
      </c>
      <c r="H177" s="17">
        <v>472.33333333333331</v>
      </c>
      <c r="I177" s="17">
        <f t="shared" si="4"/>
        <v>40.148333333333333</v>
      </c>
      <c r="J177" s="17">
        <f t="shared" si="5"/>
        <v>512.48166666666668</v>
      </c>
      <c r="K177" s="18" t="s">
        <v>55</v>
      </c>
      <c r="L177" s="19">
        <f>tableauventes[[#This Row],[Date]]</f>
        <v>42054</v>
      </c>
    </row>
    <row r="178" spans="3:12" x14ac:dyDescent="0.25">
      <c r="C178" s="20">
        <v>42054</v>
      </c>
      <c r="D178" s="16" t="s">
        <v>86</v>
      </c>
      <c r="E178" s="16" t="s">
        <v>1482</v>
      </c>
      <c r="F178" s="16" t="s">
        <v>248</v>
      </c>
      <c r="G178" s="16" t="s">
        <v>76</v>
      </c>
      <c r="H178" s="17">
        <v>875</v>
      </c>
      <c r="I178" s="17">
        <f t="shared" si="4"/>
        <v>74.375</v>
      </c>
      <c r="J178" s="17">
        <f t="shared" si="5"/>
        <v>949.375</v>
      </c>
      <c r="K178" s="18" t="s">
        <v>59</v>
      </c>
      <c r="L178" s="19">
        <f>tableauventes[[#This Row],[Date]]</f>
        <v>42054</v>
      </c>
    </row>
    <row r="179" spans="3:12" x14ac:dyDescent="0.25">
      <c r="C179" s="20">
        <v>42054</v>
      </c>
      <c r="D179" s="16" t="s">
        <v>89</v>
      </c>
      <c r="E179" s="16" t="s">
        <v>8</v>
      </c>
      <c r="F179" s="16" t="s">
        <v>249</v>
      </c>
      <c r="G179" s="16" t="s">
        <v>79</v>
      </c>
      <c r="H179" s="17">
        <v>740.33333333333337</v>
      </c>
      <c r="I179" s="17">
        <f t="shared" si="4"/>
        <v>62.928333333333342</v>
      </c>
      <c r="J179" s="17">
        <f t="shared" si="5"/>
        <v>803.26166666666677</v>
      </c>
      <c r="K179" s="18" t="s">
        <v>63</v>
      </c>
      <c r="L179" s="19">
        <f>tableauventes[[#This Row],[Date]]</f>
        <v>42054</v>
      </c>
    </row>
    <row r="180" spans="3:12" x14ac:dyDescent="0.25">
      <c r="C180" s="20">
        <v>42054</v>
      </c>
      <c r="D180" s="16" t="s">
        <v>92</v>
      </c>
      <c r="E180" s="16" t="s">
        <v>1477</v>
      </c>
      <c r="F180" s="16" t="s">
        <v>250</v>
      </c>
      <c r="G180" s="16" t="s">
        <v>82</v>
      </c>
      <c r="H180" s="17">
        <v>547.33333333333337</v>
      </c>
      <c r="I180" s="17">
        <f t="shared" si="4"/>
        <v>46.523333333333341</v>
      </c>
      <c r="J180" s="17">
        <f t="shared" si="5"/>
        <v>593.85666666666668</v>
      </c>
      <c r="K180" s="18" t="s">
        <v>67</v>
      </c>
      <c r="L180" s="19">
        <f>tableauventes[[#This Row],[Date]]</f>
        <v>42054</v>
      </c>
    </row>
    <row r="181" spans="3:12" x14ac:dyDescent="0.25">
      <c r="C181" s="20">
        <v>42054</v>
      </c>
      <c r="D181" s="16" t="s">
        <v>24</v>
      </c>
      <c r="E181" s="16" t="s">
        <v>1485</v>
      </c>
      <c r="F181" s="16" t="s">
        <v>251</v>
      </c>
      <c r="G181" s="16" t="s">
        <v>85</v>
      </c>
      <c r="H181" s="17">
        <v>437</v>
      </c>
      <c r="I181" s="17">
        <f t="shared" si="4"/>
        <v>37.145000000000003</v>
      </c>
      <c r="J181" s="17">
        <f t="shared" si="5"/>
        <v>474.14499999999998</v>
      </c>
      <c r="K181" s="18" t="s">
        <v>27</v>
      </c>
      <c r="L181" s="19">
        <f>tableauventes[[#This Row],[Date]]</f>
        <v>42054</v>
      </c>
    </row>
    <row r="182" spans="3:12" x14ac:dyDescent="0.25">
      <c r="C182" s="20">
        <v>42055</v>
      </c>
      <c r="D182" s="16" t="s">
        <v>28</v>
      </c>
      <c r="E182" s="16" t="s">
        <v>1485</v>
      </c>
      <c r="F182" s="16" t="s">
        <v>252</v>
      </c>
      <c r="G182" s="16" t="s">
        <v>88</v>
      </c>
      <c r="H182" s="17">
        <v>414</v>
      </c>
      <c r="I182" s="17">
        <f t="shared" si="4"/>
        <v>35.190000000000005</v>
      </c>
      <c r="J182" s="17">
        <f t="shared" si="5"/>
        <v>449.19</v>
      </c>
      <c r="K182" s="18" t="s">
        <v>31</v>
      </c>
      <c r="L182" s="19">
        <f>tableauventes[[#This Row],[Date]]</f>
        <v>42055</v>
      </c>
    </row>
    <row r="183" spans="3:12" x14ac:dyDescent="0.25">
      <c r="C183" s="20">
        <v>42055</v>
      </c>
      <c r="D183" s="16" t="s">
        <v>32</v>
      </c>
      <c r="E183" s="16" t="s">
        <v>11</v>
      </c>
      <c r="F183" s="16" t="s">
        <v>253</v>
      </c>
      <c r="G183" s="16" t="s">
        <v>91</v>
      </c>
      <c r="H183" s="17">
        <v>461</v>
      </c>
      <c r="I183" s="17">
        <f t="shared" si="4"/>
        <v>39.185000000000002</v>
      </c>
      <c r="J183" s="17">
        <f t="shared" si="5"/>
        <v>500.185</v>
      </c>
      <c r="K183" s="18" t="s">
        <v>35</v>
      </c>
      <c r="L183" s="19">
        <f>tableauventes[[#This Row],[Date]]</f>
        <v>42055</v>
      </c>
    </row>
    <row r="184" spans="3:12" x14ac:dyDescent="0.25">
      <c r="C184" s="20">
        <v>42056</v>
      </c>
      <c r="D184" s="16" t="s">
        <v>36</v>
      </c>
      <c r="E184" s="16" t="s">
        <v>10</v>
      </c>
      <c r="F184" s="16" t="s">
        <v>254</v>
      </c>
      <c r="G184" s="16" t="s">
        <v>94</v>
      </c>
      <c r="H184" s="17">
        <v>690</v>
      </c>
      <c r="I184" s="17">
        <f t="shared" si="4"/>
        <v>58.650000000000006</v>
      </c>
      <c r="J184" s="17">
        <f t="shared" si="5"/>
        <v>748.65</v>
      </c>
      <c r="K184" s="18" t="s">
        <v>39</v>
      </c>
      <c r="L184" s="19">
        <f>tableauventes[[#This Row],[Date]]</f>
        <v>42056</v>
      </c>
    </row>
    <row r="185" spans="3:12" x14ac:dyDescent="0.25">
      <c r="C185" s="20">
        <v>42056</v>
      </c>
      <c r="D185" s="16" t="s">
        <v>40</v>
      </c>
      <c r="E185" s="16" t="s">
        <v>4</v>
      </c>
      <c r="F185" s="16" t="s">
        <v>255</v>
      </c>
      <c r="G185" s="16" t="s">
        <v>26</v>
      </c>
      <c r="H185" s="17">
        <v>654</v>
      </c>
      <c r="I185" s="17">
        <f t="shared" si="4"/>
        <v>55.59</v>
      </c>
      <c r="J185" s="17">
        <f t="shared" si="5"/>
        <v>709.59</v>
      </c>
      <c r="K185" s="18" t="s">
        <v>39</v>
      </c>
      <c r="L185" s="19">
        <f>tableauventes[[#This Row],[Date]]</f>
        <v>42056</v>
      </c>
    </row>
    <row r="186" spans="3:12" x14ac:dyDescent="0.25">
      <c r="C186" s="20">
        <v>42056</v>
      </c>
      <c r="D186" s="16" t="s">
        <v>44</v>
      </c>
      <c r="E186" s="16" t="s">
        <v>3</v>
      </c>
      <c r="F186" s="16" t="s">
        <v>256</v>
      </c>
      <c r="G186" s="16" t="s">
        <v>30</v>
      </c>
      <c r="H186" s="17">
        <v>398</v>
      </c>
      <c r="I186" s="17">
        <f t="shared" si="4"/>
        <v>33.830000000000005</v>
      </c>
      <c r="J186" s="17">
        <f t="shared" si="5"/>
        <v>431.83</v>
      </c>
      <c r="K186" s="18" t="s">
        <v>43</v>
      </c>
      <c r="L186" s="19">
        <f>tableauventes[[#This Row],[Date]]</f>
        <v>42056</v>
      </c>
    </row>
    <row r="187" spans="3:12" x14ac:dyDescent="0.25">
      <c r="C187" s="20">
        <v>42057</v>
      </c>
      <c r="D187" s="16" t="s">
        <v>48</v>
      </c>
      <c r="E187" s="16" t="s">
        <v>1483</v>
      </c>
      <c r="F187" s="16" t="s">
        <v>257</v>
      </c>
      <c r="G187" s="16" t="s">
        <v>34</v>
      </c>
      <c r="H187" s="17">
        <v>352</v>
      </c>
      <c r="I187" s="17">
        <f t="shared" si="4"/>
        <v>29.92</v>
      </c>
      <c r="J187" s="17">
        <f t="shared" si="5"/>
        <v>381.92</v>
      </c>
      <c r="K187" s="18" t="s">
        <v>51</v>
      </c>
      <c r="L187" s="19">
        <f>tableauventes[[#This Row],[Date]]</f>
        <v>42057</v>
      </c>
    </row>
    <row r="188" spans="3:12" x14ac:dyDescent="0.25">
      <c r="C188" s="20">
        <v>42057</v>
      </c>
      <c r="D188" s="16" t="s">
        <v>52</v>
      </c>
      <c r="E188" s="16" t="s">
        <v>1487</v>
      </c>
      <c r="F188" s="16" t="s">
        <v>258</v>
      </c>
      <c r="G188" s="16" t="s">
        <v>38</v>
      </c>
      <c r="H188" s="17">
        <v>377</v>
      </c>
      <c r="I188" s="17">
        <f t="shared" si="4"/>
        <v>32.045000000000002</v>
      </c>
      <c r="J188" s="17">
        <f t="shared" si="5"/>
        <v>409.04500000000002</v>
      </c>
      <c r="K188" s="18" t="s">
        <v>55</v>
      </c>
      <c r="L188" s="19">
        <f>tableauventes[[#This Row],[Date]]</f>
        <v>42057</v>
      </c>
    </row>
    <row r="189" spans="3:12" x14ac:dyDescent="0.25">
      <c r="C189" s="20">
        <v>42057</v>
      </c>
      <c r="D189" s="16" t="s">
        <v>56</v>
      </c>
      <c r="E189" s="16" t="s">
        <v>1488</v>
      </c>
      <c r="F189" s="16" t="s">
        <v>259</v>
      </c>
      <c r="G189" s="16" t="s">
        <v>42</v>
      </c>
      <c r="H189" s="17">
        <v>445.66666666666669</v>
      </c>
      <c r="I189" s="17">
        <f t="shared" si="4"/>
        <v>37.881666666666668</v>
      </c>
      <c r="J189" s="17">
        <f t="shared" si="5"/>
        <v>483.54833333333335</v>
      </c>
      <c r="K189" s="18" t="s">
        <v>59</v>
      </c>
      <c r="L189" s="19">
        <f>tableauventes[[#This Row],[Date]]</f>
        <v>42057</v>
      </c>
    </row>
    <row r="190" spans="3:12" x14ac:dyDescent="0.25">
      <c r="C190" s="20">
        <v>42057</v>
      </c>
      <c r="D190" s="16" t="s">
        <v>60</v>
      </c>
      <c r="E190" s="16" t="s">
        <v>1486</v>
      </c>
      <c r="F190" s="16" t="s">
        <v>260</v>
      </c>
      <c r="G190" s="16" t="s">
        <v>46</v>
      </c>
      <c r="H190" s="17">
        <v>796.33333333333337</v>
      </c>
      <c r="I190" s="17">
        <f t="shared" si="4"/>
        <v>67.688333333333347</v>
      </c>
      <c r="J190" s="17">
        <f t="shared" si="5"/>
        <v>864.02166666666676</v>
      </c>
      <c r="K190" s="18" t="s">
        <v>63</v>
      </c>
      <c r="L190" s="19">
        <f>tableauventes[[#This Row],[Date]]</f>
        <v>42057</v>
      </c>
    </row>
    <row r="191" spans="3:12" x14ac:dyDescent="0.25">
      <c r="C191" s="20">
        <v>42057</v>
      </c>
      <c r="D191" s="16" t="s">
        <v>64</v>
      </c>
      <c r="E191" s="16" t="s">
        <v>1481</v>
      </c>
      <c r="F191" s="16" t="s">
        <v>261</v>
      </c>
      <c r="G191" s="16" t="s">
        <v>50</v>
      </c>
      <c r="H191" s="17">
        <v>623.33333333333337</v>
      </c>
      <c r="I191" s="17">
        <f t="shared" si="4"/>
        <v>52.983333333333341</v>
      </c>
      <c r="J191" s="17">
        <f t="shared" si="5"/>
        <v>676.31666666666672</v>
      </c>
      <c r="K191" s="18" t="s">
        <v>67</v>
      </c>
      <c r="L191" s="19">
        <f>tableauventes[[#This Row],[Date]]</f>
        <v>42057</v>
      </c>
    </row>
    <row r="192" spans="3:12" x14ac:dyDescent="0.25">
      <c r="C192" s="20">
        <v>42058</v>
      </c>
      <c r="D192" s="16" t="s">
        <v>68</v>
      </c>
      <c r="E192" s="16" t="s">
        <v>1476</v>
      </c>
      <c r="F192" s="16" t="s">
        <v>262</v>
      </c>
      <c r="G192" s="16" t="s">
        <v>54</v>
      </c>
      <c r="H192" s="17">
        <v>472.33333333333331</v>
      </c>
      <c r="I192" s="17">
        <f t="shared" si="4"/>
        <v>40.148333333333333</v>
      </c>
      <c r="J192" s="17">
        <f t="shared" si="5"/>
        <v>512.48166666666668</v>
      </c>
      <c r="K192" s="18" t="s">
        <v>27</v>
      </c>
      <c r="L192" s="19">
        <f>tableauventes[[#This Row],[Date]]</f>
        <v>42058</v>
      </c>
    </row>
    <row r="193" spans="3:12" x14ac:dyDescent="0.25">
      <c r="C193" s="20">
        <v>42058</v>
      </c>
      <c r="D193" s="16" t="s">
        <v>71</v>
      </c>
      <c r="E193" s="16" t="s">
        <v>1478</v>
      </c>
      <c r="F193" s="16" t="s">
        <v>263</v>
      </c>
      <c r="G193" s="16" t="s">
        <v>58</v>
      </c>
      <c r="H193" s="17">
        <v>769</v>
      </c>
      <c r="I193" s="17">
        <f t="shared" si="4"/>
        <v>65.365000000000009</v>
      </c>
      <c r="J193" s="17">
        <f t="shared" si="5"/>
        <v>834.36500000000001</v>
      </c>
      <c r="K193" s="18" t="s">
        <v>31</v>
      </c>
      <c r="L193" s="19">
        <f>tableauventes[[#This Row],[Date]]</f>
        <v>42058</v>
      </c>
    </row>
    <row r="194" spans="3:12" x14ac:dyDescent="0.25">
      <c r="C194" s="20">
        <v>42058</v>
      </c>
      <c r="D194" s="16" t="s">
        <v>74</v>
      </c>
      <c r="E194" s="16" t="s">
        <v>1496</v>
      </c>
      <c r="F194" s="16" t="s">
        <v>264</v>
      </c>
      <c r="G194" s="16" t="s">
        <v>62</v>
      </c>
      <c r="H194" s="17">
        <v>710.66666666666663</v>
      </c>
      <c r="I194" s="17">
        <f t="shared" si="4"/>
        <v>60.406666666666666</v>
      </c>
      <c r="J194" s="17">
        <f t="shared" si="5"/>
        <v>771.07333333333327</v>
      </c>
      <c r="K194" s="18" t="s">
        <v>35</v>
      </c>
      <c r="L194" s="19">
        <f>tableauventes[[#This Row],[Date]]</f>
        <v>42058</v>
      </c>
    </row>
    <row r="195" spans="3:12" x14ac:dyDescent="0.25">
      <c r="C195" s="20">
        <v>42059</v>
      </c>
      <c r="D195" s="16" t="s">
        <v>77</v>
      </c>
      <c r="E195" s="16" t="s">
        <v>5</v>
      </c>
      <c r="F195" s="16" t="s">
        <v>265</v>
      </c>
      <c r="G195" s="16" t="s">
        <v>66</v>
      </c>
      <c r="H195" s="17">
        <v>615.33333333333337</v>
      </c>
      <c r="I195" s="17">
        <f t="shared" si="4"/>
        <v>52.303333333333342</v>
      </c>
      <c r="J195" s="17">
        <f t="shared" si="5"/>
        <v>667.63666666666677</v>
      </c>
      <c r="K195" s="18" t="s">
        <v>39</v>
      </c>
      <c r="L195" s="19">
        <f>tableauventes[[#This Row],[Date]]</f>
        <v>42059</v>
      </c>
    </row>
    <row r="196" spans="3:12" x14ac:dyDescent="0.25">
      <c r="C196" s="20">
        <v>42059</v>
      </c>
      <c r="D196" s="16" t="s">
        <v>80</v>
      </c>
      <c r="E196" s="16" t="s">
        <v>9</v>
      </c>
      <c r="F196" s="16" t="s">
        <v>266</v>
      </c>
      <c r="G196" s="16" t="s">
        <v>70</v>
      </c>
      <c r="H196" s="17">
        <v>866.33333333333337</v>
      </c>
      <c r="I196" s="17">
        <f t="shared" si="4"/>
        <v>73.638333333333335</v>
      </c>
      <c r="J196" s="17">
        <f t="shared" si="5"/>
        <v>939.97166666666669</v>
      </c>
      <c r="K196" s="18" t="s">
        <v>43</v>
      </c>
      <c r="L196" s="19">
        <f>tableauventes[[#This Row],[Date]]</f>
        <v>42059</v>
      </c>
    </row>
    <row r="197" spans="3:12" x14ac:dyDescent="0.25">
      <c r="C197" s="20">
        <v>42060</v>
      </c>
      <c r="D197" s="16" t="s">
        <v>83</v>
      </c>
      <c r="E197" s="22" t="s">
        <v>6</v>
      </c>
      <c r="F197" s="16" t="s">
        <v>267</v>
      </c>
      <c r="G197" s="16" t="s">
        <v>73</v>
      </c>
      <c r="H197" s="17">
        <v>789.66666666666663</v>
      </c>
      <c r="I197" s="17">
        <f t="shared" si="4"/>
        <v>67.12166666666667</v>
      </c>
      <c r="J197" s="17">
        <f t="shared" si="5"/>
        <v>856.7883333333333</v>
      </c>
      <c r="K197" s="18" t="s">
        <v>47</v>
      </c>
      <c r="L197" s="19">
        <f>tableauventes[[#This Row],[Date]]</f>
        <v>42060</v>
      </c>
    </row>
    <row r="198" spans="3:12" x14ac:dyDescent="0.25">
      <c r="C198" s="20">
        <v>42060</v>
      </c>
      <c r="D198" s="16" t="s">
        <v>86</v>
      </c>
      <c r="E198" s="16" t="s">
        <v>1480</v>
      </c>
      <c r="F198" s="16" t="s">
        <v>268</v>
      </c>
      <c r="G198" s="16" t="s">
        <v>76</v>
      </c>
      <c r="H198" s="17">
        <v>450.66666666666669</v>
      </c>
      <c r="I198" s="17">
        <f t="shared" ref="I198:I261" si="6">H198*0.085</f>
        <v>38.306666666666672</v>
      </c>
      <c r="J198" s="17">
        <f t="shared" ref="J198:J261" si="7">SUM(H198:I198)</f>
        <v>488.97333333333336</v>
      </c>
      <c r="K198" s="18" t="s">
        <v>51</v>
      </c>
      <c r="L198" s="19">
        <f>tableauventes[[#This Row],[Date]]</f>
        <v>42060</v>
      </c>
    </row>
    <row r="199" spans="3:12" x14ac:dyDescent="0.25">
      <c r="C199" s="20">
        <v>42061</v>
      </c>
      <c r="D199" s="16" t="s">
        <v>89</v>
      </c>
      <c r="E199" s="16" t="s">
        <v>7</v>
      </c>
      <c r="F199" s="16" t="s">
        <v>269</v>
      </c>
      <c r="G199" s="16" t="s">
        <v>79</v>
      </c>
      <c r="H199" s="17">
        <v>829.33333333333337</v>
      </c>
      <c r="I199" s="17">
        <f t="shared" si="6"/>
        <v>70.493333333333339</v>
      </c>
      <c r="J199" s="17">
        <f t="shared" si="7"/>
        <v>899.82666666666671</v>
      </c>
      <c r="K199" s="18" t="s">
        <v>55</v>
      </c>
      <c r="L199" s="19">
        <f>tableauventes[[#This Row],[Date]]</f>
        <v>42061</v>
      </c>
    </row>
    <row r="200" spans="3:12" x14ac:dyDescent="0.25">
      <c r="C200" s="20">
        <v>42061</v>
      </c>
      <c r="D200" s="16" t="s">
        <v>92</v>
      </c>
      <c r="E200" s="16" t="s">
        <v>1484</v>
      </c>
      <c r="F200" s="16" t="s">
        <v>270</v>
      </c>
      <c r="G200" s="16" t="s">
        <v>82</v>
      </c>
      <c r="H200" s="17">
        <v>350.33333333333331</v>
      </c>
      <c r="I200" s="17">
        <f t="shared" si="6"/>
        <v>29.778333333333332</v>
      </c>
      <c r="J200" s="17">
        <f t="shared" si="7"/>
        <v>380.11166666666662</v>
      </c>
      <c r="K200" s="18" t="s">
        <v>59</v>
      </c>
      <c r="L200" s="19">
        <f>tableauventes[[#This Row],[Date]]</f>
        <v>42061</v>
      </c>
    </row>
    <row r="201" spans="3:12" x14ac:dyDescent="0.25">
      <c r="C201" s="20">
        <v>42061</v>
      </c>
      <c r="D201" s="16" t="s">
        <v>24</v>
      </c>
      <c r="E201" s="16" t="s">
        <v>1497</v>
      </c>
      <c r="F201" s="16" t="s">
        <v>271</v>
      </c>
      <c r="G201" s="16" t="s">
        <v>85</v>
      </c>
      <c r="H201" s="17">
        <v>372.33333333333331</v>
      </c>
      <c r="I201" s="17">
        <f t="shared" si="6"/>
        <v>31.648333333333333</v>
      </c>
      <c r="J201" s="17">
        <f t="shared" si="7"/>
        <v>403.98166666666663</v>
      </c>
      <c r="K201" s="18" t="s">
        <v>63</v>
      </c>
      <c r="L201" s="19">
        <f>tableauventes[[#This Row],[Date]]</f>
        <v>42061</v>
      </c>
    </row>
    <row r="202" spans="3:12" x14ac:dyDescent="0.25">
      <c r="C202" s="20">
        <v>42061</v>
      </c>
      <c r="D202" s="16" t="s">
        <v>28</v>
      </c>
      <c r="E202" s="16" t="s">
        <v>1479</v>
      </c>
      <c r="F202" s="16" t="s">
        <v>272</v>
      </c>
      <c r="G202" s="16" t="s">
        <v>88</v>
      </c>
      <c r="H202" s="17">
        <v>516.66666666666663</v>
      </c>
      <c r="I202" s="17">
        <f t="shared" si="6"/>
        <v>43.916666666666664</v>
      </c>
      <c r="J202" s="17">
        <f t="shared" si="7"/>
        <v>560.58333333333326</v>
      </c>
      <c r="K202" s="18" t="s">
        <v>67</v>
      </c>
      <c r="L202" s="19">
        <f>tableauventes[[#This Row],[Date]]</f>
        <v>42061</v>
      </c>
    </row>
    <row r="203" spans="3:12" x14ac:dyDescent="0.25">
      <c r="C203" s="20">
        <v>42061</v>
      </c>
      <c r="D203" s="16" t="s">
        <v>32</v>
      </c>
      <c r="E203" s="16" t="s">
        <v>1482</v>
      </c>
      <c r="F203" s="16" t="s">
        <v>273</v>
      </c>
      <c r="G203" s="16" t="s">
        <v>91</v>
      </c>
      <c r="H203" s="17">
        <v>542.66666666666663</v>
      </c>
      <c r="I203" s="17">
        <f t="shared" si="6"/>
        <v>46.126666666666665</v>
      </c>
      <c r="J203" s="17">
        <f t="shared" si="7"/>
        <v>588.79333333333329</v>
      </c>
      <c r="K203" s="18" t="s">
        <v>27</v>
      </c>
      <c r="L203" s="19">
        <f>tableauventes[[#This Row],[Date]]</f>
        <v>42061</v>
      </c>
    </row>
    <row r="204" spans="3:12" x14ac:dyDescent="0.25">
      <c r="C204" s="20">
        <v>42061</v>
      </c>
      <c r="D204" s="16" t="s">
        <v>36</v>
      </c>
      <c r="E204" s="16" t="s">
        <v>8</v>
      </c>
      <c r="F204" s="16" t="s">
        <v>274</v>
      </c>
      <c r="G204" s="16" t="s">
        <v>94</v>
      </c>
      <c r="H204" s="17">
        <v>990.66666666666663</v>
      </c>
      <c r="I204" s="17">
        <f t="shared" si="6"/>
        <v>84.206666666666663</v>
      </c>
      <c r="J204" s="17">
        <f t="shared" si="7"/>
        <v>1074.8733333333332</v>
      </c>
      <c r="K204" s="18" t="s">
        <v>31</v>
      </c>
      <c r="L204" s="19">
        <f>tableauventes[[#This Row],[Date]]</f>
        <v>42061</v>
      </c>
    </row>
    <row r="205" spans="3:12" x14ac:dyDescent="0.25">
      <c r="C205" s="20">
        <v>42062</v>
      </c>
      <c r="D205" s="16" t="s">
        <v>24</v>
      </c>
      <c r="E205" s="16" t="s">
        <v>1477</v>
      </c>
      <c r="F205" s="16" t="s">
        <v>275</v>
      </c>
      <c r="G205" s="16" t="s">
        <v>26</v>
      </c>
      <c r="H205" s="17">
        <v>371.66666666666669</v>
      </c>
      <c r="I205" s="17">
        <f t="shared" si="6"/>
        <v>31.591666666666672</v>
      </c>
      <c r="J205" s="17">
        <f t="shared" si="7"/>
        <v>403.25833333333338</v>
      </c>
      <c r="K205" s="18" t="s">
        <v>35</v>
      </c>
      <c r="L205" s="19">
        <f>tableauventes[[#This Row],[Date]]</f>
        <v>42062</v>
      </c>
    </row>
    <row r="206" spans="3:12" x14ac:dyDescent="0.25">
      <c r="C206" s="20">
        <v>42062</v>
      </c>
      <c r="D206" s="16" t="s">
        <v>28</v>
      </c>
      <c r="E206" s="16" t="s">
        <v>1485</v>
      </c>
      <c r="F206" s="16" t="s">
        <v>276</v>
      </c>
      <c r="G206" s="16" t="s">
        <v>30</v>
      </c>
      <c r="H206" s="17">
        <v>452.66666666666669</v>
      </c>
      <c r="I206" s="17">
        <f t="shared" si="6"/>
        <v>38.476666666666674</v>
      </c>
      <c r="J206" s="17">
        <f t="shared" si="7"/>
        <v>491.14333333333337</v>
      </c>
      <c r="K206" s="18" t="s">
        <v>39</v>
      </c>
      <c r="L206" s="19">
        <f>tableauventes[[#This Row],[Date]]</f>
        <v>42062</v>
      </c>
    </row>
    <row r="207" spans="3:12" x14ac:dyDescent="0.25">
      <c r="C207" s="20">
        <v>42062</v>
      </c>
      <c r="D207" s="16" t="s">
        <v>32</v>
      </c>
      <c r="E207" s="16" t="s">
        <v>1485</v>
      </c>
      <c r="F207" s="16" t="s">
        <v>277</v>
      </c>
      <c r="G207" s="16" t="s">
        <v>34</v>
      </c>
      <c r="H207" s="17">
        <v>595.66666666666663</v>
      </c>
      <c r="I207" s="17">
        <f t="shared" si="6"/>
        <v>50.631666666666668</v>
      </c>
      <c r="J207" s="17">
        <f t="shared" si="7"/>
        <v>646.29833333333329</v>
      </c>
      <c r="K207" s="18" t="s">
        <v>43</v>
      </c>
      <c r="L207" s="19">
        <f>tableauventes[[#This Row],[Date]]</f>
        <v>42062</v>
      </c>
    </row>
    <row r="208" spans="3:12" x14ac:dyDescent="0.25">
      <c r="C208" s="20">
        <v>42062</v>
      </c>
      <c r="D208" s="16" t="s">
        <v>36</v>
      </c>
      <c r="E208" s="16" t="s">
        <v>11</v>
      </c>
      <c r="F208" s="16" t="s">
        <v>278</v>
      </c>
      <c r="G208" s="16" t="s">
        <v>38</v>
      </c>
      <c r="H208" s="17">
        <v>733.66666666666663</v>
      </c>
      <c r="I208" s="17">
        <f t="shared" si="6"/>
        <v>62.361666666666665</v>
      </c>
      <c r="J208" s="17">
        <f t="shared" si="7"/>
        <v>796.02833333333331</v>
      </c>
      <c r="K208" s="18" t="s">
        <v>43</v>
      </c>
      <c r="L208" s="19">
        <f>tableauventes[[#This Row],[Date]]</f>
        <v>42062</v>
      </c>
    </row>
    <row r="209" spans="3:12" x14ac:dyDescent="0.25">
      <c r="C209" s="20">
        <v>42063</v>
      </c>
      <c r="D209" s="16" t="s">
        <v>40</v>
      </c>
      <c r="E209" s="16" t="s">
        <v>10</v>
      </c>
      <c r="F209" s="16" t="s">
        <v>279</v>
      </c>
      <c r="G209" s="16" t="s">
        <v>42</v>
      </c>
      <c r="H209" s="17">
        <v>390</v>
      </c>
      <c r="I209" s="17">
        <f t="shared" si="6"/>
        <v>33.150000000000006</v>
      </c>
      <c r="J209" s="17">
        <f t="shared" si="7"/>
        <v>423.15</v>
      </c>
      <c r="K209" s="18" t="s">
        <v>51</v>
      </c>
      <c r="L209" s="19">
        <f>tableauventes[[#This Row],[Date]]</f>
        <v>42063</v>
      </c>
    </row>
    <row r="210" spans="3:12" x14ac:dyDescent="0.25">
      <c r="C210" s="20">
        <v>42063</v>
      </c>
      <c r="D210" s="16" t="s">
        <v>44</v>
      </c>
      <c r="E210" s="16" t="s">
        <v>4</v>
      </c>
      <c r="F210" s="16" t="s">
        <v>280</v>
      </c>
      <c r="G210" s="16" t="s">
        <v>46</v>
      </c>
      <c r="H210" s="17">
        <v>733</v>
      </c>
      <c r="I210" s="17">
        <f t="shared" si="6"/>
        <v>62.305000000000007</v>
      </c>
      <c r="J210" s="17">
        <f t="shared" si="7"/>
        <v>795.30500000000006</v>
      </c>
      <c r="K210" s="18" t="s">
        <v>55</v>
      </c>
      <c r="L210" s="19">
        <f>tableauventes[[#This Row],[Date]]</f>
        <v>42063</v>
      </c>
    </row>
    <row r="211" spans="3:12" x14ac:dyDescent="0.25">
      <c r="C211" s="20">
        <v>42063</v>
      </c>
      <c r="D211" s="16" t="s">
        <v>48</v>
      </c>
      <c r="E211" s="16" t="s">
        <v>3</v>
      </c>
      <c r="F211" s="16" t="s">
        <v>281</v>
      </c>
      <c r="G211" s="16" t="s">
        <v>50</v>
      </c>
      <c r="H211" s="17">
        <v>365.33333333333331</v>
      </c>
      <c r="I211" s="17">
        <f t="shared" si="6"/>
        <v>31.053333333333335</v>
      </c>
      <c r="J211" s="17">
        <f t="shared" si="7"/>
        <v>396.38666666666666</v>
      </c>
      <c r="K211" s="18" t="s">
        <v>59</v>
      </c>
      <c r="L211" s="19">
        <f>tableauventes[[#This Row],[Date]]</f>
        <v>42063</v>
      </c>
    </row>
    <row r="212" spans="3:12" x14ac:dyDescent="0.25">
      <c r="C212" s="20">
        <v>42063</v>
      </c>
      <c r="D212" s="16" t="s">
        <v>52</v>
      </c>
      <c r="E212" s="16" t="s">
        <v>1483</v>
      </c>
      <c r="F212" s="16" t="s">
        <v>282</v>
      </c>
      <c r="G212" s="16" t="s">
        <v>54</v>
      </c>
      <c r="H212" s="17">
        <v>916.33333333333337</v>
      </c>
      <c r="I212" s="17">
        <f t="shared" si="6"/>
        <v>77.888333333333335</v>
      </c>
      <c r="J212" s="17">
        <f t="shared" si="7"/>
        <v>994.22166666666669</v>
      </c>
      <c r="K212" s="18" t="s">
        <v>63</v>
      </c>
      <c r="L212" s="19">
        <f>tableauventes[[#This Row],[Date]]</f>
        <v>42063</v>
      </c>
    </row>
    <row r="213" spans="3:12" x14ac:dyDescent="0.25">
      <c r="C213" s="20">
        <v>42063</v>
      </c>
      <c r="D213" s="16" t="s">
        <v>56</v>
      </c>
      <c r="E213" s="16" t="s">
        <v>1487</v>
      </c>
      <c r="F213" s="16" t="s">
        <v>283</v>
      </c>
      <c r="G213" s="16" t="s">
        <v>58</v>
      </c>
      <c r="H213" s="17">
        <v>768.66666666666663</v>
      </c>
      <c r="I213" s="17">
        <f t="shared" si="6"/>
        <v>65.336666666666673</v>
      </c>
      <c r="J213" s="17">
        <f t="shared" si="7"/>
        <v>834.00333333333333</v>
      </c>
      <c r="K213" s="18" t="s">
        <v>67</v>
      </c>
      <c r="L213" s="19">
        <f>tableauventes[[#This Row],[Date]]</f>
        <v>42063</v>
      </c>
    </row>
    <row r="214" spans="3:12" x14ac:dyDescent="0.25">
      <c r="C214" s="20">
        <v>42063</v>
      </c>
      <c r="D214" s="16" t="s">
        <v>60</v>
      </c>
      <c r="E214" s="16" t="s">
        <v>1488</v>
      </c>
      <c r="F214" s="16" t="s">
        <v>284</v>
      </c>
      <c r="G214" s="16" t="s">
        <v>62</v>
      </c>
      <c r="H214" s="17">
        <v>424.66666666666669</v>
      </c>
      <c r="I214" s="17">
        <f t="shared" si="6"/>
        <v>36.096666666666671</v>
      </c>
      <c r="J214" s="17">
        <f t="shared" si="7"/>
        <v>460.76333333333338</v>
      </c>
      <c r="K214" s="18" t="s">
        <v>27</v>
      </c>
      <c r="L214" s="19">
        <f>tableauventes[[#This Row],[Date]]</f>
        <v>42063</v>
      </c>
    </row>
    <row r="215" spans="3:12" x14ac:dyDescent="0.25">
      <c r="C215" s="20">
        <v>42063</v>
      </c>
      <c r="D215" s="16" t="s">
        <v>64</v>
      </c>
      <c r="E215" s="16" t="s">
        <v>1486</v>
      </c>
      <c r="F215" s="16" t="s">
        <v>285</v>
      </c>
      <c r="G215" s="16" t="s">
        <v>66</v>
      </c>
      <c r="H215" s="17">
        <v>469.33333333333331</v>
      </c>
      <c r="I215" s="17">
        <f t="shared" si="6"/>
        <v>39.893333333333338</v>
      </c>
      <c r="J215" s="17">
        <f t="shared" si="7"/>
        <v>509.22666666666663</v>
      </c>
      <c r="K215" s="18" t="s">
        <v>31</v>
      </c>
      <c r="L215" s="19">
        <f>tableauventes[[#This Row],[Date]]</f>
        <v>42063</v>
      </c>
    </row>
    <row r="216" spans="3:12" x14ac:dyDescent="0.25">
      <c r="C216" s="20">
        <v>42065</v>
      </c>
      <c r="D216" s="16" t="s">
        <v>68</v>
      </c>
      <c r="E216" s="16" t="s">
        <v>1481</v>
      </c>
      <c r="F216" s="16" t="s">
        <v>286</v>
      </c>
      <c r="G216" s="16" t="s">
        <v>70</v>
      </c>
      <c r="H216" s="17">
        <v>696.33333333333337</v>
      </c>
      <c r="I216" s="17">
        <f t="shared" si="6"/>
        <v>59.18833333333334</v>
      </c>
      <c r="J216" s="17">
        <f t="shared" si="7"/>
        <v>755.52166666666676</v>
      </c>
      <c r="K216" s="18" t="s">
        <v>35</v>
      </c>
      <c r="L216" s="19">
        <f>tableauventes[[#This Row],[Date]]</f>
        <v>42065</v>
      </c>
    </row>
    <row r="217" spans="3:12" x14ac:dyDescent="0.25">
      <c r="C217" s="20">
        <v>42065</v>
      </c>
      <c r="D217" s="16" t="s">
        <v>71</v>
      </c>
      <c r="E217" s="16" t="s">
        <v>1476</v>
      </c>
      <c r="F217" s="16" t="s">
        <v>287</v>
      </c>
      <c r="G217" s="16" t="s">
        <v>73</v>
      </c>
      <c r="H217" s="17">
        <v>789</v>
      </c>
      <c r="I217" s="17">
        <f t="shared" si="6"/>
        <v>67.064999999999998</v>
      </c>
      <c r="J217" s="17">
        <f t="shared" si="7"/>
        <v>856.06500000000005</v>
      </c>
      <c r="K217" s="18" t="s">
        <v>39</v>
      </c>
      <c r="L217" s="19">
        <f>tableauventes[[#This Row],[Date]]</f>
        <v>42065</v>
      </c>
    </row>
    <row r="218" spans="3:12" x14ac:dyDescent="0.25">
      <c r="C218" s="20">
        <v>42066</v>
      </c>
      <c r="D218" s="16" t="s">
        <v>74</v>
      </c>
      <c r="E218" s="16" t="s">
        <v>1478</v>
      </c>
      <c r="F218" s="16" t="s">
        <v>288</v>
      </c>
      <c r="G218" s="16" t="s">
        <v>76</v>
      </c>
      <c r="H218" s="17">
        <v>392.33333333333331</v>
      </c>
      <c r="I218" s="17">
        <f t="shared" si="6"/>
        <v>33.348333333333336</v>
      </c>
      <c r="J218" s="17">
        <f t="shared" si="7"/>
        <v>425.68166666666667</v>
      </c>
      <c r="K218" s="18" t="s">
        <v>67</v>
      </c>
      <c r="L218" s="19">
        <f>tableauventes[[#This Row],[Date]]</f>
        <v>42066</v>
      </c>
    </row>
    <row r="219" spans="3:12" x14ac:dyDescent="0.25">
      <c r="C219" s="20">
        <v>42066</v>
      </c>
      <c r="D219" s="16" t="s">
        <v>77</v>
      </c>
      <c r="E219" s="16" t="s">
        <v>1496</v>
      </c>
      <c r="F219" s="16" t="s">
        <v>289</v>
      </c>
      <c r="G219" s="16" t="s">
        <v>79</v>
      </c>
      <c r="H219" s="17">
        <v>807</v>
      </c>
      <c r="I219" s="17">
        <f t="shared" si="6"/>
        <v>68.594999999999999</v>
      </c>
      <c r="J219" s="17">
        <f t="shared" si="7"/>
        <v>875.59500000000003</v>
      </c>
      <c r="K219" s="18" t="s">
        <v>43</v>
      </c>
      <c r="L219" s="19">
        <f>tableauventes[[#This Row],[Date]]</f>
        <v>42066</v>
      </c>
    </row>
    <row r="220" spans="3:12" x14ac:dyDescent="0.25">
      <c r="C220" s="20">
        <v>42066</v>
      </c>
      <c r="D220" s="16" t="s">
        <v>80</v>
      </c>
      <c r="E220" s="16" t="s">
        <v>5</v>
      </c>
      <c r="F220" s="16" t="s">
        <v>290</v>
      </c>
      <c r="G220" s="16" t="s">
        <v>82</v>
      </c>
      <c r="H220" s="17">
        <v>825</v>
      </c>
      <c r="I220" s="17">
        <f t="shared" si="6"/>
        <v>70.125</v>
      </c>
      <c r="J220" s="17">
        <f t="shared" si="7"/>
        <v>895.125</v>
      </c>
      <c r="K220" s="18" t="s">
        <v>51</v>
      </c>
      <c r="L220" s="19">
        <f>tableauventes[[#This Row],[Date]]</f>
        <v>42066</v>
      </c>
    </row>
    <row r="221" spans="3:12" x14ac:dyDescent="0.25">
      <c r="C221" s="20">
        <v>42066</v>
      </c>
      <c r="D221" s="16" t="s">
        <v>83</v>
      </c>
      <c r="E221" s="16" t="s">
        <v>9</v>
      </c>
      <c r="F221" s="16" t="s">
        <v>291</v>
      </c>
      <c r="G221" s="16" t="s">
        <v>85</v>
      </c>
      <c r="H221" s="17">
        <v>992</v>
      </c>
      <c r="I221" s="17">
        <f t="shared" si="6"/>
        <v>84.320000000000007</v>
      </c>
      <c r="J221" s="17">
        <f t="shared" si="7"/>
        <v>1076.32</v>
      </c>
      <c r="K221" s="18" t="s">
        <v>55</v>
      </c>
      <c r="L221" s="19">
        <f>tableauventes[[#This Row],[Date]]</f>
        <v>42066</v>
      </c>
    </row>
    <row r="222" spans="3:12" x14ac:dyDescent="0.25">
      <c r="C222" s="20">
        <v>42066</v>
      </c>
      <c r="D222" s="16" t="s">
        <v>86</v>
      </c>
      <c r="E222" s="16" t="s">
        <v>6</v>
      </c>
      <c r="F222" s="16" t="s">
        <v>292</v>
      </c>
      <c r="G222" s="16" t="s">
        <v>88</v>
      </c>
      <c r="H222" s="17">
        <v>356.66666666666669</v>
      </c>
      <c r="I222" s="17">
        <f t="shared" si="6"/>
        <v>30.31666666666667</v>
      </c>
      <c r="J222" s="17">
        <f t="shared" si="7"/>
        <v>386.98333333333335</v>
      </c>
      <c r="K222" s="18" t="s">
        <v>59</v>
      </c>
      <c r="L222" s="19">
        <f>tableauventes[[#This Row],[Date]]</f>
        <v>42066</v>
      </c>
    </row>
    <row r="223" spans="3:12" x14ac:dyDescent="0.25">
      <c r="C223" s="20">
        <v>42067</v>
      </c>
      <c r="D223" s="16" t="s">
        <v>89</v>
      </c>
      <c r="E223" s="16" t="s">
        <v>1480</v>
      </c>
      <c r="F223" s="16" t="s">
        <v>293</v>
      </c>
      <c r="G223" s="16" t="s">
        <v>91</v>
      </c>
      <c r="H223" s="17">
        <v>462.33333333333331</v>
      </c>
      <c r="I223" s="17">
        <f t="shared" si="6"/>
        <v>39.298333333333332</v>
      </c>
      <c r="J223" s="17">
        <f t="shared" si="7"/>
        <v>501.63166666666666</v>
      </c>
      <c r="K223" s="18" t="s">
        <v>63</v>
      </c>
      <c r="L223" s="19">
        <f>tableauventes[[#This Row],[Date]]</f>
        <v>42067</v>
      </c>
    </row>
    <row r="224" spans="3:12" x14ac:dyDescent="0.25">
      <c r="C224" s="20">
        <v>42067</v>
      </c>
      <c r="D224" s="16" t="s">
        <v>92</v>
      </c>
      <c r="E224" s="16" t="s">
        <v>7</v>
      </c>
      <c r="F224" s="16" t="s">
        <v>294</v>
      </c>
      <c r="G224" s="16" t="s">
        <v>94</v>
      </c>
      <c r="H224" s="17">
        <v>708.33333333333337</v>
      </c>
      <c r="I224" s="17">
        <f t="shared" si="6"/>
        <v>60.208333333333343</v>
      </c>
      <c r="J224" s="17">
        <f t="shared" si="7"/>
        <v>768.54166666666674</v>
      </c>
      <c r="K224" s="18" t="s">
        <v>67</v>
      </c>
      <c r="L224" s="19">
        <f>tableauventes[[#This Row],[Date]]</f>
        <v>42067</v>
      </c>
    </row>
    <row r="225" spans="3:12" x14ac:dyDescent="0.25">
      <c r="C225" s="20">
        <v>42068</v>
      </c>
      <c r="D225" s="16" t="s">
        <v>24</v>
      </c>
      <c r="E225" s="16" t="s">
        <v>1484</v>
      </c>
      <c r="F225" s="16" t="s">
        <v>295</v>
      </c>
      <c r="G225" s="16" t="s">
        <v>26</v>
      </c>
      <c r="H225" s="17">
        <v>996.66666666666663</v>
      </c>
      <c r="I225" s="17">
        <f t="shared" si="6"/>
        <v>84.716666666666669</v>
      </c>
      <c r="J225" s="17">
        <f t="shared" si="7"/>
        <v>1081.3833333333332</v>
      </c>
      <c r="K225" s="18" t="s">
        <v>27</v>
      </c>
      <c r="L225" s="19">
        <f>tableauventes[[#This Row],[Date]]</f>
        <v>42068</v>
      </c>
    </row>
    <row r="226" spans="3:12" x14ac:dyDescent="0.25">
      <c r="C226" s="20">
        <v>42068</v>
      </c>
      <c r="D226" s="16" t="s">
        <v>28</v>
      </c>
      <c r="E226" s="16" t="s">
        <v>1497</v>
      </c>
      <c r="F226" s="16" t="s">
        <v>296</v>
      </c>
      <c r="G226" s="16" t="s">
        <v>30</v>
      </c>
      <c r="H226" s="17">
        <v>797.33333333333337</v>
      </c>
      <c r="I226" s="17">
        <f t="shared" si="6"/>
        <v>67.773333333333341</v>
      </c>
      <c r="J226" s="17">
        <f t="shared" si="7"/>
        <v>865.10666666666668</v>
      </c>
      <c r="K226" s="18" t="s">
        <v>31</v>
      </c>
      <c r="L226" s="19">
        <f>tableauventes[[#This Row],[Date]]</f>
        <v>42068</v>
      </c>
    </row>
    <row r="227" spans="3:12" x14ac:dyDescent="0.25">
      <c r="C227" s="20">
        <v>42068</v>
      </c>
      <c r="D227" s="16" t="s">
        <v>32</v>
      </c>
      <c r="E227" s="16" t="s">
        <v>1479</v>
      </c>
      <c r="F227" s="16" t="s">
        <v>297</v>
      </c>
      <c r="G227" s="16" t="s">
        <v>34</v>
      </c>
      <c r="H227" s="17">
        <v>491.66666666666669</v>
      </c>
      <c r="I227" s="17">
        <f t="shared" si="6"/>
        <v>41.791666666666671</v>
      </c>
      <c r="J227" s="17">
        <f t="shared" si="7"/>
        <v>533.45833333333337</v>
      </c>
      <c r="K227" s="18" t="s">
        <v>35</v>
      </c>
      <c r="L227" s="19">
        <f>tableauventes[[#This Row],[Date]]</f>
        <v>42068</v>
      </c>
    </row>
    <row r="228" spans="3:12" x14ac:dyDescent="0.25">
      <c r="C228" s="20">
        <v>42068</v>
      </c>
      <c r="D228" s="16" t="s">
        <v>36</v>
      </c>
      <c r="E228" s="16" t="s">
        <v>1482</v>
      </c>
      <c r="F228" s="16" t="s">
        <v>298</v>
      </c>
      <c r="G228" s="16" t="s">
        <v>38</v>
      </c>
      <c r="H228" s="17">
        <v>381.33333333333331</v>
      </c>
      <c r="I228" s="17">
        <f t="shared" si="6"/>
        <v>32.413333333333334</v>
      </c>
      <c r="J228" s="17">
        <f t="shared" si="7"/>
        <v>413.74666666666667</v>
      </c>
      <c r="K228" s="18" t="s">
        <v>39</v>
      </c>
      <c r="L228" s="19">
        <f>tableauventes[[#This Row],[Date]]</f>
        <v>42068</v>
      </c>
    </row>
    <row r="229" spans="3:12" x14ac:dyDescent="0.25">
      <c r="C229" s="20">
        <v>42069</v>
      </c>
      <c r="D229" s="16" t="s">
        <v>40</v>
      </c>
      <c r="E229" s="16" t="s">
        <v>8</v>
      </c>
      <c r="F229" s="16" t="s">
        <v>299</v>
      </c>
      <c r="G229" s="16" t="s">
        <v>42</v>
      </c>
      <c r="H229" s="17">
        <v>590.66666666666663</v>
      </c>
      <c r="I229" s="17">
        <f t="shared" si="6"/>
        <v>50.206666666666671</v>
      </c>
      <c r="J229" s="17">
        <f t="shared" si="7"/>
        <v>640.87333333333333</v>
      </c>
      <c r="K229" s="18" t="s">
        <v>39</v>
      </c>
      <c r="L229" s="19">
        <f>tableauventes[[#This Row],[Date]]</f>
        <v>42069</v>
      </c>
    </row>
    <row r="230" spans="3:12" x14ac:dyDescent="0.25">
      <c r="C230" s="20">
        <v>42069</v>
      </c>
      <c r="D230" s="16" t="s">
        <v>44</v>
      </c>
      <c r="E230" s="16" t="s">
        <v>1477</v>
      </c>
      <c r="F230" s="16" t="s">
        <v>300</v>
      </c>
      <c r="G230" s="16" t="s">
        <v>46</v>
      </c>
      <c r="H230" s="17">
        <v>558.33333333333337</v>
      </c>
      <c r="I230" s="17">
        <f t="shared" si="6"/>
        <v>47.458333333333343</v>
      </c>
      <c r="J230" s="17">
        <f t="shared" si="7"/>
        <v>605.79166666666674</v>
      </c>
      <c r="K230" s="18" t="s">
        <v>43</v>
      </c>
      <c r="L230" s="19">
        <f>tableauventes[[#This Row],[Date]]</f>
        <v>42069</v>
      </c>
    </row>
    <row r="231" spans="3:12" x14ac:dyDescent="0.25">
      <c r="C231" s="20">
        <v>42070</v>
      </c>
      <c r="D231" s="16" t="s">
        <v>48</v>
      </c>
      <c r="E231" s="16" t="s">
        <v>1485</v>
      </c>
      <c r="F231" s="16" t="s">
        <v>301</v>
      </c>
      <c r="G231" s="16" t="s">
        <v>50</v>
      </c>
      <c r="H231" s="17">
        <v>423.33333333333331</v>
      </c>
      <c r="I231" s="17">
        <f t="shared" si="6"/>
        <v>35.983333333333334</v>
      </c>
      <c r="J231" s="17">
        <f t="shared" si="7"/>
        <v>459.31666666666666</v>
      </c>
      <c r="K231" s="18" t="s">
        <v>51</v>
      </c>
      <c r="L231" s="19">
        <f>tableauventes[[#This Row],[Date]]</f>
        <v>42070</v>
      </c>
    </row>
    <row r="232" spans="3:12" x14ac:dyDescent="0.25">
      <c r="C232" s="20">
        <v>42072</v>
      </c>
      <c r="D232" s="16" t="s">
        <v>52</v>
      </c>
      <c r="E232" s="16" t="s">
        <v>1485</v>
      </c>
      <c r="F232" s="16" t="s">
        <v>302</v>
      </c>
      <c r="G232" s="16" t="s">
        <v>54</v>
      </c>
      <c r="H232" s="17">
        <v>716</v>
      </c>
      <c r="I232" s="17">
        <f t="shared" si="6"/>
        <v>60.860000000000007</v>
      </c>
      <c r="J232" s="17">
        <f t="shared" si="7"/>
        <v>776.86</v>
      </c>
      <c r="K232" s="18" t="s">
        <v>55</v>
      </c>
      <c r="L232" s="19">
        <f>tableauventes[[#This Row],[Date]]</f>
        <v>42072</v>
      </c>
    </row>
    <row r="233" spans="3:12" x14ac:dyDescent="0.25">
      <c r="C233" s="20">
        <v>42072</v>
      </c>
      <c r="D233" s="16" t="s">
        <v>56</v>
      </c>
      <c r="E233" s="16" t="s">
        <v>11</v>
      </c>
      <c r="F233" s="16" t="s">
        <v>303</v>
      </c>
      <c r="G233" s="16" t="s">
        <v>58</v>
      </c>
      <c r="H233" s="17">
        <v>794.66666666666663</v>
      </c>
      <c r="I233" s="17">
        <f t="shared" si="6"/>
        <v>67.546666666666667</v>
      </c>
      <c r="J233" s="17">
        <f t="shared" si="7"/>
        <v>862.21333333333325</v>
      </c>
      <c r="K233" s="18" t="s">
        <v>59</v>
      </c>
      <c r="L233" s="19">
        <f>tableauventes[[#This Row],[Date]]</f>
        <v>42072</v>
      </c>
    </row>
    <row r="234" spans="3:12" x14ac:dyDescent="0.25">
      <c r="C234" s="20">
        <v>42072</v>
      </c>
      <c r="D234" s="16" t="s">
        <v>60</v>
      </c>
      <c r="E234" s="16" t="s">
        <v>10</v>
      </c>
      <c r="F234" s="16" t="s">
        <v>304</v>
      </c>
      <c r="G234" s="16" t="s">
        <v>62</v>
      </c>
      <c r="H234" s="17">
        <v>438</v>
      </c>
      <c r="I234" s="17">
        <f t="shared" si="6"/>
        <v>37.230000000000004</v>
      </c>
      <c r="J234" s="17">
        <f t="shared" si="7"/>
        <v>475.23</v>
      </c>
      <c r="K234" s="18" t="s">
        <v>63</v>
      </c>
      <c r="L234" s="19">
        <f>tableauventes[[#This Row],[Date]]</f>
        <v>42072</v>
      </c>
    </row>
    <row r="235" spans="3:12" x14ac:dyDescent="0.25">
      <c r="C235" s="20">
        <v>42072</v>
      </c>
      <c r="D235" s="16" t="s">
        <v>64</v>
      </c>
      <c r="E235" s="16" t="s">
        <v>4</v>
      </c>
      <c r="F235" s="16" t="s">
        <v>305</v>
      </c>
      <c r="G235" s="16" t="s">
        <v>66</v>
      </c>
      <c r="H235" s="17">
        <v>991.66666666666663</v>
      </c>
      <c r="I235" s="17">
        <f t="shared" si="6"/>
        <v>84.291666666666671</v>
      </c>
      <c r="J235" s="17">
        <f t="shared" si="7"/>
        <v>1075.9583333333333</v>
      </c>
      <c r="K235" s="18" t="s">
        <v>67</v>
      </c>
      <c r="L235" s="19">
        <f>tableauventes[[#This Row],[Date]]</f>
        <v>42072</v>
      </c>
    </row>
    <row r="236" spans="3:12" x14ac:dyDescent="0.25">
      <c r="C236" s="20">
        <v>42072</v>
      </c>
      <c r="D236" s="16" t="s">
        <v>68</v>
      </c>
      <c r="E236" s="16" t="s">
        <v>3</v>
      </c>
      <c r="F236" s="16" t="s">
        <v>306</v>
      </c>
      <c r="G236" s="16" t="s">
        <v>70</v>
      </c>
      <c r="H236" s="17">
        <v>594.33333333333337</v>
      </c>
      <c r="I236" s="17">
        <f t="shared" si="6"/>
        <v>50.518333333333338</v>
      </c>
      <c r="J236" s="17">
        <f t="shared" si="7"/>
        <v>644.85166666666669</v>
      </c>
      <c r="K236" s="18" t="s">
        <v>27</v>
      </c>
      <c r="L236" s="19">
        <f>tableauventes[[#This Row],[Date]]</f>
        <v>42072</v>
      </c>
    </row>
    <row r="237" spans="3:12" x14ac:dyDescent="0.25">
      <c r="C237" s="20">
        <v>42072</v>
      </c>
      <c r="D237" s="16" t="s">
        <v>71</v>
      </c>
      <c r="E237" s="16" t="s">
        <v>1483</v>
      </c>
      <c r="F237" s="16" t="s">
        <v>307</v>
      </c>
      <c r="G237" s="16" t="s">
        <v>73</v>
      </c>
      <c r="H237" s="17">
        <v>890</v>
      </c>
      <c r="I237" s="17">
        <f t="shared" si="6"/>
        <v>75.650000000000006</v>
      </c>
      <c r="J237" s="17">
        <f t="shared" si="7"/>
        <v>965.65</v>
      </c>
      <c r="K237" s="18" t="s">
        <v>31</v>
      </c>
      <c r="L237" s="19">
        <f>tableauventes[[#This Row],[Date]]</f>
        <v>42072</v>
      </c>
    </row>
    <row r="238" spans="3:12" x14ac:dyDescent="0.25">
      <c r="C238" s="20">
        <v>42072</v>
      </c>
      <c r="D238" s="16" t="s">
        <v>74</v>
      </c>
      <c r="E238" s="16" t="s">
        <v>1487</v>
      </c>
      <c r="F238" s="16" t="s">
        <v>308</v>
      </c>
      <c r="G238" s="16" t="s">
        <v>76</v>
      </c>
      <c r="H238" s="17">
        <v>411</v>
      </c>
      <c r="I238" s="17">
        <f t="shared" si="6"/>
        <v>34.935000000000002</v>
      </c>
      <c r="J238" s="17">
        <f t="shared" si="7"/>
        <v>445.935</v>
      </c>
      <c r="K238" s="18" t="s">
        <v>35</v>
      </c>
      <c r="L238" s="19">
        <f>tableauventes[[#This Row],[Date]]</f>
        <v>42072</v>
      </c>
    </row>
    <row r="239" spans="3:12" x14ac:dyDescent="0.25">
      <c r="C239" s="20">
        <v>42073</v>
      </c>
      <c r="D239" s="16" t="s">
        <v>77</v>
      </c>
      <c r="E239" s="16" t="s">
        <v>1488</v>
      </c>
      <c r="F239" s="16" t="s">
        <v>309</v>
      </c>
      <c r="G239" s="16" t="s">
        <v>79</v>
      </c>
      <c r="H239" s="17">
        <v>565.66666666666663</v>
      </c>
      <c r="I239" s="17">
        <f t="shared" si="6"/>
        <v>48.081666666666663</v>
      </c>
      <c r="J239" s="17">
        <f t="shared" si="7"/>
        <v>613.74833333333333</v>
      </c>
      <c r="K239" s="18" t="s">
        <v>39</v>
      </c>
      <c r="L239" s="19">
        <f>tableauventes[[#This Row],[Date]]</f>
        <v>42073</v>
      </c>
    </row>
    <row r="240" spans="3:12" x14ac:dyDescent="0.25">
      <c r="C240" s="20">
        <v>42073</v>
      </c>
      <c r="D240" s="16" t="s">
        <v>80</v>
      </c>
      <c r="E240" s="16" t="s">
        <v>1486</v>
      </c>
      <c r="F240" s="16" t="s">
        <v>310</v>
      </c>
      <c r="G240" s="16" t="s">
        <v>82</v>
      </c>
      <c r="H240" s="17">
        <v>930.33333333333337</v>
      </c>
      <c r="I240" s="17">
        <f t="shared" si="6"/>
        <v>79.078333333333347</v>
      </c>
      <c r="J240" s="17">
        <f t="shared" si="7"/>
        <v>1009.4116666666667</v>
      </c>
      <c r="K240" s="18" t="s">
        <v>43</v>
      </c>
      <c r="L240" s="19">
        <f>tableauventes[[#This Row],[Date]]</f>
        <v>42073</v>
      </c>
    </row>
    <row r="241" spans="3:12" x14ac:dyDescent="0.25">
      <c r="C241" s="20">
        <v>42073</v>
      </c>
      <c r="D241" s="16" t="s">
        <v>83</v>
      </c>
      <c r="E241" s="16" t="s">
        <v>1481</v>
      </c>
      <c r="F241" s="16" t="s">
        <v>311</v>
      </c>
      <c r="G241" s="16" t="s">
        <v>85</v>
      </c>
      <c r="H241" s="17">
        <v>691.33333333333337</v>
      </c>
      <c r="I241" s="17">
        <f t="shared" si="6"/>
        <v>58.763333333333343</v>
      </c>
      <c r="J241" s="17">
        <f t="shared" si="7"/>
        <v>750.09666666666669</v>
      </c>
      <c r="K241" s="18" t="s">
        <v>67</v>
      </c>
      <c r="L241" s="19">
        <f>tableauventes[[#This Row],[Date]]</f>
        <v>42073</v>
      </c>
    </row>
    <row r="242" spans="3:12" x14ac:dyDescent="0.25">
      <c r="C242" s="20">
        <v>42074</v>
      </c>
      <c r="D242" s="16" t="s">
        <v>86</v>
      </c>
      <c r="E242" s="16" t="s">
        <v>1476</v>
      </c>
      <c r="F242" s="16" t="s">
        <v>312</v>
      </c>
      <c r="G242" s="16" t="s">
        <v>88</v>
      </c>
      <c r="H242" s="17">
        <v>700.33333333333337</v>
      </c>
      <c r="I242" s="17">
        <f t="shared" si="6"/>
        <v>59.528333333333343</v>
      </c>
      <c r="J242" s="17">
        <f t="shared" si="7"/>
        <v>759.86166666666668</v>
      </c>
      <c r="K242" s="18" t="s">
        <v>51</v>
      </c>
      <c r="L242" s="19">
        <f>tableauventes[[#This Row],[Date]]</f>
        <v>42074</v>
      </c>
    </row>
    <row r="243" spans="3:12" x14ac:dyDescent="0.25">
      <c r="C243" s="20">
        <v>42074</v>
      </c>
      <c r="D243" s="16" t="s">
        <v>89</v>
      </c>
      <c r="E243" s="16" t="s">
        <v>1478</v>
      </c>
      <c r="F243" s="16" t="s">
        <v>313</v>
      </c>
      <c r="G243" s="16" t="s">
        <v>91</v>
      </c>
      <c r="H243" s="17">
        <v>341.66666666666669</v>
      </c>
      <c r="I243" s="17">
        <f t="shared" si="6"/>
        <v>29.041666666666671</v>
      </c>
      <c r="J243" s="17">
        <f t="shared" si="7"/>
        <v>370.70833333333337</v>
      </c>
      <c r="K243" s="18" t="s">
        <v>55</v>
      </c>
      <c r="L243" s="19">
        <f>tableauventes[[#This Row],[Date]]</f>
        <v>42074</v>
      </c>
    </row>
    <row r="244" spans="3:12" x14ac:dyDescent="0.25">
      <c r="C244" s="20">
        <v>42074</v>
      </c>
      <c r="D244" s="16" t="s">
        <v>92</v>
      </c>
      <c r="E244" s="16" t="s">
        <v>1496</v>
      </c>
      <c r="F244" s="16" t="s">
        <v>314</v>
      </c>
      <c r="G244" s="16" t="s">
        <v>94</v>
      </c>
      <c r="H244" s="17">
        <v>885.33333333333337</v>
      </c>
      <c r="I244" s="17">
        <f t="shared" si="6"/>
        <v>75.253333333333345</v>
      </c>
      <c r="J244" s="17">
        <f t="shared" si="7"/>
        <v>960.5866666666667</v>
      </c>
      <c r="K244" s="18" t="s">
        <v>59</v>
      </c>
      <c r="L244" s="19">
        <f>tableauventes[[#This Row],[Date]]</f>
        <v>42074</v>
      </c>
    </row>
    <row r="245" spans="3:12" x14ac:dyDescent="0.25">
      <c r="C245" s="20">
        <v>42075</v>
      </c>
      <c r="D245" s="16" t="s">
        <v>24</v>
      </c>
      <c r="E245" s="22" t="s">
        <v>5</v>
      </c>
      <c r="F245" s="16" t="s">
        <v>315</v>
      </c>
      <c r="G245" s="16" t="s">
        <v>26</v>
      </c>
      <c r="H245" s="17">
        <v>528.66666666666663</v>
      </c>
      <c r="I245" s="17">
        <f t="shared" si="6"/>
        <v>44.936666666666667</v>
      </c>
      <c r="J245" s="17">
        <f t="shared" si="7"/>
        <v>573.60333333333324</v>
      </c>
      <c r="K245" s="18" t="s">
        <v>63</v>
      </c>
      <c r="L245" s="19">
        <f>tableauventes[[#This Row],[Date]]</f>
        <v>42075</v>
      </c>
    </row>
    <row r="246" spans="3:12" x14ac:dyDescent="0.25">
      <c r="C246" s="20">
        <v>42076</v>
      </c>
      <c r="D246" s="16" t="s">
        <v>28</v>
      </c>
      <c r="E246" s="16" t="s">
        <v>9</v>
      </c>
      <c r="F246" s="16" t="s">
        <v>316</v>
      </c>
      <c r="G246" s="16" t="s">
        <v>30</v>
      </c>
      <c r="H246" s="17">
        <v>367</v>
      </c>
      <c r="I246" s="17">
        <f t="shared" si="6"/>
        <v>31.195000000000004</v>
      </c>
      <c r="J246" s="17">
        <f t="shared" si="7"/>
        <v>398.19499999999999</v>
      </c>
      <c r="K246" s="18" t="s">
        <v>67</v>
      </c>
      <c r="L246" s="19">
        <f>tableauventes[[#This Row],[Date]]</f>
        <v>42076</v>
      </c>
    </row>
    <row r="247" spans="3:12" x14ac:dyDescent="0.25">
      <c r="C247" s="20">
        <v>42076</v>
      </c>
      <c r="D247" s="16" t="s">
        <v>32</v>
      </c>
      <c r="E247" s="16" t="s">
        <v>6</v>
      </c>
      <c r="F247" s="16" t="s">
        <v>317</v>
      </c>
      <c r="G247" s="16" t="s">
        <v>34</v>
      </c>
      <c r="H247" s="17">
        <v>341</v>
      </c>
      <c r="I247" s="17">
        <f t="shared" si="6"/>
        <v>28.985000000000003</v>
      </c>
      <c r="J247" s="17">
        <f t="shared" si="7"/>
        <v>369.98500000000001</v>
      </c>
      <c r="K247" s="18" t="s">
        <v>27</v>
      </c>
      <c r="L247" s="19">
        <f>tableauventes[[#This Row],[Date]]</f>
        <v>42076</v>
      </c>
    </row>
    <row r="248" spans="3:12" x14ac:dyDescent="0.25">
      <c r="C248" s="20">
        <v>42077</v>
      </c>
      <c r="D248" s="16" t="s">
        <v>36</v>
      </c>
      <c r="E248" s="16" t="s">
        <v>1480</v>
      </c>
      <c r="F248" s="16" t="s">
        <v>318</v>
      </c>
      <c r="G248" s="16" t="s">
        <v>38</v>
      </c>
      <c r="H248" s="17">
        <v>639</v>
      </c>
      <c r="I248" s="17">
        <f t="shared" si="6"/>
        <v>54.315000000000005</v>
      </c>
      <c r="J248" s="17">
        <f t="shared" si="7"/>
        <v>693.31500000000005</v>
      </c>
      <c r="K248" s="18" t="s">
        <v>31</v>
      </c>
      <c r="L248" s="19">
        <f>tableauventes[[#This Row],[Date]]</f>
        <v>42077</v>
      </c>
    </row>
    <row r="249" spans="3:12" x14ac:dyDescent="0.25">
      <c r="C249" s="20">
        <v>42077</v>
      </c>
      <c r="D249" s="16" t="s">
        <v>24</v>
      </c>
      <c r="E249" s="16" t="s">
        <v>7</v>
      </c>
      <c r="F249" s="16" t="s">
        <v>319</v>
      </c>
      <c r="G249" s="16" t="s">
        <v>42</v>
      </c>
      <c r="H249" s="17">
        <v>916</v>
      </c>
      <c r="I249" s="17">
        <f t="shared" si="6"/>
        <v>77.86</v>
      </c>
      <c r="J249" s="17">
        <f t="shared" si="7"/>
        <v>993.86</v>
      </c>
      <c r="K249" s="18" t="s">
        <v>35</v>
      </c>
      <c r="L249" s="19">
        <f>tableauventes[[#This Row],[Date]]</f>
        <v>42077</v>
      </c>
    </row>
    <row r="250" spans="3:12" x14ac:dyDescent="0.25">
      <c r="C250" s="20">
        <v>42078</v>
      </c>
      <c r="D250" s="16" t="s">
        <v>28</v>
      </c>
      <c r="E250" s="16" t="s">
        <v>1484</v>
      </c>
      <c r="F250" s="16" t="s">
        <v>320</v>
      </c>
      <c r="G250" s="16" t="s">
        <v>46</v>
      </c>
      <c r="H250" s="17">
        <v>529.66666666666663</v>
      </c>
      <c r="I250" s="17">
        <f t="shared" si="6"/>
        <v>45.021666666666668</v>
      </c>
      <c r="J250" s="17">
        <f t="shared" si="7"/>
        <v>574.68833333333328</v>
      </c>
      <c r="K250" s="18" t="s">
        <v>39</v>
      </c>
      <c r="L250" s="19">
        <f>tableauventes[[#This Row],[Date]]</f>
        <v>42078</v>
      </c>
    </row>
    <row r="251" spans="3:12" x14ac:dyDescent="0.25">
      <c r="C251" s="20">
        <v>42078</v>
      </c>
      <c r="D251" s="16" t="s">
        <v>32</v>
      </c>
      <c r="E251" s="16" t="s">
        <v>1497</v>
      </c>
      <c r="F251" s="16" t="s">
        <v>321</v>
      </c>
      <c r="G251" s="16" t="s">
        <v>50</v>
      </c>
      <c r="H251" s="17">
        <v>950</v>
      </c>
      <c r="I251" s="17">
        <f t="shared" si="6"/>
        <v>80.75</v>
      </c>
      <c r="J251" s="17">
        <f t="shared" si="7"/>
        <v>1030.75</v>
      </c>
      <c r="K251" s="18" t="s">
        <v>43</v>
      </c>
      <c r="L251" s="19">
        <f>tableauventes[[#This Row],[Date]]</f>
        <v>42078</v>
      </c>
    </row>
    <row r="252" spans="3:12" x14ac:dyDescent="0.25">
      <c r="C252" s="20">
        <v>42078</v>
      </c>
      <c r="D252" s="16" t="s">
        <v>36</v>
      </c>
      <c r="E252" s="16" t="s">
        <v>1479</v>
      </c>
      <c r="F252" s="16" t="s">
        <v>322</v>
      </c>
      <c r="G252" s="16" t="s">
        <v>54</v>
      </c>
      <c r="H252" s="17">
        <v>696</v>
      </c>
      <c r="I252" s="17">
        <f t="shared" si="6"/>
        <v>59.160000000000004</v>
      </c>
      <c r="J252" s="17">
        <f t="shared" si="7"/>
        <v>755.16</v>
      </c>
      <c r="K252" s="18" t="s">
        <v>43</v>
      </c>
      <c r="L252" s="19">
        <f>tableauventes[[#This Row],[Date]]</f>
        <v>42078</v>
      </c>
    </row>
    <row r="253" spans="3:12" x14ac:dyDescent="0.25">
      <c r="C253" s="20">
        <v>42079</v>
      </c>
      <c r="D253" s="16" t="s">
        <v>40</v>
      </c>
      <c r="E253" s="16" t="s">
        <v>1482</v>
      </c>
      <c r="F253" s="16" t="s">
        <v>323</v>
      </c>
      <c r="G253" s="16" t="s">
        <v>58</v>
      </c>
      <c r="H253" s="17">
        <v>393</v>
      </c>
      <c r="I253" s="17">
        <f t="shared" si="6"/>
        <v>33.405000000000001</v>
      </c>
      <c r="J253" s="17">
        <f t="shared" si="7"/>
        <v>426.40499999999997</v>
      </c>
      <c r="K253" s="18" t="s">
        <v>51</v>
      </c>
      <c r="L253" s="19">
        <f>tableauventes[[#This Row],[Date]]</f>
        <v>42079</v>
      </c>
    </row>
    <row r="254" spans="3:12" x14ac:dyDescent="0.25">
      <c r="C254" s="20">
        <v>42079</v>
      </c>
      <c r="D254" s="16" t="s">
        <v>44</v>
      </c>
      <c r="E254" s="16" t="s">
        <v>8</v>
      </c>
      <c r="F254" s="16" t="s">
        <v>324</v>
      </c>
      <c r="G254" s="16" t="s">
        <v>62</v>
      </c>
      <c r="H254" s="17">
        <v>354.66666666666669</v>
      </c>
      <c r="I254" s="17">
        <f t="shared" si="6"/>
        <v>30.146666666666672</v>
      </c>
      <c r="J254" s="17">
        <f t="shared" si="7"/>
        <v>384.81333333333333</v>
      </c>
      <c r="K254" s="18" t="s">
        <v>55</v>
      </c>
      <c r="L254" s="19">
        <f>tableauventes[[#This Row],[Date]]</f>
        <v>42079</v>
      </c>
    </row>
    <row r="255" spans="3:12" x14ac:dyDescent="0.25">
      <c r="C255" s="20">
        <v>42080</v>
      </c>
      <c r="D255" s="16" t="s">
        <v>48</v>
      </c>
      <c r="E255" s="16" t="s">
        <v>1477</v>
      </c>
      <c r="F255" s="16" t="s">
        <v>325</v>
      </c>
      <c r="G255" s="16" t="s">
        <v>66</v>
      </c>
      <c r="H255" s="17">
        <v>432.33333333333331</v>
      </c>
      <c r="I255" s="17">
        <f t="shared" si="6"/>
        <v>36.748333333333335</v>
      </c>
      <c r="J255" s="17">
        <f t="shared" si="7"/>
        <v>469.08166666666665</v>
      </c>
      <c r="K255" s="18" t="s">
        <v>59</v>
      </c>
      <c r="L255" s="19">
        <f>tableauventes[[#This Row],[Date]]</f>
        <v>42080</v>
      </c>
    </row>
    <row r="256" spans="3:12" x14ac:dyDescent="0.25">
      <c r="C256" s="20">
        <v>42081</v>
      </c>
      <c r="D256" s="16" t="s">
        <v>52</v>
      </c>
      <c r="E256" s="16" t="s">
        <v>1485</v>
      </c>
      <c r="F256" s="16" t="s">
        <v>326</v>
      </c>
      <c r="G256" s="16" t="s">
        <v>70</v>
      </c>
      <c r="H256" s="17">
        <v>816.33333333333337</v>
      </c>
      <c r="I256" s="17">
        <f t="shared" si="6"/>
        <v>69.388333333333335</v>
      </c>
      <c r="J256" s="17">
        <f t="shared" si="7"/>
        <v>885.72166666666669</v>
      </c>
      <c r="K256" s="18" t="s">
        <v>63</v>
      </c>
      <c r="L256" s="19">
        <f>tableauventes[[#This Row],[Date]]</f>
        <v>42081</v>
      </c>
    </row>
    <row r="257" spans="3:12" x14ac:dyDescent="0.25">
      <c r="C257" s="20">
        <v>42081</v>
      </c>
      <c r="D257" s="16" t="s">
        <v>56</v>
      </c>
      <c r="E257" s="16" t="s">
        <v>1485</v>
      </c>
      <c r="F257" s="16" t="s">
        <v>327</v>
      </c>
      <c r="G257" s="16" t="s">
        <v>73</v>
      </c>
      <c r="H257" s="17">
        <v>842</v>
      </c>
      <c r="I257" s="17">
        <f t="shared" si="6"/>
        <v>71.570000000000007</v>
      </c>
      <c r="J257" s="17">
        <f t="shared" si="7"/>
        <v>913.57</v>
      </c>
      <c r="K257" s="18" t="s">
        <v>67</v>
      </c>
      <c r="L257" s="19">
        <f>tableauventes[[#This Row],[Date]]</f>
        <v>42081</v>
      </c>
    </row>
    <row r="258" spans="3:12" x14ac:dyDescent="0.25">
      <c r="C258" s="20">
        <v>42081</v>
      </c>
      <c r="D258" s="16" t="s">
        <v>60</v>
      </c>
      <c r="E258" s="16" t="s">
        <v>11</v>
      </c>
      <c r="F258" s="16" t="s">
        <v>328</v>
      </c>
      <c r="G258" s="16" t="s">
        <v>76</v>
      </c>
      <c r="H258" s="17">
        <v>794</v>
      </c>
      <c r="I258" s="17">
        <f t="shared" si="6"/>
        <v>67.490000000000009</v>
      </c>
      <c r="J258" s="17">
        <f t="shared" si="7"/>
        <v>861.49</v>
      </c>
      <c r="K258" s="18" t="s">
        <v>27</v>
      </c>
      <c r="L258" s="19">
        <f>tableauventes[[#This Row],[Date]]</f>
        <v>42081</v>
      </c>
    </row>
    <row r="259" spans="3:12" x14ac:dyDescent="0.25">
      <c r="C259" s="20">
        <v>42082</v>
      </c>
      <c r="D259" s="16" t="s">
        <v>64</v>
      </c>
      <c r="E259" s="16" t="s">
        <v>10</v>
      </c>
      <c r="F259" s="16" t="s">
        <v>329</v>
      </c>
      <c r="G259" s="16" t="s">
        <v>79</v>
      </c>
      <c r="H259" s="17">
        <v>960</v>
      </c>
      <c r="I259" s="17">
        <f t="shared" si="6"/>
        <v>81.600000000000009</v>
      </c>
      <c r="J259" s="17">
        <f t="shared" si="7"/>
        <v>1041.5999999999999</v>
      </c>
      <c r="K259" s="18" t="s">
        <v>31</v>
      </c>
      <c r="L259" s="19">
        <f>tableauventes[[#This Row],[Date]]</f>
        <v>42082</v>
      </c>
    </row>
    <row r="260" spans="3:12" x14ac:dyDescent="0.25">
      <c r="C260" s="20">
        <v>42082</v>
      </c>
      <c r="D260" s="16" t="s">
        <v>68</v>
      </c>
      <c r="E260" s="16" t="s">
        <v>4</v>
      </c>
      <c r="F260" s="16" t="s">
        <v>330</v>
      </c>
      <c r="G260" s="16" t="s">
        <v>82</v>
      </c>
      <c r="H260" s="17">
        <v>762</v>
      </c>
      <c r="I260" s="17">
        <f t="shared" si="6"/>
        <v>64.77000000000001</v>
      </c>
      <c r="J260" s="17">
        <f t="shared" si="7"/>
        <v>826.77</v>
      </c>
      <c r="K260" s="18" t="s">
        <v>35</v>
      </c>
      <c r="L260" s="19">
        <f>tableauventes[[#This Row],[Date]]</f>
        <v>42082</v>
      </c>
    </row>
    <row r="261" spans="3:12" x14ac:dyDescent="0.25">
      <c r="C261" s="20">
        <v>42082</v>
      </c>
      <c r="D261" s="16" t="s">
        <v>71</v>
      </c>
      <c r="E261" s="16" t="s">
        <v>3</v>
      </c>
      <c r="F261" s="16" t="s">
        <v>331</v>
      </c>
      <c r="G261" s="16" t="s">
        <v>85</v>
      </c>
      <c r="H261" s="17">
        <v>526.33333333333337</v>
      </c>
      <c r="I261" s="17">
        <f t="shared" si="6"/>
        <v>44.738333333333337</v>
      </c>
      <c r="J261" s="17">
        <f t="shared" si="7"/>
        <v>571.07166666666672</v>
      </c>
      <c r="K261" s="18" t="s">
        <v>39</v>
      </c>
      <c r="L261" s="19">
        <f>tableauventes[[#This Row],[Date]]</f>
        <v>42082</v>
      </c>
    </row>
    <row r="262" spans="3:12" x14ac:dyDescent="0.25">
      <c r="C262" s="20">
        <v>42083</v>
      </c>
      <c r="D262" s="16" t="s">
        <v>74</v>
      </c>
      <c r="E262" s="16" t="s">
        <v>1483</v>
      </c>
      <c r="F262" s="16" t="s">
        <v>332</v>
      </c>
      <c r="G262" s="16" t="s">
        <v>88</v>
      </c>
      <c r="H262" s="17">
        <v>789.33333333333337</v>
      </c>
      <c r="I262" s="17">
        <f t="shared" ref="I262:I325" si="8">H262*0.085</f>
        <v>67.093333333333348</v>
      </c>
      <c r="J262" s="17">
        <f t="shared" ref="J262:J325" si="9">SUM(H262:I262)</f>
        <v>856.42666666666673</v>
      </c>
      <c r="K262" s="18" t="s">
        <v>51</v>
      </c>
      <c r="L262" s="19">
        <f>tableauventes[[#This Row],[Date]]</f>
        <v>42083</v>
      </c>
    </row>
    <row r="263" spans="3:12" x14ac:dyDescent="0.25">
      <c r="C263" s="20">
        <v>42083</v>
      </c>
      <c r="D263" s="16" t="s">
        <v>77</v>
      </c>
      <c r="E263" s="16" t="s">
        <v>1487</v>
      </c>
      <c r="F263" s="16" t="s">
        <v>333</v>
      </c>
      <c r="G263" s="16" t="s">
        <v>91</v>
      </c>
      <c r="H263" s="17">
        <v>737.66666666666663</v>
      </c>
      <c r="I263" s="17">
        <f t="shared" si="8"/>
        <v>62.701666666666668</v>
      </c>
      <c r="J263" s="17">
        <f t="shared" si="9"/>
        <v>800.36833333333334</v>
      </c>
      <c r="K263" s="18" t="s">
        <v>43</v>
      </c>
      <c r="L263" s="19">
        <f>tableauventes[[#This Row],[Date]]</f>
        <v>42083</v>
      </c>
    </row>
    <row r="264" spans="3:12" x14ac:dyDescent="0.25">
      <c r="C264" s="20">
        <v>42083</v>
      </c>
      <c r="D264" s="16" t="s">
        <v>80</v>
      </c>
      <c r="E264" s="16" t="s">
        <v>1488</v>
      </c>
      <c r="F264" s="16" t="s">
        <v>334</v>
      </c>
      <c r="G264" s="16" t="s">
        <v>94</v>
      </c>
      <c r="H264" s="17">
        <v>849.33333333333337</v>
      </c>
      <c r="I264" s="17">
        <f t="shared" si="8"/>
        <v>72.193333333333342</v>
      </c>
      <c r="J264" s="17">
        <f t="shared" si="9"/>
        <v>921.52666666666676</v>
      </c>
      <c r="K264" s="18" t="s">
        <v>51</v>
      </c>
      <c r="L264" s="19">
        <f>tableauventes[[#This Row],[Date]]</f>
        <v>42083</v>
      </c>
    </row>
    <row r="265" spans="3:12" x14ac:dyDescent="0.25">
      <c r="C265" s="20">
        <v>42083</v>
      </c>
      <c r="D265" s="16" t="s">
        <v>83</v>
      </c>
      <c r="E265" s="16" t="s">
        <v>1486</v>
      </c>
      <c r="F265" s="16" t="s">
        <v>335</v>
      </c>
      <c r="G265" s="16" t="s">
        <v>26</v>
      </c>
      <c r="H265" s="17">
        <v>678.66666666666663</v>
      </c>
      <c r="I265" s="17">
        <f t="shared" si="8"/>
        <v>57.686666666666667</v>
      </c>
      <c r="J265" s="17">
        <f t="shared" si="9"/>
        <v>736.35333333333324</v>
      </c>
      <c r="K265" s="18" t="s">
        <v>55</v>
      </c>
      <c r="L265" s="19">
        <f>tableauventes[[#This Row],[Date]]</f>
        <v>42083</v>
      </c>
    </row>
    <row r="266" spans="3:12" x14ac:dyDescent="0.25">
      <c r="C266" s="20">
        <v>42084</v>
      </c>
      <c r="D266" s="16" t="s">
        <v>86</v>
      </c>
      <c r="E266" s="16" t="s">
        <v>1481</v>
      </c>
      <c r="F266" s="16" t="s">
        <v>336</v>
      </c>
      <c r="G266" s="16" t="s">
        <v>30</v>
      </c>
      <c r="H266" s="17">
        <v>469</v>
      </c>
      <c r="I266" s="17">
        <f t="shared" si="8"/>
        <v>39.865000000000002</v>
      </c>
      <c r="J266" s="17">
        <f t="shared" si="9"/>
        <v>508.86500000000001</v>
      </c>
      <c r="K266" s="18" t="s">
        <v>59</v>
      </c>
      <c r="L266" s="19">
        <f>tableauventes[[#This Row],[Date]]</f>
        <v>42084</v>
      </c>
    </row>
    <row r="267" spans="3:12" x14ac:dyDescent="0.25">
      <c r="C267" s="20">
        <v>42084</v>
      </c>
      <c r="D267" s="16" t="s">
        <v>89</v>
      </c>
      <c r="E267" s="16" t="s">
        <v>1476</v>
      </c>
      <c r="F267" s="16" t="s">
        <v>337</v>
      </c>
      <c r="G267" s="16" t="s">
        <v>34</v>
      </c>
      <c r="H267" s="17">
        <v>566.33333333333337</v>
      </c>
      <c r="I267" s="17">
        <f t="shared" si="8"/>
        <v>48.138333333333343</v>
      </c>
      <c r="J267" s="17">
        <f t="shared" si="9"/>
        <v>614.47166666666669</v>
      </c>
      <c r="K267" s="18" t="s">
        <v>63</v>
      </c>
      <c r="L267" s="19">
        <f>tableauventes[[#This Row],[Date]]</f>
        <v>42084</v>
      </c>
    </row>
    <row r="268" spans="3:12" x14ac:dyDescent="0.25">
      <c r="C268" s="20">
        <v>42085</v>
      </c>
      <c r="D268" s="16" t="s">
        <v>92</v>
      </c>
      <c r="E268" s="16" t="s">
        <v>1478</v>
      </c>
      <c r="F268" s="16" t="s">
        <v>338</v>
      </c>
      <c r="G268" s="16" t="s">
        <v>38</v>
      </c>
      <c r="H268" s="17">
        <v>610.33333333333337</v>
      </c>
      <c r="I268" s="17">
        <f t="shared" si="8"/>
        <v>51.878333333333337</v>
      </c>
      <c r="J268" s="17">
        <f t="shared" si="9"/>
        <v>662.2116666666667</v>
      </c>
      <c r="K268" s="18" t="s">
        <v>67</v>
      </c>
      <c r="L268" s="19">
        <f>tableauventes[[#This Row],[Date]]</f>
        <v>42085</v>
      </c>
    </row>
    <row r="269" spans="3:12" x14ac:dyDescent="0.25">
      <c r="C269" s="20">
        <v>42085</v>
      </c>
      <c r="D269" s="16" t="s">
        <v>24</v>
      </c>
      <c r="E269" s="16" t="s">
        <v>1496</v>
      </c>
      <c r="F269" s="16" t="s">
        <v>339</v>
      </c>
      <c r="G269" s="16" t="s">
        <v>42</v>
      </c>
      <c r="H269" s="17">
        <v>487.66666666666669</v>
      </c>
      <c r="I269" s="17">
        <f t="shared" si="8"/>
        <v>41.451666666666668</v>
      </c>
      <c r="J269" s="17">
        <f t="shared" si="9"/>
        <v>529.11833333333334</v>
      </c>
      <c r="K269" s="18" t="s">
        <v>27</v>
      </c>
      <c r="L269" s="19">
        <f>tableauventes[[#This Row],[Date]]</f>
        <v>42085</v>
      </c>
    </row>
    <row r="270" spans="3:12" x14ac:dyDescent="0.25">
      <c r="C270" s="20">
        <v>42085</v>
      </c>
      <c r="D270" s="16" t="s">
        <v>28</v>
      </c>
      <c r="E270" s="16" t="s">
        <v>5</v>
      </c>
      <c r="F270" s="16" t="s">
        <v>340</v>
      </c>
      <c r="G270" s="16" t="s">
        <v>46</v>
      </c>
      <c r="H270" s="17">
        <v>568</v>
      </c>
      <c r="I270" s="17">
        <f t="shared" si="8"/>
        <v>48.28</v>
      </c>
      <c r="J270" s="17">
        <f t="shared" si="9"/>
        <v>616.28</v>
      </c>
      <c r="K270" s="18" t="s">
        <v>31</v>
      </c>
      <c r="L270" s="19">
        <f>tableauventes[[#This Row],[Date]]</f>
        <v>42085</v>
      </c>
    </row>
    <row r="271" spans="3:12" x14ac:dyDescent="0.25">
      <c r="C271" s="20">
        <v>42085</v>
      </c>
      <c r="D271" s="16" t="s">
        <v>32</v>
      </c>
      <c r="E271" s="16" t="s">
        <v>9</v>
      </c>
      <c r="F271" s="16" t="s">
        <v>341</v>
      </c>
      <c r="G271" s="16" t="s">
        <v>50</v>
      </c>
      <c r="H271" s="17">
        <v>487.66666666666669</v>
      </c>
      <c r="I271" s="17">
        <f t="shared" si="8"/>
        <v>41.451666666666668</v>
      </c>
      <c r="J271" s="17">
        <f t="shared" si="9"/>
        <v>529.11833333333334</v>
      </c>
      <c r="K271" s="18" t="s">
        <v>35</v>
      </c>
      <c r="L271" s="19">
        <f>tableauventes[[#This Row],[Date]]</f>
        <v>42085</v>
      </c>
    </row>
    <row r="272" spans="3:12" x14ac:dyDescent="0.25">
      <c r="C272" s="20">
        <v>42085</v>
      </c>
      <c r="D272" s="16" t="s">
        <v>36</v>
      </c>
      <c r="E272" s="16" t="s">
        <v>6</v>
      </c>
      <c r="F272" s="16" t="s">
        <v>342</v>
      </c>
      <c r="G272" s="16" t="s">
        <v>54</v>
      </c>
      <c r="H272" s="17">
        <v>802.66666666666663</v>
      </c>
      <c r="I272" s="17">
        <f t="shared" si="8"/>
        <v>68.226666666666674</v>
      </c>
      <c r="J272" s="17">
        <f t="shared" si="9"/>
        <v>870.89333333333332</v>
      </c>
      <c r="K272" s="18" t="s">
        <v>39</v>
      </c>
      <c r="L272" s="19">
        <f>tableauventes[[#This Row],[Date]]</f>
        <v>42085</v>
      </c>
    </row>
    <row r="273" spans="3:12" x14ac:dyDescent="0.25">
      <c r="C273" s="20">
        <v>42085</v>
      </c>
      <c r="D273" s="16" t="s">
        <v>40</v>
      </c>
      <c r="E273" s="16" t="s">
        <v>1480</v>
      </c>
      <c r="F273" s="16" t="s">
        <v>343</v>
      </c>
      <c r="G273" s="16" t="s">
        <v>58</v>
      </c>
      <c r="H273" s="17">
        <v>463</v>
      </c>
      <c r="I273" s="17">
        <f t="shared" si="8"/>
        <v>39.355000000000004</v>
      </c>
      <c r="J273" s="17">
        <f t="shared" si="9"/>
        <v>502.35500000000002</v>
      </c>
      <c r="K273" s="18" t="s">
        <v>43</v>
      </c>
      <c r="L273" s="19">
        <f>tableauventes[[#This Row],[Date]]</f>
        <v>42085</v>
      </c>
    </row>
    <row r="274" spans="3:12" x14ac:dyDescent="0.25">
      <c r="C274" s="20">
        <v>42086</v>
      </c>
      <c r="D274" s="16" t="s">
        <v>44</v>
      </c>
      <c r="E274" s="16" t="s">
        <v>7</v>
      </c>
      <c r="F274" s="16" t="s">
        <v>344</v>
      </c>
      <c r="G274" s="16" t="s">
        <v>62</v>
      </c>
      <c r="H274" s="17">
        <v>921.66666666666663</v>
      </c>
      <c r="I274" s="17">
        <f t="shared" si="8"/>
        <v>78.341666666666669</v>
      </c>
      <c r="J274" s="17">
        <f t="shared" si="9"/>
        <v>1000.0083333333333</v>
      </c>
      <c r="K274" s="18" t="s">
        <v>51</v>
      </c>
      <c r="L274" s="19">
        <f>tableauventes[[#This Row],[Date]]</f>
        <v>42086</v>
      </c>
    </row>
    <row r="275" spans="3:12" x14ac:dyDescent="0.25">
      <c r="C275" s="20">
        <v>42086</v>
      </c>
      <c r="D275" s="16" t="s">
        <v>48</v>
      </c>
      <c r="E275" s="16" t="s">
        <v>1484</v>
      </c>
      <c r="F275" s="16" t="s">
        <v>345</v>
      </c>
      <c r="G275" s="16" t="s">
        <v>66</v>
      </c>
      <c r="H275" s="17">
        <v>506</v>
      </c>
      <c r="I275" s="17">
        <f t="shared" si="8"/>
        <v>43.010000000000005</v>
      </c>
      <c r="J275" s="17">
        <f t="shared" si="9"/>
        <v>549.01</v>
      </c>
      <c r="K275" s="18" t="s">
        <v>51</v>
      </c>
      <c r="L275" s="19">
        <f>tableauventes[[#This Row],[Date]]</f>
        <v>42086</v>
      </c>
    </row>
    <row r="276" spans="3:12" x14ac:dyDescent="0.25">
      <c r="C276" s="20">
        <v>42087</v>
      </c>
      <c r="D276" s="16" t="s">
        <v>52</v>
      </c>
      <c r="E276" s="16" t="s">
        <v>1497</v>
      </c>
      <c r="F276" s="16" t="s">
        <v>346</v>
      </c>
      <c r="G276" s="16" t="s">
        <v>70</v>
      </c>
      <c r="H276" s="17">
        <v>333.33333333333331</v>
      </c>
      <c r="I276" s="17">
        <f t="shared" si="8"/>
        <v>28.333333333333332</v>
      </c>
      <c r="J276" s="17">
        <f t="shared" si="9"/>
        <v>361.66666666666663</v>
      </c>
      <c r="K276" s="18" t="s">
        <v>55</v>
      </c>
      <c r="L276" s="19">
        <f>tableauventes[[#This Row],[Date]]</f>
        <v>42087</v>
      </c>
    </row>
    <row r="277" spans="3:12" x14ac:dyDescent="0.25">
      <c r="C277" s="20">
        <v>42087</v>
      </c>
      <c r="D277" s="16" t="s">
        <v>56</v>
      </c>
      <c r="E277" s="16" t="s">
        <v>1479</v>
      </c>
      <c r="F277" s="16" t="s">
        <v>347</v>
      </c>
      <c r="G277" s="16" t="s">
        <v>73</v>
      </c>
      <c r="H277" s="17">
        <v>413</v>
      </c>
      <c r="I277" s="17">
        <f t="shared" si="8"/>
        <v>35.105000000000004</v>
      </c>
      <c r="J277" s="17">
        <f t="shared" si="9"/>
        <v>448.10500000000002</v>
      </c>
      <c r="K277" s="18" t="s">
        <v>59</v>
      </c>
      <c r="L277" s="19">
        <f>tableauventes[[#This Row],[Date]]</f>
        <v>42087</v>
      </c>
    </row>
    <row r="278" spans="3:12" x14ac:dyDescent="0.25">
      <c r="C278" s="20">
        <v>42087</v>
      </c>
      <c r="D278" s="16" t="s">
        <v>60</v>
      </c>
      <c r="E278" s="16" t="s">
        <v>1482</v>
      </c>
      <c r="F278" s="16" t="s">
        <v>348</v>
      </c>
      <c r="G278" s="16" t="s">
        <v>76</v>
      </c>
      <c r="H278" s="17">
        <v>497.66666666666669</v>
      </c>
      <c r="I278" s="17">
        <f t="shared" si="8"/>
        <v>42.301666666666669</v>
      </c>
      <c r="J278" s="17">
        <f t="shared" si="9"/>
        <v>539.96833333333336</v>
      </c>
      <c r="K278" s="18" t="s">
        <v>63</v>
      </c>
      <c r="L278" s="19">
        <f>tableauventes[[#This Row],[Date]]</f>
        <v>42087</v>
      </c>
    </row>
    <row r="279" spans="3:12" x14ac:dyDescent="0.25">
      <c r="C279" s="20">
        <v>42087</v>
      </c>
      <c r="D279" s="16" t="s">
        <v>64</v>
      </c>
      <c r="E279" s="16" t="s">
        <v>8</v>
      </c>
      <c r="F279" s="16" t="s">
        <v>349</v>
      </c>
      <c r="G279" s="16" t="s">
        <v>79</v>
      </c>
      <c r="H279" s="17">
        <v>642.33333333333337</v>
      </c>
      <c r="I279" s="17">
        <f t="shared" si="8"/>
        <v>54.598333333333343</v>
      </c>
      <c r="J279" s="17">
        <f t="shared" si="9"/>
        <v>696.93166666666673</v>
      </c>
      <c r="K279" s="18" t="s">
        <v>67</v>
      </c>
      <c r="L279" s="19">
        <f>tableauventes[[#This Row],[Date]]</f>
        <v>42087</v>
      </c>
    </row>
    <row r="280" spans="3:12" x14ac:dyDescent="0.25">
      <c r="C280" s="20">
        <v>42087</v>
      </c>
      <c r="D280" s="16" t="s">
        <v>68</v>
      </c>
      <c r="E280" s="16" t="s">
        <v>1477</v>
      </c>
      <c r="F280" s="16" t="s">
        <v>350</v>
      </c>
      <c r="G280" s="16" t="s">
        <v>82</v>
      </c>
      <c r="H280" s="17">
        <v>573.66666666666663</v>
      </c>
      <c r="I280" s="17">
        <f t="shared" si="8"/>
        <v>48.76166666666667</v>
      </c>
      <c r="J280" s="17">
        <f t="shared" si="9"/>
        <v>622.42833333333328</v>
      </c>
      <c r="K280" s="18" t="s">
        <v>27</v>
      </c>
      <c r="L280" s="19">
        <f>tableauventes[[#This Row],[Date]]</f>
        <v>42087</v>
      </c>
    </row>
    <row r="281" spans="3:12" x14ac:dyDescent="0.25">
      <c r="C281" s="20">
        <v>42087</v>
      </c>
      <c r="D281" s="16" t="s">
        <v>71</v>
      </c>
      <c r="E281" s="16" t="s">
        <v>1485</v>
      </c>
      <c r="F281" s="16" t="s">
        <v>351</v>
      </c>
      <c r="G281" s="16" t="s">
        <v>85</v>
      </c>
      <c r="H281" s="17">
        <v>853.66666666666663</v>
      </c>
      <c r="I281" s="17">
        <f t="shared" si="8"/>
        <v>72.561666666666667</v>
      </c>
      <c r="J281" s="17">
        <f t="shared" si="9"/>
        <v>926.22833333333324</v>
      </c>
      <c r="K281" s="18" t="s">
        <v>31</v>
      </c>
      <c r="L281" s="19">
        <f>tableauventes[[#This Row],[Date]]</f>
        <v>42087</v>
      </c>
    </row>
    <row r="282" spans="3:12" x14ac:dyDescent="0.25">
      <c r="C282" s="20">
        <v>42088</v>
      </c>
      <c r="D282" s="16" t="s">
        <v>74</v>
      </c>
      <c r="E282" s="16" t="s">
        <v>1485</v>
      </c>
      <c r="F282" s="16" t="s">
        <v>352</v>
      </c>
      <c r="G282" s="16" t="s">
        <v>88</v>
      </c>
      <c r="H282" s="17">
        <v>960.33333333333337</v>
      </c>
      <c r="I282" s="17">
        <f t="shared" si="8"/>
        <v>81.628333333333345</v>
      </c>
      <c r="J282" s="17">
        <f t="shared" si="9"/>
        <v>1041.9616666666668</v>
      </c>
      <c r="K282" s="18" t="s">
        <v>35</v>
      </c>
      <c r="L282" s="19">
        <f>tableauventes[[#This Row],[Date]]</f>
        <v>42088</v>
      </c>
    </row>
    <row r="283" spans="3:12" x14ac:dyDescent="0.25">
      <c r="C283" s="20">
        <v>42088</v>
      </c>
      <c r="D283" s="16" t="s">
        <v>77</v>
      </c>
      <c r="E283" s="16" t="s">
        <v>11</v>
      </c>
      <c r="F283" s="16" t="s">
        <v>353</v>
      </c>
      <c r="G283" s="16" t="s">
        <v>91</v>
      </c>
      <c r="H283" s="17">
        <v>622.33333333333337</v>
      </c>
      <c r="I283" s="17">
        <f t="shared" si="8"/>
        <v>52.898333333333341</v>
      </c>
      <c r="J283" s="17">
        <f t="shared" si="9"/>
        <v>675.23166666666668</v>
      </c>
      <c r="K283" s="18" t="s">
        <v>39</v>
      </c>
      <c r="L283" s="19">
        <f>tableauventes[[#This Row],[Date]]</f>
        <v>42088</v>
      </c>
    </row>
    <row r="284" spans="3:12" x14ac:dyDescent="0.25">
      <c r="C284" s="20">
        <v>42088</v>
      </c>
      <c r="D284" s="16" t="s">
        <v>80</v>
      </c>
      <c r="E284" s="16" t="s">
        <v>10</v>
      </c>
      <c r="F284" s="16" t="s">
        <v>354</v>
      </c>
      <c r="G284" s="16" t="s">
        <v>94</v>
      </c>
      <c r="H284" s="17">
        <v>651.66666666666663</v>
      </c>
      <c r="I284" s="17">
        <f t="shared" si="8"/>
        <v>55.391666666666666</v>
      </c>
      <c r="J284" s="17">
        <f t="shared" si="9"/>
        <v>707.05833333333328</v>
      </c>
      <c r="K284" s="18" t="s">
        <v>27</v>
      </c>
      <c r="L284" s="19">
        <f>tableauventes[[#This Row],[Date]]</f>
        <v>42088</v>
      </c>
    </row>
    <row r="285" spans="3:12" x14ac:dyDescent="0.25">
      <c r="C285" s="20">
        <v>42088</v>
      </c>
      <c r="D285" s="16" t="s">
        <v>83</v>
      </c>
      <c r="E285" s="16" t="s">
        <v>4</v>
      </c>
      <c r="F285" s="16" t="s">
        <v>355</v>
      </c>
      <c r="G285" s="16" t="s">
        <v>26</v>
      </c>
      <c r="H285" s="17">
        <v>523.66666666666663</v>
      </c>
      <c r="I285" s="17">
        <f t="shared" si="8"/>
        <v>44.511666666666663</v>
      </c>
      <c r="J285" s="17">
        <f t="shared" si="9"/>
        <v>568.17833333333328</v>
      </c>
      <c r="K285" s="18" t="s">
        <v>43</v>
      </c>
      <c r="L285" s="19">
        <f>tableauventes[[#This Row],[Date]]</f>
        <v>42088</v>
      </c>
    </row>
    <row r="286" spans="3:12" x14ac:dyDescent="0.25">
      <c r="C286" s="20">
        <v>42088</v>
      </c>
      <c r="D286" s="16" t="s">
        <v>86</v>
      </c>
      <c r="E286" s="16" t="s">
        <v>3</v>
      </c>
      <c r="F286" s="16" t="s">
        <v>356</v>
      </c>
      <c r="G286" s="16" t="s">
        <v>30</v>
      </c>
      <c r="H286" s="17">
        <v>524.33333333333337</v>
      </c>
      <c r="I286" s="17">
        <f t="shared" si="8"/>
        <v>44.568333333333342</v>
      </c>
      <c r="J286" s="17">
        <f t="shared" si="9"/>
        <v>568.90166666666676</v>
      </c>
      <c r="K286" s="18" t="s">
        <v>51</v>
      </c>
      <c r="L286" s="19">
        <f>tableauventes[[#This Row],[Date]]</f>
        <v>42088</v>
      </c>
    </row>
    <row r="287" spans="3:12" x14ac:dyDescent="0.25">
      <c r="C287" s="20">
        <v>42088</v>
      </c>
      <c r="D287" s="16" t="s">
        <v>89</v>
      </c>
      <c r="E287" s="16" t="s">
        <v>1483</v>
      </c>
      <c r="F287" s="16" t="s">
        <v>357</v>
      </c>
      <c r="G287" s="16" t="s">
        <v>34</v>
      </c>
      <c r="H287" s="17">
        <v>576.66666666666663</v>
      </c>
      <c r="I287" s="17">
        <f t="shared" si="8"/>
        <v>49.016666666666666</v>
      </c>
      <c r="J287" s="17">
        <f t="shared" si="9"/>
        <v>625.68333333333328</v>
      </c>
      <c r="K287" s="18" t="s">
        <v>55</v>
      </c>
      <c r="L287" s="19">
        <f>tableauventes[[#This Row],[Date]]</f>
        <v>42088</v>
      </c>
    </row>
    <row r="288" spans="3:12" x14ac:dyDescent="0.25">
      <c r="C288" s="20">
        <v>42089</v>
      </c>
      <c r="D288" s="16" t="s">
        <v>92</v>
      </c>
      <c r="E288" s="16" t="s">
        <v>1487</v>
      </c>
      <c r="F288" s="16" t="s">
        <v>358</v>
      </c>
      <c r="G288" s="16" t="s">
        <v>38</v>
      </c>
      <c r="H288" s="17">
        <v>350</v>
      </c>
      <c r="I288" s="17">
        <f t="shared" si="8"/>
        <v>29.750000000000004</v>
      </c>
      <c r="J288" s="17">
        <f t="shared" si="9"/>
        <v>379.75</v>
      </c>
      <c r="K288" s="18" t="s">
        <v>59</v>
      </c>
      <c r="L288" s="19">
        <f>tableauventes[[#This Row],[Date]]</f>
        <v>42089</v>
      </c>
    </row>
    <row r="289" spans="3:12" x14ac:dyDescent="0.25">
      <c r="C289" s="20">
        <v>42089</v>
      </c>
      <c r="D289" s="16" t="s">
        <v>24</v>
      </c>
      <c r="E289" s="16" t="s">
        <v>1488</v>
      </c>
      <c r="F289" s="16" t="s">
        <v>359</v>
      </c>
      <c r="G289" s="16" t="s">
        <v>42</v>
      </c>
      <c r="H289" s="17">
        <v>491.33333333333331</v>
      </c>
      <c r="I289" s="17">
        <f t="shared" si="8"/>
        <v>41.763333333333335</v>
      </c>
      <c r="J289" s="17">
        <f t="shared" si="9"/>
        <v>533.09666666666669</v>
      </c>
      <c r="K289" s="18" t="s">
        <v>63</v>
      </c>
      <c r="L289" s="19">
        <f>tableauventes[[#This Row],[Date]]</f>
        <v>42089</v>
      </c>
    </row>
    <row r="290" spans="3:12" x14ac:dyDescent="0.25">
      <c r="C290" s="20">
        <v>42089</v>
      </c>
      <c r="D290" s="16" t="s">
        <v>28</v>
      </c>
      <c r="E290" s="16" t="s">
        <v>1486</v>
      </c>
      <c r="F290" s="16" t="s">
        <v>360</v>
      </c>
      <c r="G290" s="16" t="s">
        <v>46</v>
      </c>
      <c r="H290" s="17">
        <v>571.33333333333337</v>
      </c>
      <c r="I290" s="17">
        <f t="shared" si="8"/>
        <v>48.56333333333334</v>
      </c>
      <c r="J290" s="17">
        <f t="shared" si="9"/>
        <v>619.89666666666676</v>
      </c>
      <c r="K290" s="18" t="s">
        <v>67</v>
      </c>
      <c r="L290" s="19">
        <f>tableauventes[[#This Row],[Date]]</f>
        <v>42089</v>
      </c>
    </row>
    <row r="291" spans="3:12" x14ac:dyDescent="0.25">
      <c r="C291" s="20">
        <v>42090</v>
      </c>
      <c r="D291" s="16" t="s">
        <v>32</v>
      </c>
      <c r="E291" s="16" t="s">
        <v>1481</v>
      </c>
      <c r="F291" s="16" t="s">
        <v>361</v>
      </c>
      <c r="G291" s="16" t="s">
        <v>50</v>
      </c>
      <c r="H291" s="17">
        <v>696</v>
      </c>
      <c r="I291" s="17">
        <f t="shared" si="8"/>
        <v>59.160000000000004</v>
      </c>
      <c r="J291" s="17">
        <f t="shared" si="9"/>
        <v>755.16</v>
      </c>
      <c r="K291" s="18" t="s">
        <v>27</v>
      </c>
      <c r="L291" s="19">
        <f>tableauventes[[#This Row],[Date]]</f>
        <v>42090</v>
      </c>
    </row>
    <row r="292" spans="3:12" x14ac:dyDescent="0.25">
      <c r="C292" s="20">
        <v>42091</v>
      </c>
      <c r="D292" s="16" t="s">
        <v>36</v>
      </c>
      <c r="E292" s="16" t="s">
        <v>1476</v>
      </c>
      <c r="F292" s="16" t="s">
        <v>362</v>
      </c>
      <c r="G292" s="16" t="s">
        <v>54</v>
      </c>
      <c r="H292" s="17">
        <v>379.33333333333331</v>
      </c>
      <c r="I292" s="17">
        <f t="shared" si="8"/>
        <v>32.243333333333332</v>
      </c>
      <c r="J292" s="17">
        <f t="shared" si="9"/>
        <v>411.57666666666665</v>
      </c>
      <c r="K292" s="18" t="s">
        <v>31</v>
      </c>
      <c r="L292" s="19">
        <f>tableauventes[[#This Row],[Date]]</f>
        <v>42091</v>
      </c>
    </row>
    <row r="293" spans="3:12" x14ac:dyDescent="0.25">
      <c r="C293" s="20">
        <v>42091</v>
      </c>
      <c r="D293" s="16" t="s">
        <v>24</v>
      </c>
      <c r="E293" s="22" t="s">
        <v>1478</v>
      </c>
      <c r="F293" s="16" t="s">
        <v>363</v>
      </c>
      <c r="G293" s="16" t="s">
        <v>58</v>
      </c>
      <c r="H293" s="17">
        <v>912.33333333333337</v>
      </c>
      <c r="I293" s="17">
        <f t="shared" si="8"/>
        <v>77.548333333333346</v>
      </c>
      <c r="J293" s="17">
        <f t="shared" si="9"/>
        <v>989.88166666666666</v>
      </c>
      <c r="K293" s="18" t="s">
        <v>35</v>
      </c>
      <c r="L293" s="19">
        <f>tableauventes[[#This Row],[Date]]</f>
        <v>42091</v>
      </c>
    </row>
    <row r="294" spans="3:12" x14ac:dyDescent="0.25">
      <c r="C294" s="20">
        <v>42091</v>
      </c>
      <c r="D294" s="16" t="s">
        <v>28</v>
      </c>
      <c r="E294" s="16" t="s">
        <v>1496</v>
      </c>
      <c r="F294" s="16" t="s">
        <v>364</v>
      </c>
      <c r="G294" s="16" t="s">
        <v>62</v>
      </c>
      <c r="H294" s="17">
        <v>729.33333333333337</v>
      </c>
      <c r="I294" s="17">
        <f t="shared" si="8"/>
        <v>61.993333333333339</v>
      </c>
      <c r="J294" s="17">
        <f t="shared" si="9"/>
        <v>791.32666666666671</v>
      </c>
      <c r="K294" s="18" t="s">
        <v>39</v>
      </c>
      <c r="L294" s="19">
        <f>tableauventes[[#This Row],[Date]]</f>
        <v>42091</v>
      </c>
    </row>
    <row r="295" spans="3:12" x14ac:dyDescent="0.25">
      <c r="C295" s="20">
        <v>42092</v>
      </c>
      <c r="D295" s="16" t="s">
        <v>32</v>
      </c>
      <c r="E295" s="16" t="s">
        <v>5</v>
      </c>
      <c r="F295" s="16" t="s">
        <v>365</v>
      </c>
      <c r="G295" s="16" t="s">
        <v>66</v>
      </c>
      <c r="H295" s="17">
        <v>368</v>
      </c>
      <c r="I295" s="17">
        <f t="shared" si="8"/>
        <v>31.28</v>
      </c>
      <c r="J295" s="17">
        <f t="shared" si="9"/>
        <v>399.28</v>
      </c>
      <c r="K295" s="18" t="s">
        <v>43</v>
      </c>
      <c r="L295" s="19">
        <f>tableauventes[[#This Row],[Date]]</f>
        <v>42092</v>
      </c>
    </row>
    <row r="296" spans="3:12" x14ac:dyDescent="0.25">
      <c r="C296" s="20">
        <v>42092</v>
      </c>
      <c r="D296" s="16" t="s">
        <v>36</v>
      </c>
      <c r="E296" s="16" t="s">
        <v>9</v>
      </c>
      <c r="F296" s="16" t="s">
        <v>366</v>
      </c>
      <c r="G296" s="16" t="s">
        <v>70</v>
      </c>
      <c r="H296" s="17">
        <v>561</v>
      </c>
      <c r="I296" s="17">
        <f t="shared" si="8"/>
        <v>47.685000000000002</v>
      </c>
      <c r="J296" s="17">
        <f t="shared" si="9"/>
        <v>608.68499999999995</v>
      </c>
      <c r="K296" s="18" t="s">
        <v>59</v>
      </c>
      <c r="L296" s="19">
        <f>tableauventes[[#This Row],[Date]]</f>
        <v>42092</v>
      </c>
    </row>
    <row r="297" spans="3:12" x14ac:dyDescent="0.25">
      <c r="C297" s="20">
        <v>42093</v>
      </c>
      <c r="D297" s="16" t="s">
        <v>40</v>
      </c>
      <c r="E297" s="16" t="s">
        <v>6</v>
      </c>
      <c r="F297" s="16" t="s">
        <v>367</v>
      </c>
      <c r="G297" s="16" t="s">
        <v>73</v>
      </c>
      <c r="H297" s="17">
        <v>426</v>
      </c>
      <c r="I297" s="17">
        <f t="shared" si="8"/>
        <v>36.21</v>
      </c>
      <c r="J297" s="17">
        <f t="shared" si="9"/>
        <v>462.21</v>
      </c>
      <c r="K297" s="18" t="s">
        <v>51</v>
      </c>
      <c r="L297" s="19">
        <f>tableauventes[[#This Row],[Date]]</f>
        <v>42093</v>
      </c>
    </row>
    <row r="298" spans="3:12" x14ac:dyDescent="0.25">
      <c r="C298" s="20">
        <v>42093</v>
      </c>
      <c r="D298" s="16" t="s">
        <v>44</v>
      </c>
      <c r="E298" s="16" t="s">
        <v>1480</v>
      </c>
      <c r="F298" s="16" t="s">
        <v>368</v>
      </c>
      <c r="G298" s="16" t="s">
        <v>76</v>
      </c>
      <c r="H298" s="17">
        <v>335.33333333333331</v>
      </c>
      <c r="I298" s="17">
        <f t="shared" si="8"/>
        <v>28.503333333333334</v>
      </c>
      <c r="J298" s="17">
        <f t="shared" si="9"/>
        <v>363.83666666666664</v>
      </c>
      <c r="K298" s="18" t="s">
        <v>55</v>
      </c>
      <c r="L298" s="19">
        <f>tableauventes[[#This Row],[Date]]</f>
        <v>42093</v>
      </c>
    </row>
    <row r="299" spans="3:12" x14ac:dyDescent="0.25">
      <c r="C299" s="20">
        <v>42093</v>
      </c>
      <c r="D299" s="16" t="s">
        <v>48</v>
      </c>
      <c r="E299" s="16" t="s">
        <v>7</v>
      </c>
      <c r="F299" s="16" t="s">
        <v>369</v>
      </c>
      <c r="G299" s="16" t="s">
        <v>79</v>
      </c>
      <c r="H299" s="17">
        <v>668</v>
      </c>
      <c r="I299" s="17">
        <f t="shared" si="8"/>
        <v>56.78</v>
      </c>
      <c r="J299" s="17">
        <f t="shared" si="9"/>
        <v>724.78</v>
      </c>
      <c r="K299" s="18" t="s">
        <v>59</v>
      </c>
      <c r="L299" s="19">
        <f>tableauventes[[#This Row],[Date]]</f>
        <v>42093</v>
      </c>
    </row>
    <row r="300" spans="3:12" x14ac:dyDescent="0.25">
      <c r="C300" s="20">
        <v>42094</v>
      </c>
      <c r="D300" s="16" t="s">
        <v>52</v>
      </c>
      <c r="E300" s="16" t="s">
        <v>1484</v>
      </c>
      <c r="F300" s="16" t="s">
        <v>370</v>
      </c>
      <c r="G300" s="16" t="s">
        <v>82</v>
      </c>
      <c r="H300" s="17">
        <v>942</v>
      </c>
      <c r="I300" s="17">
        <f t="shared" si="8"/>
        <v>80.070000000000007</v>
      </c>
      <c r="J300" s="17">
        <f t="shared" si="9"/>
        <v>1022.07</v>
      </c>
      <c r="K300" s="18" t="s">
        <v>63</v>
      </c>
      <c r="L300" s="19">
        <f>tableauventes[[#This Row],[Date]]</f>
        <v>42094</v>
      </c>
    </row>
    <row r="301" spans="3:12" x14ac:dyDescent="0.25">
      <c r="C301" s="20">
        <v>42094</v>
      </c>
      <c r="D301" s="16" t="s">
        <v>56</v>
      </c>
      <c r="E301" s="16" t="s">
        <v>1497</v>
      </c>
      <c r="F301" s="16" t="s">
        <v>371</v>
      </c>
      <c r="G301" s="16" t="s">
        <v>85</v>
      </c>
      <c r="H301" s="17">
        <v>627.33333333333337</v>
      </c>
      <c r="I301" s="17">
        <f t="shared" si="8"/>
        <v>53.323333333333338</v>
      </c>
      <c r="J301" s="17">
        <f t="shared" si="9"/>
        <v>680.65666666666675</v>
      </c>
      <c r="K301" s="18" t="s">
        <v>67</v>
      </c>
      <c r="L301" s="19">
        <f>tableauventes[[#This Row],[Date]]</f>
        <v>42094</v>
      </c>
    </row>
    <row r="302" spans="3:12" x14ac:dyDescent="0.25">
      <c r="C302" s="20">
        <v>42095</v>
      </c>
      <c r="D302" s="16" t="s">
        <v>60</v>
      </c>
      <c r="E302" s="16" t="s">
        <v>1479</v>
      </c>
      <c r="F302" s="16" t="s">
        <v>372</v>
      </c>
      <c r="G302" s="16" t="s">
        <v>88</v>
      </c>
      <c r="H302" s="17">
        <v>343.66666666666669</v>
      </c>
      <c r="I302" s="17">
        <f t="shared" si="8"/>
        <v>29.21166666666667</v>
      </c>
      <c r="J302" s="17">
        <f t="shared" si="9"/>
        <v>372.87833333333333</v>
      </c>
      <c r="K302" s="18" t="s">
        <v>27</v>
      </c>
      <c r="L302" s="19">
        <f>tableauventes[[#This Row],[Date]]</f>
        <v>42095</v>
      </c>
    </row>
    <row r="303" spans="3:12" x14ac:dyDescent="0.25">
      <c r="C303" s="20">
        <v>42095</v>
      </c>
      <c r="D303" s="16" t="s">
        <v>64</v>
      </c>
      <c r="E303" s="16" t="s">
        <v>1482</v>
      </c>
      <c r="F303" s="16" t="s">
        <v>373</v>
      </c>
      <c r="G303" s="16" t="s">
        <v>91</v>
      </c>
      <c r="H303" s="17">
        <v>989.33333333333337</v>
      </c>
      <c r="I303" s="17">
        <f t="shared" si="8"/>
        <v>84.093333333333348</v>
      </c>
      <c r="J303" s="17">
        <f t="shared" si="9"/>
        <v>1073.4266666666667</v>
      </c>
      <c r="K303" s="18" t="s">
        <v>31</v>
      </c>
      <c r="L303" s="19">
        <f>tableauventes[[#This Row],[Date]]</f>
        <v>42095</v>
      </c>
    </row>
    <row r="304" spans="3:12" x14ac:dyDescent="0.25">
      <c r="C304" s="20">
        <v>42095</v>
      </c>
      <c r="D304" s="16" t="s">
        <v>68</v>
      </c>
      <c r="E304" s="16" t="s">
        <v>8</v>
      </c>
      <c r="F304" s="16" t="s">
        <v>374</v>
      </c>
      <c r="G304" s="16" t="s">
        <v>94</v>
      </c>
      <c r="H304" s="17">
        <v>462</v>
      </c>
      <c r="I304" s="17">
        <f t="shared" si="8"/>
        <v>39.270000000000003</v>
      </c>
      <c r="J304" s="17">
        <f t="shared" si="9"/>
        <v>501.27</v>
      </c>
      <c r="K304" s="18" t="s">
        <v>35</v>
      </c>
      <c r="L304" s="19">
        <f>tableauventes[[#This Row],[Date]]</f>
        <v>42095</v>
      </c>
    </row>
    <row r="305" spans="3:12" x14ac:dyDescent="0.25">
      <c r="C305" s="20">
        <v>42095</v>
      </c>
      <c r="D305" s="16" t="s">
        <v>71</v>
      </c>
      <c r="E305" s="16" t="s">
        <v>1477</v>
      </c>
      <c r="F305" s="16" t="s">
        <v>375</v>
      </c>
      <c r="G305" s="16" t="s">
        <v>26</v>
      </c>
      <c r="H305" s="17">
        <v>748.66666666666663</v>
      </c>
      <c r="I305" s="17">
        <f t="shared" si="8"/>
        <v>63.63666666666667</v>
      </c>
      <c r="J305" s="17">
        <f t="shared" si="9"/>
        <v>812.30333333333328</v>
      </c>
      <c r="K305" s="18" t="s">
        <v>39</v>
      </c>
      <c r="L305" s="19">
        <f>tableauventes[[#This Row],[Date]]</f>
        <v>42095</v>
      </c>
    </row>
    <row r="306" spans="3:12" x14ac:dyDescent="0.25">
      <c r="C306" s="20">
        <v>42096</v>
      </c>
      <c r="D306" s="16" t="s">
        <v>74</v>
      </c>
      <c r="E306" s="16" t="s">
        <v>1485</v>
      </c>
      <c r="F306" s="16" t="s">
        <v>376</v>
      </c>
      <c r="G306" s="16" t="s">
        <v>30</v>
      </c>
      <c r="H306" s="17">
        <v>470</v>
      </c>
      <c r="I306" s="17">
        <f t="shared" si="8"/>
        <v>39.950000000000003</v>
      </c>
      <c r="J306" s="17">
        <f t="shared" si="9"/>
        <v>509.95</v>
      </c>
      <c r="K306" s="18" t="s">
        <v>43</v>
      </c>
      <c r="L306" s="19">
        <f>tableauventes[[#This Row],[Date]]</f>
        <v>42096</v>
      </c>
    </row>
    <row r="307" spans="3:12" x14ac:dyDescent="0.25">
      <c r="C307" s="20">
        <v>42097</v>
      </c>
      <c r="D307" s="16" t="s">
        <v>77</v>
      </c>
      <c r="E307" s="16" t="s">
        <v>1485</v>
      </c>
      <c r="F307" s="16" t="s">
        <v>377</v>
      </c>
      <c r="G307" s="16" t="s">
        <v>34</v>
      </c>
      <c r="H307" s="17">
        <v>960</v>
      </c>
      <c r="I307" s="17">
        <f t="shared" si="8"/>
        <v>81.600000000000009</v>
      </c>
      <c r="J307" s="17">
        <f t="shared" si="9"/>
        <v>1041.5999999999999</v>
      </c>
      <c r="K307" s="18" t="s">
        <v>43</v>
      </c>
      <c r="L307" s="19">
        <f>tableauventes[[#This Row],[Date]]</f>
        <v>42097</v>
      </c>
    </row>
    <row r="308" spans="3:12" x14ac:dyDescent="0.25">
      <c r="C308" s="20">
        <v>42099</v>
      </c>
      <c r="D308" s="16" t="s">
        <v>80</v>
      </c>
      <c r="E308" s="16" t="s">
        <v>11</v>
      </c>
      <c r="F308" s="16" t="s">
        <v>378</v>
      </c>
      <c r="G308" s="16" t="s">
        <v>38</v>
      </c>
      <c r="H308" s="17">
        <v>706.33333333333337</v>
      </c>
      <c r="I308" s="17">
        <f t="shared" si="8"/>
        <v>60.038333333333341</v>
      </c>
      <c r="J308" s="17">
        <f t="shared" si="9"/>
        <v>766.37166666666667</v>
      </c>
      <c r="K308" s="18" t="s">
        <v>51</v>
      </c>
      <c r="L308" s="19">
        <f>tableauventes[[#This Row],[Date]]</f>
        <v>42099</v>
      </c>
    </row>
    <row r="309" spans="3:12" x14ac:dyDescent="0.25">
      <c r="C309" s="20">
        <v>42099</v>
      </c>
      <c r="D309" s="16" t="s">
        <v>83</v>
      </c>
      <c r="E309" s="16" t="s">
        <v>10</v>
      </c>
      <c r="F309" s="16" t="s">
        <v>379</v>
      </c>
      <c r="G309" s="16" t="s">
        <v>42</v>
      </c>
      <c r="H309" s="17">
        <v>362.33333333333331</v>
      </c>
      <c r="I309" s="17">
        <f t="shared" si="8"/>
        <v>30.798333333333336</v>
      </c>
      <c r="J309" s="17">
        <f t="shared" si="9"/>
        <v>393.13166666666666</v>
      </c>
      <c r="K309" s="18" t="s">
        <v>55</v>
      </c>
      <c r="L309" s="19">
        <f>tableauventes[[#This Row],[Date]]</f>
        <v>42099</v>
      </c>
    </row>
    <row r="310" spans="3:12" x14ac:dyDescent="0.25">
      <c r="C310" s="20">
        <v>42100</v>
      </c>
      <c r="D310" s="16" t="s">
        <v>86</v>
      </c>
      <c r="E310" s="16" t="s">
        <v>4</v>
      </c>
      <c r="F310" s="16" t="s">
        <v>380</v>
      </c>
      <c r="G310" s="16" t="s">
        <v>46</v>
      </c>
      <c r="H310" s="17">
        <v>385.33333333333331</v>
      </c>
      <c r="I310" s="17">
        <f t="shared" si="8"/>
        <v>32.753333333333337</v>
      </c>
      <c r="J310" s="17">
        <f t="shared" si="9"/>
        <v>418.08666666666664</v>
      </c>
      <c r="K310" s="18" t="s">
        <v>59</v>
      </c>
      <c r="L310" s="19">
        <f>tableauventes[[#This Row],[Date]]</f>
        <v>42100</v>
      </c>
    </row>
    <row r="311" spans="3:12" x14ac:dyDescent="0.25">
      <c r="C311" s="20">
        <v>42101</v>
      </c>
      <c r="D311" s="16" t="s">
        <v>89</v>
      </c>
      <c r="E311" s="16" t="s">
        <v>3</v>
      </c>
      <c r="F311" s="16" t="s">
        <v>381</v>
      </c>
      <c r="G311" s="16" t="s">
        <v>50</v>
      </c>
      <c r="H311" s="17">
        <v>641</v>
      </c>
      <c r="I311" s="17">
        <f t="shared" si="8"/>
        <v>54.485000000000007</v>
      </c>
      <c r="J311" s="17">
        <f t="shared" si="9"/>
        <v>695.48500000000001</v>
      </c>
      <c r="K311" s="18" t="s">
        <v>63</v>
      </c>
      <c r="L311" s="19">
        <f>tableauventes[[#This Row],[Date]]</f>
        <v>42101</v>
      </c>
    </row>
    <row r="312" spans="3:12" x14ac:dyDescent="0.25">
      <c r="C312" s="20">
        <v>42101</v>
      </c>
      <c r="D312" s="16" t="s">
        <v>92</v>
      </c>
      <c r="E312" s="16" t="s">
        <v>1483</v>
      </c>
      <c r="F312" s="16" t="s">
        <v>382</v>
      </c>
      <c r="G312" s="16" t="s">
        <v>54</v>
      </c>
      <c r="H312" s="17">
        <v>600.33333333333337</v>
      </c>
      <c r="I312" s="17">
        <f t="shared" si="8"/>
        <v>51.028333333333343</v>
      </c>
      <c r="J312" s="17">
        <f t="shared" si="9"/>
        <v>651.36166666666668</v>
      </c>
      <c r="K312" s="18" t="s">
        <v>67</v>
      </c>
      <c r="L312" s="19">
        <f>tableauventes[[#This Row],[Date]]</f>
        <v>42101</v>
      </c>
    </row>
    <row r="313" spans="3:12" x14ac:dyDescent="0.25">
      <c r="C313" s="20">
        <v>42101</v>
      </c>
      <c r="D313" s="16" t="s">
        <v>24</v>
      </c>
      <c r="E313" s="16" t="s">
        <v>1487</v>
      </c>
      <c r="F313" s="16" t="s">
        <v>383</v>
      </c>
      <c r="G313" s="16" t="s">
        <v>58</v>
      </c>
      <c r="H313" s="17">
        <v>988</v>
      </c>
      <c r="I313" s="17">
        <f t="shared" si="8"/>
        <v>83.98</v>
      </c>
      <c r="J313" s="17">
        <f t="shared" si="9"/>
        <v>1071.98</v>
      </c>
      <c r="K313" s="18" t="s">
        <v>27</v>
      </c>
      <c r="L313" s="19">
        <f>tableauventes[[#This Row],[Date]]</f>
        <v>42101</v>
      </c>
    </row>
    <row r="314" spans="3:12" x14ac:dyDescent="0.25">
      <c r="C314" s="20">
        <v>42102</v>
      </c>
      <c r="D314" s="16" t="s">
        <v>28</v>
      </c>
      <c r="E314" s="16" t="s">
        <v>1488</v>
      </c>
      <c r="F314" s="16" t="s">
        <v>384</v>
      </c>
      <c r="G314" s="16" t="s">
        <v>62</v>
      </c>
      <c r="H314" s="17">
        <v>791.33333333333337</v>
      </c>
      <c r="I314" s="17">
        <f t="shared" si="8"/>
        <v>67.263333333333335</v>
      </c>
      <c r="J314" s="17">
        <f t="shared" si="9"/>
        <v>858.59666666666669</v>
      </c>
      <c r="K314" s="18" t="s">
        <v>31</v>
      </c>
      <c r="L314" s="19">
        <f>tableauventes[[#This Row],[Date]]</f>
        <v>42102</v>
      </c>
    </row>
    <row r="315" spans="3:12" x14ac:dyDescent="0.25">
      <c r="C315" s="20">
        <v>42102</v>
      </c>
      <c r="D315" s="16" t="s">
        <v>32</v>
      </c>
      <c r="E315" s="16" t="s">
        <v>1486</v>
      </c>
      <c r="F315" s="16" t="s">
        <v>385</v>
      </c>
      <c r="G315" s="16" t="s">
        <v>66</v>
      </c>
      <c r="H315" s="17">
        <v>462.66666666666669</v>
      </c>
      <c r="I315" s="17">
        <f t="shared" si="8"/>
        <v>39.326666666666668</v>
      </c>
      <c r="J315" s="17">
        <f t="shared" si="9"/>
        <v>501.99333333333334</v>
      </c>
      <c r="K315" s="18" t="s">
        <v>35</v>
      </c>
      <c r="L315" s="19">
        <f>tableauventes[[#This Row],[Date]]</f>
        <v>42102</v>
      </c>
    </row>
    <row r="316" spans="3:12" x14ac:dyDescent="0.25">
      <c r="C316" s="20">
        <v>42102</v>
      </c>
      <c r="D316" s="16" t="s">
        <v>36</v>
      </c>
      <c r="E316" s="16" t="s">
        <v>1481</v>
      </c>
      <c r="F316" s="16" t="s">
        <v>386</v>
      </c>
      <c r="G316" s="16" t="s">
        <v>70</v>
      </c>
      <c r="H316" s="17">
        <v>649.33333333333337</v>
      </c>
      <c r="I316" s="17">
        <f t="shared" si="8"/>
        <v>55.193333333333342</v>
      </c>
      <c r="J316" s="17">
        <f t="shared" si="9"/>
        <v>704.52666666666676</v>
      </c>
      <c r="K316" s="18" t="s">
        <v>39</v>
      </c>
      <c r="L316" s="19">
        <f>tableauventes[[#This Row],[Date]]</f>
        <v>42102</v>
      </c>
    </row>
    <row r="317" spans="3:12" x14ac:dyDescent="0.25">
      <c r="C317" s="20">
        <v>42102</v>
      </c>
      <c r="D317" s="16" t="s">
        <v>40</v>
      </c>
      <c r="E317" s="16" t="s">
        <v>1476</v>
      </c>
      <c r="F317" s="16" t="s">
        <v>387</v>
      </c>
      <c r="G317" s="16" t="s">
        <v>73</v>
      </c>
      <c r="H317" s="17">
        <v>367.33333333333331</v>
      </c>
      <c r="I317" s="17">
        <f t="shared" si="8"/>
        <v>31.223333333333333</v>
      </c>
      <c r="J317" s="17">
        <f t="shared" si="9"/>
        <v>398.55666666666667</v>
      </c>
      <c r="K317" s="18" t="s">
        <v>43</v>
      </c>
      <c r="L317" s="19">
        <f>tableauventes[[#This Row],[Date]]</f>
        <v>42102</v>
      </c>
    </row>
    <row r="318" spans="3:12" x14ac:dyDescent="0.25">
      <c r="C318" s="20">
        <v>42102</v>
      </c>
      <c r="D318" s="16" t="s">
        <v>44</v>
      </c>
      <c r="E318" s="16" t="s">
        <v>1478</v>
      </c>
      <c r="F318" s="16" t="s">
        <v>388</v>
      </c>
      <c r="G318" s="16" t="s">
        <v>76</v>
      </c>
      <c r="H318" s="17">
        <v>593.33333333333337</v>
      </c>
      <c r="I318" s="17">
        <f t="shared" si="8"/>
        <v>50.433333333333337</v>
      </c>
      <c r="J318" s="17">
        <f t="shared" si="9"/>
        <v>643.76666666666665</v>
      </c>
      <c r="K318" s="18" t="s">
        <v>63</v>
      </c>
      <c r="L318" s="19">
        <f>tableauventes[[#This Row],[Date]]</f>
        <v>42102</v>
      </c>
    </row>
    <row r="319" spans="3:12" x14ac:dyDescent="0.25">
      <c r="C319" s="20">
        <v>42103</v>
      </c>
      <c r="D319" s="16" t="s">
        <v>48</v>
      </c>
      <c r="E319" s="16" t="s">
        <v>1496</v>
      </c>
      <c r="F319" s="16" t="s">
        <v>389</v>
      </c>
      <c r="G319" s="16" t="s">
        <v>79</v>
      </c>
      <c r="H319" s="17">
        <v>545.66666666666663</v>
      </c>
      <c r="I319" s="17">
        <f t="shared" si="8"/>
        <v>46.381666666666668</v>
      </c>
      <c r="J319" s="17">
        <f t="shared" si="9"/>
        <v>592.04833333333329</v>
      </c>
      <c r="K319" s="18" t="s">
        <v>51</v>
      </c>
      <c r="L319" s="19">
        <f>tableauventes[[#This Row],[Date]]</f>
        <v>42103</v>
      </c>
    </row>
    <row r="320" spans="3:12" x14ac:dyDescent="0.25">
      <c r="C320" s="20">
        <v>42103</v>
      </c>
      <c r="D320" s="16" t="s">
        <v>52</v>
      </c>
      <c r="E320" s="16" t="s">
        <v>5</v>
      </c>
      <c r="F320" s="16" t="s">
        <v>390</v>
      </c>
      <c r="G320" s="16" t="s">
        <v>82</v>
      </c>
      <c r="H320" s="17">
        <v>533</v>
      </c>
      <c r="I320" s="17">
        <f t="shared" si="8"/>
        <v>45.305</v>
      </c>
      <c r="J320" s="17">
        <f t="shared" si="9"/>
        <v>578.30499999999995</v>
      </c>
      <c r="K320" s="18" t="s">
        <v>55</v>
      </c>
      <c r="L320" s="19">
        <f>tableauventes[[#This Row],[Date]]</f>
        <v>42103</v>
      </c>
    </row>
    <row r="321" spans="3:12" x14ac:dyDescent="0.25">
      <c r="C321" s="20">
        <v>42103</v>
      </c>
      <c r="D321" s="16" t="s">
        <v>56</v>
      </c>
      <c r="E321" s="16" t="s">
        <v>9</v>
      </c>
      <c r="F321" s="16" t="s">
        <v>391</v>
      </c>
      <c r="G321" s="16" t="s">
        <v>85</v>
      </c>
      <c r="H321" s="17">
        <v>977</v>
      </c>
      <c r="I321" s="17">
        <f t="shared" si="8"/>
        <v>83.045000000000002</v>
      </c>
      <c r="J321" s="17">
        <f t="shared" si="9"/>
        <v>1060.0450000000001</v>
      </c>
      <c r="K321" s="18" t="s">
        <v>59</v>
      </c>
      <c r="L321" s="19">
        <f>tableauventes[[#This Row],[Date]]</f>
        <v>42103</v>
      </c>
    </row>
    <row r="322" spans="3:12" x14ac:dyDescent="0.25">
      <c r="C322" s="20">
        <v>42103</v>
      </c>
      <c r="D322" s="16" t="s">
        <v>60</v>
      </c>
      <c r="E322" s="16" t="s">
        <v>6</v>
      </c>
      <c r="F322" s="16" t="s">
        <v>392</v>
      </c>
      <c r="G322" s="16" t="s">
        <v>88</v>
      </c>
      <c r="H322" s="17">
        <v>606.66666666666663</v>
      </c>
      <c r="I322" s="17">
        <f t="shared" si="8"/>
        <v>51.56666666666667</v>
      </c>
      <c r="J322" s="17">
        <f t="shared" si="9"/>
        <v>658.23333333333335</v>
      </c>
      <c r="K322" s="18" t="s">
        <v>63</v>
      </c>
      <c r="L322" s="19">
        <f>tableauventes[[#This Row],[Date]]</f>
        <v>42103</v>
      </c>
    </row>
    <row r="323" spans="3:12" x14ac:dyDescent="0.25">
      <c r="C323" s="20">
        <v>42104</v>
      </c>
      <c r="D323" s="16" t="s">
        <v>64</v>
      </c>
      <c r="E323" s="16" t="s">
        <v>1480</v>
      </c>
      <c r="F323" s="16" t="s">
        <v>393</v>
      </c>
      <c r="G323" s="16" t="s">
        <v>91</v>
      </c>
      <c r="H323" s="17">
        <v>724</v>
      </c>
      <c r="I323" s="17">
        <f t="shared" si="8"/>
        <v>61.540000000000006</v>
      </c>
      <c r="J323" s="17">
        <f t="shared" si="9"/>
        <v>785.54</v>
      </c>
      <c r="K323" s="18" t="s">
        <v>67</v>
      </c>
      <c r="L323" s="19">
        <f>tableauventes[[#This Row],[Date]]</f>
        <v>42104</v>
      </c>
    </row>
    <row r="324" spans="3:12" x14ac:dyDescent="0.25">
      <c r="C324" s="20">
        <v>42104</v>
      </c>
      <c r="D324" s="16" t="s">
        <v>68</v>
      </c>
      <c r="E324" s="16" t="s">
        <v>7</v>
      </c>
      <c r="F324" s="16" t="s">
        <v>394</v>
      </c>
      <c r="G324" s="16" t="s">
        <v>94</v>
      </c>
      <c r="H324" s="17">
        <v>633.33333333333337</v>
      </c>
      <c r="I324" s="17">
        <f t="shared" si="8"/>
        <v>53.833333333333343</v>
      </c>
      <c r="J324" s="17">
        <f t="shared" si="9"/>
        <v>687.16666666666674</v>
      </c>
      <c r="K324" s="18" t="s">
        <v>27</v>
      </c>
      <c r="L324" s="19">
        <f>tableauventes[[#This Row],[Date]]</f>
        <v>42104</v>
      </c>
    </row>
    <row r="325" spans="3:12" x14ac:dyDescent="0.25">
      <c r="C325" s="20">
        <v>42104</v>
      </c>
      <c r="D325" s="16" t="s">
        <v>71</v>
      </c>
      <c r="E325" s="16" t="s">
        <v>1484</v>
      </c>
      <c r="F325" s="16" t="s">
        <v>395</v>
      </c>
      <c r="G325" s="16" t="s">
        <v>26</v>
      </c>
      <c r="H325" s="17">
        <v>584.66666666666663</v>
      </c>
      <c r="I325" s="17">
        <f t="shared" si="8"/>
        <v>49.696666666666665</v>
      </c>
      <c r="J325" s="17">
        <f t="shared" si="9"/>
        <v>634.36333333333334</v>
      </c>
      <c r="K325" s="18" t="s">
        <v>31</v>
      </c>
      <c r="L325" s="19">
        <f>tableauventes[[#This Row],[Date]]</f>
        <v>42104</v>
      </c>
    </row>
    <row r="326" spans="3:12" x14ac:dyDescent="0.25">
      <c r="C326" s="20">
        <v>42105</v>
      </c>
      <c r="D326" s="16" t="s">
        <v>74</v>
      </c>
      <c r="E326" s="16" t="s">
        <v>1497</v>
      </c>
      <c r="F326" s="16" t="s">
        <v>396</v>
      </c>
      <c r="G326" s="16" t="s">
        <v>30</v>
      </c>
      <c r="H326" s="17">
        <v>682.66666666666663</v>
      </c>
      <c r="I326" s="17">
        <f t="shared" ref="I326:I389" si="10">H326*0.085</f>
        <v>58.026666666666671</v>
      </c>
      <c r="J326" s="17">
        <f t="shared" ref="J326:J389" si="11">SUM(H326:I326)</f>
        <v>740.69333333333327</v>
      </c>
      <c r="K326" s="18" t="s">
        <v>35</v>
      </c>
      <c r="L326" s="19">
        <f>tableauventes[[#This Row],[Date]]</f>
        <v>42105</v>
      </c>
    </row>
    <row r="327" spans="3:12" x14ac:dyDescent="0.25">
      <c r="C327" s="20">
        <v>42106</v>
      </c>
      <c r="D327" s="16" t="s">
        <v>77</v>
      </c>
      <c r="E327" s="16" t="s">
        <v>1479</v>
      </c>
      <c r="F327" s="16" t="s">
        <v>397</v>
      </c>
      <c r="G327" s="16" t="s">
        <v>34</v>
      </c>
      <c r="H327" s="17">
        <v>441.33333333333331</v>
      </c>
      <c r="I327" s="17">
        <f t="shared" si="10"/>
        <v>37.513333333333335</v>
      </c>
      <c r="J327" s="17">
        <f t="shared" si="11"/>
        <v>478.84666666666664</v>
      </c>
      <c r="K327" s="18" t="s">
        <v>39</v>
      </c>
      <c r="L327" s="19">
        <f>tableauventes[[#This Row],[Date]]</f>
        <v>42106</v>
      </c>
    </row>
    <row r="328" spans="3:12" x14ac:dyDescent="0.25">
      <c r="C328" s="20">
        <v>42106</v>
      </c>
      <c r="D328" s="16" t="s">
        <v>80</v>
      </c>
      <c r="E328" s="16" t="s">
        <v>1482</v>
      </c>
      <c r="F328" s="16" t="s">
        <v>398</v>
      </c>
      <c r="G328" s="16" t="s">
        <v>38</v>
      </c>
      <c r="H328" s="17">
        <v>732.66666666666663</v>
      </c>
      <c r="I328" s="17">
        <f t="shared" si="10"/>
        <v>62.276666666666671</v>
      </c>
      <c r="J328" s="17">
        <f t="shared" si="11"/>
        <v>794.94333333333327</v>
      </c>
      <c r="K328" s="18" t="s">
        <v>43</v>
      </c>
      <c r="L328" s="19">
        <f>tableauventes[[#This Row],[Date]]</f>
        <v>42106</v>
      </c>
    </row>
    <row r="329" spans="3:12" x14ac:dyDescent="0.25">
      <c r="C329" s="20">
        <v>42106</v>
      </c>
      <c r="D329" s="16" t="s">
        <v>83</v>
      </c>
      <c r="E329" s="16" t="s">
        <v>8</v>
      </c>
      <c r="F329" s="16" t="s">
        <v>399</v>
      </c>
      <c r="G329" s="16" t="s">
        <v>42</v>
      </c>
      <c r="H329" s="17">
        <v>371.66666666666669</v>
      </c>
      <c r="I329" s="17">
        <f t="shared" si="10"/>
        <v>31.591666666666672</v>
      </c>
      <c r="J329" s="17">
        <f t="shared" si="11"/>
        <v>403.25833333333338</v>
      </c>
      <c r="K329" s="18" t="s">
        <v>43</v>
      </c>
      <c r="L329" s="19">
        <f>tableauventes[[#This Row],[Date]]</f>
        <v>42106</v>
      </c>
    </row>
    <row r="330" spans="3:12" x14ac:dyDescent="0.25">
      <c r="C330" s="20">
        <v>42107</v>
      </c>
      <c r="D330" s="16" t="s">
        <v>86</v>
      </c>
      <c r="E330" s="16" t="s">
        <v>1477</v>
      </c>
      <c r="F330" s="16" t="s">
        <v>400</v>
      </c>
      <c r="G330" s="16" t="s">
        <v>46</v>
      </c>
      <c r="H330" s="17">
        <v>782</v>
      </c>
      <c r="I330" s="17">
        <f t="shared" si="10"/>
        <v>66.47</v>
      </c>
      <c r="J330" s="17">
        <f t="shared" si="11"/>
        <v>848.47</v>
      </c>
      <c r="K330" s="18" t="s">
        <v>51</v>
      </c>
      <c r="L330" s="19">
        <f>tableauventes[[#This Row],[Date]]</f>
        <v>42107</v>
      </c>
    </row>
    <row r="331" spans="3:12" x14ac:dyDescent="0.25">
      <c r="C331" s="20">
        <v>42107</v>
      </c>
      <c r="D331" s="16" t="s">
        <v>89</v>
      </c>
      <c r="E331" s="16" t="s">
        <v>1485</v>
      </c>
      <c r="F331" s="16" t="s">
        <v>401</v>
      </c>
      <c r="G331" s="16" t="s">
        <v>50</v>
      </c>
      <c r="H331" s="17">
        <v>458.33333333333331</v>
      </c>
      <c r="I331" s="17">
        <f t="shared" si="10"/>
        <v>38.958333333333336</v>
      </c>
      <c r="J331" s="17">
        <f t="shared" si="11"/>
        <v>497.29166666666663</v>
      </c>
      <c r="K331" s="18" t="s">
        <v>55</v>
      </c>
      <c r="L331" s="19">
        <f>tableauventes[[#This Row],[Date]]</f>
        <v>42107</v>
      </c>
    </row>
    <row r="332" spans="3:12" x14ac:dyDescent="0.25">
      <c r="C332" s="20">
        <v>42107</v>
      </c>
      <c r="D332" s="16" t="s">
        <v>92</v>
      </c>
      <c r="E332" s="16" t="s">
        <v>1485</v>
      </c>
      <c r="F332" s="16" t="s">
        <v>402</v>
      </c>
      <c r="G332" s="16" t="s">
        <v>54</v>
      </c>
      <c r="H332" s="17">
        <v>562</v>
      </c>
      <c r="I332" s="17">
        <f t="shared" si="10"/>
        <v>47.77</v>
      </c>
      <c r="J332" s="17">
        <f t="shared" si="11"/>
        <v>609.77</v>
      </c>
      <c r="K332" s="18" t="s">
        <v>59</v>
      </c>
      <c r="L332" s="19">
        <f>tableauventes[[#This Row],[Date]]</f>
        <v>42107</v>
      </c>
    </row>
    <row r="333" spans="3:12" x14ac:dyDescent="0.25">
      <c r="C333" s="20">
        <v>42107</v>
      </c>
      <c r="D333" s="16" t="s">
        <v>24</v>
      </c>
      <c r="E333" s="16" t="s">
        <v>11</v>
      </c>
      <c r="F333" s="16" t="s">
        <v>403</v>
      </c>
      <c r="G333" s="16" t="s">
        <v>58</v>
      </c>
      <c r="H333" s="17">
        <v>561</v>
      </c>
      <c r="I333" s="17">
        <f t="shared" si="10"/>
        <v>47.685000000000002</v>
      </c>
      <c r="J333" s="17">
        <f t="shared" si="11"/>
        <v>608.68499999999995</v>
      </c>
      <c r="K333" s="18" t="s">
        <v>63</v>
      </c>
      <c r="L333" s="19">
        <f>tableauventes[[#This Row],[Date]]</f>
        <v>42107</v>
      </c>
    </row>
    <row r="334" spans="3:12" x14ac:dyDescent="0.25">
      <c r="C334" s="20">
        <v>42108</v>
      </c>
      <c r="D334" s="16" t="s">
        <v>28</v>
      </c>
      <c r="E334" s="16" t="s">
        <v>10</v>
      </c>
      <c r="F334" s="16" t="s">
        <v>404</v>
      </c>
      <c r="G334" s="16" t="s">
        <v>62</v>
      </c>
      <c r="H334" s="17">
        <v>734.33333333333337</v>
      </c>
      <c r="I334" s="17">
        <f t="shared" si="10"/>
        <v>62.418333333333344</v>
      </c>
      <c r="J334" s="17">
        <f t="shared" si="11"/>
        <v>796.75166666666667</v>
      </c>
      <c r="K334" s="18" t="s">
        <v>67</v>
      </c>
      <c r="L334" s="19">
        <f>tableauventes[[#This Row],[Date]]</f>
        <v>42108</v>
      </c>
    </row>
    <row r="335" spans="3:12" x14ac:dyDescent="0.25">
      <c r="C335" s="20">
        <v>42108</v>
      </c>
      <c r="D335" s="16" t="s">
        <v>32</v>
      </c>
      <c r="E335" s="16" t="s">
        <v>4</v>
      </c>
      <c r="F335" s="16" t="s">
        <v>405</v>
      </c>
      <c r="G335" s="16" t="s">
        <v>66</v>
      </c>
      <c r="H335" s="17">
        <v>663.66666666666663</v>
      </c>
      <c r="I335" s="17">
        <f t="shared" si="10"/>
        <v>56.411666666666669</v>
      </c>
      <c r="J335" s="17">
        <f t="shared" si="11"/>
        <v>720.07833333333326</v>
      </c>
      <c r="K335" s="18" t="s">
        <v>27</v>
      </c>
      <c r="L335" s="19">
        <f>tableauventes[[#This Row],[Date]]</f>
        <v>42108</v>
      </c>
    </row>
    <row r="336" spans="3:12" x14ac:dyDescent="0.25">
      <c r="C336" s="20">
        <v>42108</v>
      </c>
      <c r="D336" s="16" t="s">
        <v>36</v>
      </c>
      <c r="E336" s="16" t="s">
        <v>3</v>
      </c>
      <c r="F336" s="16" t="s">
        <v>406</v>
      </c>
      <c r="G336" s="16" t="s">
        <v>70</v>
      </c>
      <c r="H336" s="17">
        <v>349.33333333333331</v>
      </c>
      <c r="I336" s="17">
        <f t="shared" si="10"/>
        <v>29.693333333333335</v>
      </c>
      <c r="J336" s="17">
        <f t="shared" si="11"/>
        <v>379.02666666666664</v>
      </c>
      <c r="K336" s="18" t="s">
        <v>31</v>
      </c>
      <c r="L336" s="19">
        <f>tableauventes[[#This Row],[Date]]</f>
        <v>42108</v>
      </c>
    </row>
    <row r="337" spans="3:12" x14ac:dyDescent="0.25">
      <c r="C337" s="20">
        <v>42108</v>
      </c>
      <c r="D337" s="16" t="s">
        <v>24</v>
      </c>
      <c r="E337" s="16" t="s">
        <v>1483</v>
      </c>
      <c r="F337" s="16" t="s">
        <v>407</v>
      </c>
      <c r="G337" s="16" t="s">
        <v>73</v>
      </c>
      <c r="H337" s="17">
        <v>710.66666666666663</v>
      </c>
      <c r="I337" s="17">
        <f t="shared" si="10"/>
        <v>60.406666666666666</v>
      </c>
      <c r="J337" s="17">
        <f t="shared" si="11"/>
        <v>771.07333333333327</v>
      </c>
      <c r="K337" s="18" t="s">
        <v>35</v>
      </c>
      <c r="L337" s="19">
        <f>tableauventes[[#This Row],[Date]]</f>
        <v>42108</v>
      </c>
    </row>
    <row r="338" spans="3:12" x14ac:dyDescent="0.25">
      <c r="C338" s="20">
        <v>42108</v>
      </c>
      <c r="D338" s="16" t="s">
        <v>28</v>
      </c>
      <c r="E338" s="16" t="s">
        <v>1487</v>
      </c>
      <c r="F338" s="16" t="s">
        <v>408</v>
      </c>
      <c r="G338" s="16" t="s">
        <v>76</v>
      </c>
      <c r="H338" s="17">
        <v>348</v>
      </c>
      <c r="I338" s="17">
        <f t="shared" si="10"/>
        <v>29.580000000000002</v>
      </c>
      <c r="J338" s="17">
        <f t="shared" si="11"/>
        <v>377.58</v>
      </c>
      <c r="K338" s="18" t="s">
        <v>39</v>
      </c>
      <c r="L338" s="19">
        <f>tableauventes[[#This Row],[Date]]</f>
        <v>42108</v>
      </c>
    </row>
    <row r="339" spans="3:12" x14ac:dyDescent="0.25">
      <c r="C339" s="20">
        <v>42109</v>
      </c>
      <c r="D339" s="16" t="s">
        <v>32</v>
      </c>
      <c r="E339" s="16" t="s">
        <v>1488</v>
      </c>
      <c r="F339" s="16" t="s">
        <v>409</v>
      </c>
      <c r="G339" s="16" t="s">
        <v>79</v>
      </c>
      <c r="H339" s="17">
        <v>513.33333333333337</v>
      </c>
      <c r="I339" s="17">
        <f t="shared" si="10"/>
        <v>43.63333333333334</v>
      </c>
      <c r="J339" s="17">
        <f t="shared" si="11"/>
        <v>556.9666666666667</v>
      </c>
      <c r="K339" s="18" t="s">
        <v>31</v>
      </c>
      <c r="L339" s="19">
        <f>tableauventes[[#This Row],[Date]]</f>
        <v>42109</v>
      </c>
    </row>
    <row r="340" spans="3:12" x14ac:dyDescent="0.25">
      <c r="C340" s="20">
        <v>42109</v>
      </c>
      <c r="D340" s="16" t="s">
        <v>36</v>
      </c>
      <c r="E340" s="16" t="s">
        <v>1486</v>
      </c>
      <c r="F340" s="16" t="s">
        <v>410</v>
      </c>
      <c r="G340" s="16" t="s">
        <v>82</v>
      </c>
      <c r="H340" s="17">
        <v>464</v>
      </c>
      <c r="I340" s="17">
        <f t="shared" si="10"/>
        <v>39.440000000000005</v>
      </c>
      <c r="J340" s="17">
        <f t="shared" si="11"/>
        <v>503.44</v>
      </c>
      <c r="K340" s="18" t="s">
        <v>43</v>
      </c>
      <c r="L340" s="19">
        <f>tableauventes[[#This Row],[Date]]</f>
        <v>42109</v>
      </c>
    </row>
    <row r="341" spans="3:12" x14ac:dyDescent="0.25">
      <c r="C341" s="20">
        <v>42109</v>
      </c>
      <c r="D341" s="16" t="s">
        <v>40</v>
      </c>
      <c r="E341" s="22" t="s">
        <v>1481</v>
      </c>
      <c r="F341" s="16" t="s">
        <v>411</v>
      </c>
      <c r="G341" s="16" t="s">
        <v>85</v>
      </c>
      <c r="H341" s="17">
        <v>653.66666666666663</v>
      </c>
      <c r="I341" s="17">
        <f t="shared" si="10"/>
        <v>55.561666666666667</v>
      </c>
      <c r="J341" s="17">
        <f t="shared" si="11"/>
        <v>709.22833333333324</v>
      </c>
      <c r="K341" s="18" t="s">
        <v>51</v>
      </c>
      <c r="L341" s="19">
        <f>tableauventes[[#This Row],[Date]]</f>
        <v>42109</v>
      </c>
    </row>
    <row r="342" spans="3:12" x14ac:dyDescent="0.25">
      <c r="C342" s="20">
        <v>42109</v>
      </c>
      <c r="D342" s="16" t="s">
        <v>44</v>
      </c>
      <c r="E342" s="16" t="s">
        <v>1476</v>
      </c>
      <c r="F342" s="16" t="s">
        <v>412</v>
      </c>
      <c r="G342" s="16" t="s">
        <v>88</v>
      </c>
      <c r="H342" s="17">
        <v>334</v>
      </c>
      <c r="I342" s="17">
        <f t="shared" si="10"/>
        <v>28.39</v>
      </c>
      <c r="J342" s="17">
        <f t="shared" si="11"/>
        <v>362.39</v>
      </c>
      <c r="K342" s="18" t="s">
        <v>55</v>
      </c>
      <c r="L342" s="19">
        <f>tableauventes[[#This Row],[Date]]</f>
        <v>42109</v>
      </c>
    </row>
    <row r="343" spans="3:12" x14ac:dyDescent="0.25">
      <c r="C343" s="20">
        <v>42110</v>
      </c>
      <c r="D343" s="16" t="s">
        <v>48</v>
      </c>
      <c r="E343" s="16" t="s">
        <v>1478</v>
      </c>
      <c r="F343" s="16" t="s">
        <v>413</v>
      </c>
      <c r="G343" s="16" t="s">
        <v>91</v>
      </c>
      <c r="H343" s="17">
        <v>468.33333333333331</v>
      </c>
      <c r="I343" s="17">
        <f t="shared" si="10"/>
        <v>39.808333333333337</v>
      </c>
      <c r="J343" s="17">
        <f t="shared" si="11"/>
        <v>508.14166666666665</v>
      </c>
      <c r="K343" s="18" t="s">
        <v>59</v>
      </c>
      <c r="L343" s="19">
        <f>tableauventes[[#This Row],[Date]]</f>
        <v>42110</v>
      </c>
    </row>
    <row r="344" spans="3:12" x14ac:dyDescent="0.25">
      <c r="C344" s="20">
        <v>42110</v>
      </c>
      <c r="D344" s="16" t="s">
        <v>52</v>
      </c>
      <c r="E344" s="16" t="s">
        <v>1496</v>
      </c>
      <c r="F344" s="16" t="s">
        <v>414</v>
      </c>
      <c r="G344" s="16" t="s">
        <v>94</v>
      </c>
      <c r="H344" s="17">
        <v>539.33333333333337</v>
      </c>
      <c r="I344" s="17">
        <f t="shared" si="10"/>
        <v>45.843333333333341</v>
      </c>
      <c r="J344" s="17">
        <f t="shared" si="11"/>
        <v>585.17666666666673</v>
      </c>
      <c r="K344" s="18" t="s">
        <v>63</v>
      </c>
      <c r="L344" s="19">
        <f>tableauventes[[#This Row],[Date]]</f>
        <v>42110</v>
      </c>
    </row>
    <row r="345" spans="3:12" x14ac:dyDescent="0.25">
      <c r="C345" s="20">
        <v>42111</v>
      </c>
      <c r="D345" s="16" t="s">
        <v>56</v>
      </c>
      <c r="E345" s="16" t="s">
        <v>5</v>
      </c>
      <c r="F345" s="16" t="s">
        <v>415</v>
      </c>
      <c r="G345" s="16" t="s">
        <v>26</v>
      </c>
      <c r="H345" s="17">
        <v>647</v>
      </c>
      <c r="I345" s="17">
        <f t="shared" si="10"/>
        <v>54.995000000000005</v>
      </c>
      <c r="J345" s="17">
        <f t="shared" si="11"/>
        <v>701.995</v>
      </c>
      <c r="K345" s="18" t="s">
        <v>67</v>
      </c>
      <c r="L345" s="19">
        <f>tableauventes[[#This Row],[Date]]</f>
        <v>42111</v>
      </c>
    </row>
    <row r="346" spans="3:12" x14ac:dyDescent="0.25">
      <c r="C346" s="20">
        <v>42112</v>
      </c>
      <c r="D346" s="16" t="s">
        <v>60</v>
      </c>
      <c r="E346" s="16" t="s">
        <v>9</v>
      </c>
      <c r="F346" s="16" t="s">
        <v>416</v>
      </c>
      <c r="G346" s="16" t="s">
        <v>30</v>
      </c>
      <c r="H346" s="17">
        <v>592</v>
      </c>
      <c r="I346" s="17">
        <f t="shared" si="10"/>
        <v>50.32</v>
      </c>
      <c r="J346" s="17">
        <f t="shared" si="11"/>
        <v>642.32000000000005</v>
      </c>
      <c r="K346" s="18" t="s">
        <v>27</v>
      </c>
      <c r="L346" s="19">
        <f>tableauventes[[#This Row],[Date]]</f>
        <v>42112</v>
      </c>
    </row>
    <row r="347" spans="3:12" x14ac:dyDescent="0.25">
      <c r="C347" s="20">
        <v>42112</v>
      </c>
      <c r="D347" s="16" t="s">
        <v>64</v>
      </c>
      <c r="E347" s="16" t="s">
        <v>6</v>
      </c>
      <c r="F347" s="16" t="s">
        <v>417</v>
      </c>
      <c r="G347" s="16" t="s">
        <v>34</v>
      </c>
      <c r="H347" s="17">
        <v>426.33333333333331</v>
      </c>
      <c r="I347" s="17">
        <f t="shared" si="10"/>
        <v>36.238333333333337</v>
      </c>
      <c r="J347" s="17">
        <f t="shared" si="11"/>
        <v>462.57166666666666</v>
      </c>
      <c r="K347" s="18" t="s">
        <v>31</v>
      </c>
      <c r="L347" s="19">
        <f>tableauventes[[#This Row],[Date]]</f>
        <v>42112</v>
      </c>
    </row>
    <row r="348" spans="3:12" x14ac:dyDescent="0.25">
      <c r="C348" s="20">
        <v>42113</v>
      </c>
      <c r="D348" s="16" t="s">
        <v>68</v>
      </c>
      <c r="E348" s="16" t="s">
        <v>1480</v>
      </c>
      <c r="F348" s="16" t="s">
        <v>418</v>
      </c>
      <c r="G348" s="16" t="s">
        <v>38</v>
      </c>
      <c r="H348" s="17">
        <v>527.33333333333337</v>
      </c>
      <c r="I348" s="17">
        <f t="shared" si="10"/>
        <v>44.823333333333338</v>
      </c>
      <c r="J348" s="17">
        <f t="shared" si="11"/>
        <v>572.15666666666675</v>
      </c>
      <c r="K348" s="18" t="s">
        <v>35</v>
      </c>
      <c r="L348" s="19">
        <f>tableauventes[[#This Row],[Date]]</f>
        <v>42113</v>
      </c>
    </row>
    <row r="349" spans="3:12" x14ac:dyDescent="0.25">
      <c r="C349" s="20">
        <v>42113</v>
      </c>
      <c r="D349" s="16" t="s">
        <v>71</v>
      </c>
      <c r="E349" s="16" t="s">
        <v>7</v>
      </c>
      <c r="F349" s="16" t="s">
        <v>419</v>
      </c>
      <c r="G349" s="16" t="s">
        <v>42</v>
      </c>
      <c r="H349" s="17">
        <v>974.33333333333337</v>
      </c>
      <c r="I349" s="17">
        <f t="shared" si="10"/>
        <v>82.818333333333342</v>
      </c>
      <c r="J349" s="17">
        <f t="shared" si="11"/>
        <v>1057.1516666666666</v>
      </c>
      <c r="K349" s="18" t="s">
        <v>39</v>
      </c>
      <c r="L349" s="19">
        <f>tableauventes[[#This Row],[Date]]</f>
        <v>42113</v>
      </c>
    </row>
    <row r="350" spans="3:12" x14ac:dyDescent="0.25">
      <c r="C350" s="20">
        <v>42113</v>
      </c>
      <c r="D350" s="16" t="s">
        <v>74</v>
      </c>
      <c r="E350" s="16" t="s">
        <v>1484</v>
      </c>
      <c r="F350" s="16" t="s">
        <v>420</v>
      </c>
      <c r="G350" s="16" t="s">
        <v>46</v>
      </c>
      <c r="H350" s="17">
        <v>748</v>
      </c>
      <c r="I350" s="17">
        <f t="shared" si="10"/>
        <v>63.580000000000005</v>
      </c>
      <c r="J350" s="17">
        <f t="shared" si="11"/>
        <v>811.58</v>
      </c>
      <c r="K350" s="18" t="s">
        <v>43</v>
      </c>
      <c r="L350" s="19">
        <f>tableauventes[[#This Row],[Date]]</f>
        <v>42113</v>
      </c>
    </row>
    <row r="351" spans="3:12" x14ac:dyDescent="0.25">
      <c r="C351" s="20">
        <v>42114</v>
      </c>
      <c r="D351" s="16" t="s">
        <v>77</v>
      </c>
      <c r="E351" s="16" t="s">
        <v>1497</v>
      </c>
      <c r="F351" s="16" t="s">
        <v>421</v>
      </c>
      <c r="G351" s="16" t="s">
        <v>50</v>
      </c>
      <c r="H351" s="17">
        <v>621.33333333333337</v>
      </c>
      <c r="I351" s="17">
        <f t="shared" si="10"/>
        <v>52.81333333333334</v>
      </c>
      <c r="J351" s="17">
        <f t="shared" si="11"/>
        <v>674.14666666666676</v>
      </c>
      <c r="K351" s="18" t="s">
        <v>63</v>
      </c>
      <c r="L351" s="19">
        <f>tableauventes[[#This Row],[Date]]</f>
        <v>42114</v>
      </c>
    </row>
    <row r="352" spans="3:12" x14ac:dyDescent="0.25">
      <c r="C352" s="20">
        <v>42115</v>
      </c>
      <c r="D352" s="16" t="s">
        <v>80</v>
      </c>
      <c r="E352" s="16" t="s">
        <v>1479</v>
      </c>
      <c r="F352" s="16" t="s">
        <v>422</v>
      </c>
      <c r="G352" s="16" t="s">
        <v>54</v>
      </c>
      <c r="H352" s="17">
        <v>938.66666666666663</v>
      </c>
      <c r="I352" s="17">
        <f t="shared" si="10"/>
        <v>79.786666666666676</v>
      </c>
      <c r="J352" s="17">
        <f t="shared" si="11"/>
        <v>1018.4533333333333</v>
      </c>
      <c r="K352" s="18" t="s">
        <v>51</v>
      </c>
      <c r="L352" s="19">
        <f>tableauventes[[#This Row],[Date]]</f>
        <v>42115</v>
      </c>
    </row>
    <row r="353" spans="3:12" x14ac:dyDescent="0.25">
      <c r="C353" s="20">
        <v>42115</v>
      </c>
      <c r="D353" s="16" t="s">
        <v>83</v>
      </c>
      <c r="E353" s="16" t="s">
        <v>1482</v>
      </c>
      <c r="F353" s="16" t="s">
        <v>423</v>
      </c>
      <c r="G353" s="16" t="s">
        <v>58</v>
      </c>
      <c r="H353" s="17">
        <v>430.33333333333331</v>
      </c>
      <c r="I353" s="17">
        <f t="shared" si="10"/>
        <v>36.578333333333333</v>
      </c>
      <c r="J353" s="17">
        <f t="shared" si="11"/>
        <v>466.91166666666663</v>
      </c>
      <c r="K353" s="18" t="s">
        <v>55</v>
      </c>
      <c r="L353" s="19">
        <f>tableauventes[[#This Row],[Date]]</f>
        <v>42115</v>
      </c>
    </row>
    <row r="354" spans="3:12" x14ac:dyDescent="0.25">
      <c r="C354" s="20">
        <v>42116</v>
      </c>
      <c r="D354" s="16" t="s">
        <v>86</v>
      </c>
      <c r="E354" s="16" t="s">
        <v>8</v>
      </c>
      <c r="F354" s="16" t="s">
        <v>424</v>
      </c>
      <c r="G354" s="16" t="s">
        <v>62</v>
      </c>
      <c r="H354" s="17">
        <v>546</v>
      </c>
      <c r="I354" s="17">
        <f t="shared" si="10"/>
        <v>46.410000000000004</v>
      </c>
      <c r="J354" s="17">
        <f t="shared" si="11"/>
        <v>592.41</v>
      </c>
      <c r="K354" s="18" t="s">
        <v>59</v>
      </c>
      <c r="L354" s="19">
        <f>tableauventes[[#This Row],[Date]]</f>
        <v>42116</v>
      </c>
    </row>
    <row r="355" spans="3:12" x14ac:dyDescent="0.25">
      <c r="C355" s="20">
        <v>42116</v>
      </c>
      <c r="D355" s="16" t="s">
        <v>89</v>
      </c>
      <c r="E355" s="16" t="s">
        <v>1477</v>
      </c>
      <c r="F355" s="16" t="s">
        <v>425</v>
      </c>
      <c r="G355" s="16" t="s">
        <v>66</v>
      </c>
      <c r="H355" s="17">
        <v>522</v>
      </c>
      <c r="I355" s="17">
        <f t="shared" si="10"/>
        <v>44.370000000000005</v>
      </c>
      <c r="J355" s="17">
        <f t="shared" si="11"/>
        <v>566.37</v>
      </c>
      <c r="K355" s="18" t="s">
        <v>63</v>
      </c>
      <c r="L355" s="19">
        <f>tableauventes[[#This Row],[Date]]</f>
        <v>42116</v>
      </c>
    </row>
    <row r="356" spans="3:12" x14ac:dyDescent="0.25">
      <c r="C356" s="20">
        <v>42118</v>
      </c>
      <c r="D356" s="16" t="s">
        <v>92</v>
      </c>
      <c r="E356" s="16" t="s">
        <v>1485</v>
      </c>
      <c r="F356" s="16" t="s">
        <v>426</v>
      </c>
      <c r="G356" s="16" t="s">
        <v>70</v>
      </c>
      <c r="H356" s="17">
        <v>403.33333333333331</v>
      </c>
      <c r="I356" s="17">
        <f t="shared" si="10"/>
        <v>34.283333333333331</v>
      </c>
      <c r="J356" s="17">
        <f t="shared" si="11"/>
        <v>437.61666666666667</v>
      </c>
      <c r="K356" s="18" t="s">
        <v>67</v>
      </c>
      <c r="L356" s="19">
        <f>tableauventes[[#This Row],[Date]]</f>
        <v>42118</v>
      </c>
    </row>
    <row r="357" spans="3:12" x14ac:dyDescent="0.25">
      <c r="C357" s="20">
        <v>42118</v>
      </c>
      <c r="D357" s="16" t="s">
        <v>24</v>
      </c>
      <c r="E357" s="16" t="s">
        <v>1485</v>
      </c>
      <c r="F357" s="16" t="s">
        <v>427</v>
      </c>
      <c r="G357" s="16" t="s">
        <v>73</v>
      </c>
      <c r="H357" s="17">
        <v>715.33333333333337</v>
      </c>
      <c r="I357" s="17">
        <f t="shared" si="10"/>
        <v>60.803333333333342</v>
      </c>
      <c r="J357" s="17">
        <f t="shared" si="11"/>
        <v>776.13666666666677</v>
      </c>
      <c r="K357" s="18" t="s">
        <v>27</v>
      </c>
      <c r="L357" s="19">
        <f>tableauventes[[#This Row],[Date]]</f>
        <v>42118</v>
      </c>
    </row>
    <row r="358" spans="3:12" x14ac:dyDescent="0.25">
      <c r="C358" s="20">
        <v>42119</v>
      </c>
      <c r="D358" s="16" t="s">
        <v>28</v>
      </c>
      <c r="E358" s="16" t="s">
        <v>11</v>
      </c>
      <c r="F358" s="16" t="s">
        <v>428</v>
      </c>
      <c r="G358" s="16" t="s">
        <v>76</v>
      </c>
      <c r="H358" s="17">
        <v>793</v>
      </c>
      <c r="I358" s="17">
        <f t="shared" si="10"/>
        <v>67.405000000000001</v>
      </c>
      <c r="J358" s="17">
        <f t="shared" si="11"/>
        <v>860.40499999999997</v>
      </c>
      <c r="K358" s="18" t="s">
        <v>31</v>
      </c>
      <c r="L358" s="19">
        <f>tableauventes[[#This Row],[Date]]</f>
        <v>42119</v>
      </c>
    </row>
    <row r="359" spans="3:12" x14ac:dyDescent="0.25">
      <c r="C359" s="20">
        <v>42119</v>
      </c>
      <c r="D359" s="16" t="s">
        <v>32</v>
      </c>
      <c r="E359" s="16" t="s">
        <v>10</v>
      </c>
      <c r="F359" s="16" t="s">
        <v>429</v>
      </c>
      <c r="G359" s="16" t="s">
        <v>79</v>
      </c>
      <c r="H359" s="17">
        <v>583</v>
      </c>
      <c r="I359" s="17">
        <f t="shared" si="10"/>
        <v>49.555000000000007</v>
      </c>
      <c r="J359" s="17">
        <f t="shared" si="11"/>
        <v>632.55500000000006</v>
      </c>
      <c r="K359" s="18" t="s">
        <v>35</v>
      </c>
      <c r="L359" s="19">
        <f>tableauventes[[#This Row],[Date]]</f>
        <v>42119</v>
      </c>
    </row>
    <row r="360" spans="3:12" x14ac:dyDescent="0.25">
      <c r="C360" s="20">
        <v>42119</v>
      </c>
      <c r="D360" s="16" t="s">
        <v>36</v>
      </c>
      <c r="E360" s="16" t="s">
        <v>4</v>
      </c>
      <c r="F360" s="16" t="s">
        <v>430</v>
      </c>
      <c r="G360" s="16" t="s">
        <v>82</v>
      </c>
      <c r="H360" s="17">
        <v>547.33333333333337</v>
      </c>
      <c r="I360" s="17">
        <f t="shared" si="10"/>
        <v>46.523333333333341</v>
      </c>
      <c r="J360" s="17">
        <f t="shared" si="11"/>
        <v>593.85666666666668</v>
      </c>
      <c r="K360" s="18" t="s">
        <v>39</v>
      </c>
      <c r="L360" s="19">
        <f>tableauventes[[#This Row],[Date]]</f>
        <v>42119</v>
      </c>
    </row>
    <row r="361" spans="3:12" x14ac:dyDescent="0.25">
      <c r="C361" s="20">
        <v>42121</v>
      </c>
      <c r="D361" s="16" t="s">
        <v>40</v>
      </c>
      <c r="E361" s="16" t="s">
        <v>3</v>
      </c>
      <c r="F361" s="16" t="s">
        <v>431</v>
      </c>
      <c r="G361" s="16" t="s">
        <v>85</v>
      </c>
      <c r="H361" s="17">
        <v>541</v>
      </c>
      <c r="I361" s="17">
        <f t="shared" si="10"/>
        <v>45.985000000000007</v>
      </c>
      <c r="J361" s="17">
        <f t="shared" si="11"/>
        <v>586.98500000000001</v>
      </c>
      <c r="K361" s="18" t="s">
        <v>43</v>
      </c>
      <c r="L361" s="19">
        <f>tableauventes[[#This Row],[Date]]</f>
        <v>42121</v>
      </c>
    </row>
    <row r="362" spans="3:12" x14ac:dyDescent="0.25">
      <c r="C362" s="20">
        <v>42121</v>
      </c>
      <c r="D362" s="16" t="s">
        <v>44</v>
      </c>
      <c r="E362" s="16" t="s">
        <v>1483</v>
      </c>
      <c r="F362" s="16" t="s">
        <v>432</v>
      </c>
      <c r="G362" s="16" t="s">
        <v>88</v>
      </c>
      <c r="H362" s="17">
        <v>950.66666666666663</v>
      </c>
      <c r="I362" s="17">
        <f t="shared" si="10"/>
        <v>80.806666666666672</v>
      </c>
      <c r="J362" s="17">
        <f t="shared" si="11"/>
        <v>1031.4733333333334</v>
      </c>
      <c r="K362" s="18" t="s">
        <v>55</v>
      </c>
      <c r="L362" s="19">
        <f>tableauventes[[#This Row],[Date]]</f>
        <v>42121</v>
      </c>
    </row>
    <row r="363" spans="3:12" x14ac:dyDescent="0.25">
      <c r="C363" s="20">
        <v>42122</v>
      </c>
      <c r="D363" s="16" t="s">
        <v>48</v>
      </c>
      <c r="E363" s="16" t="s">
        <v>1487</v>
      </c>
      <c r="F363" s="16" t="s">
        <v>433</v>
      </c>
      <c r="G363" s="16" t="s">
        <v>91</v>
      </c>
      <c r="H363" s="17">
        <v>809.66666666666663</v>
      </c>
      <c r="I363" s="17">
        <f t="shared" si="10"/>
        <v>68.821666666666673</v>
      </c>
      <c r="J363" s="17">
        <f t="shared" si="11"/>
        <v>878.48833333333334</v>
      </c>
      <c r="K363" s="18" t="s">
        <v>51</v>
      </c>
      <c r="L363" s="19">
        <f>tableauventes[[#This Row],[Date]]</f>
        <v>42122</v>
      </c>
    </row>
    <row r="364" spans="3:12" x14ac:dyDescent="0.25">
      <c r="C364" s="20">
        <v>42122</v>
      </c>
      <c r="D364" s="16" t="s">
        <v>52</v>
      </c>
      <c r="E364" s="16" t="s">
        <v>1488</v>
      </c>
      <c r="F364" s="16" t="s">
        <v>434</v>
      </c>
      <c r="G364" s="16" t="s">
        <v>94</v>
      </c>
      <c r="H364" s="17">
        <v>365.33333333333331</v>
      </c>
      <c r="I364" s="17">
        <f t="shared" si="10"/>
        <v>31.053333333333335</v>
      </c>
      <c r="J364" s="17">
        <f t="shared" si="11"/>
        <v>396.38666666666666</v>
      </c>
      <c r="K364" s="18" t="s">
        <v>55</v>
      </c>
      <c r="L364" s="19">
        <f>tableauventes[[#This Row],[Date]]</f>
        <v>42122</v>
      </c>
    </row>
    <row r="365" spans="3:12" x14ac:dyDescent="0.25">
      <c r="C365" s="20">
        <v>42122</v>
      </c>
      <c r="D365" s="16" t="s">
        <v>56</v>
      </c>
      <c r="E365" s="16" t="s">
        <v>1486</v>
      </c>
      <c r="F365" s="16" t="s">
        <v>435</v>
      </c>
      <c r="G365" s="16" t="s">
        <v>26</v>
      </c>
      <c r="H365" s="17">
        <v>603.33333333333337</v>
      </c>
      <c r="I365" s="17">
        <f t="shared" si="10"/>
        <v>51.283333333333339</v>
      </c>
      <c r="J365" s="17">
        <f t="shared" si="11"/>
        <v>654.61666666666667</v>
      </c>
      <c r="K365" s="18" t="s">
        <v>59</v>
      </c>
      <c r="L365" s="19">
        <f>tableauventes[[#This Row],[Date]]</f>
        <v>42122</v>
      </c>
    </row>
    <row r="366" spans="3:12" x14ac:dyDescent="0.25">
      <c r="C366" s="20">
        <v>42122</v>
      </c>
      <c r="D366" s="16" t="s">
        <v>60</v>
      </c>
      <c r="E366" s="16" t="s">
        <v>1481</v>
      </c>
      <c r="F366" s="16" t="s">
        <v>436</v>
      </c>
      <c r="G366" s="16" t="s">
        <v>30</v>
      </c>
      <c r="H366" s="17">
        <v>418.66666666666669</v>
      </c>
      <c r="I366" s="17">
        <f t="shared" si="10"/>
        <v>35.586666666666673</v>
      </c>
      <c r="J366" s="17">
        <f t="shared" si="11"/>
        <v>454.25333333333333</v>
      </c>
      <c r="K366" s="18" t="s">
        <v>63</v>
      </c>
      <c r="L366" s="19">
        <f>tableauventes[[#This Row],[Date]]</f>
        <v>42122</v>
      </c>
    </row>
    <row r="367" spans="3:12" x14ac:dyDescent="0.25">
      <c r="C367" s="20">
        <v>42123</v>
      </c>
      <c r="D367" s="16" t="s">
        <v>64</v>
      </c>
      <c r="E367" s="16" t="s">
        <v>1476</v>
      </c>
      <c r="F367" s="16" t="s">
        <v>437</v>
      </c>
      <c r="G367" s="16" t="s">
        <v>34</v>
      </c>
      <c r="H367" s="17">
        <v>482.66666666666669</v>
      </c>
      <c r="I367" s="17">
        <f t="shared" si="10"/>
        <v>41.026666666666671</v>
      </c>
      <c r="J367" s="17">
        <f t="shared" si="11"/>
        <v>523.69333333333338</v>
      </c>
      <c r="K367" s="18" t="s">
        <v>67</v>
      </c>
      <c r="L367" s="19">
        <f>tableauventes[[#This Row],[Date]]</f>
        <v>42123</v>
      </c>
    </row>
    <row r="368" spans="3:12" x14ac:dyDescent="0.25">
      <c r="C368" s="20">
        <v>42123</v>
      </c>
      <c r="D368" s="16" t="s">
        <v>68</v>
      </c>
      <c r="E368" s="16" t="s">
        <v>1478</v>
      </c>
      <c r="F368" s="16" t="s">
        <v>438</v>
      </c>
      <c r="G368" s="16" t="s">
        <v>38</v>
      </c>
      <c r="H368" s="17">
        <v>565</v>
      </c>
      <c r="I368" s="17">
        <f t="shared" si="10"/>
        <v>48.025000000000006</v>
      </c>
      <c r="J368" s="17">
        <f t="shared" si="11"/>
        <v>613.02499999999998</v>
      </c>
      <c r="K368" s="18" t="s">
        <v>27</v>
      </c>
      <c r="L368" s="19">
        <f>tableauventes[[#This Row],[Date]]</f>
        <v>42123</v>
      </c>
    </row>
    <row r="369" spans="3:12" x14ac:dyDescent="0.25">
      <c r="C369" s="20">
        <v>42123</v>
      </c>
      <c r="D369" s="16" t="s">
        <v>71</v>
      </c>
      <c r="E369" s="16" t="s">
        <v>1496</v>
      </c>
      <c r="F369" s="16" t="s">
        <v>439</v>
      </c>
      <c r="G369" s="16" t="s">
        <v>42</v>
      </c>
      <c r="H369" s="17">
        <v>869.66666666666663</v>
      </c>
      <c r="I369" s="17">
        <f t="shared" si="10"/>
        <v>73.921666666666667</v>
      </c>
      <c r="J369" s="17">
        <f t="shared" si="11"/>
        <v>943.58833333333325</v>
      </c>
      <c r="K369" s="18" t="s">
        <v>31</v>
      </c>
      <c r="L369" s="19">
        <f>tableauventes[[#This Row],[Date]]</f>
        <v>42123</v>
      </c>
    </row>
    <row r="370" spans="3:12" x14ac:dyDescent="0.25">
      <c r="C370" s="20">
        <v>42123</v>
      </c>
      <c r="D370" s="16" t="s">
        <v>74</v>
      </c>
      <c r="E370" s="16" t="s">
        <v>5</v>
      </c>
      <c r="F370" s="16" t="s">
        <v>440</v>
      </c>
      <c r="G370" s="16" t="s">
        <v>46</v>
      </c>
      <c r="H370" s="17">
        <v>421.66666666666669</v>
      </c>
      <c r="I370" s="17">
        <f t="shared" si="10"/>
        <v>35.841666666666669</v>
      </c>
      <c r="J370" s="17">
        <f t="shared" si="11"/>
        <v>457.50833333333333</v>
      </c>
      <c r="K370" s="18" t="s">
        <v>35</v>
      </c>
      <c r="L370" s="19">
        <f>tableauventes[[#This Row],[Date]]</f>
        <v>42123</v>
      </c>
    </row>
    <row r="371" spans="3:12" x14ac:dyDescent="0.25">
      <c r="C371" s="20">
        <v>42124</v>
      </c>
      <c r="D371" s="16" t="s">
        <v>77</v>
      </c>
      <c r="E371" s="16" t="s">
        <v>9</v>
      </c>
      <c r="F371" s="16" t="s">
        <v>441</v>
      </c>
      <c r="G371" s="16" t="s">
        <v>50</v>
      </c>
      <c r="H371" s="17">
        <v>621.33333333333337</v>
      </c>
      <c r="I371" s="17">
        <f t="shared" si="10"/>
        <v>52.81333333333334</v>
      </c>
      <c r="J371" s="17">
        <f t="shared" si="11"/>
        <v>674.14666666666676</v>
      </c>
      <c r="K371" s="18" t="s">
        <v>39</v>
      </c>
      <c r="L371" s="19">
        <f>tableauventes[[#This Row],[Date]]</f>
        <v>42124</v>
      </c>
    </row>
    <row r="372" spans="3:12" x14ac:dyDescent="0.25">
      <c r="C372" s="20">
        <v>42125</v>
      </c>
      <c r="D372" s="16" t="s">
        <v>80</v>
      </c>
      <c r="E372" s="16" t="s">
        <v>6</v>
      </c>
      <c r="F372" s="16" t="s">
        <v>442</v>
      </c>
      <c r="G372" s="16" t="s">
        <v>54</v>
      </c>
      <c r="H372" s="17">
        <v>840.66666666666663</v>
      </c>
      <c r="I372" s="17">
        <f t="shared" si="10"/>
        <v>71.456666666666663</v>
      </c>
      <c r="J372" s="17">
        <f t="shared" si="11"/>
        <v>912.12333333333333</v>
      </c>
      <c r="K372" s="18" t="s">
        <v>43</v>
      </c>
      <c r="L372" s="19">
        <f>tableauventes[[#This Row],[Date]]</f>
        <v>42125</v>
      </c>
    </row>
    <row r="373" spans="3:12" x14ac:dyDescent="0.25">
      <c r="C373" s="20">
        <v>42125</v>
      </c>
      <c r="D373" s="16" t="s">
        <v>83</v>
      </c>
      <c r="E373" s="16" t="s">
        <v>1480</v>
      </c>
      <c r="F373" s="16" t="s">
        <v>443</v>
      </c>
      <c r="G373" s="16" t="s">
        <v>58</v>
      </c>
      <c r="H373" s="17">
        <v>924.66666666666663</v>
      </c>
      <c r="I373" s="17">
        <f t="shared" si="10"/>
        <v>78.596666666666664</v>
      </c>
      <c r="J373" s="17">
        <f t="shared" si="11"/>
        <v>1003.2633333333333</v>
      </c>
      <c r="K373" s="18" t="s">
        <v>59</v>
      </c>
      <c r="L373" s="19">
        <f>tableauventes[[#This Row],[Date]]</f>
        <v>42125</v>
      </c>
    </row>
    <row r="374" spans="3:12" x14ac:dyDescent="0.25">
      <c r="C374" s="20">
        <v>42126</v>
      </c>
      <c r="D374" s="16" t="s">
        <v>86</v>
      </c>
      <c r="E374" s="16" t="s">
        <v>7</v>
      </c>
      <c r="F374" s="16" t="s">
        <v>444</v>
      </c>
      <c r="G374" s="16" t="s">
        <v>62</v>
      </c>
      <c r="H374" s="17">
        <v>762.66666666666663</v>
      </c>
      <c r="I374" s="17">
        <f t="shared" si="10"/>
        <v>64.826666666666668</v>
      </c>
      <c r="J374" s="17">
        <f t="shared" si="11"/>
        <v>827.49333333333334</v>
      </c>
      <c r="K374" s="18" t="s">
        <v>51</v>
      </c>
      <c r="L374" s="19">
        <f>tableauventes[[#This Row],[Date]]</f>
        <v>42126</v>
      </c>
    </row>
    <row r="375" spans="3:12" x14ac:dyDescent="0.25">
      <c r="C375" s="20">
        <v>42127</v>
      </c>
      <c r="D375" s="16" t="s">
        <v>89</v>
      </c>
      <c r="E375" s="16" t="s">
        <v>1484</v>
      </c>
      <c r="F375" s="16" t="s">
        <v>445</v>
      </c>
      <c r="G375" s="16" t="s">
        <v>66</v>
      </c>
      <c r="H375" s="17">
        <v>364.66666666666669</v>
      </c>
      <c r="I375" s="17">
        <f t="shared" si="10"/>
        <v>30.99666666666667</v>
      </c>
      <c r="J375" s="17">
        <f t="shared" si="11"/>
        <v>395.66333333333336</v>
      </c>
      <c r="K375" s="18" t="s">
        <v>55</v>
      </c>
      <c r="L375" s="19">
        <f>tableauventes[[#This Row],[Date]]</f>
        <v>42127</v>
      </c>
    </row>
    <row r="376" spans="3:12" x14ac:dyDescent="0.25">
      <c r="C376" s="20">
        <v>42127</v>
      </c>
      <c r="D376" s="16" t="s">
        <v>92</v>
      </c>
      <c r="E376" s="16" t="s">
        <v>1497</v>
      </c>
      <c r="F376" s="16" t="s">
        <v>446</v>
      </c>
      <c r="G376" s="16" t="s">
        <v>70</v>
      </c>
      <c r="H376" s="17">
        <v>738.66666666666663</v>
      </c>
      <c r="I376" s="17">
        <f t="shared" si="10"/>
        <v>62.786666666666669</v>
      </c>
      <c r="J376" s="17">
        <f t="shared" si="11"/>
        <v>801.45333333333326</v>
      </c>
      <c r="K376" s="18" t="s">
        <v>59</v>
      </c>
      <c r="L376" s="19">
        <f>tableauventes[[#This Row],[Date]]</f>
        <v>42127</v>
      </c>
    </row>
    <row r="377" spans="3:12" x14ac:dyDescent="0.25">
      <c r="C377" s="20">
        <v>42127</v>
      </c>
      <c r="D377" s="16" t="s">
        <v>24</v>
      </c>
      <c r="E377" s="16" t="s">
        <v>1479</v>
      </c>
      <c r="F377" s="16" t="s">
        <v>447</v>
      </c>
      <c r="G377" s="16" t="s">
        <v>73</v>
      </c>
      <c r="H377" s="17">
        <v>396.33333333333331</v>
      </c>
      <c r="I377" s="17">
        <f t="shared" si="10"/>
        <v>33.688333333333333</v>
      </c>
      <c r="J377" s="17">
        <f t="shared" si="11"/>
        <v>430.02166666666665</v>
      </c>
      <c r="K377" s="18" t="s">
        <v>63</v>
      </c>
      <c r="L377" s="19">
        <f>tableauventes[[#This Row],[Date]]</f>
        <v>42127</v>
      </c>
    </row>
    <row r="378" spans="3:12" x14ac:dyDescent="0.25">
      <c r="C378" s="20">
        <v>42127</v>
      </c>
      <c r="D378" s="16" t="s">
        <v>28</v>
      </c>
      <c r="E378" s="16" t="s">
        <v>1482</v>
      </c>
      <c r="F378" s="16" t="s">
        <v>448</v>
      </c>
      <c r="G378" s="16" t="s">
        <v>76</v>
      </c>
      <c r="H378" s="17">
        <v>583</v>
      </c>
      <c r="I378" s="17">
        <f t="shared" si="10"/>
        <v>49.555000000000007</v>
      </c>
      <c r="J378" s="17">
        <f t="shared" si="11"/>
        <v>632.55500000000006</v>
      </c>
      <c r="K378" s="18" t="s">
        <v>67</v>
      </c>
      <c r="L378" s="19">
        <f>tableauventes[[#This Row],[Date]]</f>
        <v>42127</v>
      </c>
    </row>
    <row r="379" spans="3:12" x14ac:dyDescent="0.25">
      <c r="C379" s="20">
        <v>42128</v>
      </c>
      <c r="D379" s="16" t="s">
        <v>32</v>
      </c>
      <c r="E379" s="16" t="s">
        <v>8</v>
      </c>
      <c r="F379" s="16" t="s">
        <v>449</v>
      </c>
      <c r="G379" s="16" t="s">
        <v>79</v>
      </c>
      <c r="H379" s="17">
        <v>840.33333333333337</v>
      </c>
      <c r="I379" s="17">
        <f t="shared" si="10"/>
        <v>71.428333333333342</v>
      </c>
      <c r="J379" s="17">
        <f t="shared" si="11"/>
        <v>911.76166666666677</v>
      </c>
      <c r="K379" s="18" t="s">
        <v>27</v>
      </c>
      <c r="L379" s="19">
        <f>tableauventes[[#This Row],[Date]]</f>
        <v>42128</v>
      </c>
    </row>
    <row r="380" spans="3:12" x14ac:dyDescent="0.25">
      <c r="C380" s="20">
        <v>42128</v>
      </c>
      <c r="D380" s="16" t="s">
        <v>36</v>
      </c>
      <c r="E380" s="16" t="s">
        <v>1477</v>
      </c>
      <c r="F380" s="16" t="s">
        <v>450</v>
      </c>
      <c r="G380" s="16" t="s">
        <v>82</v>
      </c>
      <c r="H380" s="17">
        <v>757</v>
      </c>
      <c r="I380" s="17">
        <f t="shared" si="10"/>
        <v>64.344999999999999</v>
      </c>
      <c r="J380" s="17">
        <f t="shared" si="11"/>
        <v>821.34500000000003</v>
      </c>
      <c r="K380" s="18" t="s">
        <v>31</v>
      </c>
      <c r="L380" s="19">
        <f>tableauventes[[#This Row],[Date]]</f>
        <v>42128</v>
      </c>
    </row>
    <row r="381" spans="3:12" x14ac:dyDescent="0.25">
      <c r="C381" s="20">
        <v>42129</v>
      </c>
      <c r="D381" s="16" t="s">
        <v>24</v>
      </c>
      <c r="E381" s="16" t="s">
        <v>1485</v>
      </c>
      <c r="F381" s="16" t="s">
        <v>451</v>
      </c>
      <c r="G381" s="16" t="s">
        <v>85</v>
      </c>
      <c r="H381" s="17">
        <v>683.66666666666663</v>
      </c>
      <c r="I381" s="17">
        <f t="shared" si="10"/>
        <v>58.111666666666665</v>
      </c>
      <c r="J381" s="17">
        <f t="shared" si="11"/>
        <v>741.77833333333331</v>
      </c>
      <c r="K381" s="18" t="s">
        <v>35</v>
      </c>
      <c r="L381" s="19">
        <f>tableauventes[[#This Row],[Date]]</f>
        <v>42129</v>
      </c>
    </row>
    <row r="382" spans="3:12" x14ac:dyDescent="0.25">
      <c r="C382" s="20">
        <v>42130</v>
      </c>
      <c r="D382" s="16" t="s">
        <v>28</v>
      </c>
      <c r="E382" s="16" t="s">
        <v>1485</v>
      </c>
      <c r="F382" s="16" t="s">
        <v>452</v>
      </c>
      <c r="G382" s="16" t="s">
        <v>88</v>
      </c>
      <c r="H382" s="17">
        <v>437.33333333333331</v>
      </c>
      <c r="I382" s="17">
        <f t="shared" si="10"/>
        <v>37.173333333333332</v>
      </c>
      <c r="J382" s="17">
        <f t="shared" si="11"/>
        <v>474.50666666666666</v>
      </c>
      <c r="K382" s="18" t="s">
        <v>39</v>
      </c>
      <c r="L382" s="19">
        <f>tableauventes[[#This Row],[Date]]</f>
        <v>42130</v>
      </c>
    </row>
    <row r="383" spans="3:12" x14ac:dyDescent="0.25">
      <c r="C383" s="20">
        <v>42130</v>
      </c>
      <c r="D383" s="16" t="s">
        <v>32</v>
      </c>
      <c r="E383" s="16" t="s">
        <v>11</v>
      </c>
      <c r="F383" s="16" t="s">
        <v>453</v>
      </c>
      <c r="G383" s="16" t="s">
        <v>91</v>
      </c>
      <c r="H383" s="17">
        <v>559</v>
      </c>
      <c r="I383" s="17">
        <f t="shared" si="10"/>
        <v>47.515000000000001</v>
      </c>
      <c r="J383" s="17">
        <f t="shared" si="11"/>
        <v>606.51499999999999</v>
      </c>
      <c r="K383" s="18" t="s">
        <v>43</v>
      </c>
      <c r="L383" s="19">
        <f>tableauventes[[#This Row],[Date]]</f>
        <v>42130</v>
      </c>
    </row>
    <row r="384" spans="3:12" x14ac:dyDescent="0.25">
      <c r="C384" s="20">
        <v>42130</v>
      </c>
      <c r="D384" s="16" t="s">
        <v>36</v>
      </c>
      <c r="E384" s="16" t="s">
        <v>10</v>
      </c>
      <c r="F384" s="16" t="s">
        <v>454</v>
      </c>
      <c r="G384" s="16" t="s">
        <v>94</v>
      </c>
      <c r="H384" s="17">
        <v>339.66666666666669</v>
      </c>
      <c r="I384" s="17">
        <f t="shared" si="10"/>
        <v>28.87166666666667</v>
      </c>
      <c r="J384" s="17">
        <f t="shared" si="11"/>
        <v>368.53833333333336</v>
      </c>
      <c r="K384" s="18" t="s">
        <v>43</v>
      </c>
      <c r="L384" s="19">
        <f>tableauventes[[#This Row],[Date]]</f>
        <v>42130</v>
      </c>
    </row>
    <row r="385" spans="3:12" x14ac:dyDescent="0.25">
      <c r="C385" s="20">
        <v>42131</v>
      </c>
      <c r="D385" s="16" t="s">
        <v>40</v>
      </c>
      <c r="E385" s="16" t="s">
        <v>4</v>
      </c>
      <c r="F385" s="16" t="s">
        <v>455</v>
      </c>
      <c r="G385" s="16" t="s">
        <v>26</v>
      </c>
      <c r="H385" s="17">
        <v>912.66666666666663</v>
      </c>
      <c r="I385" s="17">
        <f t="shared" si="10"/>
        <v>77.576666666666668</v>
      </c>
      <c r="J385" s="17">
        <f t="shared" si="11"/>
        <v>990.24333333333334</v>
      </c>
      <c r="K385" s="18" t="s">
        <v>51</v>
      </c>
      <c r="L385" s="19">
        <f>tableauventes[[#This Row],[Date]]</f>
        <v>42131</v>
      </c>
    </row>
    <row r="386" spans="3:12" x14ac:dyDescent="0.25">
      <c r="C386" s="20">
        <v>42131</v>
      </c>
      <c r="D386" s="16" t="s">
        <v>44</v>
      </c>
      <c r="E386" s="16" t="s">
        <v>3</v>
      </c>
      <c r="F386" s="16" t="s">
        <v>456</v>
      </c>
      <c r="G386" s="16" t="s">
        <v>30</v>
      </c>
      <c r="H386" s="17">
        <v>890</v>
      </c>
      <c r="I386" s="17">
        <f t="shared" si="10"/>
        <v>75.650000000000006</v>
      </c>
      <c r="J386" s="17">
        <f t="shared" si="11"/>
        <v>965.65</v>
      </c>
      <c r="K386" s="18" t="s">
        <v>55</v>
      </c>
      <c r="L386" s="19">
        <f>tableauventes[[#This Row],[Date]]</f>
        <v>42131</v>
      </c>
    </row>
    <row r="387" spans="3:12" x14ac:dyDescent="0.25">
      <c r="C387" s="20">
        <v>42131</v>
      </c>
      <c r="D387" s="16" t="s">
        <v>48</v>
      </c>
      <c r="E387" s="16" t="s">
        <v>1483</v>
      </c>
      <c r="F387" s="16" t="s">
        <v>457</v>
      </c>
      <c r="G387" s="16" t="s">
        <v>34</v>
      </c>
      <c r="H387" s="17">
        <v>699.66666666666663</v>
      </c>
      <c r="I387" s="17">
        <f t="shared" si="10"/>
        <v>59.471666666666671</v>
      </c>
      <c r="J387" s="17">
        <f t="shared" si="11"/>
        <v>759.13833333333332</v>
      </c>
      <c r="K387" s="18" t="s">
        <v>59</v>
      </c>
      <c r="L387" s="19">
        <f>tableauventes[[#This Row],[Date]]</f>
        <v>42131</v>
      </c>
    </row>
    <row r="388" spans="3:12" x14ac:dyDescent="0.25">
      <c r="C388" s="20">
        <v>42131</v>
      </c>
      <c r="D388" s="16" t="s">
        <v>52</v>
      </c>
      <c r="E388" s="16" t="s">
        <v>1487</v>
      </c>
      <c r="F388" s="16" t="s">
        <v>458</v>
      </c>
      <c r="G388" s="16" t="s">
        <v>38</v>
      </c>
      <c r="H388" s="17">
        <v>742.66666666666663</v>
      </c>
      <c r="I388" s="17">
        <f t="shared" si="10"/>
        <v>63.126666666666665</v>
      </c>
      <c r="J388" s="17">
        <f t="shared" si="11"/>
        <v>805.79333333333329</v>
      </c>
      <c r="K388" s="18" t="s">
        <v>63</v>
      </c>
      <c r="L388" s="19">
        <f>tableauventes[[#This Row],[Date]]</f>
        <v>42131</v>
      </c>
    </row>
    <row r="389" spans="3:12" x14ac:dyDescent="0.25">
      <c r="C389" s="20">
        <v>42132</v>
      </c>
      <c r="D389" s="16" t="s">
        <v>56</v>
      </c>
      <c r="E389" s="22" t="s">
        <v>1488</v>
      </c>
      <c r="F389" s="16" t="s">
        <v>459</v>
      </c>
      <c r="G389" s="16" t="s">
        <v>42</v>
      </c>
      <c r="H389" s="17">
        <v>805.66666666666663</v>
      </c>
      <c r="I389" s="17">
        <f t="shared" si="10"/>
        <v>68.481666666666669</v>
      </c>
      <c r="J389" s="17">
        <f t="shared" si="11"/>
        <v>874.14833333333331</v>
      </c>
      <c r="K389" s="18" t="s">
        <v>67</v>
      </c>
      <c r="L389" s="19">
        <f>tableauventes[[#This Row],[Date]]</f>
        <v>42132</v>
      </c>
    </row>
    <row r="390" spans="3:12" x14ac:dyDescent="0.25">
      <c r="C390" s="20">
        <v>42132</v>
      </c>
      <c r="D390" s="16" t="s">
        <v>60</v>
      </c>
      <c r="E390" s="16" t="s">
        <v>1486</v>
      </c>
      <c r="F390" s="16" t="s">
        <v>460</v>
      </c>
      <c r="G390" s="16" t="s">
        <v>46</v>
      </c>
      <c r="H390" s="17">
        <v>915.33333333333337</v>
      </c>
      <c r="I390" s="17">
        <f t="shared" ref="I390:I453" si="12">H390*0.085</f>
        <v>77.803333333333342</v>
      </c>
      <c r="J390" s="17">
        <f t="shared" ref="J390:J453" si="13">SUM(H390:I390)</f>
        <v>993.13666666666677</v>
      </c>
      <c r="K390" s="18" t="s">
        <v>27</v>
      </c>
      <c r="L390" s="19">
        <f>tableauventes[[#This Row],[Date]]</f>
        <v>42132</v>
      </c>
    </row>
    <row r="391" spans="3:12" x14ac:dyDescent="0.25">
      <c r="C391" s="20">
        <v>42133</v>
      </c>
      <c r="D391" s="16" t="s">
        <v>64</v>
      </c>
      <c r="E391" s="16" t="s">
        <v>1481</v>
      </c>
      <c r="F391" s="16" t="s">
        <v>461</v>
      </c>
      <c r="G391" s="16" t="s">
        <v>50</v>
      </c>
      <c r="H391" s="17">
        <v>538.66666666666663</v>
      </c>
      <c r="I391" s="17">
        <f t="shared" si="12"/>
        <v>45.786666666666669</v>
      </c>
      <c r="J391" s="17">
        <f t="shared" si="13"/>
        <v>584.45333333333326</v>
      </c>
      <c r="K391" s="18" t="s">
        <v>31</v>
      </c>
      <c r="L391" s="19">
        <f>tableauventes[[#This Row],[Date]]</f>
        <v>42133</v>
      </c>
    </row>
    <row r="392" spans="3:12" x14ac:dyDescent="0.25">
      <c r="C392" s="20">
        <v>42133</v>
      </c>
      <c r="D392" s="16" t="s">
        <v>68</v>
      </c>
      <c r="E392" s="16" t="s">
        <v>1476</v>
      </c>
      <c r="F392" s="16" t="s">
        <v>462</v>
      </c>
      <c r="G392" s="16" t="s">
        <v>54</v>
      </c>
      <c r="H392" s="17">
        <v>660</v>
      </c>
      <c r="I392" s="17">
        <f t="shared" si="12"/>
        <v>56.1</v>
      </c>
      <c r="J392" s="17">
        <f t="shared" si="13"/>
        <v>716.1</v>
      </c>
      <c r="K392" s="18" t="s">
        <v>35</v>
      </c>
      <c r="L392" s="19">
        <f>tableauventes[[#This Row],[Date]]</f>
        <v>42133</v>
      </c>
    </row>
    <row r="393" spans="3:12" x14ac:dyDescent="0.25">
      <c r="C393" s="20">
        <v>42134</v>
      </c>
      <c r="D393" s="16" t="s">
        <v>71</v>
      </c>
      <c r="E393" s="16" t="s">
        <v>1478</v>
      </c>
      <c r="F393" s="16" t="s">
        <v>463</v>
      </c>
      <c r="G393" s="16" t="s">
        <v>58</v>
      </c>
      <c r="H393" s="17">
        <v>335.33333333333331</v>
      </c>
      <c r="I393" s="17">
        <f t="shared" si="12"/>
        <v>28.503333333333334</v>
      </c>
      <c r="J393" s="17">
        <f t="shared" si="13"/>
        <v>363.83666666666664</v>
      </c>
      <c r="K393" s="18" t="s">
        <v>39</v>
      </c>
      <c r="L393" s="19">
        <f>tableauventes[[#This Row],[Date]]</f>
        <v>42134</v>
      </c>
    </row>
    <row r="394" spans="3:12" x14ac:dyDescent="0.25">
      <c r="C394" s="20">
        <v>42134</v>
      </c>
      <c r="D394" s="16" t="s">
        <v>74</v>
      </c>
      <c r="E394" s="16" t="s">
        <v>1496</v>
      </c>
      <c r="F394" s="16" t="s">
        <v>464</v>
      </c>
      <c r="G394" s="16" t="s">
        <v>62</v>
      </c>
      <c r="H394" s="17">
        <v>555.33333333333337</v>
      </c>
      <c r="I394" s="17">
        <f t="shared" si="12"/>
        <v>47.20333333333334</v>
      </c>
      <c r="J394" s="17">
        <f t="shared" si="13"/>
        <v>602.53666666666675</v>
      </c>
      <c r="K394" s="18" t="s">
        <v>43</v>
      </c>
      <c r="L394" s="19">
        <f>tableauventes[[#This Row],[Date]]</f>
        <v>42134</v>
      </c>
    </row>
    <row r="395" spans="3:12" x14ac:dyDescent="0.25">
      <c r="C395" s="20">
        <v>42134</v>
      </c>
      <c r="D395" s="16" t="s">
        <v>77</v>
      </c>
      <c r="E395" s="16" t="s">
        <v>5</v>
      </c>
      <c r="F395" s="16" t="s">
        <v>465</v>
      </c>
      <c r="G395" s="16" t="s">
        <v>66</v>
      </c>
      <c r="H395" s="17">
        <v>539.33333333333337</v>
      </c>
      <c r="I395" s="17">
        <f t="shared" si="12"/>
        <v>45.843333333333341</v>
      </c>
      <c r="J395" s="17">
        <f t="shared" si="13"/>
        <v>585.17666666666673</v>
      </c>
      <c r="K395" s="18" t="s">
        <v>67</v>
      </c>
      <c r="L395" s="19">
        <f>tableauventes[[#This Row],[Date]]</f>
        <v>42134</v>
      </c>
    </row>
    <row r="396" spans="3:12" x14ac:dyDescent="0.25">
      <c r="C396" s="20">
        <v>42134</v>
      </c>
      <c r="D396" s="16" t="s">
        <v>80</v>
      </c>
      <c r="E396" s="16" t="s">
        <v>9</v>
      </c>
      <c r="F396" s="16" t="s">
        <v>466</v>
      </c>
      <c r="G396" s="16" t="s">
        <v>70</v>
      </c>
      <c r="H396" s="17">
        <v>402</v>
      </c>
      <c r="I396" s="17">
        <f t="shared" si="12"/>
        <v>34.17</v>
      </c>
      <c r="J396" s="17">
        <f t="shared" si="13"/>
        <v>436.17</v>
      </c>
      <c r="K396" s="18" t="s">
        <v>51</v>
      </c>
      <c r="L396" s="19">
        <f>tableauventes[[#This Row],[Date]]</f>
        <v>42134</v>
      </c>
    </row>
    <row r="397" spans="3:12" x14ac:dyDescent="0.25">
      <c r="C397" s="20">
        <v>42136</v>
      </c>
      <c r="D397" s="16" t="s">
        <v>83</v>
      </c>
      <c r="E397" s="16" t="s">
        <v>6</v>
      </c>
      <c r="F397" s="16" t="s">
        <v>467</v>
      </c>
      <c r="G397" s="16" t="s">
        <v>73</v>
      </c>
      <c r="H397" s="17">
        <v>737</v>
      </c>
      <c r="I397" s="17">
        <f t="shared" si="12"/>
        <v>62.645000000000003</v>
      </c>
      <c r="J397" s="17">
        <f t="shared" si="13"/>
        <v>799.64499999999998</v>
      </c>
      <c r="K397" s="18" t="s">
        <v>55</v>
      </c>
      <c r="L397" s="19">
        <f>tableauventes[[#This Row],[Date]]</f>
        <v>42136</v>
      </c>
    </row>
    <row r="398" spans="3:12" x14ac:dyDescent="0.25">
      <c r="C398" s="20">
        <v>42136</v>
      </c>
      <c r="D398" s="16" t="s">
        <v>86</v>
      </c>
      <c r="E398" s="16" t="s">
        <v>1480</v>
      </c>
      <c r="F398" s="16" t="s">
        <v>468</v>
      </c>
      <c r="G398" s="16" t="s">
        <v>76</v>
      </c>
      <c r="H398" s="17">
        <v>974.66666666666663</v>
      </c>
      <c r="I398" s="17">
        <f t="shared" si="12"/>
        <v>82.846666666666664</v>
      </c>
      <c r="J398" s="17">
        <f t="shared" si="13"/>
        <v>1057.5133333333333</v>
      </c>
      <c r="K398" s="18" t="s">
        <v>59</v>
      </c>
      <c r="L398" s="19">
        <f>tableauventes[[#This Row],[Date]]</f>
        <v>42136</v>
      </c>
    </row>
    <row r="399" spans="3:12" x14ac:dyDescent="0.25">
      <c r="C399" s="20">
        <v>42136</v>
      </c>
      <c r="D399" s="16" t="s">
        <v>89</v>
      </c>
      <c r="E399" s="16" t="s">
        <v>7</v>
      </c>
      <c r="F399" s="16" t="s">
        <v>469</v>
      </c>
      <c r="G399" s="16" t="s">
        <v>79</v>
      </c>
      <c r="H399" s="17">
        <v>721.33333333333337</v>
      </c>
      <c r="I399" s="17">
        <f t="shared" si="12"/>
        <v>61.31333333333334</v>
      </c>
      <c r="J399" s="17">
        <f t="shared" si="13"/>
        <v>782.64666666666676</v>
      </c>
      <c r="K399" s="18" t="s">
        <v>63</v>
      </c>
      <c r="L399" s="19">
        <f>tableauventes[[#This Row],[Date]]</f>
        <v>42136</v>
      </c>
    </row>
    <row r="400" spans="3:12" x14ac:dyDescent="0.25">
      <c r="C400" s="20">
        <v>42136</v>
      </c>
      <c r="D400" s="16" t="s">
        <v>92</v>
      </c>
      <c r="E400" s="16" t="s">
        <v>1484</v>
      </c>
      <c r="F400" s="16" t="s">
        <v>470</v>
      </c>
      <c r="G400" s="16" t="s">
        <v>82</v>
      </c>
      <c r="H400" s="17">
        <v>816.66666666666663</v>
      </c>
      <c r="I400" s="17">
        <f t="shared" si="12"/>
        <v>69.416666666666671</v>
      </c>
      <c r="J400" s="17">
        <f t="shared" si="13"/>
        <v>886.08333333333326</v>
      </c>
      <c r="K400" s="18" t="s">
        <v>67</v>
      </c>
      <c r="L400" s="19">
        <f>tableauventes[[#This Row],[Date]]</f>
        <v>42136</v>
      </c>
    </row>
    <row r="401" spans="3:12" x14ac:dyDescent="0.25">
      <c r="C401" s="20">
        <v>42136</v>
      </c>
      <c r="D401" s="16" t="s">
        <v>24</v>
      </c>
      <c r="E401" s="16" t="s">
        <v>1497</v>
      </c>
      <c r="F401" s="16" t="s">
        <v>471</v>
      </c>
      <c r="G401" s="16" t="s">
        <v>85</v>
      </c>
      <c r="H401" s="17">
        <v>405.66666666666669</v>
      </c>
      <c r="I401" s="17">
        <f t="shared" si="12"/>
        <v>34.481666666666669</v>
      </c>
      <c r="J401" s="17">
        <f t="shared" si="13"/>
        <v>440.14833333333337</v>
      </c>
      <c r="K401" s="18" t="s">
        <v>27</v>
      </c>
      <c r="L401" s="19">
        <f>tableauventes[[#This Row],[Date]]</f>
        <v>42136</v>
      </c>
    </row>
    <row r="402" spans="3:12" x14ac:dyDescent="0.25">
      <c r="C402" s="20">
        <v>42136</v>
      </c>
      <c r="D402" s="16" t="s">
        <v>28</v>
      </c>
      <c r="E402" s="16" t="s">
        <v>1479</v>
      </c>
      <c r="F402" s="16" t="s">
        <v>472</v>
      </c>
      <c r="G402" s="16" t="s">
        <v>88</v>
      </c>
      <c r="H402" s="17">
        <v>618</v>
      </c>
      <c r="I402" s="17">
        <f t="shared" si="12"/>
        <v>52.53</v>
      </c>
      <c r="J402" s="17">
        <f t="shared" si="13"/>
        <v>670.53</v>
      </c>
      <c r="K402" s="18" t="s">
        <v>31</v>
      </c>
      <c r="L402" s="19">
        <f>tableauventes[[#This Row],[Date]]</f>
        <v>42136</v>
      </c>
    </row>
    <row r="403" spans="3:12" x14ac:dyDescent="0.25">
      <c r="C403" s="20">
        <v>42137</v>
      </c>
      <c r="D403" s="16" t="s">
        <v>32</v>
      </c>
      <c r="E403" s="16" t="s">
        <v>1482</v>
      </c>
      <c r="F403" s="16" t="s">
        <v>473</v>
      </c>
      <c r="G403" s="16" t="s">
        <v>91</v>
      </c>
      <c r="H403" s="17">
        <v>987</v>
      </c>
      <c r="I403" s="17">
        <f t="shared" si="12"/>
        <v>83.89500000000001</v>
      </c>
      <c r="J403" s="17">
        <f t="shared" si="13"/>
        <v>1070.895</v>
      </c>
      <c r="K403" s="18" t="s">
        <v>35</v>
      </c>
      <c r="L403" s="19">
        <f>tableauventes[[#This Row],[Date]]</f>
        <v>42137</v>
      </c>
    </row>
    <row r="404" spans="3:12" x14ac:dyDescent="0.25">
      <c r="C404" s="20">
        <v>42137</v>
      </c>
      <c r="D404" s="16" t="s">
        <v>36</v>
      </c>
      <c r="E404" s="16" t="s">
        <v>8</v>
      </c>
      <c r="F404" s="16" t="s">
        <v>474</v>
      </c>
      <c r="G404" s="16" t="s">
        <v>94</v>
      </c>
      <c r="H404" s="17">
        <v>555</v>
      </c>
      <c r="I404" s="17">
        <f t="shared" si="12"/>
        <v>47.175000000000004</v>
      </c>
      <c r="J404" s="17">
        <f t="shared" si="13"/>
        <v>602.17499999999995</v>
      </c>
      <c r="K404" s="18" t="s">
        <v>39</v>
      </c>
      <c r="L404" s="19">
        <f>tableauventes[[#This Row],[Date]]</f>
        <v>42137</v>
      </c>
    </row>
    <row r="405" spans="3:12" x14ac:dyDescent="0.25">
      <c r="C405" s="20">
        <v>42137</v>
      </c>
      <c r="D405" s="16" t="s">
        <v>40</v>
      </c>
      <c r="E405" s="16" t="s">
        <v>1477</v>
      </c>
      <c r="F405" s="16" t="s">
        <v>475</v>
      </c>
      <c r="G405" s="16" t="s">
        <v>26</v>
      </c>
      <c r="H405" s="17">
        <v>948.33333333333337</v>
      </c>
      <c r="I405" s="17">
        <f t="shared" si="12"/>
        <v>80.608333333333348</v>
      </c>
      <c r="J405" s="17">
        <f t="shared" si="13"/>
        <v>1028.9416666666666</v>
      </c>
      <c r="K405" s="18" t="s">
        <v>43</v>
      </c>
      <c r="L405" s="19">
        <f>tableauventes[[#This Row],[Date]]</f>
        <v>42137</v>
      </c>
    </row>
    <row r="406" spans="3:12" x14ac:dyDescent="0.25">
      <c r="C406" s="20">
        <v>42137</v>
      </c>
      <c r="D406" s="16" t="s">
        <v>44</v>
      </c>
      <c r="E406" s="16" t="s">
        <v>1485</v>
      </c>
      <c r="F406" s="16" t="s">
        <v>476</v>
      </c>
      <c r="G406" s="16" t="s">
        <v>30</v>
      </c>
      <c r="H406" s="17">
        <v>344</v>
      </c>
      <c r="I406" s="17">
        <f t="shared" si="12"/>
        <v>29.240000000000002</v>
      </c>
      <c r="J406" s="17">
        <f t="shared" si="13"/>
        <v>373.24</v>
      </c>
      <c r="K406" s="18" t="s">
        <v>43</v>
      </c>
      <c r="L406" s="19">
        <f>tableauventes[[#This Row],[Date]]</f>
        <v>42137</v>
      </c>
    </row>
    <row r="407" spans="3:12" x14ac:dyDescent="0.25">
      <c r="C407" s="20">
        <v>42138</v>
      </c>
      <c r="D407" s="16" t="s">
        <v>48</v>
      </c>
      <c r="E407" s="16" t="s">
        <v>1485</v>
      </c>
      <c r="F407" s="16" t="s">
        <v>477</v>
      </c>
      <c r="G407" s="16" t="s">
        <v>34</v>
      </c>
      <c r="H407" s="17">
        <v>615</v>
      </c>
      <c r="I407" s="17">
        <f t="shared" si="12"/>
        <v>52.275000000000006</v>
      </c>
      <c r="J407" s="17">
        <f t="shared" si="13"/>
        <v>667.27499999999998</v>
      </c>
      <c r="K407" s="18" t="s">
        <v>51</v>
      </c>
      <c r="L407" s="19">
        <f>tableauventes[[#This Row],[Date]]</f>
        <v>42138</v>
      </c>
    </row>
    <row r="408" spans="3:12" x14ac:dyDescent="0.25">
      <c r="C408" s="20">
        <v>42138</v>
      </c>
      <c r="D408" s="16" t="s">
        <v>52</v>
      </c>
      <c r="E408" s="16" t="s">
        <v>11</v>
      </c>
      <c r="F408" s="16" t="s">
        <v>478</v>
      </c>
      <c r="G408" s="16" t="s">
        <v>38</v>
      </c>
      <c r="H408" s="17">
        <v>634</v>
      </c>
      <c r="I408" s="17">
        <f t="shared" si="12"/>
        <v>53.89</v>
      </c>
      <c r="J408" s="17">
        <f t="shared" si="13"/>
        <v>687.89</v>
      </c>
      <c r="K408" s="18" t="s">
        <v>55</v>
      </c>
      <c r="L408" s="19">
        <f>tableauventes[[#This Row],[Date]]</f>
        <v>42138</v>
      </c>
    </row>
    <row r="409" spans="3:12" x14ac:dyDescent="0.25">
      <c r="C409" s="20">
        <v>42138</v>
      </c>
      <c r="D409" s="16" t="s">
        <v>56</v>
      </c>
      <c r="E409" s="16" t="s">
        <v>10</v>
      </c>
      <c r="F409" s="16" t="s">
        <v>479</v>
      </c>
      <c r="G409" s="16" t="s">
        <v>42</v>
      </c>
      <c r="H409" s="17">
        <v>444.33333333333331</v>
      </c>
      <c r="I409" s="17">
        <f t="shared" si="12"/>
        <v>37.768333333333338</v>
      </c>
      <c r="J409" s="17">
        <f t="shared" si="13"/>
        <v>482.10166666666663</v>
      </c>
      <c r="K409" s="18" t="s">
        <v>59</v>
      </c>
      <c r="L409" s="19">
        <f>tableauventes[[#This Row],[Date]]</f>
        <v>42138</v>
      </c>
    </row>
    <row r="410" spans="3:12" x14ac:dyDescent="0.25">
      <c r="C410" s="20">
        <v>42138</v>
      </c>
      <c r="D410" s="16" t="s">
        <v>60</v>
      </c>
      <c r="E410" s="16" t="s">
        <v>4</v>
      </c>
      <c r="F410" s="16" t="s">
        <v>480</v>
      </c>
      <c r="G410" s="16" t="s">
        <v>46</v>
      </c>
      <c r="H410" s="17">
        <v>463.33333333333331</v>
      </c>
      <c r="I410" s="17">
        <f t="shared" si="12"/>
        <v>39.383333333333333</v>
      </c>
      <c r="J410" s="17">
        <f t="shared" si="13"/>
        <v>502.71666666666664</v>
      </c>
      <c r="K410" s="18" t="s">
        <v>63</v>
      </c>
      <c r="L410" s="19">
        <f>tableauventes[[#This Row],[Date]]</f>
        <v>42138</v>
      </c>
    </row>
    <row r="411" spans="3:12" x14ac:dyDescent="0.25">
      <c r="C411" s="20">
        <v>42139</v>
      </c>
      <c r="D411" s="16" t="s">
        <v>64</v>
      </c>
      <c r="E411" s="16" t="s">
        <v>3</v>
      </c>
      <c r="F411" s="16" t="s">
        <v>481</v>
      </c>
      <c r="G411" s="16" t="s">
        <v>50</v>
      </c>
      <c r="H411" s="17">
        <v>411</v>
      </c>
      <c r="I411" s="17">
        <f t="shared" si="12"/>
        <v>34.935000000000002</v>
      </c>
      <c r="J411" s="17">
        <f t="shared" si="13"/>
        <v>445.935</v>
      </c>
      <c r="K411" s="18" t="s">
        <v>67</v>
      </c>
      <c r="L411" s="19">
        <f>tableauventes[[#This Row],[Date]]</f>
        <v>42139</v>
      </c>
    </row>
    <row r="412" spans="3:12" x14ac:dyDescent="0.25">
      <c r="C412" s="20">
        <v>42139</v>
      </c>
      <c r="D412" s="16" t="s">
        <v>68</v>
      </c>
      <c r="E412" s="16" t="s">
        <v>1483</v>
      </c>
      <c r="F412" s="16" t="s">
        <v>482</v>
      </c>
      <c r="G412" s="16" t="s">
        <v>54</v>
      </c>
      <c r="H412" s="17">
        <v>912.33333333333337</v>
      </c>
      <c r="I412" s="17">
        <f t="shared" si="12"/>
        <v>77.548333333333346</v>
      </c>
      <c r="J412" s="17">
        <f t="shared" si="13"/>
        <v>989.88166666666666</v>
      </c>
      <c r="K412" s="18" t="s">
        <v>27</v>
      </c>
      <c r="L412" s="19">
        <f>tableauventes[[#This Row],[Date]]</f>
        <v>42139</v>
      </c>
    </row>
    <row r="413" spans="3:12" x14ac:dyDescent="0.25">
      <c r="C413" s="20">
        <v>42139</v>
      </c>
      <c r="D413" s="16" t="s">
        <v>71</v>
      </c>
      <c r="E413" s="16" t="s">
        <v>1487</v>
      </c>
      <c r="F413" s="16" t="s">
        <v>483</v>
      </c>
      <c r="G413" s="16" t="s">
        <v>58</v>
      </c>
      <c r="H413" s="17">
        <v>962.66666666666663</v>
      </c>
      <c r="I413" s="17">
        <f t="shared" si="12"/>
        <v>81.826666666666668</v>
      </c>
      <c r="J413" s="17">
        <f t="shared" si="13"/>
        <v>1044.4933333333333</v>
      </c>
      <c r="K413" s="18" t="s">
        <v>31</v>
      </c>
      <c r="L413" s="19">
        <f>tableauventes[[#This Row],[Date]]</f>
        <v>42139</v>
      </c>
    </row>
    <row r="414" spans="3:12" x14ac:dyDescent="0.25">
      <c r="C414" s="20">
        <v>42139</v>
      </c>
      <c r="D414" s="16" t="s">
        <v>74</v>
      </c>
      <c r="E414" s="16" t="s">
        <v>1488</v>
      </c>
      <c r="F414" s="16" t="s">
        <v>484</v>
      </c>
      <c r="G414" s="16" t="s">
        <v>62</v>
      </c>
      <c r="H414" s="17">
        <v>630.66666666666663</v>
      </c>
      <c r="I414" s="17">
        <f t="shared" si="12"/>
        <v>53.606666666666669</v>
      </c>
      <c r="J414" s="17">
        <f t="shared" si="13"/>
        <v>684.27333333333331</v>
      </c>
      <c r="K414" s="18" t="s">
        <v>35</v>
      </c>
      <c r="L414" s="19">
        <f>tableauventes[[#This Row],[Date]]</f>
        <v>42139</v>
      </c>
    </row>
    <row r="415" spans="3:12" x14ac:dyDescent="0.25">
      <c r="C415" s="20">
        <v>42139</v>
      </c>
      <c r="D415" s="16" t="s">
        <v>77</v>
      </c>
      <c r="E415" s="16" t="s">
        <v>1486</v>
      </c>
      <c r="F415" s="16" t="s">
        <v>485</v>
      </c>
      <c r="G415" s="16" t="s">
        <v>66</v>
      </c>
      <c r="H415" s="17">
        <v>492.66666666666669</v>
      </c>
      <c r="I415" s="17">
        <f t="shared" si="12"/>
        <v>41.876666666666672</v>
      </c>
      <c r="J415" s="17">
        <f t="shared" si="13"/>
        <v>534.54333333333341</v>
      </c>
      <c r="K415" s="18" t="s">
        <v>39</v>
      </c>
      <c r="L415" s="19">
        <f>tableauventes[[#This Row],[Date]]</f>
        <v>42139</v>
      </c>
    </row>
    <row r="416" spans="3:12" x14ac:dyDescent="0.25">
      <c r="C416" s="20">
        <v>42139</v>
      </c>
      <c r="D416" s="16" t="s">
        <v>80</v>
      </c>
      <c r="E416" s="16" t="s">
        <v>1481</v>
      </c>
      <c r="F416" s="16" t="s">
        <v>486</v>
      </c>
      <c r="G416" s="16" t="s">
        <v>70</v>
      </c>
      <c r="H416" s="17">
        <v>863.33333333333337</v>
      </c>
      <c r="I416" s="17">
        <f t="shared" si="12"/>
        <v>73.38333333333334</v>
      </c>
      <c r="J416" s="17">
        <f t="shared" si="13"/>
        <v>936.7166666666667</v>
      </c>
      <c r="K416" s="18" t="s">
        <v>47</v>
      </c>
      <c r="L416" s="19">
        <f>tableauventes[[#This Row],[Date]]</f>
        <v>42139</v>
      </c>
    </row>
    <row r="417" spans="3:12" x14ac:dyDescent="0.25">
      <c r="C417" s="20">
        <v>42140</v>
      </c>
      <c r="D417" s="16" t="s">
        <v>83</v>
      </c>
      <c r="E417" s="16" t="s">
        <v>1476</v>
      </c>
      <c r="F417" s="16" t="s">
        <v>487</v>
      </c>
      <c r="G417" s="16" t="s">
        <v>73</v>
      </c>
      <c r="H417" s="17">
        <v>625</v>
      </c>
      <c r="I417" s="17">
        <f t="shared" si="12"/>
        <v>53.125000000000007</v>
      </c>
      <c r="J417" s="17">
        <f t="shared" si="13"/>
        <v>678.125</v>
      </c>
      <c r="K417" s="18" t="s">
        <v>43</v>
      </c>
      <c r="L417" s="19">
        <f>tableauventes[[#This Row],[Date]]</f>
        <v>42140</v>
      </c>
    </row>
    <row r="418" spans="3:12" x14ac:dyDescent="0.25">
      <c r="C418" s="20">
        <v>42140</v>
      </c>
      <c r="D418" s="16" t="s">
        <v>86</v>
      </c>
      <c r="E418" s="16" t="s">
        <v>1478</v>
      </c>
      <c r="F418" s="16" t="s">
        <v>488</v>
      </c>
      <c r="G418" s="16" t="s">
        <v>76</v>
      </c>
      <c r="H418" s="17">
        <v>544.66666666666663</v>
      </c>
      <c r="I418" s="17">
        <f t="shared" si="12"/>
        <v>46.296666666666667</v>
      </c>
      <c r="J418" s="17">
        <f t="shared" si="13"/>
        <v>590.96333333333325</v>
      </c>
      <c r="K418" s="18" t="s">
        <v>51</v>
      </c>
      <c r="L418" s="19">
        <f>tableauventes[[#This Row],[Date]]</f>
        <v>42140</v>
      </c>
    </row>
    <row r="419" spans="3:12" x14ac:dyDescent="0.25">
      <c r="C419" s="20">
        <v>42140</v>
      </c>
      <c r="D419" s="16" t="s">
        <v>89</v>
      </c>
      <c r="E419" s="16" t="s">
        <v>1496</v>
      </c>
      <c r="F419" s="16" t="s">
        <v>489</v>
      </c>
      <c r="G419" s="16" t="s">
        <v>79</v>
      </c>
      <c r="H419" s="17">
        <v>590.66666666666663</v>
      </c>
      <c r="I419" s="17">
        <f t="shared" si="12"/>
        <v>50.206666666666671</v>
      </c>
      <c r="J419" s="17">
        <f t="shared" si="13"/>
        <v>640.87333333333333</v>
      </c>
      <c r="K419" s="18" t="s">
        <v>55</v>
      </c>
      <c r="L419" s="19">
        <f>tableauventes[[#This Row],[Date]]</f>
        <v>42140</v>
      </c>
    </row>
    <row r="420" spans="3:12" x14ac:dyDescent="0.25">
      <c r="C420" s="20">
        <v>42140</v>
      </c>
      <c r="D420" s="16" t="s">
        <v>92</v>
      </c>
      <c r="E420" s="16" t="s">
        <v>5</v>
      </c>
      <c r="F420" s="16" t="s">
        <v>490</v>
      </c>
      <c r="G420" s="16" t="s">
        <v>82</v>
      </c>
      <c r="H420" s="17">
        <v>415</v>
      </c>
      <c r="I420" s="17">
        <f t="shared" si="12"/>
        <v>35.275000000000006</v>
      </c>
      <c r="J420" s="17">
        <f t="shared" si="13"/>
        <v>450.27499999999998</v>
      </c>
      <c r="K420" s="18" t="s">
        <v>59</v>
      </c>
      <c r="L420" s="19">
        <f>tableauventes[[#This Row],[Date]]</f>
        <v>42140</v>
      </c>
    </row>
    <row r="421" spans="3:12" x14ac:dyDescent="0.25">
      <c r="C421" s="20">
        <v>42140</v>
      </c>
      <c r="D421" s="16" t="s">
        <v>24</v>
      </c>
      <c r="E421" s="16" t="s">
        <v>9</v>
      </c>
      <c r="F421" s="16" t="s">
        <v>491</v>
      </c>
      <c r="G421" s="16" t="s">
        <v>85</v>
      </c>
      <c r="H421" s="17">
        <v>572</v>
      </c>
      <c r="I421" s="17">
        <f t="shared" si="12"/>
        <v>48.620000000000005</v>
      </c>
      <c r="J421" s="17">
        <f t="shared" si="13"/>
        <v>620.62</v>
      </c>
      <c r="K421" s="18" t="s">
        <v>63</v>
      </c>
      <c r="L421" s="19">
        <f>tableauventes[[#This Row],[Date]]</f>
        <v>42140</v>
      </c>
    </row>
    <row r="422" spans="3:12" x14ac:dyDescent="0.25">
      <c r="C422" s="20">
        <v>42140</v>
      </c>
      <c r="D422" s="16" t="s">
        <v>28</v>
      </c>
      <c r="E422" s="16" t="s">
        <v>6</v>
      </c>
      <c r="F422" s="16" t="s">
        <v>492</v>
      </c>
      <c r="G422" s="16" t="s">
        <v>88</v>
      </c>
      <c r="H422" s="17">
        <v>722.66666666666663</v>
      </c>
      <c r="I422" s="17">
        <f t="shared" si="12"/>
        <v>61.426666666666669</v>
      </c>
      <c r="J422" s="17">
        <f t="shared" si="13"/>
        <v>784.09333333333325</v>
      </c>
      <c r="K422" s="18" t="s">
        <v>67</v>
      </c>
      <c r="L422" s="19">
        <f>tableauventes[[#This Row],[Date]]</f>
        <v>42140</v>
      </c>
    </row>
    <row r="423" spans="3:12" x14ac:dyDescent="0.25">
      <c r="C423" s="20">
        <v>42140</v>
      </c>
      <c r="D423" s="16" t="s">
        <v>32</v>
      </c>
      <c r="E423" s="16" t="s">
        <v>1480</v>
      </c>
      <c r="F423" s="16" t="s">
        <v>493</v>
      </c>
      <c r="G423" s="16" t="s">
        <v>91</v>
      </c>
      <c r="H423" s="17">
        <v>463</v>
      </c>
      <c r="I423" s="17">
        <f t="shared" si="12"/>
        <v>39.355000000000004</v>
      </c>
      <c r="J423" s="17">
        <f t="shared" si="13"/>
        <v>502.35500000000002</v>
      </c>
      <c r="K423" s="18" t="s">
        <v>27</v>
      </c>
      <c r="L423" s="19">
        <f>tableauventes[[#This Row],[Date]]</f>
        <v>42140</v>
      </c>
    </row>
    <row r="424" spans="3:12" x14ac:dyDescent="0.25">
      <c r="C424" s="20">
        <v>42141</v>
      </c>
      <c r="D424" s="16" t="s">
        <v>36</v>
      </c>
      <c r="E424" s="16" t="s">
        <v>7</v>
      </c>
      <c r="F424" s="16" t="s">
        <v>494</v>
      </c>
      <c r="G424" s="16" t="s">
        <v>94</v>
      </c>
      <c r="H424" s="17">
        <v>754.66666666666663</v>
      </c>
      <c r="I424" s="17">
        <f t="shared" si="12"/>
        <v>64.146666666666661</v>
      </c>
      <c r="J424" s="17">
        <f t="shared" si="13"/>
        <v>818.81333333333328</v>
      </c>
      <c r="K424" s="18" t="s">
        <v>31</v>
      </c>
      <c r="L424" s="19">
        <f>tableauventes[[#This Row],[Date]]</f>
        <v>42141</v>
      </c>
    </row>
    <row r="425" spans="3:12" x14ac:dyDescent="0.25">
      <c r="C425" s="20">
        <v>42141</v>
      </c>
      <c r="D425" s="16" t="s">
        <v>24</v>
      </c>
      <c r="E425" s="16" t="s">
        <v>1484</v>
      </c>
      <c r="F425" s="16" t="s">
        <v>495</v>
      </c>
      <c r="G425" s="16" t="s">
        <v>26</v>
      </c>
      <c r="H425" s="17">
        <v>801.66666666666663</v>
      </c>
      <c r="I425" s="17">
        <f t="shared" si="12"/>
        <v>68.141666666666666</v>
      </c>
      <c r="J425" s="17">
        <f t="shared" si="13"/>
        <v>869.80833333333328</v>
      </c>
      <c r="K425" s="18" t="s">
        <v>35</v>
      </c>
      <c r="L425" s="19">
        <f>tableauventes[[#This Row],[Date]]</f>
        <v>42141</v>
      </c>
    </row>
    <row r="426" spans="3:12" x14ac:dyDescent="0.25">
      <c r="C426" s="20">
        <v>42142</v>
      </c>
      <c r="D426" s="16" t="s">
        <v>28</v>
      </c>
      <c r="E426" s="16" t="s">
        <v>1497</v>
      </c>
      <c r="F426" s="16" t="s">
        <v>496</v>
      </c>
      <c r="G426" s="16" t="s">
        <v>30</v>
      </c>
      <c r="H426" s="17">
        <v>985.33333333333337</v>
      </c>
      <c r="I426" s="17">
        <f t="shared" si="12"/>
        <v>83.753333333333345</v>
      </c>
      <c r="J426" s="17">
        <f t="shared" si="13"/>
        <v>1069.0866666666668</v>
      </c>
      <c r="K426" s="18" t="s">
        <v>39</v>
      </c>
      <c r="L426" s="19">
        <f>tableauventes[[#This Row],[Date]]</f>
        <v>42142</v>
      </c>
    </row>
    <row r="427" spans="3:12" x14ac:dyDescent="0.25">
      <c r="C427" s="20">
        <v>42142</v>
      </c>
      <c r="D427" s="16" t="s">
        <v>32</v>
      </c>
      <c r="E427" s="16" t="s">
        <v>1479</v>
      </c>
      <c r="F427" s="16" t="s">
        <v>497</v>
      </c>
      <c r="G427" s="16" t="s">
        <v>34</v>
      </c>
      <c r="H427" s="17">
        <v>411</v>
      </c>
      <c r="I427" s="17">
        <f t="shared" si="12"/>
        <v>34.935000000000002</v>
      </c>
      <c r="J427" s="17">
        <f t="shared" si="13"/>
        <v>445.935</v>
      </c>
      <c r="K427" s="18" t="s">
        <v>43</v>
      </c>
      <c r="L427" s="19">
        <f>tableauventes[[#This Row],[Date]]</f>
        <v>42142</v>
      </c>
    </row>
    <row r="428" spans="3:12" x14ac:dyDescent="0.25">
      <c r="C428" s="20">
        <v>42142</v>
      </c>
      <c r="D428" s="16" t="s">
        <v>36</v>
      </c>
      <c r="E428" s="16" t="s">
        <v>1482</v>
      </c>
      <c r="F428" s="16" t="s">
        <v>498</v>
      </c>
      <c r="G428" s="16" t="s">
        <v>38</v>
      </c>
      <c r="H428" s="17">
        <v>409.66666666666669</v>
      </c>
      <c r="I428" s="17">
        <f t="shared" si="12"/>
        <v>34.821666666666673</v>
      </c>
      <c r="J428" s="17">
        <f t="shared" si="13"/>
        <v>444.48833333333334</v>
      </c>
      <c r="K428" s="18" t="s">
        <v>27</v>
      </c>
      <c r="L428" s="19">
        <f>tableauventes[[#This Row],[Date]]</f>
        <v>42142</v>
      </c>
    </row>
    <row r="429" spans="3:12" x14ac:dyDescent="0.25">
      <c r="C429" s="20">
        <v>42143</v>
      </c>
      <c r="D429" s="16" t="s">
        <v>40</v>
      </c>
      <c r="E429" s="16" t="s">
        <v>8</v>
      </c>
      <c r="F429" s="16" t="s">
        <v>499</v>
      </c>
      <c r="G429" s="16" t="s">
        <v>42</v>
      </c>
      <c r="H429" s="17">
        <v>709.66666666666663</v>
      </c>
      <c r="I429" s="17">
        <f t="shared" si="12"/>
        <v>60.321666666666665</v>
      </c>
      <c r="J429" s="17">
        <f t="shared" si="13"/>
        <v>769.98833333333334</v>
      </c>
      <c r="K429" s="18" t="s">
        <v>51</v>
      </c>
      <c r="L429" s="19">
        <f>tableauventes[[#This Row],[Date]]</f>
        <v>42143</v>
      </c>
    </row>
    <row r="430" spans="3:12" x14ac:dyDescent="0.25">
      <c r="C430" s="20">
        <v>42143</v>
      </c>
      <c r="D430" s="16" t="s">
        <v>44</v>
      </c>
      <c r="E430" s="16" t="s">
        <v>1477</v>
      </c>
      <c r="F430" s="16" t="s">
        <v>500</v>
      </c>
      <c r="G430" s="16" t="s">
        <v>46</v>
      </c>
      <c r="H430" s="17">
        <v>507.66666666666669</v>
      </c>
      <c r="I430" s="17">
        <f t="shared" si="12"/>
        <v>43.151666666666671</v>
      </c>
      <c r="J430" s="17">
        <f t="shared" si="13"/>
        <v>550.81833333333338</v>
      </c>
      <c r="K430" s="18" t="s">
        <v>55</v>
      </c>
      <c r="L430" s="19">
        <f>tableauventes[[#This Row],[Date]]</f>
        <v>42143</v>
      </c>
    </row>
    <row r="431" spans="3:12" x14ac:dyDescent="0.25">
      <c r="C431" s="20">
        <v>42144</v>
      </c>
      <c r="D431" s="16" t="s">
        <v>48</v>
      </c>
      <c r="E431" s="16" t="s">
        <v>1485</v>
      </c>
      <c r="F431" s="16" t="s">
        <v>501</v>
      </c>
      <c r="G431" s="16" t="s">
        <v>50</v>
      </c>
      <c r="H431" s="17">
        <v>653</v>
      </c>
      <c r="I431" s="17">
        <f t="shared" si="12"/>
        <v>55.505000000000003</v>
      </c>
      <c r="J431" s="17">
        <f t="shared" si="13"/>
        <v>708.505</v>
      </c>
      <c r="K431" s="18" t="s">
        <v>59</v>
      </c>
      <c r="L431" s="19">
        <f>tableauventes[[#This Row],[Date]]</f>
        <v>42144</v>
      </c>
    </row>
    <row r="432" spans="3:12" x14ac:dyDescent="0.25">
      <c r="C432" s="20">
        <v>42144</v>
      </c>
      <c r="D432" s="16" t="s">
        <v>52</v>
      </c>
      <c r="E432" s="16" t="s">
        <v>1485</v>
      </c>
      <c r="F432" s="16" t="s">
        <v>502</v>
      </c>
      <c r="G432" s="16" t="s">
        <v>54</v>
      </c>
      <c r="H432" s="17">
        <v>511.66666666666669</v>
      </c>
      <c r="I432" s="17">
        <f t="shared" si="12"/>
        <v>43.491666666666674</v>
      </c>
      <c r="J432" s="17">
        <f t="shared" si="13"/>
        <v>555.1583333333333</v>
      </c>
      <c r="K432" s="18" t="s">
        <v>63</v>
      </c>
      <c r="L432" s="19">
        <f>tableauventes[[#This Row],[Date]]</f>
        <v>42144</v>
      </c>
    </row>
    <row r="433" spans="3:12" x14ac:dyDescent="0.25">
      <c r="C433" s="20">
        <v>42145</v>
      </c>
      <c r="D433" s="16" t="s">
        <v>56</v>
      </c>
      <c r="E433" s="16" t="s">
        <v>11</v>
      </c>
      <c r="F433" s="16" t="s">
        <v>503</v>
      </c>
      <c r="G433" s="16" t="s">
        <v>58</v>
      </c>
      <c r="H433" s="17">
        <v>808</v>
      </c>
      <c r="I433" s="17">
        <f t="shared" si="12"/>
        <v>68.680000000000007</v>
      </c>
      <c r="J433" s="17">
        <f t="shared" si="13"/>
        <v>876.68000000000006</v>
      </c>
      <c r="K433" s="18" t="s">
        <v>67</v>
      </c>
      <c r="L433" s="19">
        <f>tableauventes[[#This Row],[Date]]</f>
        <v>42145</v>
      </c>
    </row>
    <row r="434" spans="3:12" x14ac:dyDescent="0.25">
      <c r="C434" s="20">
        <v>42145</v>
      </c>
      <c r="D434" s="16" t="s">
        <v>60</v>
      </c>
      <c r="E434" s="16" t="s">
        <v>10</v>
      </c>
      <c r="F434" s="16" t="s">
        <v>504</v>
      </c>
      <c r="G434" s="16" t="s">
        <v>62</v>
      </c>
      <c r="H434" s="17">
        <v>379</v>
      </c>
      <c r="I434" s="17">
        <f t="shared" si="12"/>
        <v>32.215000000000003</v>
      </c>
      <c r="J434" s="17">
        <f t="shared" si="13"/>
        <v>411.21500000000003</v>
      </c>
      <c r="K434" s="18" t="s">
        <v>27</v>
      </c>
      <c r="L434" s="19">
        <f>tableauventes[[#This Row],[Date]]</f>
        <v>42145</v>
      </c>
    </row>
    <row r="435" spans="3:12" x14ac:dyDescent="0.25">
      <c r="C435" s="20">
        <v>42146</v>
      </c>
      <c r="D435" s="16" t="s">
        <v>64</v>
      </c>
      <c r="E435" s="16" t="s">
        <v>4</v>
      </c>
      <c r="F435" s="16" t="s">
        <v>505</v>
      </c>
      <c r="G435" s="16" t="s">
        <v>66</v>
      </c>
      <c r="H435" s="17">
        <v>680</v>
      </c>
      <c r="I435" s="17">
        <f t="shared" si="12"/>
        <v>57.800000000000004</v>
      </c>
      <c r="J435" s="17">
        <f t="shared" si="13"/>
        <v>737.8</v>
      </c>
      <c r="K435" s="18" t="s">
        <v>31</v>
      </c>
      <c r="L435" s="19">
        <f>tableauventes[[#This Row],[Date]]</f>
        <v>42146</v>
      </c>
    </row>
    <row r="436" spans="3:12" x14ac:dyDescent="0.25">
      <c r="C436" s="20">
        <v>42146</v>
      </c>
      <c r="D436" s="16" t="s">
        <v>68</v>
      </c>
      <c r="E436" s="16" t="s">
        <v>3</v>
      </c>
      <c r="F436" s="16" t="s">
        <v>506</v>
      </c>
      <c r="G436" s="16" t="s">
        <v>70</v>
      </c>
      <c r="H436" s="17">
        <v>764</v>
      </c>
      <c r="I436" s="17">
        <f t="shared" si="12"/>
        <v>64.94</v>
      </c>
      <c r="J436" s="17">
        <f t="shared" si="13"/>
        <v>828.94</v>
      </c>
      <c r="K436" s="18" t="s">
        <v>35</v>
      </c>
      <c r="L436" s="19">
        <f>tableauventes[[#This Row],[Date]]</f>
        <v>42146</v>
      </c>
    </row>
    <row r="437" spans="3:12" x14ac:dyDescent="0.25">
      <c r="C437" s="20">
        <v>42147</v>
      </c>
      <c r="D437" s="16" t="s">
        <v>71</v>
      </c>
      <c r="E437" s="22" t="s">
        <v>1483</v>
      </c>
      <c r="F437" s="16" t="s">
        <v>507</v>
      </c>
      <c r="G437" s="16" t="s">
        <v>73</v>
      </c>
      <c r="H437" s="17">
        <v>877</v>
      </c>
      <c r="I437" s="17">
        <f t="shared" si="12"/>
        <v>74.545000000000002</v>
      </c>
      <c r="J437" s="17">
        <f t="shared" si="13"/>
        <v>951.54499999999996</v>
      </c>
      <c r="K437" s="18" t="s">
        <v>39</v>
      </c>
      <c r="L437" s="19">
        <f>tableauventes[[#This Row],[Date]]</f>
        <v>42147</v>
      </c>
    </row>
    <row r="438" spans="3:12" x14ac:dyDescent="0.25">
      <c r="C438" s="20">
        <v>42147</v>
      </c>
      <c r="D438" s="16" t="s">
        <v>74</v>
      </c>
      <c r="E438" s="16" t="s">
        <v>1487</v>
      </c>
      <c r="F438" s="16" t="s">
        <v>508</v>
      </c>
      <c r="G438" s="16" t="s">
        <v>76</v>
      </c>
      <c r="H438" s="17">
        <v>919.66666666666663</v>
      </c>
      <c r="I438" s="17">
        <f t="shared" si="12"/>
        <v>78.171666666666667</v>
      </c>
      <c r="J438" s="17">
        <f t="shared" si="13"/>
        <v>997.83833333333325</v>
      </c>
      <c r="K438" s="18" t="s">
        <v>43</v>
      </c>
      <c r="L438" s="19">
        <f>tableauventes[[#This Row],[Date]]</f>
        <v>42147</v>
      </c>
    </row>
    <row r="439" spans="3:12" x14ac:dyDescent="0.25">
      <c r="C439" s="20">
        <v>42149</v>
      </c>
      <c r="D439" s="16" t="s">
        <v>77</v>
      </c>
      <c r="E439" s="16" t="s">
        <v>1488</v>
      </c>
      <c r="F439" s="16" t="s">
        <v>509</v>
      </c>
      <c r="G439" s="16" t="s">
        <v>79</v>
      </c>
      <c r="H439" s="17">
        <v>449</v>
      </c>
      <c r="I439" s="17">
        <f t="shared" si="12"/>
        <v>38.165000000000006</v>
      </c>
      <c r="J439" s="17">
        <f t="shared" si="13"/>
        <v>487.16500000000002</v>
      </c>
      <c r="K439" s="18" t="s">
        <v>43</v>
      </c>
      <c r="L439" s="19">
        <f>tableauventes[[#This Row],[Date]]</f>
        <v>42149</v>
      </c>
    </row>
    <row r="440" spans="3:12" x14ac:dyDescent="0.25">
      <c r="C440" s="20">
        <v>42149</v>
      </c>
      <c r="D440" s="16" t="s">
        <v>80</v>
      </c>
      <c r="E440" s="16" t="s">
        <v>1486</v>
      </c>
      <c r="F440" s="16" t="s">
        <v>510</v>
      </c>
      <c r="G440" s="16" t="s">
        <v>82</v>
      </c>
      <c r="H440" s="17">
        <v>495.66666666666669</v>
      </c>
      <c r="I440" s="17">
        <f t="shared" si="12"/>
        <v>42.131666666666675</v>
      </c>
      <c r="J440" s="17">
        <f t="shared" si="13"/>
        <v>537.7983333333334</v>
      </c>
      <c r="K440" s="18" t="s">
        <v>51</v>
      </c>
      <c r="L440" s="19">
        <f>tableauventes[[#This Row],[Date]]</f>
        <v>42149</v>
      </c>
    </row>
    <row r="441" spans="3:12" x14ac:dyDescent="0.25">
      <c r="C441" s="20">
        <v>42149</v>
      </c>
      <c r="D441" s="16" t="s">
        <v>83</v>
      </c>
      <c r="E441" s="16" t="s">
        <v>1481</v>
      </c>
      <c r="F441" s="16" t="s">
        <v>511</v>
      </c>
      <c r="G441" s="16" t="s">
        <v>85</v>
      </c>
      <c r="H441" s="17">
        <v>843.33333333333337</v>
      </c>
      <c r="I441" s="17">
        <f t="shared" si="12"/>
        <v>71.683333333333337</v>
      </c>
      <c r="J441" s="17">
        <f t="shared" si="13"/>
        <v>915.01666666666665</v>
      </c>
      <c r="K441" s="18" t="s">
        <v>55</v>
      </c>
      <c r="L441" s="19">
        <f>tableauventes[[#This Row],[Date]]</f>
        <v>42149</v>
      </c>
    </row>
    <row r="442" spans="3:12" x14ac:dyDescent="0.25">
      <c r="C442" s="20">
        <v>42149</v>
      </c>
      <c r="D442" s="16" t="s">
        <v>86</v>
      </c>
      <c r="E442" s="16" t="s">
        <v>1476</v>
      </c>
      <c r="F442" s="16" t="s">
        <v>512</v>
      </c>
      <c r="G442" s="16" t="s">
        <v>88</v>
      </c>
      <c r="H442" s="17">
        <v>747.33333333333337</v>
      </c>
      <c r="I442" s="17">
        <f t="shared" si="12"/>
        <v>63.523333333333341</v>
      </c>
      <c r="J442" s="17">
        <f t="shared" si="13"/>
        <v>810.85666666666668</v>
      </c>
      <c r="K442" s="18" t="s">
        <v>59</v>
      </c>
      <c r="L442" s="19">
        <f>tableauventes[[#This Row],[Date]]</f>
        <v>42149</v>
      </c>
    </row>
    <row r="443" spans="3:12" x14ac:dyDescent="0.25">
      <c r="C443" s="20">
        <v>42149</v>
      </c>
      <c r="D443" s="16" t="s">
        <v>89</v>
      </c>
      <c r="E443" s="16" t="s">
        <v>1478</v>
      </c>
      <c r="F443" s="16" t="s">
        <v>513</v>
      </c>
      <c r="G443" s="16" t="s">
        <v>91</v>
      </c>
      <c r="H443" s="17">
        <v>764.66666666666663</v>
      </c>
      <c r="I443" s="17">
        <f t="shared" si="12"/>
        <v>64.99666666666667</v>
      </c>
      <c r="J443" s="17">
        <f t="shared" si="13"/>
        <v>829.6633333333333</v>
      </c>
      <c r="K443" s="18" t="s">
        <v>63</v>
      </c>
      <c r="L443" s="19">
        <f>tableauventes[[#This Row],[Date]]</f>
        <v>42149</v>
      </c>
    </row>
    <row r="444" spans="3:12" x14ac:dyDescent="0.25">
      <c r="C444" s="20">
        <v>42149</v>
      </c>
      <c r="D444" s="16" t="s">
        <v>92</v>
      </c>
      <c r="E444" s="16" t="s">
        <v>1496</v>
      </c>
      <c r="F444" s="16" t="s">
        <v>514</v>
      </c>
      <c r="G444" s="16" t="s">
        <v>94</v>
      </c>
      <c r="H444" s="17">
        <v>372</v>
      </c>
      <c r="I444" s="17">
        <f t="shared" si="12"/>
        <v>31.62</v>
      </c>
      <c r="J444" s="17">
        <f t="shared" si="13"/>
        <v>403.62</v>
      </c>
      <c r="K444" s="18" t="s">
        <v>67</v>
      </c>
      <c r="L444" s="19">
        <f>tableauventes[[#This Row],[Date]]</f>
        <v>42149</v>
      </c>
    </row>
    <row r="445" spans="3:12" x14ac:dyDescent="0.25">
      <c r="C445" s="20">
        <v>42149</v>
      </c>
      <c r="D445" s="16" t="s">
        <v>24</v>
      </c>
      <c r="E445" s="16" t="s">
        <v>5</v>
      </c>
      <c r="F445" s="16" t="s">
        <v>515</v>
      </c>
      <c r="G445" s="16" t="s">
        <v>26</v>
      </c>
      <c r="H445" s="17">
        <v>630.66666666666663</v>
      </c>
      <c r="I445" s="17">
        <f t="shared" si="12"/>
        <v>53.606666666666669</v>
      </c>
      <c r="J445" s="17">
        <f t="shared" si="13"/>
        <v>684.27333333333331</v>
      </c>
      <c r="K445" s="18" t="s">
        <v>27</v>
      </c>
      <c r="L445" s="19">
        <f>tableauventes[[#This Row],[Date]]</f>
        <v>42149</v>
      </c>
    </row>
    <row r="446" spans="3:12" x14ac:dyDescent="0.25">
      <c r="C446" s="20">
        <v>42149</v>
      </c>
      <c r="D446" s="16" t="s">
        <v>28</v>
      </c>
      <c r="E446" s="16" t="s">
        <v>9</v>
      </c>
      <c r="F446" s="16" t="s">
        <v>516</v>
      </c>
      <c r="G446" s="16" t="s">
        <v>30</v>
      </c>
      <c r="H446" s="17">
        <v>611.66666666666663</v>
      </c>
      <c r="I446" s="17">
        <f t="shared" si="12"/>
        <v>51.991666666666667</v>
      </c>
      <c r="J446" s="17">
        <f t="shared" si="13"/>
        <v>663.6583333333333</v>
      </c>
      <c r="K446" s="18" t="s">
        <v>31</v>
      </c>
      <c r="L446" s="19">
        <f>tableauventes[[#This Row],[Date]]</f>
        <v>42149</v>
      </c>
    </row>
    <row r="447" spans="3:12" x14ac:dyDescent="0.25">
      <c r="C447" s="20">
        <v>42149</v>
      </c>
      <c r="D447" s="16" t="s">
        <v>32</v>
      </c>
      <c r="E447" s="16" t="s">
        <v>6</v>
      </c>
      <c r="F447" s="16" t="s">
        <v>517</v>
      </c>
      <c r="G447" s="16" t="s">
        <v>34</v>
      </c>
      <c r="H447" s="17">
        <v>882.33333333333337</v>
      </c>
      <c r="I447" s="17">
        <f t="shared" si="12"/>
        <v>74.998333333333335</v>
      </c>
      <c r="J447" s="17">
        <f t="shared" si="13"/>
        <v>957.33166666666671</v>
      </c>
      <c r="K447" s="18" t="s">
        <v>35</v>
      </c>
      <c r="L447" s="19">
        <f>tableauventes[[#This Row],[Date]]</f>
        <v>42149</v>
      </c>
    </row>
    <row r="448" spans="3:12" x14ac:dyDescent="0.25">
      <c r="C448" s="20">
        <v>42149</v>
      </c>
      <c r="D448" s="16" t="s">
        <v>36</v>
      </c>
      <c r="E448" s="16" t="s">
        <v>1480</v>
      </c>
      <c r="F448" s="16" t="s">
        <v>518</v>
      </c>
      <c r="G448" s="16" t="s">
        <v>38</v>
      </c>
      <c r="H448" s="17">
        <v>435.33333333333331</v>
      </c>
      <c r="I448" s="17">
        <f t="shared" si="12"/>
        <v>37.003333333333337</v>
      </c>
      <c r="J448" s="17">
        <f t="shared" si="13"/>
        <v>472.33666666666664</v>
      </c>
      <c r="K448" s="18" t="s">
        <v>39</v>
      </c>
      <c r="L448" s="19">
        <f>tableauventes[[#This Row],[Date]]</f>
        <v>42149</v>
      </c>
    </row>
    <row r="449" spans="3:12" x14ac:dyDescent="0.25">
      <c r="C449" s="20">
        <v>42150</v>
      </c>
      <c r="D449" s="16" t="s">
        <v>40</v>
      </c>
      <c r="E449" s="16" t="s">
        <v>7</v>
      </c>
      <c r="F449" s="16" t="s">
        <v>519</v>
      </c>
      <c r="G449" s="16" t="s">
        <v>42</v>
      </c>
      <c r="H449" s="17">
        <v>581.33333333333337</v>
      </c>
      <c r="I449" s="17">
        <f t="shared" si="12"/>
        <v>49.413333333333341</v>
      </c>
      <c r="J449" s="17">
        <f t="shared" si="13"/>
        <v>630.74666666666667</v>
      </c>
      <c r="K449" s="18" t="s">
        <v>43</v>
      </c>
      <c r="L449" s="19">
        <f>tableauventes[[#This Row],[Date]]</f>
        <v>42150</v>
      </c>
    </row>
    <row r="450" spans="3:12" x14ac:dyDescent="0.25">
      <c r="C450" s="20">
        <v>42150</v>
      </c>
      <c r="D450" s="16" t="s">
        <v>44</v>
      </c>
      <c r="E450" s="16" t="s">
        <v>1484</v>
      </c>
      <c r="F450" s="16" t="s">
        <v>520</v>
      </c>
      <c r="G450" s="16" t="s">
        <v>46</v>
      </c>
      <c r="H450" s="17">
        <v>784</v>
      </c>
      <c r="I450" s="17">
        <f t="shared" si="12"/>
        <v>66.64</v>
      </c>
      <c r="J450" s="17">
        <f t="shared" si="13"/>
        <v>850.64</v>
      </c>
      <c r="K450" s="18" t="s">
        <v>27</v>
      </c>
      <c r="L450" s="19">
        <f>tableauventes[[#This Row],[Date]]</f>
        <v>42150</v>
      </c>
    </row>
    <row r="451" spans="3:12" x14ac:dyDescent="0.25">
      <c r="C451" s="20">
        <v>42151</v>
      </c>
      <c r="D451" s="16" t="s">
        <v>48</v>
      </c>
      <c r="E451" s="16" t="s">
        <v>1497</v>
      </c>
      <c r="F451" s="16" t="s">
        <v>521</v>
      </c>
      <c r="G451" s="16" t="s">
        <v>50</v>
      </c>
      <c r="H451" s="17">
        <v>420.33333333333331</v>
      </c>
      <c r="I451" s="17">
        <f t="shared" si="12"/>
        <v>35.728333333333332</v>
      </c>
      <c r="J451" s="17">
        <f t="shared" si="13"/>
        <v>456.06166666666667</v>
      </c>
      <c r="K451" s="18" t="s">
        <v>51</v>
      </c>
      <c r="L451" s="19">
        <f>tableauventes[[#This Row],[Date]]</f>
        <v>42151</v>
      </c>
    </row>
    <row r="452" spans="3:12" x14ac:dyDescent="0.25">
      <c r="C452" s="20">
        <v>42151</v>
      </c>
      <c r="D452" s="16" t="s">
        <v>52</v>
      </c>
      <c r="E452" s="16" t="s">
        <v>1479</v>
      </c>
      <c r="F452" s="16" t="s">
        <v>522</v>
      </c>
      <c r="G452" s="16" t="s">
        <v>54</v>
      </c>
      <c r="H452" s="17">
        <v>789</v>
      </c>
      <c r="I452" s="17">
        <f t="shared" si="12"/>
        <v>67.064999999999998</v>
      </c>
      <c r="J452" s="17">
        <f t="shared" si="13"/>
        <v>856.06500000000005</v>
      </c>
      <c r="K452" s="18" t="s">
        <v>55</v>
      </c>
      <c r="L452" s="19">
        <f>tableauventes[[#This Row],[Date]]</f>
        <v>42151</v>
      </c>
    </row>
    <row r="453" spans="3:12" x14ac:dyDescent="0.25">
      <c r="C453" s="20">
        <v>42151</v>
      </c>
      <c r="D453" s="16" t="s">
        <v>56</v>
      </c>
      <c r="E453" s="16" t="s">
        <v>1482</v>
      </c>
      <c r="F453" s="16" t="s">
        <v>523</v>
      </c>
      <c r="G453" s="16" t="s">
        <v>58</v>
      </c>
      <c r="H453" s="17">
        <v>698.66666666666663</v>
      </c>
      <c r="I453" s="17">
        <f t="shared" si="12"/>
        <v>59.38666666666667</v>
      </c>
      <c r="J453" s="17">
        <f t="shared" si="13"/>
        <v>758.05333333333328</v>
      </c>
      <c r="K453" s="18" t="s">
        <v>59</v>
      </c>
      <c r="L453" s="19">
        <f>tableauventes[[#This Row],[Date]]</f>
        <v>42151</v>
      </c>
    </row>
    <row r="454" spans="3:12" x14ac:dyDescent="0.25">
      <c r="C454" s="20">
        <v>42151</v>
      </c>
      <c r="D454" s="16" t="s">
        <v>60</v>
      </c>
      <c r="E454" s="16" t="s">
        <v>8</v>
      </c>
      <c r="F454" s="16" t="s">
        <v>524</v>
      </c>
      <c r="G454" s="16" t="s">
        <v>62</v>
      </c>
      <c r="H454" s="17">
        <v>830</v>
      </c>
      <c r="I454" s="17">
        <f t="shared" ref="I454:I517" si="14">H454*0.085</f>
        <v>70.550000000000011</v>
      </c>
      <c r="J454" s="17">
        <f t="shared" ref="J454:J517" si="15">SUM(H454:I454)</f>
        <v>900.55</v>
      </c>
      <c r="K454" s="18" t="s">
        <v>63</v>
      </c>
      <c r="L454" s="19">
        <f>tableauventes[[#This Row],[Date]]</f>
        <v>42151</v>
      </c>
    </row>
    <row r="455" spans="3:12" x14ac:dyDescent="0.25">
      <c r="C455" s="20">
        <v>42151</v>
      </c>
      <c r="D455" s="16" t="s">
        <v>64</v>
      </c>
      <c r="E455" s="16" t="s">
        <v>1477</v>
      </c>
      <c r="F455" s="16" t="s">
        <v>525</v>
      </c>
      <c r="G455" s="16" t="s">
        <v>66</v>
      </c>
      <c r="H455" s="17">
        <v>741.33333333333337</v>
      </c>
      <c r="I455" s="17">
        <f t="shared" si="14"/>
        <v>63.013333333333343</v>
      </c>
      <c r="J455" s="17">
        <f t="shared" si="15"/>
        <v>804.34666666666669</v>
      </c>
      <c r="K455" s="18" t="s">
        <v>67</v>
      </c>
      <c r="L455" s="19">
        <f>tableauventes[[#This Row],[Date]]</f>
        <v>42151</v>
      </c>
    </row>
    <row r="456" spans="3:12" x14ac:dyDescent="0.25">
      <c r="C456" s="20">
        <v>42151</v>
      </c>
      <c r="D456" s="16" t="s">
        <v>68</v>
      </c>
      <c r="E456" s="16" t="s">
        <v>1485</v>
      </c>
      <c r="F456" s="16" t="s">
        <v>526</v>
      </c>
      <c r="G456" s="16" t="s">
        <v>70</v>
      </c>
      <c r="H456" s="17">
        <v>946</v>
      </c>
      <c r="I456" s="17">
        <f t="shared" si="14"/>
        <v>80.410000000000011</v>
      </c>
      <c r="J456" s="17">
        <f t="shared" si="15"/>
        <v>1026.4100000000001</v>
      </c>
      <c r="K456" s="18" t="s">
        <v>27</v>
      </c>
      <c r="L456" s="19">
        <f>tableauventes[[#This Row],[Date]]</f>
        <v>42151</v>
      </c>
    </row>
    <row r="457" spans="3:12" x14ac:dyDescent="0.25">
      <c r="C457" s="20">
        <v>42152</v>
      </c>
      <c r="D457" s="16" t="s">
        <v>71</v>
      </c>
      <c r="E457" s="16" t="s">
        <v>1485</v>
      </c>
      <c r="F457" s="16" t="s">
        <v>527</v>
      </c>
      <c r="G457" s="16" t="s">
        <v>73</v>
      </c>
      <c r="H457" s="17">
        <v>910</v>
      </c>
      <c r="I457" s="17">
        <f t="shared" si="14"/>
        <v>77.350000000000009</v>
      </c>
      <c r="J457" s="17">
        <f t="shared" si="15"/>
        <v>987.35</v>
      </c>
      <c r="K457" s="18" t="s">
        <v>31</v>
      </c>
      <c r="L457" s="19">
        <f>tableauventes[[#This Row],[Date]]</f>
        <v>42152</v>
      </c>
    </row>
    <row r="458" spans="3:12" x14ac:dyDescent="0.25">
      <c r="C458" s="20">
        <v>42152</v>
      </c>
      <c r="D458" s="16" t="s">
        <v>74</v>
      </c>
      <c r="E458" s="16" t="s">
        <v>11</v>
      </c>
      <c r="F458" s="16" t="s">
        <v>528</v>
      </c>
      <c r="G458" s="16" t="s">
        <v>76</v>
      </c>
      <c r="H458" s="17">
        <v>794</v>
      </c>
      <c r="I458" s="17">
        <f t="shared" si="14"/>
        <v>67.490000000000009</v>
      </c>
      <c r="J458" s="17">
        <f t="shared" si="15"/>
        <v>861.49</v>
      </c>
      <c r="K458" s="18" t="s">
        <v>35</v>
      </c>
      <c r="L458" s="19">
        <f>tableauventes[[#This Row],[Date]]</f>
        <v>42152</v>
      </c>
    </row>
    <row r="459" spans="3:12" x14ac:dyDescent="0.25">
      <c r="C459" s="20">
        <v>42152</v>
      </c>
      <c r="D459" s="16" t="s">
        <v>77</v>
      </c>
      <c r="E459" s="16" t="s">
        <v>10</v>
      </c>
      <c r="F459" s="16" t="s">
        <v>529</v>
      </c>
      <c r="G459" s="16" t="s">
        <v>79</v>
      </c>
      <c r="H459" s="17">
        <v>769.33333333333337</v>
      </c>
      <c r="I459" s="17">
        <f t="shared" si="14"/>
        <v>65.393333333333345</v>
      </c>
      <c r="J459" s="17">
        <f t="shared" si="15"/>
        <v>834.72666666666669</v>
      </c>
      <c r="K459" s="18" t="s">
        <v>39</v>
      </c>
      <c r="L459" s="19">
        <f>tableauventes[[#This Row],[Date]]</f>
        <v>42152</v>
      </c>
    </row>
    <row r="460" spans="3:12" x14ac:dyDescent="0.25">
      <c r="C460" s="20">
        <v>42152</v>
      </c>
      <c r="D460" s="16" t="s">
        <v>80</v>
      </c>
      <c r="E460" s="16" t="s">
        <v>4</v>
      </c>
      <c r="F460" s="16" t="s">
        <v>530</v>
      </c>
      <c r="G460" s="16" t="s">
        <v>82</v>
      </c>
      <c r="H460" s="17">
        <v>731.33333333333337</v>
      </c>
      <c r="I460" s="17">
        <f t="shared" si="14"/>
        <v>62.163333333333341</v>
      </c>
      <c r="J460" s="17">
        <f t="shared" si="15"/>
        <v>793.49666666666667</v>
      </c>
      <c r="K460" s="18" t="s">
        <v>43</v>
      </c>
      <c r="L460" s="19">
        <f>tableauventes[[#This Row],[Date]]</f>
        <v>42152</v>
      </c>
    </row>
    <row r="461" spans="3:12" x14ac:dyDescent="0.25">
      <c r="C461" s="20">
        <v>42153</v>
      </c>
      <c r="D461" s="16" t="s">
        <v>83</v>
      </c>
      <c r="E461" s="16" t="s">
        <v>3</v>
      </c>
      <c r="F461" s="16" t="s">
        <v>531</v>
      </c>
      <c r="G461" s="16" t="s">
        <v>85</v>
      </c>
      <c r="H461" s="17">
        <v>686</v>
      </c>
      <c r="I461" s="17">
        <f t="shared" si="14"/>
        <v>58.31</v>
      </c>
      <c r="J461" s="17">
        <f t="shared" si="15"/>
        <v>744.31</v>
      </c>
      <c r="K461" s="18" t="s">
        <v>43</v>
      </c>
      <c r="L461" s="19">
        <f>tableauventes[[#This Row],[Date]]</f>
        <v>42153</v>
      </c>
    </row>
    <row r="462" spans="3:12" x14ac:dyDescent="0.25">
      <c r="C462" s="20">
        <v>42153</v>
      </c>
      <c r="D462" s="16" t="s">
        <v>86</v>
      </c>
      <c r="E462" s="16" t="s">
        <v>1483</v>
      </c>
      <c r="F462" s="16" t="s">
        <v>532</v>
      </c>
      <c r="G462" s="16" t="s">
        <v>88</v>
      </c>
      <c r="H462" s="17">
        <v>380</v>
      </c>
      <c r="I462" s="17">
        <f t="shared" si="14"/>
        <v>32.300000000000004</v>
      </c>
      <c r="J462" s="17">
        <f t="shared" si="15"/>
        <v>412.3</v>
      </c>
      <c r="K462" s="18" t="s">
        <v>51</v>
      </c>
      <c r="L462" s="19">
        <f>tableauventes[[#This Row],[Date]]</f>
        <v>42153</v>
      </c>
    </row>
    <row r="463" spans="3:12" x14ac:dyDescent="0.25">
      <c r="C463" s="20">
        <v>42153</v>
      </c>
      <c r="D463" s="16" t="s">
        <v>89</v>
      </c>
      <c r="E463" s="16" t="s">
        <v>1487</v>
      </c>
      <c r="F463" s="16" t="s">
        <v>533</v>
      </c>
      <c r="G463" s="16" t="s">
        <v>91</v>
      </c>
      <c r="H463" s="17">
        <v>539</v>
      </c>
      <c r="I463" s="17">
        <f t="shared" si="14"/>
        <v>45.815000000000005</v>
      </c>
      <c r="J463" s="17">
        <f t="shared" si="15"/>
        <v>584.81500000000005</v>
      </c>
      <c r="K463" s="18" t="s">
        <v>55</v>
      </c>
      <c r="L463" s="19">
        <f>tableauventes[[#This Row],[Date]]</f>
        <v>42153</v>
      </c>
    </row>
    <row r="464" spans="3:12" x14ac:dyDescent="0.25">
      <c r="C464" s="20">
        <v>42153</v>
      </c>
      <c r="D464" s="16" t="s">
        <v>92</v>
      </c>
      <c r="E464" s="16" t="s">
        <v>1488</v>
      </c>
      <c r="F464" s="16" t="s">
        <v>534</v>
      </c>
      <c r="G464" s="16" t="s">
        <v>94</v>
      </c>
      <c r="H464" s="17">
        <v>622.66666666666663</v>
      </c>
      <c r="I464" s="17">
        <f t="shared" si="14"/>
        <v>52.926666666666669</v>
      </c>
      <c r="J464" s="17">
        <f t="shared" si="15"/>
        <v>675.59333333333325</v>
      </c>
      <c r="K464" s="18" t="s">
        <v>59</v>
      </c>
      <c r="L464" s="19">
        <f>tableauventes[[#This Row],[Date]]</f>
        <v>42153</v>
      </c>
    </row>
    <row r="465" spans="3:12" x14ac:dyDescent="0.25">
      <c r="C465" s="20">
        <v>42153</v>
      </c>
      <c r="D465" s="16" t="s">
        <v>24</v>
      </c>
      <c r="E465" s="16" t="s">
        <v>1486</v>
      </c>
      <c r="F465" s="16" t="s">
        <v>535</v>
      </c>
      <c r="G465" s="16" t="s">
        <v>26</v>
      </c>
      <c r="H465" s="17">
        <v>972.66666666666663</v>
      </c>
      <c r="I465" s="17">
        <f t="shared" si="14"/>
        <v>82.676666666666662</v>
      </c>
      <c r="J465" s="17">
        <f t="shared" si="15"/>
        <v>1055.3433333333332</v>
      </c>
      <c r="K465" s="18" t="s">
        <v>63</v>
      </c>
      <c r="L465" s="19">
        <f>tableauventes[[#This Row],[Date]]</f>
        <v>42153</v>
      </c>
    </row>
    <row r="466" spans="3:12" x14ac:dyDescent="0.25">
      <c r="C466" s="20">
        <v>42154</v>
      </c>
      <c r="D466" s="16" t="s">
        <v>28</v>
      </c>
      <c r="E466" s="16" t="s">
        <v>1481</v>
      </c>
      <c r="F466" s="16" t="s">
        <v>536</v>
      </c>
      <c r="G466" s="16" t="s">
        <v>30</v>
      </c>
      <c r="H466" s="17">
        <v>843</v>
      </c>
      <c r="I466" s="17">
        <f t="shared" si="14"/>
        <v>71.655000000000001</v>
      </c>
      <c r="J466" s="17">
        <f t="shared" si="15"/>
        <v>914.65499999999997</v>
      </c>
      <c r="K466" s="18" t="s">
        <v>67</v>
      </c>
      <c r="L466" s="19">
        <f>tableauventes[[#This Row],[Date]]</f>
        <v>42154</v>
      </c>
    </row>
    <row r="467" spans="3:12" x14ac:dyDescent="0.25">
      <c r="C467" s="20">
        <v>42155</v>
      </c>
      <c r="D467" s="16" t="s">
        <v>32</v>
      </c>
      <c r="E467" s="16" t="s">
        <v>1476</v>
      </c>
      <c r="F467" s="16" t="s">
        <v>537</v>
      </c>
      <c r="G467" s="16" t="s">
        <v>34</v>
      </c>
      <c r="H467" s="17">
        <v>531.33333333333337</v>
      </c>
      <c r="I467" s="17">
        <f t="shared" si="14"/>
        <v>45.163333333333341</v>
      </c>
      <c r="J467" s="17">
        <f t="shared" si="15"/>
        <v>576.49666666666667</v>
      </c>
      <c r="K467" s="18" t="s">
        <v>27</v>
      </c>
      <c r="L467" s="19">
        <f>tableauventes[[#This Row],[Date]]</f>
        <v>42155</v>
      </c>
    </row>
    <row r="468" spans="3:12" x14ac:dyDescent="0.25">
      <c r="C468" s="20">
        <v>42156</v>
      </c>
      <c r="D468" s="16" t="s">
        <v>36</v>
      </c>
      <c r="E468" s="16" t="s">
        <v>1478</v>
      </c>
      <c r="F468" s="16" t="s">
        <v>538</v>
      </c>
      <c r="G468" s="16" t="s">
        <v>38</v>
      </c>
      <c r="H468" s="17">
        <v>605.66666666666663</v>
      </c>
      <c r="I468" s="17">
        <f t="shared" si="14"/>
        <v>51.481666666666669</v>
      </c>
      <c r="J468" s="17">
        <f t="shared" si="15"/>
        <v>657.14833333333331</v>
      </c>
      <c r="K468" s="18" t="s">
        <v>31</v>
      </c>
      <c r="L468" s="19">
        <f>tableauventes[[#This Row],[Date]]</f>
        <v>42156</v>
      </c>
    </row>
    <row r="469" spans="3:12" x14ac:dyDescent="0.25">
      <c r="C469" s="20">
        <v>42156</v>
      </c>
      <c r="D469" s="16" t="s">
        <v>24</v>
      </c>
      <c r="E469" s="16" t="s">
        <v>1496</v>
      </c>
      <c r="F469" s="16" t="s">
        <v>539</v>
      </c>
      <c r="G469" s="16" t="s">
        <v>42</v>
      </c>
      <c r="H469" s="17">
        <v>755</v>
      </c>
      <c r="I469" s="17">
        <f t="shared" si="14"/>
        <v>64.175000000000011</v>
      </c>
      <c r="J469" s="17">
        <f t="shared" si="15"/>
        <v>819.17499999999995</v>
      </c>
      <c r="K469" s="18" t="s">
        <v>35</v>
      </c>
      <c r="L469" s="19">
        <f>tableauventes[[#This Row],[Date]]</f>
        <v>42156</v>
      </c>
    </row>
    <row r="470" spans="3:12" x14ac:dyDescent="0.25">
      <c r="C470" s="20">
        <v>42156</v>
      </c>
      <c r="D470" s="16" t="s">
        <v>28</v>
      </c>
      <c r="E470" s="16" t="s">
        <v>5</v>
      </c>
      <c r="F470" s="16" t="s">
        <v>540</v>
      </c>
      <c r="G470" s="16" t="s">
        <v>46</v>
      </c>
      <c r="H470" s="17">
        <v>863</v>
      </c>
      <c r="I470" s="17">
        <f t="shared" si="14"/>
        <v>73.355000000000004</v>
      </c>
      <c r="J470" s="17">
        <f t="shared" si="15"/>
        <v>936.35500000000002</v>
      </c>
      <c r="K470" s="18" t="s">
        <v>39</v>
      </c>
      <c r="L470" s="19">
        <f>tableauventes[[#This Row],[Date]]</f>
        <v>42156</v>
      </c>
    </row>
    <row r="471" spans="3:12" x14ac:dyDescent="0.25">
      <c r="C471" s="20">
        <v>42156</v>
      </c>
      <c r="D471" s="16" t="s">
        <v>32</v>
      </c>
      <c r="E471" s="16" t="s">
        <v>9</v>
      </c>
      <c r="F471" s="16" t="s">
        <v>541</v>
      </c>
      <c r="G471" s="16" t="s">
        <v>50</v>
      </c>
      <c r="H471" s="17">
        <v>374.33333333333331</v>
      </c>
      <c r="I471" s="17">
        <f t="shared" si="14"/>
        <v>31.818333333333335</v>
      </c>
      <c r="J471" s="17">
        <f t="shared" si="15"/>
        <v>406.15166666666664</v>
      </c>
      <c r="K471" s="18" t="s">
        <v>31</v>
      </c>
      <c r="L471" s="19">
        <f>tableauventes[[#This Row],[Date]]</f>
        <v>42156</v>
      </c>
    </row>
    <row r="472" spans="3:12" x14ac:dyDescent="0.25">
      <c r="C472" s="20">
        <v>42157</v>
      </c>
      <c r="D472" s="16" t="s">
        <v>36</v>
      </c>
      <c r="E472" s="16" t="s">
        <v>6</v>
      </c>
      <c r="F472" s="16" t="s">
        <v>542</v>
      </c>
      <c r="G472" s="16" t="s">
        <v>54</v>
      </c>
      <c r="H472" s="17">
        <v>662.66666666666663</v>
      </c>
      <c r="I472" s="17">
        <f t="shared" si="14"/>
        <v>56.326666666666668</v>
      </c>
      <c r="J472" s="17">
        <f t="shared" si="15"/>
        <v>718.99333333333334</v>
      </c>
      <c r="K472" s="18" t="s">
        <v>43</v>
      </c>
      <c r="L472" s="19">
        <f>tableauventes[[#This Row],[Date]]</f>
        <v>42157</v>
      </c>
    </row>
    <row r="473" spans="3:12" x14ac:dyDescent="0.25">
      <c r="C473" s="20">
        <v>42157</v>
      </c>
      <c r="D473" s="16" t="s">
        <v>40</v>
      </c>
      <c r="E473" s="16" t="s">
        <v>1480</v>
      </c>
      <c r="F473" s="16" t="s">
        <v>543</v>
      </c>
      <c r="G473" s="16" t="s">
        <v>58</v>
      </c>
      <c r="H473" s="17">
        <v>401.33333333333331</v>
      </c>
      <c r="I473" s="17">
        <f t="shared" si="14"/>
        <v>34.113333333333337</v>
      </c>
      <c r="J473" s="17">
        <f t="shared" si="15"/>
        <v>435.44666666666666</v>
      </c>
      <c r="K473" s="18" t="s">
        <v>51</v>
      </c>
      <c r="L473" s="19">
        <f>tableauventes[[#This Row],[Date]]</f>
        <v>42157</v>
      </c>
    </row>
    <row r="474" spans="3:12" x14ac:dyDescent="0.25">
      <c r="C474" s="20">
        <v>42157</v>
      </c>
      <c r="D474" s="16" t="s">
        <v>44</v>
      </c>
      <c r="E474" s="16" t="s">
        <v>7</v>
      </c>
      <c r="F474" s="16" t="s">
        <v>544</v>
      </c>
      <c r="G474" s="16" t="s">
        <v>62</v>
      </c>
      <c r="H474" s="17">
        <v>991.66666666666663</v>
      </c>
      <c r="I474" s="17">
        <f t="shared" si="14"/>
        <v>84.291666666666671</v>
      </c>
      <c r="J474" s="17">
        <f t="shared" si="15"/>
        <v>1075.9583333333333</v>
      </c>
      <c r="K474" s="18" t="s">
        <v>55</v>
      </c>
      <c r="L474" s="19">
        <f>tableauventes[[#This Row],[Date]]</f>
        <v>42157</v>
      </c>
    </row>
    <row r="475" spans="3:12" x14ac:dyDescent="0.25">
      <c r="C475" s="20">
        <v>42157</v>
      </c>
      <c r="D475" s="16" t="s">
        <v>48</v>
      </c>
      <c r="E475" s="16" t="s">
        <v>1484</v>
      </c>
      <c r="F475" s="16" t="s">
        <v>545</v>
      </c>
      <c r="G475" s="16" t="s">
        <v>66</v>
      </c>
      <c r="H475" s="17">
        <v>365.66666666666669</v>
      </c>
      <c r="I475" s="17">
        <f t="shared" si="14"/>
        <v>31.081666666666671</v>
      </c>
      <c r="J475" s="17">
        <f t="shared" si="15"/>
        <v>396.74833333333333</v>
      </c>
      <c r="K475" s="18" t="s">
        <v>59</v>
      </c>
      <c r="L475" s="19">
        <f>tableauventes[[#This Row],[Date]]</f>
        <v>42157</v>
      </c>
    </row>
    <row r="476" spans="3:12" x14ac:dyDescent="0.25">
      <c r="C476" s="20">
        <v>42157</v>
      </c>
      <c r="D476" s="16" t="s">
        <v>52</v>
      </c>
      <c r="E476" s="16" t="s">
        <v>1497</v>
      </c>
      <c r="F476" s="16" t="s">
        <v>546</v>
      </c>
      <c r="G476" s="16" t="s">
        <v>70</v>
      </c>
      <c r="H476" s="17">
        <v>582</v>
      </c>
      <c r="I476" s="17">
        <f t="shared" si="14"/>
        <v>49.470000000000006</v>
      </c>
      <c r="J476" s="17">
        <f t="shared" si="15"/>
        <v>631.47</v>
      </c>
      <c r="K476" s="18" t="s">
        <v>63</v>
      </c>
      <c r="L476" s="19">
        <f>tableauventes[[#This Row],[Date]]</f>
        <v>42157</v>
      </c>
    </row>
    <row r="477" spans="3:12" x14ac:dyDescent="0.25">
      <c r="C477" s="20">
        <v>42158</v>
      </c>
      <c r="D477" s="16" t="s">
        <v>56</v>
      </c>
      <c r="E477" s="16" t="s">
        <v>1479</v>
      </c>
      <c r="F477" s="16" t="s">
        <v>547</v>
      </c>
      <c r="G477" s="16" t="s">
        <v>73</v>
      </c>
      <c r="H477" s="17">
        <v>497.66666666666669</v>
      </c>
      <c r="I477" s="17">
        <f t="shared" si="14"/>
        <v>42.301666666666669</v>
      </c>
      <c r="J477" s="17">
        <f t="shared" si="15"/>
        <v>539.96833333333336</v>
      </c>
      <c r="K477" s="18" t="s">
        <v>67</v>
      </c>
      <c r="L477" s="19">
        <f>tableauventes[[#This Row],[Date]]</f>
        <v>42158</v>
      </c>
    </row>
    <row r="478" spans="3:12" x14ac:dyDescent="0.25">
      <c r="C478" s="20">
        <v>42159</v>
      </c>
      <c r="D478" s="16" t="s">
        <v>60</v>
      </c>
      <c r="E478" s="16" t="s">
        <v>1482</v>
      </c>
      <c r="F478" s="16" t="s">
        <v>548</v>
      </c>
      <c r="G478" s="16" t="s">
        <v>76</v>
      </c>
      <c r="H478" s="17">
        <v>586</v>
      </c>
      <c r="I478" s="17">
        <f t="shared" si="14"/>
        <v>49.81</v>
      </c>
      <c r="J478" s="17">
        <f t="shared" si="15"/>
        <v>635.80999999999995</v>
      </c>
      <c r="K478" s="18" t="s">
        <v>27</v>
      </c>
      <c r="L478" s="19">
        <f>tableauventes[[#This Row],[Date]]</f>
        <v>42159</v>
      </c>
    </row>
    <row r="479" spans="3:12" x14ac:dyDescent="0.25">
      <c r="C479" s="20">
        <v>42159</v>
      </c>
      <c r="D479" s="16" t="s">
        <v>64</v>
      </c>
      <c r="E479" s="16" t="s">
        <v>8</v>
      </c>
      <c r="F479" s="16" t="s">
        <v>549</v>
      </c>
      <c r="G479" s="16" t="s">
        <v>79</v>
      </c>
      <c r="H479" s="17">
        <v>442.33333333333331</v>
      </c>
      <c r="I479" s="17">
        <f t="shared" si="14"/>
        <v>37.598333333333336</v>
      </c>
      <c r="J479" s="17">
        <f t="shared" si="15"/>
        <v>479.93166666666667</v>
      </c>
      <c r="K479" s="18" t="s">
        <v>31</v>
      </c>
      <c r="L479" s="19">
        <f>tableauventes[[#This Row],[Date]]</f>
        <v>42159</v>
      </c>
    </row>
    <row r="480" spans="3:12" x14ac:dyDescent="0.25">
      <c r="C480" s="20">
        <v>42159</v>
      </c>
      <c r="D480" s="16" t="s">
        <v>68</v>
      </c>
      <c r="E480" s="16" t="s">
        <v>1477</v>
      </c>
      <c r="F480" s="16" t="s">
        <v>550</v>
      </c>
      <c r="G480" s="16" t="s">
        <v>82</v>
      </c>
      <c r="H480" s="17">
        <v>857</v>
      </c>
      <c r="I480" s="17">
        <f t="shared" si="14"/>
        <v>72.844999999999999</v>
      </c>
      <c r="J480" s="17">
        <f t="shared" si="15"/>
        <v>929.84500000000003</v>
      </c>
      <c r="K480" s="18" t="s">
        <v>35</v>
      </c>
      <c r="L480" s="19">
        <f>tableauventes[[#This Row],[Date]]</f>
        <v>42159</v>
      </c>
    </row>
    <row r="481" spans="3:12" x14ac:dyDescent="0.25">
      <c r="C481" s="20">
        <v>42159</v>
      </c>
      <c r="D481" s="16" t="s">
        <v>71</v>
      </c>
      <c r="E481" s="16" t="s">
        <v>1485</v>
      </c>
      <c r="F481" s="16" t="s">
        <v>551</v>
      </c>
      <c r="G481" s="16" t="s">
        <v>85</v>
      </c>
      <c r="H481" s="17">
        <v>712.33333333333337</v>
      </c>
      <c r="I481" s="17">
        <f t="shared" si="14"/>
        <v>60.548333333333339</v>
      </c>
      <c r="J481" s="17">
        <f t="shared" si="15"/>
        <v>772.88166666666666</v>
      </c>
      <c r="K481" s="18" t="s">
        <v>39</v>
      </c>
      <c r="L481" s="19">
        <f>tableauventes[[#This Row],[Date]]</f>
        <v>42159</v>
      </c>
    </row>
    <row r="482" spans="3:12" x14ac:dyDescent="0.25">
      <c r="C482" s="20">
        <v>42159</v>
      </c>
      <c r="D482" s="16" t="s">
        <v>74</v>
      </c>
      <c r="E482" s="16" t="s">
        <v>1485</v>
      </c>
      <c r="F482" s="16" t="s">
        <v>552</v>
      </c>
      <c r="G482" s="16" t="s">
        <v>88</v>
      </c>
      <c r="H482" s="17">
        <v>840.66666666666663</v>
      </c>
      <c r="I482" s="17">
        <f t="shared" si="14"/>
        <v>71.456666666666663</v>
      </c>
      <c r="J482" s="17">
        <f t="shared" si="15"/>
        <v>912.12333333333333</v>
      </c>
      <c r="K482" s="18" t="s">
        <v>43</v>
      </c>
      <c r="L482" s="19">
        <f>tableauventes[[#This Row],[Date]]</f>
        <v>42159</v>
      </c>
    </row>
    <row r="483" spans="3:12" x14ac:dyDescent="0.25">
      <c r="C483" s="20">
        <v>42159</v>
      </c>
      <c r="D483" s="16" t="s">
        <v>77</v>
      </c>
      <c r="E483" s="16" t="s">
        <v>11</v>
      </c>
      <c r="F483" s="16" t="s">
        <v>553</v>
      </c>
      <c r="G483" s="16" t="s">
        <v>91</v>
      </c>
      <c r="H483" s="17">
        <v>911</v>
      </c>
      <c r="I483" s="17">
        <f t="shared" si="14"/>
        <v>77.435000000000002</v>
      </c>
      <c r="J483" s="17">
        <f t="shared" si="15"/>
        <v>988.43499999999995</v>
      </c>
      <c r="K483" s="18" t="s">
        <v>43</v>
      </c>
      <c r="L483" s="19">
        <f>tableauventes[[#This Row],[Date]]</f>
        <v>42159</v>
      </c>
    </row>
    <row r="484" spans="3:12" x14ac:dyDescent="0.25">
      <c r="C484" s="20">
        <v>42160</v>
      </c>
      <c r="D484" s="16" t="s">
        <v>80</v>
      </c>
      <c r="E484" s="16" t="s">
        <v>10</v>
      </c>
      <c r="F484" s="16" t="s">
        <v>554</v>
      </c>
      <c r="G484" s="16" t="s">
        <v>94</v>
      </c>
      <c r="H484" s="17">
        <v>941.33333333333337</v>
      </c>
      <c r="I484" s="17">
        <f t="shared" si="14"/>
        <v>80.013333333333335</v>
      </c>
      <c r="J484" s="17">
        <f t="shared" si="15"/>
        <v>1021.3466666666667</v>
      </c>
      <c r="K484" s="18" t="s">
        <v>51</v>
      </c>
      <c r="L484" s="19">
        <f>tableauventes[[#This Row],[Date]]</f>
        <v>42160</v>
      </c>
    </row>
    <row r="485" spans="3:12" x14ac:dyDescent="0.25">
      <c r="C485" s="20">
        <v>42160</v>
      </c>
      <c r="D485" s="16" t="s">
        <v>83</v>
      </c>
      <c r="E485" s="22" t="s">
        <v>4</v>
      </c>
      <c r="F485" s="16" t="s">
        <v>555</v>
      </c>
      <c r="G485" s="16" t="s">
        <v>26</v>
      </c>
      <c r="H485" s="17">
        <v>989.33333333333337</v>
      </c>
      <c r="I485" s="17">
        <f t="shared" si="14"/>
        <v>84.093333333333348</v>
      </c>
      <c r="J485" s="17">
        <f t="shared" si="15"/>
        <v>1073.4266666666667</v>
      </c>
      <c r="K485" s="18" t="s">
        <v>55</v>
      </c>
      <c r="L485" s="19">
        <f>tableauventes[[#This Row],[Date]]</f>
        <v>42160</v>
      </c>
    </row>
    <row r="486" spans="3:12" x14ac:dyDescent="0.25">
      <c r="C486" s="20">
        <v>42160</v>
      </c>
      <c r="D486" s="16" t="s">
        <v>86</v>
      </c>
      <c r="E486" s="16" t="s">
        <v>3</v>
      </c>
      <c r="F486" s="16" t="s">
        <v>556</v>
      </c>
      <c r="G486" s="16" t="s">
        <v>30</v>
      </c>
      <c r="H486" s="17">
        <v>567.66666666666663</v>
      </c>
      <c r="I486" s="17">
        <f t="shared" si="14"/>
        <v>48.251666666666665</v>
      </c>
      <c r="J486" s="17">
        <f t="shared" si="15"/>
        <v>615.91833333333329</v>
      </c>
      <c r="K486" s="18" t="s">
        <v>59</v>
      </c>
      <c r="L486" s="19">
        <f>tableauventes[[#This Row],[Date]]</f>
        <v>42160</v>
      </c>
    </row>
    <row r="487" spans="3:12" x14ac:dyDescent="0.25">
      <c r="C487" s="20">
        <v>42160</v>
      </c>
      <c r="D487" s="16" t="s">
        <v>89</v>
      </c>
      <c r="E487" s="16" t="s">
        <v>1483</v>
      </c>
      <c r="F487" s="16" t="s">
        <v>557</v>
      </c>
      <c r="G487" s="16" t="s">
        <v>34</v>
      </c>
      <c r="H487" s="17">
        <v>948.33333333333337</v>
      </c>
      <c r="I487" s="17">
        <f t="shared" si="14"/>
        <v>80.608333333333348</v>
      </c>
      <c r="J487" s="17">
        <f t="shared" si="15"/>
        <v>1028.9416666666666</v>
      </c>
      <c r="K487" s="18" t="s">
        <v>63</v>
      </c>
      <c r="L487" s="19">
        <f>tableauventes[[#This Row],[Date]]</f>
        <v>42160</v>
      </c>
    </row>
    <row r="488" spans="3:12" x14ac:dyDescent="0.25">
      <c r="C488" s="20">
        <v>42160</v>
      </c>
      <c r="D488" s="16" t="s">
        <v>92</v>
      </c>
      <c r="E488" s="16" t="s">
        <v>1487</v>
      </c>
      <c r="F488" s="16" t="s">
        <v>558</v>
      </c>
      <c r="G488" s="16" t="s">
        <v>38</v>
      </c>
      <c r="H488" s="17">
        <v>801.66666666666663</v>
      </c>
      <c r="I488" s="17">
        <f t="shared" si="14"/>
        <v>68.141666666666666</v>
      </c>
      <c r="J488" s="17">
        <f t="shared" si="15"/>
        <v>869.80833333333328</v>
      </c>
      <c r="K488" s="18" t="s">
        <v>67</v>
      </c>
      <c r="L488" s="19">
        <f>tableauventes[[#This Row],[Date]]</f>
        <v>42160</v>
      </c>
    </row>
    <row r="489" spans="3:12" x14ac:dyDescent="0.25">
      <c r="C489" s="20">
        <v>42160</v>
      </c>
      <c r="D489" s="16" t="s">
        <v>24</v>
      </c>
      <c r="E489" s="16" t="s">
        <v>1488</v>
      </c>
      <c r="F489" s="16" t="s">
        <v>559</v>
      </c>
      <c r="G489" s="16" t="s">
        <v>42</v>
      </c>
      <c r="H489" s="17">
        <v>887</v>
      </c>
      <c r="I489" s="17">
        <f t="shared" si="14"/>
        <v>75.39500000000001</v>
      </c>
      <c r="J489" s="17">
        <f t="shared" si="15"/>
        <v>962.39499999999998</v>
      </c>
      <c r="K489" s="18" t="s">
        <v>27</v>
      </c>
      <c r="L489" s="19">
        <f>tableauventes[[#This Row],[Date]]</f>
        <v>42160</v>
      </c>
    </row>
    <row r="490" spans="3:12" x14ac:dyDescent="0.25">
      <c r="C490" s="20">
        <v>42160</v>
      </c>
      <c r="D490" s="16" t="s">
        <v>28</v>
      </c>
      <c r="E490" s="16" t="s">
        <v>1486</v>
      </c>
      <c r="F490" s="16" t="s">
        <v>560</v>
      </c>
      <c r="G490" s="16" t="s">
        <v>46</v>
      </c>
      <c r="H490" s="17">
        <v>528</v>
      </c>
      <c r="I490" s="17">
        <f t="shared" si="14"/>
        <v>44.88</v>
      </c>
      <c r="J490" s="17">
        <f t="shared" si="15"/>
        <v>572.88</v>
      </c>
      <c r="K490" s="18" t="s">
        <v>31</v>
      </c>
      <c r="L490" s="19">
        <f>tableauventes[[#This Row],[Date]]</f>
        <v>42160</v>
      </c>
    </row>
    <row r="491" spans="3:12" x14ac:dyDescent="0.25">
      <c r="C491" s="20">
        <v>42160</v>
      </c>
      <c r="D491" s="16" t="s">
        <v>32</v>
      </c>
      <c r="E491" s="16" t="s">
        <v>1481</v>
      </c>
      <c r="F491" s="16" t="s">
        <v>561</v>
      </c>
      <c r="G491" s="16" t="s">
        <v>50</v>
      </c>
      <c r="H491" s="17">
        <v>417.33333333333331</v>
      </c>
      <c r="I491" s="17">
        <f t="shared" si="14"/>
        <v>35.473333333333336</v>
      </c>
      <c r="J491" s="17">
        <f t="shared" si="15"/>
        <v>452.80666666666667</v>
      </c>
      <c r="K491" s="18" t="s">
        <v>35</v>
      </c>
      <c r="L491" s="19">
        <f>tableauventes[[#This Row],[Date]]</f>
        <v>42160</v>
      </c>
    </row>
    <row r="492" spans="3:12" x14ac:dyDescent="0.25">
      <c r="C492" s="20">
        <v>42160</v>
      </c>
      <c r="D492" s="16" t="s">
        <v>36</v>
      </c>
      <c r="E492" s="16" t="s">
        <v>1476</v>
      </c>
      <c r="F492" s="16" t="s">
        <v>562</v>
      </c>
      <c r="G492" s="16" t="s">
        <v>54</v>
      </c>
      <c r="H492" s="17">
        <v>719.33333333333337</v>
      </c>
      <c r="I492" s="17">
        <f t="shared" si="14"/>
        <v>61.143333333333338</v>
      </c>
      <c r="J492" s="17">
        <f t="shared" si="15"/>
        <v>780.47666666666669</v>
      </c>
      <c r="K492" s="18" t="s">
        <v>39</v>
      </c>
      <c r="L492" s="19">
        <f>tableauventes[[#This Row],[Date]]</f>
        <v>42160</v>
      </c>
    </row>
    <row r="493" spans="3:12" x14ac:dyDescent="0.25">
      <c r="C493" s="20">
        <v>42161</v>
      </c>
      <c r="D493" s="16" t="s">
        <v>40</v>
      </c>
      <c r="E493" s="16" t="s">
        <v>1478</v>
      </c>
      <c r="F493" s="16" t="s">
        <v>563</v>
      </c>
      <c r="G493" s="16" t="s">
        <v>58</v>
      </c>
      <c r="H493" s="17">
        <v>939.66666666666663</v>
      </c>
      <c r="I493" s="17">
        <f t="shared" si="14"/>
        <v>79.87166666666667</v>
      </c>
      <c r="J493" s="17">
        <f t="shared" si="15"/>
        <v>1019.5383333333333</v>
      </c>
      <c r="K493" s="18" t="s">
        <v>51</v>
      </c>
      <c r="L493" s="19">
        <f>tableauventes[[#This Row],[Date]]</f>
        <v>42161</v>
      </c>
    </row>
    <row r="494" spans="3:12" x14ac:dyDescent="0.25">
      <c r="C494" s="20">
        <v>42161</v>
      </c>
      <c r="D494" s="16" t="s">
        <v>44</v>
      </c>
      <c r="E494" s="16" t="s">
        <v>1496</v>
      </c>
      <c r="F494" s="16" t="s">
        <v>564</v>
      </c>
      <c r="G494" s="16" t="s">
        <v>62</v>
      </c>
      <c r="H494" s="17">
        <v>426</v>
      </c>
      <c r="I494" s="17">
        <f t="shared" si="14"/>
        <v>36.21</v>
      </c>
      <c r="J494" s="17">
        <f t="shared" si="15"/>
        <v>462.21</v>
      </c>
      <c r="K494" s="18" t="s">
        <v>43</v>
      </c>
      <c r="L494" s="19">
        <f>tableauventes[[#This Row],[Date]]</f>
        <v>42161</v>
      </c>
    </row>
    <row r="495" spans="3:12" x14ac:dyDescent="0.25">
      <c r="C495" s="20">
        <v>42161</v>
      </c>
      <c r="D495" s="16" t="s">
        <v>48</v>
      </c>
      <c r="E495" s="16" t="s">
        <v>5</v>
      </c>
      <c r="F495" s="16" t="s">
        <v>565</v>
      </c>
      <c r="G495" s="16" t="s">
        <v>66</v>
      </c>
      <c r="H495" s="17">
        <v>673</v>
      </c>
      <c r="I495" s="17">
        <f t="shared" si="14"/>
        <v>57.205000000000005</v>
      </c>
      <c r="J495" s="17">
        <f t="shared" si="15"/>
        <v>730.20500000000004</v>
      </c>
      <c r="K495" s="18" t="s">
        <v>51</v>
      </c>
      <c r="L495" s="19">
        <f>tableauventes[[#This Row],[Date]]</f>
        <v>42161</v>
      </c>
    </row>
    <row r="496" spans="3:12" x14ac:dyDescent="0.25">
      <c r="C496" s="20">
        <v>42161</v>
      </c>
      <c r="D496" s="16" t="s">
        <v>52</v>
      </c>
      <c r="E496" s="16" t="s">
        <v>9</v>
      </c>
      <c r="F496" s="16" t="s">
        <v>566</v>
      </c>
      <c r="G496" s="16" t="s">
        <v>70</v>
      </c>
      <c r="H496" s="17">
        <v>923.66666666666663</v>
      </c>
      <c r="I496" s="17">
        <f t="shared" si="14"/>
        <v>78.51166666666667</v>
      </c>
      <c r="J496" s="17">
        <f t="shared" si="15"/>
        <v>1002.1783333333333</v>
      </c>
      <c r="K496" s="18" t="s">
        <v>55</v>
      </c>
      <c r="L496" s="19">
        <f>tableauventes[[#This Row],[Date]]</f>
        <v>42161</v>
      </c>
    </row>
    <row r="497" spans="3:12" x14ac:dyDescent="0.25">
      <c r="C497" s="20">
        <v>42161</v>
      </c>
      <c r="D497" s="16" t="s">
        <v>56</v>
      </c>
      <c r="E497" s="16" t="s">
        <v>6</v>
      </c>
      <c r="F497" s="16" t="s">
        <v>567</v>
      </c>
      <c r="G497" s="16" t="s">
        <v>73</v>
      </c>
      <c r="H497" s="17">
        <v>747.66666666666663</v>
      </c>
      <c r="I497" s="17">
        <f t="shared" si="14"/>
        <v>63.551666666666669</v>
      </c>
      <c r="J497" s="17">
        <f t="shared" si="15"/>
        <v>811.21833333333325</v>
      </c>
      <c r="K497" s="18" t="s">
        <v>59</v>
      </c>
      <c r="L497" s="19">
        <f>tableauventes[[#This Row],[Date]]</f>
        <v>42161</v>
      </c>
    </row>
    <row r="498" spans="3:12" x14ac:dyDescent="0.25">
      <c r="C498" s="20">
        <v>42162</v>
      </c>
      <c r="D498" s="16" t="s">
        <v>60</v>
      </c>
      <c r="E498" s="16" t="s">
        <v>1480</v>
      </c>
      <c r="F498" s="16" t="s">
        <v>568</v>
      </c>
      <c r="G498" s="16" t="s">
        <v>76</v>
      </c>
      <c r="H498" s="17">
        <v>433</v>
      </c>
      <c r="I498" s="17">
        <f t="shared" si="14"/>
        <v>36.805</v>
      </c>
      <c r="J498" s="17">
        <f t="shared" si="15"/>
        <v>469.80500000000001</v>
      </c>
      <c r="K498" s="18" t="s">
        <v>63</v>
      </c>
      <c r="L498" s="19">
        <f>tableauventes[[#This Row],[Date]]</f>
        <v>42162</v>
      </c>
    </row>
    <row r="499" spans="3:12" x14ac:dyDescent="0.25">
      <c r="C499" s="20">
        <v>42163</v>
      </c>
      <c r="D499" s="16" t="s">
        <v>64</v>
      </c>
      <c r="E499" s="16" t="s">
        <v>7</v>
      </c>
      <c r="F499" s="16" t="s">
        <v>569</v>
      </c>
      <c r="G499" s="16" t="s">
        <v>79</v>
      </c>
      <c r="H499" s="17">
        <v>614</v>
      </c>
      <c r="I499" s="17">
        <f t="shared" si="14"/>
        <v>52.190000000000005</v>
      </c>
      <c r="J499" s="17">
        <f t="shared" si="15"/>
        <v>666.19</v>
      </c>
      <c r="K499" s="18" t="s">
        <v>67</v>
      </c>
      <c r="L499" s="19">
        <f>tableauventes[[#This Row],[Date]]</f>
        <v>42163</v>
      </c>
    </row>
    <row r="500" spans="3:12" x14ac:dyDescent="0.25">
      <c r="C500" s="20">
        <v>42163</v>
      </c>
      <c r="D500" s="16" t="s">
        <v>68</v>
      </c>
      <c r="E500" s="16" t="s">
        <v>1484</v>
      </c>
      <c r="F500" s="16" t="s">
        <v>570</v>
      </c>
      <c r="G500" s="16" t="s">
        <v>82</v>
      </c>
      <c r="H500" s="17">
        <v>561</v>
      </c>
      <c r="I500" s="17">
        <f t="shared" si="14"/>
        <v>47.685000000000002</v>
      </c>
      <c r="J500" s="17">
        <f t="shared" si="15"/>
        <v>608.68499999999995</v>
      </c>
      <c r="K500" s="18" t="s">
        <v>27</v>
      </c>
      <c r="L500" s="19">
        <f>tableauventes[[#This Row],[Date]]</f>
        <v>42163</v>
      </c>
    </row>
    <row r="501" spans="3:12" x14ac:dyDescent="0.25">
      <c r="C501" s="20">
        <v>42163</v>
      </c>
      <c r="D501" s="16" t="s">
        <v>71</v>
      </c>
      <c r="E501" s="16" t="s">
        <v>1497</v>
      </c>
      <c r="F501" s="16" t="s">
        <v>571</v>
      </c>
      <c r="G501" s="16" t="s">
        <v>85</v>
      </c>
      <c r="H501" s="17">
        <v>480.33333333333331</v>
      </c>
      <c r="I501" s="17">
        <f t="shared" si="14"/>
        <v>40.828333333333333</v>
      </c>
      <c r="J501" s="17">
        <f t="shared" si="15"/>
        <v>521.16166666666663</v>
      </c>
      <c r="K501" s="18" t="s">
        <v>31</v>
      </c>
      <c r="L501" s="19">
        <f>tableauventes[[#This Row],[Date]]</f>
        <v>42163</v>
      </c>
    </row>
    <row r="502" spans="3:12" x14ac:dyDescent="0.25">
      <c r="C502" s="20">
        <v>42164</v>
      </c>
      <c r="D502" s="16" t="s">
        <v>74</v>
      </c>
      <c r="E502" s="16" t="s">
        <v>1479</v>
      </c>
      <c r="F502" s="16" t="s">
        <v>572</v>
      </c>
      <c r="G502" s="16" t="s">
        <v>88</v>
      </c>
      <c r="H502" s="17">
        <v>881.66666666666663</v>
      </c>
      <c r="I502" s="17">
        <f t="shared" si="14"/>
        <v>74.941666666666663</v>
      </c>
      <c r="J502" s="17">
        <f t="shared" si="15"/>
        <v>956.60833333333335</v>
      </c>
      <c r="K502" s="18" t="s">
        <v>35</v>
      </c>
      <c r="L502" s="19">
        <f>tableauventes[[#This Row],[Date]]</f>
        <v>42164</v>
      </c>
    </row>
    <row r="503" spans="3:12" x14ac:dyDescent="0.25">
      <c r="C503" s="20">
        <v>42164</v>
      </c>
      <c r="D503" s="16" t="s">
        <v>77</v>
      </c>
      <c r="E503" s="16" t="s">
        <v>1482</v>
      </c>
      <c r="F503" s="16" t="s">
        <v>573</v>
      </c>
      <c r="G503" s="16" t="s">
        <v>91</v>
      </c>
      <c r="H503" s="17">
        <v>831</v>
      </c>
      <c r="I503" s="17">
        <f t="shared" si="14"/>
        <v>70.635000000000005</v>
      </c>
      <c r="J503" s="17">
        <f t="shared" si="15"/>
        <v>901.63499999999999</v>
      </c>
      <c r="K503" s="18" t="s">
        <v>39</v>
      </c>
      <c r="L503" s="19">
        <f>tableauventes[[#This Row],[Date]]</f>
        <v>42164</v>
      </c>
    </row>
    <row r="504" spans="3:12" x14ac:dyDescent="0.25">
      <c r="C504" s="20">
        <v>42164</v>
      </c>
      <c r="D504" s="16" t="s">
        <v>80</v>
      </c>
      <c r="E504" s="16" t="s">
        <v>8</v>
      </c>
      <c r="F504" s="16" t="s">
        <v>574</v>
      </c>
      <c r="G504" s="16" t="s">
        <v>94</v>
      </c>
      <c r="H504" s="17">
        <v>837.66666666666663</v>
      </c>
      <c r="I504" s="17">
        <f t="shared" si="14"/>
        <v>71.201666666666668</v>
      </c>
      <c r="J504" s="17">
        <f t="shared" si="15"/>
        <v>908.86833333333334</v>
      </c>
      <c r="K504" s="18" t="s">
        <v>43</v>
      </c>
      <c r="L504" s="19">
        <f>tableauventes[[#This Row],[Date]]</f>
        <v>42164</v>
      </c>
    </row>
    <row r="505" spans="3:12" x14ac:dyDescent="0.25">
      <c r="C505" s="20">
        <v>42164</v>
      </c>
      <c r="D505" s="16" t="s">
        <v>83</v>
      </c>
      <c r="E505" s="16" t="s">
        <v>1477</v>
      </c>
      <c r="F505" s="16" t="s">
        <v>575</v>
      </c>
      <c r="G505" s="16" t="s">
        <v>26</v>
      </c>
      <c r="H505" s="17">
        <v>465.33333333333331</v>
      </c>
      <c r="I505" s="17">
        <f t="shared" si="14"/>
        <v>39.553333333333335</v>
      </c>
      <c r="J505" s="17">
        <f t="shared" si="15"/>
        <v>504.88666666666666</v>
      </c>
      <c r="K505" s="18" t="s">
        <v>43</v>
      </c>
      <c r="L505" s="19">
        <f>tableauventes[[#This Row],[Date]]</f>
        <v>42164</v>
      </c>
    </row>
    <row r="506" spans="3:12" x14ac:dyDescent="0.25">
      <c r="C506" s="20">
        <v>42165</v>
      </c>
      <c r="D506" s="16" t="s">
        <v>86</v>
      </c>
      <c r="E506" s="16" t="s">
        <v>1485</v>
      </c>
      <c r="F506" s="16" t="s">
        <v>576</v>
      </c>
      <c r="G506" s="16" t="s">
        <v>30</v>
      </c>
      <c r="H506" s="17">
        <v>492</v>
      </c>
      <c r="I506" s="17">
        <f t="shared" si="14"/>
        <v>41.82</v>
      </c>
      <c r="J506" s="17">
        <f t="shared" si="15"/>
        <v>533.82000000000005</v>
      </c>
      <c r="K506" s="18" t="s">
        <v>51</v>
      </c>
      <c r="L506" s="19">
        <f>tableauventes[[#This Row],[Date]]</f>
        <v>42165</v>
      </c>
    </row>
    <row r="507" spans="3:12" x14ac:dyDescent="0.25">
      <c r="C507" s="20">
        <v>42165</v>
      </c>
      <c r="D507" s="16" t="s">
        <v>89</v>
      </c>
      <c r="E507" s="16" t="s">
        <v>1485</v>
      </c>
      <c r="F507" s="16" t="s">
        <v>577</v>
      </c>
      <c r="G507" s="16" t="s">
        <v>34</v>
      </c>
      <c r="H507" s="17">
        <v>999.33333333333337</v>
      </c>
      <c r="I507" s="17">
        <f t="shared" si="14"/>
        <v>84.943333333333342</v>
      </c>
      <c r="J507" s="17">
        <f t="shared" si="15"/>
        <v>1084.2766666666666</v>
      </c>
      <c r="K507" s="18" t="s">
        <v>55</v>
      </c>
      <c r="L507" s="19">
        <f>tableauventes[[#This Row],[Date]]</f>
        <v>42165</v>
      </c>
    </row>
    <row r="508" spans="3:12" x14ac:dyDescent="0.25">
      <c r="C508" s="20">
        <v>42167</v>
      </c>
      <c r="D508" s="16" t="s">
        <v>92</v>
      </c>
      <c r="E508" s="16" t="s">
        <v>11</v>
      </c>
      <c r="F508" s="16" t="s">
        <v>578</v>
      </c>
      <c r="G508" s="16" t="s">
        <v>38</v>
      </c>
      <c r="H508" s="17">
        <v>415</v>
      </c>
      <c r="I508" s="17">
        <f t="shared" si="14"/>
        <v>35.275000000000006</v>
      </c>
      <c r="J508" s="17">
        <f t="shared" si="15"/>
        <v>450.27499999999998</v>
      </c>
      <c r="K508" s="18" t="s">
        <v>59</v>
      </c>
      <c r="L508" s="19">
        <f>tableauventes[[#This Row],[Date]]</f>
        <v>42167</v>
      </c>
    </row>
    <row r="509" spans="3:12" x14ac:dyDescent="0.25">
      <c r="C509" s="20">
        <v>42167</v>
      </c>
      <c r="D509" s="16" t="s">
        <v>24</v>
      </c>
      <c r="E509" s="16" t="s">
        <v>10</v>
      </c>
      <c r="F509" s="16" t="s">
        <v>579</v>
      </c>
      <c r="G509" s="16" t="s">
        <v>42</v>
      </c>
      <c r="H509" s="17">
        <v>358.33333333333331</v>
      </c>
      <c r="I509" s="17">
        <f t="shared" si="14"/>
        <v>30.458333333333332</v>
      </c>
      <c r="J509" s="17">
        <f t="shared" si="15"/>
        <v>388.79166666666663</v>
      </c>
      <c r="K509" s="18" t="s">
        <v>63</v>
      </c>
      <c r="L509" s="19">
        <f>tableauventes[[#This Row],[Date]]</f>
        <v>42167</v>
      </c>
    </row>
    <row r="510" spans="3:12" x14ac:dyDescent="0.25">
      <c r="C510" s="20">
        <v>42167</v>
      </c>
      <c r="D510" s="16" t="s">
        <v>28</v>
      </c>
      <c r="E510" s="16" t="s">
        <v>4</v>
      </c>
      <c r="F510" s="16" t="s">
        <v>580</v>
      </c>
      <c r="G510" s="16" t="s">
        <v>46</v>
      </c>
      <c r="H510" s="17">
        <v>902.66666666666663</v>
      </c>
      <c r="I510" s="17">
        <f t="shared" si="14"/>
        <v>76.726666666666674</v>
      </c>
      <c r="J510" s="17">
        <f t="shared" si="15"/>
        <v>979.39333333333332</v>
      </c>
      <c r="K510" s="18" t="s">
        <v>67</v>
      </c>
      <c r="L510" s="19">
        <f>tableauventes[[#This Row],[Date]]</f>
        <v>42167</v>
      </c>
    </row>
    <row r="511" spans="3:12" x14ac:dyDescent="0.25">
      <c r="C511" s="20">
        <v>42168</v>
      </c>
      <c r="D511" s="16" t="s">
        <v>32</v>
      </c>
      <c r="E511" s="16" t="s">
        <v>3</v>
      </c>
      <c r="F511" s="16" t="s">
        <v>581</v>
      </c>
      <c r="G511" s="16" t="s">
        <v>50</v>
      </c>
      <c r="H511" s="17">
        <v>799.33333333333337</v>
      </c>
      <c r="I511" s="17">
        <f t="shared" si="14"/>
        <v>67.943333333333342</v>
      </c>
      <c r="J511" s="17">
        <f t="shared" si="15"/>
        <v>867.27666666666676</v>
      </c>
      <c r="K511" s="18" t="s">
        <v>27</v>
      </c>
      <c r="L511" s="19">
        <f>tableauventes[[#This Row],[Date]]</f>
        <v>42168</v>
      </c>
    </row>
    <row r="512" spans="3:12" x14ac:dyDescent="0.25">
      <c r="C512" s="20">
        <v>42168</v>
      </c>
      <c r="D512" s="16" t="s">
        <v>36</v>
      </c>
      <c r="E512" s="16" t="s">
        <v>1483</v>
      </c>
      <c r="F512" s="16" t="s">
        <v>582</v>
      </c>
      <c r="G512" s="16" t="s">
        <v>54</v>
      </c>
      <c r="H512" s="17">
        <v>866</v>
      </c>
      <c r="I512" s="17">
        <f t="shared" si="14"/>
        <v>73.61</v>
      </c>
      <c r="J512" s="17">
        <f t="shared" si="15"/>
        <v>939.61</v>
      </c>
      <c r="K512" s="18" t="s">
        <v>31</v>
      </c>
      <c r="L512" s="19">
        <f>tableauventes[[#This Row],[Date]]</f>
        <v>42168</v>
      </c>
    </row>
    <row r="513" spans="3:12" x14ac:dyDescent="0.25">
      <c r="C513" s="20">
        <v>42168</v>
      </c>
      <c r="D513" s="16" t="s">
        <v>24</v>
      </c>
      <c r="E513" s="16" t="s">
        <v>1487</v>
      </c>
      <c r="F513" s="16" t="s">
        <v>583</v>
      </c>
      <c r="G513" s="16" t="s">
        <v>58</v>
      </c>
      <c r="H513" s="17">
        <v>724.33333333333337</v>
      </c>
      <c r="I513" s="17">
        <f t="shared" si="14"/>
        <v>61.568333333333342</v>
      </c>
      <c r="J513" s="17">
        <f t="shared" si="15"/>
        <v>785.90166666666676</v>
      </c>
      <c r="K513" s="18" t="s">
        <v>35</v>
      </c>
      <c r="L513" s="19">
        <f>tableauventes[[#This Row],[Date]]</f>
        <v>42168</v>
      </c>
    </row>
    <row r="514" spans="3:12" x14ac:dyDescent="0.25">
      <c r="C514" s="20">
        <v>42168</v>
      </c>
      <c r="D514" s="16" t="s">
        <v>28</v>
      </c>
      <c r="E514" s="16" t="s">
        <v>1488</v>
      </c>
      <c r="F514" s="16" t="s">
        <v>584</v>
      </c>
      <c r="G514" s="16" t="s">
        <v>62</v>
      </c>
      <c r="H514" s="17">
        <v>466</v>
      </c>
      <c r="I514" s="17">
        <f t="shared" si="14"/>
        <v>39.61</v>
      </c>
      <c r="J514" s="17">
        <f t="shared" si="15"/>
        <v>505.61</v>
      </c>
      <c r="K514" s="18" t="s">
        <v>39</v>
      </c>
      <c r="L514" s="19">
        <f>tableauventes[[#This Row],[Date]]</f>
        <v>42168</v>
      </c>
    </row>
    <row r="515" spans="3:12" x14ac:dyDescent="0.25">
      <c r="C515" s="20">
        <v>42168</v>
      </c>
      <c r="D515" s="16" t="s">
        <v>32</v>
      </c>
      <c r="E515" s="16" t="s">
        <v>1486</v>
      </c>
      <c r="F515" s="16" t="s">
        <v>585</v>
      </c>
      <c r="G515" s="16" t="s">
        <v>66</v>
      </c>
      <c r="H515" s="17">
        <v>540.66666666666663</v>
      </c>
      <c r="I515" s="17">
        <f t="shared" si="14"/>
        <v>45.956666666666663</v>
      </c>
      <c r="J515" s="17">
        <f t="shared" si="15"/>
        <v>586.62333333333333</v>
      </c>
      <c r="K515" s="18" t="s">
        <v>55</v>
      </c>
      <c r="L515" s="19">
        <f>tableauventes[[#This Row],[Date]]</f>
        <v>42168</v>
      </c>
    </row>
    <row r="516" spans="3:12" x14ac:dyDescent="0.25">
      <c r="C516" s="20">
        <v>42168</v>
      </c>
      <c r="D516" s="16" t="s">
        <v>36</v>
      </c>
      <c r="E516" s="16" t="s">
        <v>1481</v>
      </c>
      <c r="F516" s="16" t="s">
        <v>586</v>
      </c>
      <c r="G516" s="16" t="s">
        <v>70</v>
      </c>
      <c r="H516" s="17">
        <v>431</v>
      </c>
      <c r="I516" s="17">
        <f t="shared" si="14"/>
        <v>36.635000000000005</v>
      </c>
      <c r="J516" s="17">
        <f t="shared" si="15"/>
        <v>467.63499999999999</v>
      </c>
      <c r="K516" s="18" t="s">
        <v>43</v>
      </c>
      <c r="L516" s="19">
        <f>tableauventes[[#This Row],[Date]]</f>
        <v>42168</v>
      </c>
    </row>
    <row r="517" spans="3:12" x14ac:dyDescent="0.25">
      <c r="C517" s="20">
        <v>42169</v>
      </c>
      <c r="D517" s="16" t="s">
        <v>40</v>
      </c>
      <c r="E517" s="16" t="s">
        <v>1476</v>
      </c>
      <c r="F517" s="16" t="s">
        <v>587</v>
      </c>
      <c r="G517" s="16" t="s">
        <v>73</v>
      </c>
      <c r="H517" s="17">
        <v>663.66666666666663</v>
      </c>
      <c r="I517" s="17">
        <f t="shared" si="14"/>
        <v>56.411666666666669</v>
      </c>
      <c r="J517" s="17">
        <f t="shared" si="15"/>
        <v>720.07833333333326</v>
      </c>
      <c r="K517" s="18" t="s">
        <v>51</v>
      </c>
      <c r="L517" s="19">
        <f>tableauventes[[#This Row],[Date]]</f>
        <v>42169</v>
      </c>
    </row>
    <row r="518" spans="3:12" x14ac:dyDescent="0.25">
      <c r="C518" s="20">
        <v>42169</v>
      </c>
      <c r="D518" s="16" t="s">
        <v>44</v>
      </c>
      <c r="E518" s="16" t="s">
        <v>1478</v>
      </c>
      <c r="F518" s="16" t="s">
        <v>588</v>
      </c>
      <c r="G518" s="16" t="s">
        <v>76</v>
      </c>
      <c r="H518" s="17">
        <v>766.33333333333337</v>
      </c>
      <c r="I518" s="17">
        <f t="shared" ref="I518:I581" si="16">H518*0.085</f>
        <v>65.138333333333335</v>
      </c>
      <c r="J518" s="17">
        <f t="shared" ref="J518:J581" si="17">SUM(H518:I518)</f>
        <v>831.47166666666669</v>
      </c>
      <c r="K518" s="18" t="s">
        <v>55</v>
      </c>
      <c r="L518" s="19">
        <f>tableauventes[[#This Row],[Date]]</f>
        <v>42169</v>
      </c>
    </row>
    <row r="519" spans="3:12" x14ac:dyDescent="0.25">
      <c r="C519" s="20">
        <v>42169</v>
      </c>
      <c r="D519" s="16" t="s">
        <v>48</v>
      </c>
      <c r="E519" s="16" t="s">
        <v>1496</v>
      </c>
      <c r="F519" s="16" t="s">
        <v>589</v>
      </c>
      <c r="G519" s="16" t="s">
        <v>79</v>
      </c>
      <c r="H519" s="17">
        <v>747.33333333333337</v>
      </c>
      <c r="I519" s="17">
        <f t="shared" si="16"/>
        <v>63.523333333333341</v>
      </c>
      <c r="J519" s="17">
        <f t="shared" si="17"/>
        <v>810.85666666666668</v>
      </c>
      <c r="K519" s="18" t="s">
        <v>59</v>
      </c>
      <c r="L519" s="19">
        <f>tableauventes[[#This Row],[Date]]</f>
        <v>42169</v>
      </c>
    </row>
    <row r="520" spans="3:12" x14ac:dyDescent="0.25">
      <c r="C520" s="20">
        <v>42170</v>
      </c>
      <c r="D520" s="16" t="s">
        <v>52</v>
      </c>
      <c r="E520" s="16" t="s">
        <v>5</v>
      </c>
      <c r="F520" s="16" t="s">
        <v>590</v>
      </c>
      <c r="G520" s="16" t="s">
        <v>82</v>
      </c>
      <c r="H520" s="17">
        <v>618.33333333333337</v>
      </c>
      <c r="I520" s="17">
        <f t="shared" si="16"/>
        <v>52.558333333333337</v>
      </c>
      <c r="J520" s="17">
        <f t="shared" si="17"/>
        <v>670.89166666666665</v>
      </c>
      <c r="K520" s="18" t="s">
        <v>63</v>
      </c>
      <c r="L520" s="19">
        <f>tableauventes[[#This Row],[Date]]</f>
        <v>42170</v>
      </c>
    </row>
    <row r="521" spans="3:12" x14ac:dyDescent="0.25">
      <c r="C521" s="20">
        <v>42170</v>
      </c>
      <c r="D521" s="16" t="s">
        <v>56</v>
      </c>
      <c r="E521" s="16" t="s">
        <v>9</v>
      </c>
      <c r="F521" s="16" t="s">
        <v>591</v>
      </c>
      <c r="G521" s="16" t="s">
        <v>85</v>
      </c>
      <c r="H521" s="17">
        <v>680.33333333333337</v>
      </c>
      <c r="I521" s="17">
        <f t="shared" si="16"/>
        <v>57.82833333333334</v>
      </c>
      <c r="J521" s="17">
        <f t="shared" si="17"/>
        <v>738.16166666666675</v>
      </c>
      <c r="K521" s="18" t="s">
        <v>67</v>
      </c>
      <c r="L521" s="19">
        <f>tableauventes[[#This Row],[Date]]</f>
        <v>42170</v>
      </c>
    </row>
    <row r="522" spans="3:12" x14ac:dyDescent="0.25">
      <c r="C522" s="20">
        <v>42170</v>
      </c>
      <c r="D522" s="16" t="s">
        <v>60</v>
      </c>
      <c r="E522" s="16" t="s">
        <v>6</v>
      </c>
      <c r="F522" s="16" t="s">
        <v>592</v>
      </c>
      <c r="G522" s="16" t="s">
        <v>88</v>
      </c>
      <c r="H522" s="17">
        <v>910</v>
      </c>
      <c r="I522" s="17">
        <f t="shared" si="16"/>
        <v>77.350000000000009</v>
      </c>
      <c r="J522" s="17">
        <f t="shared" si="17"/>
        <v>987.35</v>
      </c>
      <c r="K522" s="18" t="s">
        <v>27</v>
      </c>
      <c r="L522" s="19">
        <f>tableauventes[[#This Row],[Date]]</f>
        <v>42170</v>
      </c>
    </row>
    <row r="523" spans="3:12" x14ac:dyDescent="0.25">
      <c r="C523" s="20">
        <v>42170</v>
      </c>
      <c r="D523" s="16" t="s">
        <v>64</v>
      </c>
      <c r="E523" s="16" t="s">
        <v>1480</v>
      </c>
      <c r="F523" s="16" t="s">
        <v>593</v>
      </c>
      <c r="G523" s="16" t="s">
        <v>91</v>
      </c>
      <c r="H523" s="17">
        <v>651</v>
      </c>
      <c r="I523" s="17">
        <f t="shared" si="16"/>
        <v>55.335000000000001</v>
      </c>
      <c r="J523" s="17">
        <f t="shared" si="17"/>
        <v>706.33500000000004</v>
      </c>
      <c r="K523" s="18" t="s">
        <v>31</v>
      </c>
      <c r="L523" s="19">
        <f>tableauventes[[#This Row],[Date]]</f>
        <v>42170</v>
      </c>
    </row>
    <row r="524" spans="3:12" x14ac:dyDescent="0.25">
      <c r="C524" s="20">
        <v>42170</v>
      </c>
      <c r="D524" s="16" t="s">
        <v>68</v>
      </c>
      <c r="E524" s="16" t="s">
        <v>7</v>
      </c>
      <c r="F524" s="16" t="s">
        <v>594</v>
      </c>
      <c r="G524" s="16" t="s">
        <v>94</v>
      </c>
      <c r="H524" s="17">
        <v>527</v>
      </c>
      <c r="I524" s="17">
        <f t="shared" si="16"/>
        <v>44.795000000000002</v>
      </c>
      <c r="J524" s="17">
        <f t="shared" si="17"/>
        <v>571.79499999999996</v>
      </c>
      <c r="K524" s="18" t="s">
        <v>35</v>
      </c>
      <c r="L524" s="19">
        <f>tableauventes[[#This Row],[Date]]</f>
        <v>42170</v>
      </c>
    </row>
    <row r="525" spans="3:12" x14ac:dyDescent="0.25">
      <c r="C525" s="20">
        <v>42171</v>
      </c>
      <c r="D525" s="16" t="s">
        <v>71</v>
      </c>
      <c r="E525" s="16" t="s">
        <v>1484</v>
      </c>
      <c r="F525" s="16" t="s">
        <v>595</v>
      </c>
      <c r="G525" s="16" t="s">
        <v>26</v>
      </c>
      <c r="H525" s="17">
        <v>636.33333333333337</v>
      </c>
      <c r="I525" s="17">
        <f t="shared" si="16"/>
        <v>54.088333333333338</v>
      </c>
      <c r="J525" s="17">
        <f t="shared" si="17"/>
        <v>690.42166666666674</v>
      </c>
      <c r="K525" s="18" t="s">
        <v>39</v>
      </c>
      <c r="L525" s="19">
        <f>tableauventes[[#This Row],[Date]]</f>
        <v>42171</v>
      </c>
    </row>
    <row r="526" spans="3:12" x14ac:dyDescent="0.25">
      <c r="C526" s="20">
        <v>42171</v>
      </c>
      <c r="D526" s="16" t="s">
        <v>74</v>
      </c>
      <c r="E526" s="16" t="s">
        <v>1497</v>
      </c>
      <c r="F526" s="16" t="s">
        <v>596</v>
      </c>
      <c r="G526" s="16" t="s">
        <v>30</v>
      </c>
      <c r="H526" s="17">
        <v>679</v>
      </c>
      <c r="I526" s="17">
        <f t="shared" si="16"/>
        <v>57.715000000000003</v>
      </c>
      <c r="J526" s="17">
        <f t="shared" si="17"/>
        <v>736.71500000000003</v>
      </c>
      <c r="K526" s="18" t="s">
        <v>43</v>
      </c>
      <c r="L526" s="19">
        <f>tableauventes[[#This Row],[Date]]</f>
        <v>42171</v>
      </c>
    </row>
    <row r="527" spans="3:12" x14ac:dyDescent="0.25">
      <c r="C527" s="20">
        <v>42172</v>
      </c>
      <c r="D527" s="16" t="s">
        <v>77</v>
      </c>
      <c r="E527" s="16" t="s">
        <v>1479</v>
      </c>
      <c r="F527" s="16" t="s">
        <v>597</v>
      </c>
      <c r="G527" s="16" t="s">
        <v>34</v>
      </c>
      <c r="H527" s="17">
        <v>999.66666666666663</v>
      </c>
      <c r="I527" s="17">
        <f t="shared" si="16"/>
        <v>84.971666666666664</v>
      </c>
      <c r="J527" s="17">
        <f t="shared" si="17"/>
        <v>1084.6383333333333</v>
      </c>
      <c r="K527" s="18" t="s">
        <v>59</v>
      </c>
      <c r="L527" s="19">
        <f>tableauventes[[#This Row],[Date]]</f>
        <v>42172</v>
      </c>
    </row>
    <row r="528" spans="3:12" x14ac:dyDescent="0.25">
      <c r="C528" s="20">
        <v>42172</v>
      </c>
      <c r="D528" s="16" t="s">
        <v>80</v>
      </c>
      <c r="E528" s="16" t="s">
        <v>1482</v>
      </c>
      <c r="F528" s="16" t="s">
        <v>598</v>
      </c>
      <c r="G528" s="16" t="s">
        <v>38</v>
      </c>
      <c r="H528" s="17">
        <v>715</v>
      </c>
      <c r="I528" s="17">
        <f t="shared" si="16"/>
        <v>60.775000000000006</v>
      </c>
      <c r="J528" s="17">
        <f t="shared" si="17"/>
        <v>775.77499999999998</v>
      </c>
      <c r="K528" s="18" t="s">
        <v>51</v>
      </c>
      <c r="L528" s="19">
        <f>tableauventes[[#This Row],[Date]]</f>
        <v>42172</v>
      </c>
    </row>
    <row r="529" spans="3:12" x14ac:dyDescent="0.25">
      <c r="C529" s="20">
        <v>42173</v>
      </c>
      <c r="D529" s="16" t="s">
        <v>83</v>
      </c>
      <c r="E529" s="16" t="s">
        <v>8</v>
      </c>
      <c r="F529" s="16" t="s">
        <v>599</v>
      </c>
      <c r="G529" s="16" t="s">
        <v>42</v>
      </c>
      <c r="H529" s="17">
        <v>504</v>
      </c>
      <c r="I529" s="17">
        <f t="shared" si="16"/>
        <v>42.84</v>
      </c>
      <c r="J529" s="17">
        <f t="shared" si="17"/>
        <v>546.84</v>
      </c>
      <c r="K529" s="18" t="s">
        <v>55</v>
      </c>
      <c r="L529" s="19">
        <f>tableauventes[[#This Row],[Date]]</f>
        <v>42173</v>
      </c>
    </row>
    <row r="530" spans="3:12" x14ac:dyDescent="0.25">
      <c r="C530" s="20">
        <v>42173</v>
      </c>
      <c r="D530" s="16" t="s">
        <v>86</v>
      </c>
      <c r="E530" s="16" t="s">
        <v>1477</v>
      </c>
      <c r="F530" s="16" t="s">
        <v>600</v>
      </c>
      <c r="G530" s="16" t="s">
        <v>46</v>
      </c>
      <c r="H530" s="17">
        <v>555.33333333333337</v>
      </c>
      <c r="I530" s="17">
        <f t="shared" si="16"/>
        <v>47.20333333333334</v>
      </c>
      <c r="J530" s="17">
        <f t="shared" si="17"/>
        <v>602.53666666666675</v>
      </c>
      <c r="K530" s="18" t="s">
        <v>59</v>
      </c>
      <c r="L530" s="19">
        <f>tableauventes[[#This Row],[Date]]</f>
        <v>42173</v>
      </c>
    </row>
    <row r="531" spans="3:12" x14ac:dyDescent="0.25">
      <c r="C531" s="20">
        <v>42173</v>
      </c>
      <c r="D531" s="16" t="s">
        <v>89</v>
      </c>
      <c r="E531" s="16" t="s">
        <v>1485</v>
      </c>
      <c r="F531" s="16" t="s">
        <v>601</v>
      </c>
      <c r="G531" s="16" t="s">
        <v>50</v>
      </c>
      <c r="H531" s="17">
        <v>656.33333333333337</v>
      </c>
      <c r="I531" s="17">
        <f t="shared" si="16"/>
        <v>55.788333333333341</v>
      </c>
      <c r="J531" s="17">
        <f t="shared" si="17"/>
        <v>712.12166666666667</v>
      </c>
      <c r="K531" s="18" t="s">
        <v>63</v>
      </c>
      <c r="L531" s="19">
        <f>tableauventes[[#This Row],[Date]]</f>
        <v>42173</v>
      </c>
    </row>
    <row r="532" spans="3:12" x14ac:dyDescent="0.25">
      <c r="C532" s="20">
        <v>42173</v>
      </c>
      <c r="D532" s="16" t="s">
        <v>92</v>
      </c>
      <c r="E532" s="16" t="s">
        <v>1485</v>
      </c>
      <c r="F532" s="16" t="s">
        <v>602</v>
      </c>
      <c r="G532" s="16" t="s">
        <v>54</v>
      </c>
      <c r="H532" s="17">
        <v>847</v>
      </c>
      <c r="I532" s="17">
        <f t="shared" si="16"/>
        <v>71.995000000000005</v>
      </c>
      <c r="J532" s="17">
        <f t="shared" si="17"/>
        <v>918.995</v>
      </c>
      <c r="K532" s="18" t="s">
        <v>67</v>
      </c>
      <c r="L532" s="19">
        <f>tableauventes[[#This Row],[Date]]</f>
        <v>42173</v>
      </c>
    </row>
    <row r="533" spans="3:12" x14ac:dyDescent="0.25">
      <c r="C533" s="20">
        <v>42173</v>
      </c>
      <c r="D533" s="16" t="s">
        <v>24</v>
      </c>
      <c r="E533" s="22" t="s">
        <v>11</v>
      </c>
      <c r="F533" s="16" t="s">
        <v>603</v>
      </c>
      <c r="G533" s="16" t="s">
        <v>58</v>
      </c>
      <c r="H533" s="17">
        <v>783</v>
      </c>
      <c r="I533" s="17">
        <f t="shared" si="16"/>
        <v>66.555000000000007</v>
      </c>
      <c r="J533" s="17">
        <f t="shared" si="17"/>
        <v>849.55500000000006</v>
      </c>
      <c r="K533" s="18" t="s">
        <v>27</v>
      </c>
      <c r="L533" s="19">
        <f>tableauventes[[#This Row],[Date]]</f>
        <v>42173</v>
      </c>
    </row>
    <row r="534" spans="3:12" x14ac:dyDescent="0.25">
      <c r="C534" s="20">
        <v>42173</v>
      </c>
      <c r="D534" s="16" t="s">
        <v>28</v>
      </c>
      <c r="E534" s="16" t="s">
        <v>10</v>
      </c>
      <c r="F534" s="16" t="s">
        <v>604</v>
      </c>
      <c r="G534" s="16" t="s">
        <v>62</v>
      </c>
      <c r="H534" s="17">
        <v>352.33333333333331</v>
      </c>
      <c r="I534" s="17">
        <f t="shared" si="16"/>
        <v>29.948333333333334</v>
      </c>
      <c r="J534" s="17">
        <f t="shared" si="17"/>
        <v>382.28166666666664</v>
      </c>
      <c r="K534" s="18" t="s">
        <v>31</v>
      </c>
      <c r="L534" s="19">
        <f>tableauventes[[#This Row],[Date]]</f>
        <v>42173</v>
      </c>
    </row>
    <row r="535" spans="3:12" x14ac:dyDescent="0.25">
      <c r="C535" s="20">
        <v>42174</v>
      </c>
      <c r="D535" s="16" t="s">
        <v>32</v>
      </c>
      <c r="E535" s="16" t="s">
        <v>4</v>
      </c>
      <c r="F535" s="16" t="s">
        <v>605</v>
      </c>
      <c r="G535" s="16" t="s">
        <v>66</v>
      </c>
      <c r="H535" s="17">
        <v>635</v>
      </c>
      <c r="I535" s="17">
        <f t="shared" si="16"/>
        <v>53.975000000000001</v>
      </c>
      <c r="J535" s="17">
        <f t="shared" si="17"/>
        <v>688.97500000000002</v>
      </c>
      <c r="K535" s="18" t="s">
        <v>35</v>
      </c>
      <c r="L535" s="19">
        <f>tableauventes[[#This Row],[Date]]</f>
        <v>42174</v>
      </c>
    </row>
    <row r="536" spans="3:12" x14ac:dyDescent="0.25">
      <c r="C536" s="20">
        <v>42174</v>
      </c>
      <c r="D536" s="16" t="s">
        <v>36</v>
      </c>
      <c r="E536" s="16" t="s">
        <v>3</v>
      </c>
      <c r="F536" s="16" t="s">
        <v>606</v>
      </c>
      <c r="G536" s="16" t="s">
        <v>70</v>
      </c>
      <c r="H536" s="17">
        <v>862.33333333333337</v>
      </c>
      <c r="I536" s="17">
        <f t="shared" si="16"/>
        <v>73.298333333333346</v>
      </c>
      <c r="J536" s="17">
        <f t="shared" si="17"/>
        <v>935.63166666666666</v>
      </c>
      <c r="K536" s="18" t="s">
        <v>39</v>
      </c>
      <c r="L536" s="19">
        <f>tableauventes[[#This Row],[Date]]</f>
        <v>42174</v>
      </c>
    </row>
    <row r="537" spans="3:12" x14ac:dyDescent="0.25">
      <c r="C537" s="20">
        <v>42176</v>
      </c>
      <c r="D537" s="16" t="s">
        <v>40</v>
      </c>
      <c r="E537" s="16" t="s">
        <v>1483</v>
      </c>
      <c r="F537" s="16" t="s">
        <v>607</v>
      </c>
      <c r="G537" s="16" t="s">
        <v>73</v>
      </c>
      <c r="H537" s="17">
        <v>749.33333333333337</v>
      </c>
      <c r="I537" s="17">
        <f t="shared" si="16"/>
        <v>63.693333333333342</v>
      </c>
      <c r="J537" s="17">
        <f t="shared" si="17"/>
        <v>813.02666666666676</v>
      </c>
      <c r="K537" s="18" t="s">
        <v>43</v>
      </c>
      <c r="L537" s="19">
        <f>tableauventes[[#This Row],[Date]]</f>
        <v>42176</v>
      </c>
    </row>
    <row r="538" spans="3:12" x14ac:dyDescent="0.25">
      <c r="C538" s="20">
        <v>42176</v>
      </c>
      <c r="D538" s="16" t="s">
        <v>44</v>
      </c>
      <c r="E538" s="16" t="s">
        <v>1487</v>
      </c>
      <c r="F538" s="16" t="s">
        <v>608</v>
      </c>
      <c r="G538" s="16" t="s">
        <v>76</v>
      </c>
      <c r="H538" s="17">
        <v>751</v>
      </c>
      <c r="I538" s="17">
        <f t="shared" si="16"/>
        <v>63.835000000000008</v>
      </c>
      <c r="J538" s="17">
        <f t="shared" si="17"/>
        <v>814.83500000000004</v>
      </c>
      <c r="K538" s="18" t="s">
        <v>43</v>
      </c>
      <c r="L538" s="19">
        <f>tableauventes[[#This Row],[Date]]</f>
        <v>42176</v>
      </c>
    </row>
    <row r="539" spans="3:12" x14ac:dyDescent="0.25">
      <c r="C539" s="20">
        <v>42176</v>
      </c>
      <c r="D539" s="16" t="s">
        <v>48</v>
      </c>
      <c r="E539" s="16" t="s">
        <v>1488</v>
      </c>
      <c r="F539" s="16" t="s">
        <v>609</v>
      </c>
      <c r="G539" s="16" t="s">
        <v>79</v>
      </c>
      <c r="H539" s="17">
        <v>438.33333333333331</v>
      </c>
      <c r="I539" s="17">
        <f t="shared" si="16"/>
        <v>37.258333333333333</v>
      </c>
      <c r="J539" s="17">
        <f t="shared" si="17"/>
        <v>475.59166666666664</v>
      </c>
      <c r="K539" s="18" t="s">
        <v>51</v>
      </c>
      <c r="L539" s="19">
        <f>tableauventes[[#This Row],[Date]]</f>
        <v>42176</v>
      </c>
    </row>
    <row r="540" spans="3:12" x14ac:dyDescent="0.25">
      <c r="C540" s="20">
        <v>42176</v>
      </c>
      <c r="D540" s="16" t="s">
        <v>52</v>
      </c>
      <c r="E540" s="16" t="s">
        <v>1486</v>
      </c>
      <c r="F540" s="16" t="s">
        <v>610</v>
      </c>
      <c r="G540" s="16" t="s">
        <v>82</v>
      </c>
      <c r="H540" s="17">
        <v>927.66666666666663</v>
      </c>
      <c r="I540" s="17">
        <f t="shared" si="16"/>
        <v>78.851666666666674</v>
      </c>
      <c r="J540" s="17">
        <f t="shared" si="17"/>
        <v>1006.5183333333333</v>
      </c>
      <c r="K540" s="18" t="s">
        <v>55</v>
      </c>
      <c r="L540" s="19">
        <f>tableauventes[[#This Row],[Date]]</f>
        <v>42176</v>
      </c>
    </row>
    <row r="541" spans="3:12" x14ac:dyDescent="0.25">
      <c r="C541" s="20">
        <v>42177</v>
      </c>
      <c r="D541" s="16" t="s">
        <v>56</v>
      </c>
      <c r="E541" s="16" t="s">
        <v>1481</v>
      </c>
      <c r="F541" s="16" t="s">
        <v>611</v>
      </c>
      <c r="G541" s="16" t="s">
        <v>85</v>
      </c>
      <c r="H541" s="17">
        <v>693.33333333333337</v>
      </c>
      <c r="I541" s="17">
        <f t="shared" si="16"/>
        <v>58.933333333333344</v>
      </c>
      <c r="J541" s="17">
        <f t="shared" si="17"/>
        <v>752.26666666666677</v>
      </c>
      <c r="K541" s="18" t="s">
        <v>59</v>
      </c>
      <c r="L541" s="19">
        <f>tableauventes[[#This Row],[Date]]</f>
        <v>42177</v>
      </c>
    </row>
    <row r="542" spans="3:12" x14ac:dyDescent="0.25">
      <c r="C542" s="20">
        <v>42178</v>
      </c>
      <c r="D542" s="16" t="s">
        <v>60</v>
      </c>
      <c r="E542" s="16" t="s">
        <v>1476</v>
      </c>
      <c r="F542" s="16" t="s">
        <v>612</v>
      </c>
      <c r="G542" s="16" t="s">
        <v>88</v>
      </c>
      <c r="H542" s="17">
        <v>781.33333333333337</v>
      </c>
      <c r="I542" s="17">
        <f t="shared" si="16"/>
        <v>66.413333333333341</v>
      </c>
      <c r="J542" s="17">
        <f t="shared" si="17"/>
        <v>847.74666666666667</v>
      </c>
      <c r="K542" s="18" t="s">
        <v>63</v>
      </c>
      <c r="L542" s="19">
        <f>tableauventes[[#This Row],[Date]]</f>
        <v>42178</v>
      </c>
    </row>
    <row r="543" spans="3:12" x14ac:dyDescent="0.25">
      <c r="C543" s="20">
        <v>42178</v>
      </c>
      <c r="D543" s="16" t="s">
        <v>64</v>
      </c>
      <c r="E543" s="16" t="s">
        <v>1478</v>
      </c>
      <c r="F543" s="16" t="s">
        <v>613</v>
      </c>
      <c r="G543" s="16" t="s">
        <v>91</v>
      </c>
      <c r="H543" s="17">
        <v>860</v>
      </c>
      <c r="I543" s="17">
        <f t="shared" si="16"/>
        <v>73.100000000000009</v>
      </c>
      <c r="J543" s="17">
        <f t="shared" si="17"/>
        <v>933.1</v>
      </c>
      <c r="K543" s="18" t="s">
        <v>67</v>
      </c>
      <c r="L543" s="19">
        <f>tableauventes[[#This Row],[Date]]</f>
        <v>42178</v>
      </c>
    </row>
    <row r="544" spans="3:12" x14ac:dyDescent="0.25">
      <c r="C544" s="20">
        <v>42178</v>
      </c>
      <c r="D544" s="16" t="s">
        <v>68</v>
      </c>
      <c r="E544" s="16" t="s">
        <v>1496</v>
      </c>
      <c r="F544" s="16" t="s">
        <v>614</v>
      </c>
      <c r="G544" s="16" t="s">
        <v>94</v>
      </c>
      <c r="H544" s="17">
        <v>346.33333333333331</v>
      </c>
      <c r="I544" s="17">
        <f t="shared" si="16"/>
        <v>29.438333333333333</v>
      </c>
      <c r="J544" s="17">
        <f t="shared" si="17"/>
        <v>375.77166666666665</v>
      </c>
      <c r="K544" s="18" t="s">
        <v>27</v>
      </c>
      <c r="L544" s="19">
        <f>tableauventes[[#This Row],[Date]]</f>
        <v>42178</v>
      </c>
    </row>
    <row r="545" spans="3:12" x14ac:dyDescent="0.25">
      <c r="C545" s="20">
        <v>42179</v>
      </c>
      <c r="D545" s="16" t="s">
        <v>71</v>
      </c>
      <c r="E545" s="16" t="s">
        <v>5</v>
      </c>
      <c r="F545" s="16" t="s">
        <v>615</v>
      </c>
      <c r="G545" s="16" t="s">
        <v>26</v>
      </c>
      <c r="H545" s="17">
        <v>879.33333333333337</v>
      </c>
      <c r="I545" s="17">
        <f t="shared" si="16"/>
        <v>74.743333333333339</v>
      </c>
      <c r="J545" s="17">
        <f t="shared" si="17"/>
        <v>954.07666666666671</v>
      </c>
      <c r="K545" s="18" t="s">
        <v>31</v>
      </c>
      <c r="L545" s="19">
        <f>tableauventes[[#This Row],[Date]]</f>
        <v>42179</v>
      </c>
    </row>
    <row r="546" spans="3:12" x14ac:dyDescent="0.25">
      <c r="C546" s="20">
        <v>42179</v>
      </c>
      <c r="D546" s="16" t="s">
        <v>74</v>
      </c>
      <c r="E546" s="16" t="s">
        <v>9</v>
      </c>
      <c r="F546" s="16" t="s">
        <v>616</v>
      </c>
      <c r="G546" s="16" t="s">
        <v>30</v>
      </c>
      <c r="H546" s="17">
        <v>447</v>
      </c>
      <c r="I546" s="17">
        <f t="shared" si="16"/>
        <v>37.995000000000005</v>
      </c>
      <c r="J546" s="17">
        <f t="shared" si="17"/>
        <v>484.995</v>
      </c>
      <c r="K546" s="18" t="s">
        <v>35</v>
      </c>
      <c r="L546" s="19">
        <f>tableauventes[[#This Row],[Date]]</f>
        <v>42179</v>
      </c>
    </row>
    <row r="547" spans="3:12" x14ac:dyDescent="0.25">
      <c r="C547" s="20">
        <v>42179</v>
      </c>
      <c r="D547" s="16" t="s">
        <v>77</v>
      </c>
      <c r="E547" s="16" t="s">
        <v>6</v>
      </c>
      <c r="F547" s="16" t="s">
        <v>617</v>
      </c>
      <c r="G547" s="16" t="s">
        <v>34</v>
      </c>
      <c r="H547" s="17">
        <v>994.33333333333337</v>
      </c>
      <c r="I547" s="17">
        <f t="shared" si="16"/>
        <v>84.518333333333345</v>
      </c>
      <c r="J547" s="17">
        <f t="shared" si="17"/>
        <v>1078.8516666666667</v>
      </c>
      <c r="K547" s="18" t="s">
        <v>39</v>
      </c>
      <c r="L547" s="19">
        <f>tableauventes[[#This Row],[Date]]</f>
        <v>42179</v>
      </c>
    </row>
    <row r="548" spans="3:12" x14ac:dyDescent="0.25">
      <c r="C548" s="20">
        <v>42180</v>
      </c>
      <c r="D548" s="16" t="s">
        <v>80</v>
      </c>
      <c r="E548" s="16" t="s">
        <v>1480</v>
      </c>
      <c r="F548" s="16" t="s">
        <v>618</v>
      </c>
      <c r="G548" s="16" t="s">
        <v>38</v>
      </c>
      <c r="H548" s="17">
        <v>939.66666666666663</v>
      </c>
      <c r="I548" s="17">
        <f t="shared" si="16"/>
        <v>79.87166666666667</v>
      </c>
      <c r="J548" s="17">
        <f t="shared" si="17"/>
        <v>1019.5383333333333</v>
      </c>
      <c r="K548" s="18" t="s">
        <v>59</v>
      </c>
      <c r="L548" s="19">
        <f>tableauventes[[#This Row],[Date]]</f>
        <v>42180</v>
      </c>
    </row>
    <row r="549" spans="3:12" x14ac:dyDescent="0.25">
      <c r="C549" s="20">
        <v>42180</v>
      </c>
      <c r="D549" s="16" t="s">
        <v>83</v>
      </c>
      <c r="E549" s="16" t="s">
        <v>7</v>
      </c>
      <c r="F549" s="16" t="s">
        <v>619</v>
      </c>
      <c r="G549" s="16" t="s">
        <v>42</v>
      </c>
      <c r="H549" s="17">
        <v>764.33333333333337</v>
      </c>
      <c r="I549" s="17">
        <f t="shared" si="16"/>
        <v>64.968333333333348</v>
      </c>
      <c r="J549" s="17">
        <f t="shared" si="17"/>
        <v>829.30166666666673</v>
      </c>
      <c r="K549" s="18" t="s">
        <v>43</v>
      </c>
      <c r="L549" s="19">
        <f>tableauventes[[#This Row],[Date]]</f>
        <v>42180</v>
      </c>
    </row>
    <row r="550" spans="3:12" x14ac:dyDescent="0.25">
      <c r="C550" s="20">
        <v>42181</v>
      </c>
      <c r="D550" s="16" t="s">
        <v>86</v>
      </c>
      <c r="E550" s="16" t="s">
        <v>1484</v>
      </c>
      <c r="F550" s="16" t="s">
        <v>620</v>
      </c>
      <c r="G550" s="16" t="s">
        <v>46</v>
      </c>
      <c r="H550" s="17">
        <v>408.33333333333331</v>
      </c>
      <c r="I550" s="17">
        <f t="shared" si="16"/>
        <v>34.708333333333336</v>
      </c>
      <c r="J550" s="17">
        <f t="shared" si="17"/>
        <v>443.04166666666663</v>
      </c>
      <c r="K550" s="18" t="s">
        <v>51</v>
      </c>
      <c r="L550" s="19">
        <f>tableauventes[[#This Row],[Date]]</f>
        <v>42181</v>
      </c>
    </row>
    <row r="551" spans="3:12" x14ac:dyDescent="0.25">
      <c r="C551" s="20">
        <v>42181</v>
      </c>
      <c r="D551" s="16" t="s">
        <v>89</v>
      </c>
      <c r="E551" s="16" t="s">
        <v>1497</v>
      </c>
      <c r="F551" s="16" t="s">
        <v>621</v>
      </c>
      <c r="G551" s="16" t="s">
        <v>50</v>
      </c>
      <c r="H551" s="17">
        <v>612</v>
      </c>
      <c r="I551" s="17">
        <f t="shared" si="16"/>
        <v>52.02</v>
      </c>
      <c r="J551" s="17">
        <f t="shared" si="17"/>
        <v>664.02</v>
      </c>
      <c r="K551" s="18" t="s">
        <v>55</v>
      </c>
      <c r="L551" s="19">
        <f>tableauventes[[#This Row],[Date]]</f>
        <v>42181</v>
      </c>
    </row>
    <row r="552" spans="3:12" x14ac:dyDescent="0.25">
      <c r="C552" s="20">
        <v>42181</v>
      </c>
      <c r="D552" s="16" t="s">
        <v>92</v>
      </c>
      <c r="E552" s="16" t="s">
        <v>1479</v>
      </c>
      <c r="F552" s="16" t="s">
        <v>622</v>
      </c>
      <c r="G552" s="16" t="s">
        <v>54</v>
      </c>
      <c r="H552" s="17">
        <v>665.33333333333337</v>
      </c>
      <c r="I552" s="17">
        <f t="shared" si="16"/>
        <v>56.553333333333342</v>
      </c>
      <c r="J552" s="17">
        <f t="shared" si="17"/>
        <v>721.88666666666677</v>
      </c>
      <c r="K552" s="18" t="s">
        <v>59</v>
      </c>
      <c r="L552" s="19">
        <f>tableauventes[[#This Row],[Date]]</f>
        <v>42181</v>
      </c>
    </row>
    <row r="553" spans="3:12" x14ac:dyDescent="0.25">
      <c r="C553" s="20">
        <v>42182</v>
      </c>
      <c r="D553" s="16" t="s">
        <v>24</v>
      </c>
      <c r="E553" s="16" t="s">
        <v>1482</v>
      </c>
      <c r="F553" s="16" t="s">
        <v>623</v>
      </c>
      <c r="G553" s="16" t="s">
        <v>58</v>
      </c>
      <c r="H553" s="17">
        <v>704.33333333333337</v>
      </c>
      <c r="I553" s="17">
        <f t="shared" si="16"/>
        <v>59.868333333333339</v>
      </c>
      <c r="J553" s="17">
        <f t="shared" si="17"/>
        <v>764.20166666666671</v>
      </c>
      <c r="K553" s="18" t="s">
        <v>63</v>
      </c>
      <c r="L553" s="19">
        <f>tableauventes[[#This Row],[Date]]</f>
        <v>42182</v>
      </c>
    </row>
    <row r="554" spans="3:12" x14ac:dyDescent="0.25">
      <c r="C554" s="20">
        <v>42182</v>
      </c>
      <c r="D554" s="16" t="s">
        <v>28</v>
      </c>
      <c r="E554" s="16" t="s">
        <v>8</v>
      </c>
      <c r="F554" s="16" t="s">
        <v>624</v>
      </c>
      <c r="G554" s="16" t="s">
        <v>62</v>
      </c>
      <c r="H554" s="17">
        <v>357.33333333333331</v>
      </c>
      <c r="I554" s="17">
        <f t="shared" si="16"/>
        <v>30.373333333333335</v>
      </c>
      <c r="J554" s="17">
        <f t="shared" si="17"/>
        <v>387.70666666666665</v>
      </c>
      <c r="K554" s="18" t="s">
        <v>67</v>
      </c>
      <c r="L554" s="19">
        <f>tableauventes[[#This Row],[Date]]</f>
        <v>42182</v>
      </c>
    </row>
    <row r="555" spans="3:12" x14ac:dyDescent="0.25">
      <c r="C555" s="20">
        <v>42182</v>
      </c>
      <c r="D555" s="16" t="s">
        <v>32</v>
      </c>
      <c r="E555" s="16" t="s">
        <v>1477</v>
      </c>
      <c r="F555" s="16" t="s">
        <v>625</v>
      </c>
      <c r="G555" s="16" t="s">
        <v>66</v>
      </c>
      <c r="H555" s="17">
        <v>471.66666666666669</v>
      </c>
      <c r="I555" s="17">
        <f t="shared" si="16"/>
        <v>40.091666666666669</v>
      </c>
      <c r="J555" s="17">
        <f t="shared" si="17"/>
        <v>511.75833333333333</v>
      </c>
      <c r="K555" s="18" t="s">
        <v>27</v>
      </c>
      <c r="L555" s="19">
        <f>tableauventes[[#This Row],[Date]]</f>
        <v>42182</v>
      </c>
    </row>
    <row r="556" spans="3:12" x14ac:dyDescent="0.25">
      <c r="C556" s="20">
        <v>42182</v>
      </c>
      <c r="D556" s="16" t="s">
        <v>36</v>
      </c>
      <c r="E556" s="16" t="s">
        <v>1485</v>
      </c>
      <c r="F556" s="16" t="s">
        <v>626</v>
      </c>
      <c r="G556" s="16" t="s">
        <v>70</v>
      </c>
      <c r="H556" s="17">
        <v>956</v>
      </c>
      <c r="I556" s="17">
        <f t="shared" si="16"/>
        <v>81.260000000000005</v>
      </c>
      <c r="J556" s="17">
        <f t="shared" si="17"/>
        <v>1037.26</v>
      </c>
      <c r="K556" s="18" t="s">
        <v>31</v>
      </c>
      <c r="L556" s="19">
        <f>tableauventes[[#This Row],[Date]]</f>
        <v>42182</v>
      </c>
    </row>
    <row r="557" spans="3:12" x14ac:dyDescent="0.25">
      <c r="C557" s="20">
        <v>42183</v>
      </c>
      <c r="D557" s="16" t="s">
        <v>24</v>
      </c>
      <c r="E557" s="16" t="s">
        <v>1485</v>
      </c>
      <c r="F557" s="16" t="s">
        <v>627</v>
      </c>
      <c r="G557" s="16" t="s">
        <v>73</v>
      </c>
      <c r="H557" s="17">
        <v>806.33333333333337</v>
      </c>
      <c r="I557" s="17">
        <f t="shared" si="16"/>
        <v>68.538333333333341</v>
      </c>
      <c r="J557" s="17">
        <f t="shared" si="17"/>
        <v>874.87166666666667</v>
      </c>
      <c r="K557" s="18" t="s">
        <v>35</v>
      </c>
      <c r="L557" s="19">
        <f>tableauventes[[#This Row],[Date]]</f>
        <v>42183</v>
      </c>
    </row>
    <row r="558" spans="3:12" x14ac:dyDescent="0.25">
      <c r="C558" s="20">
        <v>42183</v>
      </c>
      <c r="D558" s="16" t="s">
        <v>28</v>
      </c>
      <c r="E558" s="16" t="s">
        <v>11</v>
      </c>
      <c r="F558" s="16" t="s">
        <v>628</v>
      </c>
      <c r="G558" s="16" t="s">
        <v>76</v>
      </c>
      <c r="H558" s="17">
        <v>816.33333333333337</v>
      </c>
      <c r="I558" s="17">
        <f t="shared" si="16"/>
        <v>69.388333333333335</v>
      </c>
      <c r="J558" s="17">
        <f t="shared" si="17"/>
        <v>885.72166666666669</v>
      </c>
      <c r="K558" s="18" t="s">
        <v>39</v>
      </c>
      <c r="L558" s="19">
        <f>tableauventes[[#This Row],[Date]]</f>
        <v>42183</v>
      </c>
    </row>
    <row r="559" spans="3:12" x14ac:dyDescent="0.25">
      <c r="C559" s="20">
        <v>42183</v>
      </c>
      <c r="D559" s="16" t="s">
        <v>32</v>
      </c>
      <c r="E559" s="16" t="s">
        <v>10</v>
      </c>
      <c r="F559" s="16" t="s">
        <v>629</v>
      </c>
      <c r="G559" s="16" t="s">
        <v>79</v>
      </c>
      <c r="H559" s="17">
        <v>938</v>
      </c>
      <c r="I559" s="17">
        <f t="shared" si="16"/>
        <v>79.73</v>
      </c>
      <c r="J559" s="17">
        <f t="shared" si="17"/>
        <v>1017.73</v>
      </c>
      <c r="K559" s="18" t="s">
        <v>59</v>
      </c>
      <c r="L559" s="19">
        <f>tableauventes[[#This Row],[Date]]</f>
        <v>42183</v>
      </c>
    </row>
    <row r="560" spans="3:12" x14ac:dyDescent="0.25">
      <c r="C560" s="20">
        <v>42183</v>
      </c>
      <c r="D560" s="16" t="s">
        <v>36</v>
      </c>
      <c r="E560" s="16" t="s">
        <v>4</v>
      </c>
      <c r="F560" s="16" t="s">
        <v>630</v>
      </c>
      <c r="G560" s="16" t="s">
        <v>82</v>
      </c>
      <c r="H560" s="17">
        <v>920.33333333333337</v>
      </c>
      <c r="I560" s="17">
        <f t="shared" si="16"/>
        <v>78.228333333333339</v>
      </c>
      <c r="J560" s="17">
        <f t="shared" si="17"/>
        <v>998.56166666666672</v>
      </c>
      <c r="K560" s="18" t="s">
        <v>43</v>
      </c>
      <c r="L560" s="19">
        <f>tableauventes[[#This Row],[Date]]</f>
        <v>42183</v>
      </c>
    </row>
    <row r="561" spans="3:12" x14ac:dyDescent="0.25">
      <c r="C561" s="20">
        <v>42183</v>
      </c>
      <c r="D561" s="16" t="s">
        <v>40</v>
      </c>
      <c r="E561" s="16" t="s">
        <v>3</v>
      </c>
      <c r="F561" s="16" t="s">
        <v>631</v>
      </c>
      <c r="G561" s="16" t="s">
        <v>85</v>
      </c>
      <c r="H561" s="17">
        <v>905.33333333333337</v>
      </c>
      <c r="I561" s="17">
        <f t="shared" si="16"/>
        <v>76.953333333333347</v>
      </c>
      <c r="J561" s="17">
        <f t="shared" si="17"/>
        <v>982.28666666666675</v>
      </c>
      <c r="K561" s="18" t="s">
        <v>51</v>
      </c>
      <c r="L561" s="19">
        <f>tableauventes[[#This Row],[Date]]</f>
        <v>42183</v>
      </c>
    </row>
    <row r="562" spans="3:12" x14ac:dyDescent="0.25">
      <c r="C562" s="20">
        <v>42184</v>
      </c>
      <c r="D562" s="16" t="s">
        <v>44</v>
      </c>
      <c r="E562" s="16" t="s">
        <v>1483</v>
      </c>
      <c r="F562" s="16" t="s">
        <v>632</v>
      </c>
      <c r="G562" s="16" t="s">
        <v>88</v>
      </c>
      <c r="H562" s="17">
        <v>584.66666666666663</v>
      </c>
      <c r="I562" s="17">
        <f t="shared" si="16"/>
        <v>49.696666666666665</v>
      </c>
      <c r="J562" s="17">
        <f t="shared" si="17"/>
        <v>634.36333333333334</v>
      </c>
      <c r="K562" s="18" t="s">
        <v>55</v>
      </c>
      <c r="L562" s="19">
        <f>tableauventes[[#This Row],[Date]]</f>
        <v>42184</v>
      </c>
    </row>
    <row r="563" spans="3:12" x14ac:dyDescent="0.25">
      <c r="C563" s="20">
        <v>42185</v>
      </c>
      <c r="D563" s="16" t="s">
        <v>48</v>
      </c>
      <c r="E563" s="16" t="s">
        <v>1487</v>
      </c>
      <c r="F563" s="16" t="s">
        <v>633</v>
      </c>
      <c r="G563" s="16" t="s">
        <v>91</v>
      </c>
      <c r="H563" s="17">
        <v>869.33333333333337</v>
      </c>
      <c r="I563" s="17">
        <f t="shared" si="16"/>
        <v>73.893333333333345</v>
      </c>
      <c r="J563" s="17">
        <f t="shared" si="17"/>
        <v>943.22666666666669</v>
      </c>
      <c r="K563" s="18" t="s">
        <v>59</v>
      </c>
      <c r="L563" s="19">
        <f>tableauventes[[#This Row],[Date]]</f>
        <v>42185</v>
      </c>
    </row>
    <row r="564" spans="3:12" x14ac:dyDescent="0.25">
      <c r="C564" s="20">
        <v>42186</v>
      </c>
      <c r="D564" s="16" t="s">
        <v>52</v>
      </c>
      <c r="E564" s="16" t="s">
        <v>1488</v>
      </c>
      <c r="F564" s="16" t="s">
        <v>634</v>
      </c>
      <c r="G564" s="16" t="s">
        <v>94</v>
      </c>
      <c r="H564" s="17">
        <v>593</v>
      </c>
      <c r="I564" s="17">
        <f t="shared" si="16"/>
        <v>50.405000000000001</v>
      </c>
      <c r="J564" s="17">
        <f t="shared" si="17"/>
        <v>643.40499999999997</v>
      </c>
      <c r="K564" s="18" t="s">
        <v>63</v>
      </c>
      <c r="L564" s="19">
        <f>tableauventes[[#This Row],[Date]]</f>
        <v>42186</v>
      </c>
    </row>
    <row r="565" spans="3:12" x14ac:dyDescent="0.25">
      <c r="C565" s="20">
        <v>42186</v>
      </c>
      <c r="D565" s="16" t="s">
        <v>56</v>
      </c>
      <c r="E565" s="16" t="s">
        <v>1486</v>
      </c>
      <c r="F565" s="16" t="s">
        <v>635</v>
      </c>
      <c r="G565" s="16" t="s">
        <v>26</v>
      </c>
      <c r="H565" s="17">
        <v>612.33333333333337</v>
      </c>
      <c r="I565" s="17">
        <f t="shared" si="16"/>
        <v>52.048333333333339</v>
      </c>
      <c r="J565" s="17">
        <f t="shared" si="17"/>
        <v>664.38166666666666</v>
      </c>
      <c r="K565" s="18" t="s">
        <v>67</v>
      </c>
      <c r="L565" s="19">
        <f>tableauventes[[#This Row],[Date]]</f>
        <v>42186</v>
      </c>
    </row>
    <row r="566" spans="3:12" x14ac:dyDescent="0.25">
      <c r="C566" s="20">
        <v>42187</v>
      </c>
      <c r="D566" s="16" t="s">
        <v>60</v>
      </c>
      <c r="E566" s="16" t="s">
        <v>1481</v>
      </c>
      <c r="F566" s="16" t="s">
        <v>636</v>
      </c>
      <c r="G566" s="16" t="s">
        <v>30</v>
      </c>
      <c r="H566" s="17">
        <v>612</v>
      </c>
      <c r="I566" s="17">
        <f t="shared" si="16"/>
        <v>52.02</v>
      </c>
      <c r="J566" s="17">
        <f t="shared" si="17"/>
        <v>664.02</v>
      </c>
      <c r="K566" s="18" t="s">
        <v>27</v>
      </c>
      <c r="L566" s="19">
        <f>tableauventes[[#This Row],[Date]]</f>
        <v>42187</v>
      </c>
    </row>
    <row r="567" spans="3:12" x14ac:dyDescent="0.25">
      <c r="C567" s="20">
        <v>42187</v>
      </c>
      <c r="D567" s="16" t="s">
        <v>64</v>
      </c>
      <c r="E567" s="16" t="s">
        <v>1476</v>
      </c>
      <c r="F567" s="16" t="s">
        <v>637</v>
      </c>
      <c r="G567" s="16" t="s">
        <v>34</v>
      </c>
      <c r="H567" s="17">
        <v>989</v>
      </c>
      <c r="I567" s="17">
        <f t="shared" si="16"/>
        <v>84.065000000000012</v>
      </c>
      <c r="J567" s="17">
        <f t="shared" si="17"/>
        <v>1073.0650000000001</v>
      </c>
      <c r="K567" s="18" t="s">
        <v>31</v>
      </c>
      <c r="L567" s="19">
        <f>tableauventes[[#This Row],[Date]]</f>
        <v>42187</v>
      </c>
    </row>
    <row r="568" spans="3:12" x14ac:dyDescent="0.25">
      <c r="C568" s="20">
        <v>42188</v>
      </c>
      <c r="D568" s="16" t="s">
        <v>68</v>
      </c>
      <c r="E568" s="16" t="s">
        <v>1478</v>
      </c>
      <c r="F568" s="16" t="s">
        <v>638</v>
      </c>
      <c r="G568" s="16" t="s">
        <v>38</v>
      </c>
      <c r="H568" s="17">
        <v>619</v>
      </c>
      <c r="I568" s="17">
        <f t="shared" si="16"/>
        <v>52.615000000000002</v>
      </c>
      <c r="J568" s="17">
        <f t="shared" si="17"/>
        <v>671.61500000000001</v>
      </c>
      <c r="K568" s="18" t="s">
        <v>35</v>
      </c>
      <c r="L568" s="19">
        <f>tableauventes[[#This Row],[Date]]</f>
        <v>42188</v>
      </c>
    </row>
    <row r="569" spans="3:12" x14ac:dyDescent="0.25">
      <c r="C569" s="20">
        <v>42188</v>
      </c>
      <c r="D569" s="16" t="s">
        <v>71</v>
      </c>
      <c r="E569" s="16" t="s">
        <v>1496</v>
      </c>
      <c r="F569" s="16" t="s">
        <v>639</v>
      </c>
      <c r="G569" s="16" t="s">
        <v>42</v>
      </c>
      <c r="H569" s="17">
        <v>977.33333333333337</v>
      </c>
      <c r="I569" s="17">
        <f t="shared" si="16"/>
        <v>83.073333333333338</v>
      </c>
      <c r="J569" s="17">
        <f t="shared" si="17"/>
        <v>1060.4066666666668</v>
      </c>
      <c r="K569" s="18" t="s">
        <v>39</v>
      </c>
      <c r="L569" s="19">
        <f>tableauventes[[#This Row],[Date]]</f>
        <v>42188</v>
      </c>
    </row>
    <row r="570" spans="3:12" x14ac:dyDescent="0.25">
      <c r="C570" s="20">
        <v>42188</v>
      </c>
      <c r="D570" s="16" t="s">
        <v>74</v>
      </c>
      <c r="E570" s="16" t="s">
        <v>5</v>
      </c>
      <c r="F570" s="16" t="s">
        <v>640</v>
      </c>
      <c r="G570" s="16" t="s">
        <v>46</v>
      </c>
      <c r="H570" s="17">
        <v>459</v>
      </c>
      <c r="I570" s="17">
        <f t="shared" si="16"/>
        <v>39.015000000000001</v>
      </c>
      <c r="J570" s="17">
        <f t="shared" si="17"/>
        <v>498.01499999999999</v>
      </c>
      <c r="K570" s="18" t="s">
        <v>43</v>
      </c>
      <c r="L570" s="19">
        <f>tableauventes[[#This Row],[Date]]</f>
        <v>42188</v>
      </c>
    </row>
    <row r="571" spans="3:12" x14ac:dyDescent="0.25">
      <c r="C571" s="20">
        <v>42189</v>
      </c>
      <c r="D571" s="16" t="s">
        <v>77</v>
      </c>
      <c r="E571" s="16" t="s">
        <v>9</v>
      </c>
      <c r="F571" s="16" t="s">
        <v>641</v>
      </c>
      <c r="G571" s="16" t="s">
        <v>50</v>
      </c>
      <c r="H571" s="17">
        <v>966.66666666666663</v>
      </c>
      <c r="I571" s="17">
        <f t="shared" si="16"/>
        <v>82.166666666666671</v>
      </c>
      <c r="J571" s="17">
        <f t="shared" si="17"/>
        <v>1048.8333333333333</v>
      </c>
      <c r="K571" s="18" t="s">
        <v>43</v>
      </c>
      <c r="L571" s="19">
        <f>tableauventes[[#This Row],[Date]]</f>
        <v>42189</v>
      </c>
    </row>
    <row r="572" spans="3:12" x14ac:dyDescent="0.25">
      <c r="C572" s="20">
        <v>42190</v>
      </c>
      <c r="D572" s="16" t="s">
        <v>80</v>
      </c>
      <c r="E572" s="16" t="s">
        <v>6</v>
      </c>
      <c r="F572" s="16" t="s">
        <v>642</v>
      </c>
      <c r="G572" s="16" t="s">
        <v>54</v>
      </c>
      <c r="H572" s="17">
        <v>421.33333333333331</v>
      </c>
      <c r="I572" s="17">
        <f t="shared" si="16"/>
        <v>35.813333333333333</v>
      </c>
      <c r="J572" s="17">
        <f t="shared" si="17"/>
        <v>457.14666666666665</v>
      </c>
      <c r="K572" s="18" t="s">
        <v>51</v>
      </c>
      <c r="L572" s="19">
        <f>tableauventes[[#This Row],[Date]]</f>
        <v>42190</v>
      </c>
    </row>
    <row r="573" spans="3:12" x14ac:dyDescent="0.25">
      <c r="C573" s="20">
        <v>42190</v>
      </c>
      <c r="D573" s="16" t="s">
        <v>83</v>
      </c>
      <c r="E573" s="16" t="s">
        <v>1480</v>
      </c>
      <c r="F573" s="16" t="s">
        <v>643</v>
      </c>
      <c r="G573" s="16" t="s">
        <v>58</v>
      </c>
      <c r="H573" s="17">
        <v>637</v>
      </c>
      <c r="I573" s="17">
        <f t="shared" si="16"/>
        <v>54.145000000000003</v>
      </c>
      <c r="J573" s="17">
        <f t="shared" si="17"/>
        <v>691.14499999999998</v>
      </c>
      <c r="K573" s="18" t="s">
        <v>55</v>
      </c>
      <c r="L573" s="19">
        <f>tableauventes[[#This Row],[Date]]</f>
        <v>42190</v>
      </c>
    </row>
    <row r="574" spans="3:12" x14ac:dyDescent="0.25">
      <c r="C574" s="20">
        <v>42190</v>
      </c>
      <c r="D574" s="16" t="s">
        <v>86</v>
      </c>
      <c r="E574" s="16" t="s">
        <v>7</v>
      </c>
      <c r="F574" s="16" t="s">
        <v>644</v>
      </c>
      <c r="G574" s="16" t="s">
        <v>62</v>
      </c>
      <c r="H574" s="17">
        <v>407.66666666666669</v>
      </c>
      <c r="I574" s="17">
        <f t="shared" si="16"/>
        <v>34.651666666666671</v>
      </c>
      <c r="J574" s="17">
        <f t="shared" si="17"/>
        <v>442.31833333333338</v>
      </c>
      <c r="K574" s="18" t="s">
        <v>59</v>
      </c>
      <c r="L574" s="19">
        <f>tableauventes[[#This Row],[Date]]</f>
        <v>42190</v>
      </c>
    </row>
    <row r="575" spans="3:12" x14ac:dyDescent="0.25">
      <c r="C575" s="20">
        <v>42190</v>
      </c>
      <c r="D575" s="16" t="s">
        <v>89</v>
      </c>
      <c r="E575" s="16" t="s">
        <v>1484</v>
      </c>
      <c r="F575" s="16" t="s">
        <v>645</v>
      </c>
      <c r="G575" s="16" t="s">
        <v>66</v>
      </c>
      <c r="H575" s="17">
        <v>579.33333333333337</v>
      </c>
      <c r="I575" s="17">
        <f t="shared" si="16"/>
        <v>49.243333333333339</v>
      </c>
      <c r="J575" s="17">
        <f t="shared" si="17"/>
        <v>628.57666666666671</v>
      </c>
      <c r="K575" s="18" t="s">
        <v>63</v>
      </c>
      <c r="L575" s="19">
        <f>tableauventes[[#This Row],[Date]]</f>
        <v>42190</v>
      </c>
    </row>
    <row r="576" spans="3:12" x14ac:dyDescent="0.25">
      <c r="C576" s="20">
        <v>42190</v>
      </c>
      <c r="D576" s="16" t="s">
        <v>92</v>
      </c>
      <c r="E576" s="16" t="s">
        <v>1497</v>
      </c>
      <c r="F576" s="16" t="s">
        <v>646</v>
      </c>
      <c r="G576" s="16" t="s">
        <v>70</v>
      </c>
      <c r="H576" s="17">
        <v>469.66666666666669</v>
      </c>
      <c r="I576" s="17">
        <f t="shared" si="16"/>
        <v>39.921666666666674</v>
      </c>
      <c r="J576" s="17">
        <f t="shared" si="17"/>
        <v>509.58833333333337</v>
      </c>
      <c r="K576" s="18" t="s">
        <v>67</v>
      </c>
      <c r="L576" s="19">
        <f>tableauventes[[#This Row],[Date]]</f>
        <v>42190</v>
      </c>
    </row>
    <row r="577" spans="3:12" x14ac:dyDescent="0.25">
      <c r="C577" s="20">
        <v>42190</v>
      </c>
      <c r="D577" s="16" t="s">
        <v>24</v>
      </c>
      <c r="E577" s="16" t="s">
        <v>1479</v>
      </c>
      <c r="F577" s="16" t="s">
        <v>647</v>
      </c>
      <c r="G577" s="16" t="s">
        <v>73</v>
      </c>
      <c r="H577" s="17">
        <v>857.66666666666663</v>
      </c>
      <c r="I577" s="17">
        <f t="shared" si="16"/>
        <v>72.901666666666671</v>
      </c>
      <c r="J577" s="17">
        <f t="shared" si="17"/>
        <v>930.56833333333327</v>
      </c>
      <c r="K577" s="18" t="s">
        <v>27</v>
      </c>
      <c r="L577" s="19">
        <f>tableauventes[[#This Row],[Date]]</f>
        <v>42190</v>
      </c>
    </row>
    <row r="578" spans="3:12" x14ac:dyDescent="0.25">
      <c r="C578" s="20">
        <v>42190</v>
      </c>
      <c r="D578" s="16" t="s">
        <v>28</v>
      </c>
      <c r="E578" s="16" t="s">
        <v>1482</v>
      </c>
      <c r="F578" s="16" t="s">
        <v>648</v>
      </c>
      <c r="G578" s="16" t="s">
        <v>76</v>
      </c>
      <c r="H578" s="17">
        <v>352</v>
      </c>
      <c r="I578" s="17">
        <f t="shared" si="16"/>
        <v>29.92</v>
      </c>
      <c r="J578" s="17">
        <f t="shared" si="17"/>
        <v>381.92</v>
      </c>
      <c r="K578" s="18" t="s">
        <v>31</v>
      </c>
      <c r="L578" s="19">
        <f>tableauventes[[#This Row],[Date]]</f>
        <v>42190</v>
      </c>
    </row>
    <row r="579" spans="3:12" x14ac:dyDescent="0.25">
      <c r="C579" s="20">
        <v>42190</v>
      </c>
      <c r="D579" s="16" t="s">
        <v>32</v>
      </c>
      <c r="E579" s="16" t="s">
        <v>8</v>
      </c>
      <c r="F579" s="16" t="s">
        <v>649</v>
      </c>
      <c r="G579" s="16" t="s">
        <v>79</v>
      </c>
      <c r="H579" s="17">
        <v>725.66666666666663</v>
      </c>
      <c r="I579" s="17">
        <f t="shared" si="16"/>
        <v>61.681666666666665</v>
      </c>
      <c r="J579" s="17">
        <f t="shared" si="17"/>
        <v>787.34833333333324</v>
      </c>
      <c r="K579" s="18" t="s">
        <v>35</v>
      </c>
      <c r="L579" s="19">
        <f>tableauventes[[#This Row],[Date]]</f>
        <v>42190</v>
      </c>
    </row>
    <row r="580" spans="3:12" x14ac:dyDescent="0.25">
      <c r="C580" s="20">
        <v>42190</v>
      </c>
      <c r="D580" s="16" t="s">
        <v>36</v>
      </c>
      <c r="E580" s="16" t="s">
        <v>1477</v>
      </c>
      <c r="F580" s="16" t="s">
        <v>650</v>
      </c>
      <c r="G580" s="16" t="s">
        <v>82</v>
      </c>
      <c r="H580" s="17">
        <v>865</v>
      </c>
      <c r="I580" s="17">
        <f t="shared" si="16"/>
        <v>73.525000000000006</v>
      </c>
      <c r="J580" s="17">
        <f t="shared" si="17"/>
        <v>938.52499999999998</v>
      </c>
      <c r="K580" s="18" t="s">
        <v>39</v>
      </c>
      <c r="L580" s="19">
        <f>tableauventes[[#This Row],[Date]]</f>
        <v>42190</v>
      </c>
    </row>
    <row r="581" spans="3:12" x14ac:dyDescent="0.25">
      <c r="C581" s="20">
        <v>42191</v>
      </c>
      <c r="D581" s="16" t="s">
        <v>40</v>
      </c>
      <c r="E581" s="22" t="s">
        <v>1485</v>
      </c>
      <c r="F581" s="16" t="s">
        <v>651</v>
      </c>
      <c r="G581" s="16" t="s">
        <v>85</v>
      </c>
      <c r="H581" s="17">
        <v>843.66666666666663</v>
      </c>
      <c r="I581" s="17">
        <f t="shared" si="16"/>
        <v>71.711666666666673</v>
      </c>
      <c r="J581" s="17">
        <f t="shared" si="17"/>
        <v>915.37833333333333</v>
      </c>
      <c r="K581" s="18" t="s">
        <v>47</v>
      </c>
      <c r="L581" s="19">
        <f>tableauventes[[#This Row],[Date]]</f>
        <v>42191</v>
      </c>
    </row>
    <row r="582" spans="3:12" x14ac:dyDescent="0.25">
      <c r="C582" s="20">
        <v>42191</v>
      </c>
      <c r="D582" s="16" t="s">
        <v>44</v>
      </c>
      <c r="E582" s="16" t="s">
        <v>1485</v>
      </c>
      <c r="F582" s="16" t="s">
        <v>652</v>
      </c>
      <c r="G582" s="16" t="s">
        <v>88</v>
      </c>
      <c r="H582" s="17">
        <v>576</v>
      </c>
      <c r="I582" s="17">
        <f t="shared" ref="I582:I645" si="18">H582*0.085</f>
        <v>48.96</v>
      </c>
      <c r="J582" s="17">
        <f t="shared" ref="J582:J645" si="19">SUM(H582:I582)</f>
        <v>624.96</v>
      </c>
      <c r="K582" s="18" t="s">
        <v>43</v>
      </c>
      <c r="L582" s="19">
        <f>tableauventes[[#This Row],[Date]]</f>
        <v>42191</v>
      </c>
    </row>
    <row r="583" spans="3:12" x14ac:dyDescent="0.25">
      <c r="C583" s="20">
        <v>42191</v>
      </c>
      <c r="D583" s="16" t="s">
        <v>48</v>
      </c>
      <c r="E583" s="16" t="s">
        <v>11</v>
      </c>
      <c r="F583" s="16" t="s">
        <v>653</v>
      </c>
      <c r="G583" s="16" t="s">
        <v>91</v>
      </c>
      <c r="H583" s="17">
        <v>997.66666666666663</v>
      </c>
      <c r="I583" s="17">
        <f t="shared" si="18"/>
        <v>84.801666666666677</v>
      </c>
      <c r="J583" s="17">
        <f t="shared" si="19"/>
        <v>1082.4683333333332</v>
      </c>
      <c r="K583" s="18" t="s">
        <v>51</v>
      </c>
      <c r="L583" s="19">
        <f>tableauventes[[#This Row],[Date]]</f>
        <v>42191</v>
      </c>
    </row>
    <row r="584" spans="3:12" x14ac:dyDescent="0.25">
      <c r="C584" s="20">
        <v>42192</v>
      </c>
      <c r="D584" s="16" t="s">
        <v>52</v>
      </c>
      <c r="E584" s="16" t="s">
        <v>10</v>
      </c>
      <c r="F584" s="16" t="s">
        <v>654</v>
      </c>
      <c r="G584" s="16" t="s">
        <v>94</v>
      </c>
      <c r="H584" s="17">
        <v>939.66666666666663</v>
      </c>
      <c r="I584" s="17">
        <f t="shared" si="18"/>
        <v>79.87166666666667</v>
      </c>
      <c r="J584" s="17">
        <f t="shared" si="19"/>
        <v>1019.5383333333333</v>
      </c>
      <c r="K584" s="18" t="s">
        <v>55</v>
      </c>
      <c r="L584" s="19">
        <f>tableauventes[[#This Row],[Date]]</f>
        <v>42192</v>
      </c>
    </row>
    <row r="585" spans="3:12" x14ac:dyDescent="0.25">
      <c r="C585" s="20">
        <v>42192</v>
      </c>
      <c r="D585" s="16" t="s">
        <v>56</v>
      </c>
      <c r="E585" s="16" t="s">
        <v>4</v>
      </c>
      <c r="F585" s="16" t="s">
        <v>655</v>
      </c>
      <c r="G585" s="16" t="s">
        <v>26</v>
      </c>
      <c r="H585" s="17">
        <v>586.66666666666663</v>
      </c>
      <c r="I585" s="17">
        <f t="shared" si="18"/>
        <v>49.866666666666667</v>
      </c>
      <c r="J585" s="17">
        <f t="shared" si="19"/>
        <v>636.5333333333333</v>
      </c>
      <c r="K585" s="18" t="s">
        <v>59</v>
      </c>
      <c r="L585" s="19">
        <f>tableauventes[[#This Row],[Date]]</f>
        <v>42192</v>
      </c>
    </row>
    <row r="586" spans="3:12" x14ac:dyDescent="0.25">
      <c r="C586" s="20">
        <v>42193</v>
      </c>
      <c r="D586" s="16" t="s">
        <v>60</v>
      </c>
      <c r="E586" s="16" t="s">
        <v>3</v>
      </c>
      <c r="F586" s="16" t="s">
        <v>656</v>
      </c>
      <c r="G586" s="16" t="s">
        <v>30</v>
      </c>
      <c r="H586" s="17">
        <v>933.66666666666663</v>
      </c>
      <c r="I586" s="17">
        <f t="shared" si="18"/>
        <v>79.361666666666665</v>
      </c>
      <c r="J586" s="17">
        <f t="shared" si="19"/>
        <v>1013.0283333333333</v>
      </c>
      <c r="K586" s="18" t="s">
        <v>63</v>
      </c>
      <c r="L586" s="19">
        <f>tableauventes[[#This Row],[Date]]</f>
        <v>42193</v>
      </c>
    </row>
    <row r="587" spans="3:12" x14ac:dyDescent="0.25">
      <c r="C587" s="20">
        <v>42194</v>
      </c>
      <c r="D587" s="16" t="s">
        <v>64</v>
      </c>
      <c r="E587" s="16" t="s">
        <v>1483</v>
      </c>
      <c r="F587" s="16" t="s">
        <v>657</v>
      </c>
      <c r="G587" s="16" t="s">
        <v>34</v>
      </c>
      <c r="H587" s="17">
        <v>958.33333333333337</v>
      </c>
      <c r="I587" s="17">
        <f t="shared" si="18"/>
        <v>81.458333333333343</v>
      </c>
      <c r="J587" s="17">
        <f t="shared" si="19"/>
        <v>1039.7916666666667</v>
      </c>
      <c r="K587" s="18" t="s">
        <v>67</v>
      </c>
      <c r="L587" s="19">
        <f>tableauventes[[#This Row],[Date]]</f>
        <v>42194</v>
      </c>
    </row>
    <row r="588" spans="3:12" x14ac:dyDescent="0.25">
      <c r="C588" s="20">
        <v>42194</v>
      </c>
      <c r="D588" s="16" t="s">
        <v>68</v>
      </c>
      <c r="E588" s="16" t="s">
        <v>1487</v>
      </c>
      <c r="F588" s="16" t="s">
        <v>658</v>
      </c>
      <c r="G588" s="16" t="s">
        <v>38</v>
      </c>
      <c r="H588" s="17">
        <v>514.33333333333337</v>
      </c>
      <c r="I588" s="17">
        <f t="shared" si="18"/>
        <v>43.718333333333341</v>
      </c>
      <c r="J588" s="17">
        <f t="shared" si="19"/>
        <v>558.05166666666673</v>
      </c>
      <c r="K588" s="18" t="s">
        <v>27</v>
      </c>
      <c r="L588" s="19">
        <f>tableauventes[[#This Row],[Date]]</f>
        <v>42194</v>
      </c>
    </row>
    <row r="589" spans="3:12" x14ac:dyDescent="0.25">
      <c r="C589" s="20">
        <v>42194</v>
      </c>
      <c r="D589" s="16" t="s">
        <v>71</v>
      </c>
      <c r="E589" s="16" t="s">
        <v>1488</v>
      </c>
      <c r="F589" s="16" t="s">
        <v>659</v>
      </c>
      <c r="G589" s="16" t="s">
        <v>42</v>
      </c>
      <c r="H589" s="17">
        <v>502</v>
      </c>
      <c r="I589" s="17">
        <f t="shared" si="18"/>
        <v>42.67</v>
      </c>
      <c r="J589" s="17">
        <f t="shared" si="19"/>
        <v>544.66999999999996</v>
      </c>
      <c r="K589" s="18" t="s">
        <v>31</v>
      </c>
      <c r="L589" s="19">
        <f>tableauventes[[#This Row],[Date]]</f>
        <v>42194</v>
      </c>
    </row>
    <row r="590" spans="3:12" x14ac:dyDescent="0.25">
      <c r="C590" s="20">
        <v>42195</v>
      </c>
      <c r="D590" s="16" t="s">
        <v>74</v>
      </c>
      <c r="E590" s="16" t="s">
        <v>1486</v>
      </c>
      <c r="F590" s="16" t="s">
        <v>660</v>
      </c>
      <c r="G590" s="16" t="s">
        <v>46</v>
      </c>
      <c r="H590" s="17">
        <v>485</v>
      </c>
      <c r="I590" s="17">
        <f t="shared" si="18"/>
        <v>41.225000000000001</v>
      </c>
      <c r="J590" s="17">
        <f t="shared" si="19"/>
        <v>526.22500000000002</v>
      </c>
      <c r="K590" s="18" t="s">
        <v>35</v>
      </c>
      <c r="L590" s="19">
        <f>tableauventes[[#This Row],[Date]]</f>
        <v>42195</v>
      </c>
    </row>
    <row r="591" spans="3:12" x14ac:dyDescent="0.25">
      <c r="C591" s="20">
        <v>42195</v>
      </c>
      <c r="D591" s="16" t="s">
        <v>77</v>
      </c>
      <c r="E591" s="16" t="s">
        <v>1481</v>
      </c>
      <c r="F591" s="16" t="s">
        <v>661</v>
      </c>
      <c r="G591" s="16" t="s">
        <v>50</v>
      </c>
      <c r="H591" s="17">
        <v>823.66666666666663</v>
      </c>
      <c r="I591" s="17">
        <f t="shared" si="18"/>
        <v>70.01166666666667</v>
      </c>
      <c r="J591" s="17">
        <f t="shared" si="19"/>
        <v>893.67833333333328</v>
      </c>
      <c r="K591" s="18" t="s">
        <v>39</v>
      </c>
      <c r="L591" s="19">
        <f>tableauventes[[#This Row],[Date]]</f>
        <v>42195</v>
      </c>
    </row>
    <row r="592" spans="3:12" x14ac:dyDescent="0.25">
      <c r="C592" s="20">
        <v>42197</v>
      </c>
      <c r="D592" s="16" t="s">
        <v>80</v>
      </c>
      <c r="E592" s="16" t="s">
        <v>1476</v>
      </c>
      <c r="F592" s="16" t="s">
        <v>662</v>
      </c>
      <c r="G592" s="16" t="s">
        <v>54</v>
      </c>
      <c r="H592" s="17">
        <v>536.66666666666663</v>
      </c>
      <c r="I592" s="17">
        <f t="shared" si="18"/>
        <v>45.616666666666667</v>
      </c>
      <c r="J592" s="17">
        <f t="shared" si="19"/>
        <v>582.2833333333333</v>
      </c>
      <c r="K592" s="18" t="s">
        <v>43</v>
      </c>
      <c r="L592" s="19">
        <f>tableauventes[[#This Row],[Date]]</f>
        <v>42197</v>
      </c>
    </row>
    <row r="593" spans="3:12" x14ac:dyDescent="0.25">
      <c r="C593" s="20">
        <v>42197</v>
      </c>
      <c r="D593" s="16" t="s">
        <v>83</v>
      </c>
      <c r="E593" s="16" t="s">
        <v>1478</v>
      </c>
      <c r="F593" s="16" t="s">
        <v>663</v>
      </c>
      <c r="G593" s="16" t="s">
        <v>58</v>
      </c>
      <c r="H593" s="17">
        <v>765.33333333333337</v>
      </c>
      <c r="I593" s="17">
        <f t="shared" si="18"/>
        <v>65.053333333333342</v>
      </c>
      <c r="J593" s="17">
        <f t="shared" si="19"/>
        <v>830.38666666666677</v>
      </c>
      <c r="K593" s="18" t="s">
        <v>43</v>
      </c>
      <c r="L593" s="19">
        <f>tableauventes[[#This Row],[Date]]</f>
        <v>42197</v>
      </c>
    </row>
    <row r="594" spans="3:12" x14ac:dyDescent="0.25">
      <c r="C594" s="20">
        <v>42197</v>
      </c>
      <c r="D594" s="16" t="s">
        <v>86</v>
      </c>
      <c r="E594" s="16" t="s">
        <v>1496</v>
      </c>
      <c r="F594" s="16" t="s">
        <v>664</v>
      </c>
      <c r="G594" s="16" t="s">
        <v>62</v>
      </c>
      <c r="H594" s="17">
        <v>935</v>
      </c>
      <c r="I594" s="17">
        <f t="shared" si="18"/>
        <v>79.475000000000009</v>
      </c>
      <c r="J594" s="17">
        <f t="shared" si="19"/>
        <v>1014.475</v>
      </c>
      <c r="K594" s="18" t="s">
        <v>51</v>
      </c>
      <c r="L594" s="19">
        <f>tableauventes[[#This Row],[Date]]</f>
        <v>42197</v>
      </c>
    </row>
    <row r="595" spans="3:12" x14ac:dyDescent="0.25">
      <c r="C595" s="20">
        <v>42197</v>
      </c>
      <c r="D595" s="16" t="s">
        <v>89</v>
      </c>
      <c r="E595" s="16" t="s">
        <v>5</v>
      </c>
      <c r="F595" s="16" t="s">
        <v>665</v>
      </c>
      <c r="G595" s="16" t="s">
        <v>66</v>
      </c>
      <c r="H595" s="17">
        <v>774.66666666666663</v>
      </c>
      <c r="I595" s="17">
        <f t="shared" si="18"/>
        <v>65.846666666666664</v>
      </c>
      <c r="J595" s="17">
        <f t="shared" si="19"/>
        <v>840.51333333333332</v>
      </c>
      <c r="K595" s="18" t="s">
        <v>55</v>
      </c>
      <c r="L595" s="19">
        <f>tableauventes[[#This Row],[Date]]</f>
        <v>42197</v>
      </c>
    </row>
    <row r="596" spans="3:12" x14ac:dyDescent="0.25">
      <c r="C596" s="20">
        <v>42198</v>
      </c>
      <c r="D596" s="16" t="s">
        <v>92</v>
      </c>
      <c r="E596" s="16" t="s">
        <v>9</v>
      </c>
      <c r="F596" s="16" t="s">
        <v>666</v>
      </c>
      <c r="G596" s="16" t="s">
        <v>70</v>
      </c>
      <c r="H596" s="17">
        <v>976.33333333333337</v>
      </c>
      <c r="I596" s="17">
        <f t="shared" si="18"/>
        <v>82.988333333333344</v>
      </c>
      <c r="J596" s="17">
        <f t="shared" si="19"/>
        <v>1059.3216666666667</v>
      </c>
      <c r="K596" s="18" t="s">
        <v>59</v>
      </c>
      <c r="L596" s="19">
        <f>tableauventes[[#This Row],[Date]]</f>
        <v>42198</v>
      </c>
    </row>
    <row r="597" spans="3:12" x14ac:dyDescent="0.25">
      <c r="C597" s="20">
        <v>42198</v>
      </c>
      <c r="D597" s="16" t="s">
        <v>24</v>
      </c>
      <c r="E597" s="16" t="s">
        <v>6</v>
      </c>
      <c r="F597" s="16" t="s">
        <v>667</v>
      </c>
      <c r="G597" s="16" t="s">
        <v>73</v>
      </c>
      <c r="H597" s="17">
        <v>640.66666666666663</v>
      </c>
      <c r="I597" s="17">
        <f t="shared" si="18"/>
        <v>54.456666666666671</v>
      </c>
      <c r="J597" s="17">
        <f t="shared" si="19"/>
        <v>695.12333333333333</v>
      </c>
      <c r="K597" s="18" t="s">
        <v>63</v>
      </c>
      <c r="L597" s="19">
        <f>tableauventes[[#This Row],[Date]]</f>
        <v>42198</v>
      </c>
    </row>
    <row r="598" spans="3:12" x14ac:dyDescent="0.25">
      <c r="C598" s="20">
        <v>42198</v>
      </c>
      <c r="D598" s="16" t="s">
        <v>28</v>
      </c>
      <c r="E598" s="16" t="s">
        <v>1480</v>
      </c>
      <c r="F598" s="16" t="s">
        <v>668</v>
      </c>
      <c r="G598" s="16" t="s">
        <v>76</v>
      </c>
      <c r="H598" s="17">
        <v>600</v>
      </c>
      <c r="I598" s="17">
        <f t="shared" si="18"/>
        <v>51.000000000000007</v>
      </c>
      <c r="J598" s="17">
        <f t="shared" si="19"/>
        <v>651</v>
      </c>
      <c r="K598" s="18" t="s">
        <v>67</v>
      </c>
      <c r="L598" s="19">
        <f>tableauventes[[#This Row],[Date]]</f>
        <v>42198</v>
      </c>
    </row>
    <row r="599" spans="3:12" x14ac:dyDescent="0.25">
      <c r="C599" s="20">
        <v>42199</v>
      </c>
      <c r="D599" s="16" t="s">
        <v>32</v>
      </c>
      <c r="E599" s="16" t="s">
        <v>7</v>
      </c>
      <c r="F599" s="16" t="s">
        <v>669</v>
      </c>
      <c r="G599" s="16" t="s">
        <v>79</v>
      </c>
      <c r="H599" s="17">
        <v>496.33333333333331</v>
      </c>
      <c r="I599" s="17">
        <f t="shared" si="18"/>
        <v>42.188333333333333</v>
      </c>
      <c r="J599" s="17">
        <f t="shared" si="19"/>
        <v>538.52166666666665</v>
      </c>
      <c r="K599" s="18" t="s">
        <v>27</v>
      </c>
      <c r="L599" s="19">
        <f>tableauventes[[#This Row],[Date]]</f>
        <v>42199</v>
      </c>
    </row>
    <row r="600" spans="3:12" x14ac:dyDescent="0.25">
      <c r="C600" s="20">
        <v>42199</v>
      </c>
      <c r="D600" s="16" t="s">
        <v>36</v>
      </c>
      <c r="E600" s="16" t="s">
        <v>1484</v>
      </c>
      <c r="F600" s="16" t="s">
        <v>670</v>
      </c>
      <c r="G600" s="16" t="s">
        <v>82</v>
      </c>
      <c r="H600" s="17">
        <v>974.66666666666663</v>
      </c>
      <c r="I600" s="17">
        <f t="shared" si="18"/>
        <v>82.846666666666664</v>
      </c>
      <c r="J600" s="17">
        <f t="shared" si="19"/>
        <v>1057.5133333333333</v>
      </c>
      <c r="K600" s="18" t="s">
        <v>31</v>
      </c>
      <c r="L600" s="19">
        <f>tableauventes[[#This Row],[Date]]</f>
        <v>42199</v>
      </c>
    </row>
    <row r="601" spans="3:12" x14ac:dyDescent="0.25">
      <c r="C601" s="20">
        <v>42199</v>
      </c>
      <c r="D601" s="16" t="s">
        <v>24</v>
      </c>
      <c r="E601" s="16" t="s">
        <v>1497</v>
      </c>
      <c r="F601" s="16" t="s">
        <v>671</v>
      </c>
      <c r="G601" s="16" t="s">
        <v>85</v>
      </c>
      <c r="H601" s="17">
        <v>391.66666666666669</v>
      </c>
      <c r="I601" s="17">
        <f t="shared" si="18"/>
        <v>33.291666666666671</v>
      </c>
      <c r="J601" s="17">
        <f t="shared" si="19"/>
        <v>424.95833333333337</v>
      </c>
      <c r="K601" s="18" t="s">
        <v>35</v>
      </c>
      <c r="L601" s="19">
        <f>tableauventes[[#This Row],[Date]]</f>
        <v>42199</v>
      </c>
    </row>
    <row r="602" spans="3:12" x14ac:dyDescent="0.25">
      <c r="C602" s="20">
        <v>42199</v>
      </c>
      <c r="D602" s="16" t="s">
        <v>28</v>
      </c>
      <c r="E602" s="16" t="s">
        <v>1479</v>
      </c>
      <c r="F602" s="16" t="s">
        <v>672</v>
      </c>
      <c r="G602" s="16" t="s">
        <v>88</v>
      </c>
      <c r="H602" s="17">
        <v>842</v>
      </c>
      <c r="I602" s="17">
        <f t="shared" si="18"/>
        <v>71.570000000000007</v>
      </c>
      <c r="J602" s="17">
        <f t="shared" si="19"/>
        <v>913.57</v>
      </c>
      <c r="K602" s="18" t="s">
        <v>39</v>
      </c>
      <c r="L602" s="19">
        <f>tableauventes[[#This Row],[Date]]</f>
        <v>42199</v>
      </c>
    </row>
    <row r="603" spans="3:12" x14ac:dyDescent="0.25">
      <c r="C603" s="20">
        <v>42199</v>
      </c>
      <c r="D603" s="16" t="s">
        <v>32</v>
      </c>
      <c r="E603" s="16" t="s">
        <v>1482</v>
      </c>
      <c r="F603" s="16" t="s">
        <v>673</v>
      </c>
      <c r="G603" s="16" t="s">
        <v>91</v>
      </c>
      <c r="H603" s="17">
        <v>788</v>
      </c>
      <c r="I603" s="17">
        <f t="shared" si="18"/>
        <v>66.98</v>
      </c>
      <c r="J603" s="17">
        <f t="shared" si="19"/>
        <v>854.98</v>
      </c>
      <c r="K603" s="18" t="s">
        <v>55</v>
      </c>
      <c r="L603" s="19">
        <f>tableauventes[[#This Row],[Date]]</f>
        <v>42199</v>
      </c>
    </row>
    <row r="604" spans="3:12" x14ac:dyDescent="0.25">
      <c r="C604" s="20">
        <v>42200</v>
      </c>
      <c r="D604" s="16" t="s">
        <v>36</v>
      </c>
      <c r="E604" s="16" t="s">
        <v>8</v>
      </c>
      <c r="F604" s="16" t="s">
        <v>674</v>
      </c>
      <c r="G604" s="16" t="s">
        <v>94</v>
      </c>
      <c r="H604" s="17">
        <v>827</v>
      </c>
      <c r="I604" s="17">
        <f t="shared" si="18"/>
        <v>70.295000000000002</v>
      </c>
      <c r="J604" s="17">
        <f t="shared" si="19"/>
        <v>897.29499999999996</v>
      </c>
      <c r="K604" s="18" t="s">
        <v>43</v>
      </c>
      <c r="L604" s="19">
        <f>tableauventes[[#This Row],[Date]]</f>
        <v>42200</v>
      </c>
    </row>
    <row r="605" spans="3:12" x14ac:dyDescent="0.25">
      <c r="C605" s="20">
        <v>42200</v>
      </c>
      <c r="D605" s="16" t="s">
        <v>40</v>
      </c>
      <c r="E605" s="16" t="s">
        <v>1477</v>
      </c>
      <c r="F605" s="16" t="s">
        <v>675</v>
      </c>
      <c r="G605" s="16" t="s">
        <v>26</v>
      </c>
      <c r="H605" s="17">
        <v>613.66666666666663</v>
      </c>
      <c r="I605" s="17">
        <f t="shared" si="18"/>
        <v>52.161666666666669</v>
      </c>
      <c r="J605" s="17">
        <f t="shared" si="19"/>
        <v>665.82833333333326</v>
      </c>
      <c r="K605" s="18" t="s">
        <v>51</v>
      </c>
      <c r="L605" s="19">
        <f>tableauventes[[#This Row],[Date]]</f>
        <v>42200</v>
      </c>
    </row>
    <row r="606" spans="3:12" x14ac:dyDescent="0.25">
      <c r="C606" s="20">
        <v>42200</v>
      </c>
      <c r="D606" s="16" t="s">
        <v>44</v>
      </c>
      <c r="E606" s="16" t="s">
        <v>1485</v>
      </c>
      <c r="F606" s="16" t="s">
        <v>676</v>
      </c>
      <c r="G606" s="16" t="s">
        <v>30</v>
      </c>
      <c r="H606" s="17">
        <v>594</v>
      </c>
      <c r="I606" s="17">
        <f t="shared" si="18"/>
        <v>50.49</v>
      </c>
      <c r="J606" s="17">
        <f t="shared" si="19"/>
        <v>644.49</v>
      </c>
      <c r="K606" s="18" t="s">
        <v>55</v>
      </c>
      <c r="L606" s="19">
        <f>tableauventes[[#This Row],[Date]]</f>
        <v>42200</v>
      </c>
    </row>
    <row r="607" spans="3:12" x14ac:dyDescent="0.25">
      <c r="C607" s="20">
        <v>42201</v>
      </c>
      <c r="D607" s="16" t="s">
        <v>48</v>
      </c>
      <c r="E607" s="16" t="s">
        <v>1485</v>
      </c>
      <c r="F607" s="16" t="s">
        <v>677</v>
      </c>
      <c r="G607" s="16" t="s">
        <v>34</v>
      </c>
      <c r="H607" s="17">
        <v>354.33333333333331</v>
      </c>
      <c r="I607" s="17">
        <f t="shared" si="18"/>
        <v>30.118333333333332</v>
      </c>
      <c r="J607" s="17">
        <f t="shared" si="19"/>
        <v>384.45166666666665</v>
      </c>
      <c r="K607" s="18" t="s">
        <v>59</v>
      </c>
      <c r="L607" s="19">
        <f>tableauventes[[#This Row],[Date]]</f>
        <v>42201</v>
      </c>
    </row>
    <row r="608" spans="3:12" x14ac:dyDescent="0.25">
      <c r="C608" s="20">
        <v>42201</v>
      </c>
      <c r="D608" s="16" t="s">
        <v>52</v>
      </c>
      <c r="E608" s="16" t="s">
        <v>11</v>
      </c>
      <c r="F608" s="16" t="s">
        <v>678</v>
      </c>
      <c r="G608" s="16" t="s">
        <v>38</v>
      </c>
      <c r="H608" s="17">
        <v>822.66666666666663</v>
      </c>
      <c r="I608" s="17">
        <f t="shared" si="18"/>
        <v>69.926666666666662</v>
      </c>
      <c r="J608" s="17">
        <f t="shared" si="19"/>
        <v>892.59333333333325</v>
      </c>
      <c r="K608" s="18" t="s">
        <v>63</v>
      </c>
      <c r="L608" s="19">
        <f>tableauventes[[#This Row],[Date]]</f>
        <v>42201</v>
      </c>
    </row>
    <row r="609" spans="3:12" x14ac:dyDescent="0.25">
      <c r="C609" s="20">
        <v>42201</v>
      </c>
      <c r="D609" s="16" t="s">
        <v>56</v>
      </c>
      <c r="E609" s="16" t="s">
        <v>10</v>
      </c>
      <c r="F609" s="16" t="s">
        <v>679</v>
      </c>
      <c r="G609" s="16" t="s">
        <v>42</v>
      </c>
      <c r="H609" s="17">
        <v>961</v>
      </c>
      <c r="I609" s="17">
        <f t="shared" si="18"/>
        <v>81.685000000000002</v>
      </c>
      <c r="J609" s="17">
        <f t="shared" si="19"/>
        <v>1042.6849999999999</v>
      </c>
      <c r="K609" s="18" t="s">
        <v>67</v>
      </c>
      <c r="L609" s="19">
        <f>tableauventes[[#This Row],[Date]]</f>
        <v>42201</v>
      </c>
    </row>
    <row r="610" spans="3:12" x14ac:dyDescent="0.25">
      <c r="C610" s="20">
        <v>42201</v>
      </c>
      <c r="D610" s="16" t="s">
        <v>60</v>
      </c>
      <c r="E610" s="16" t="s">
        <v>4</v>
      </c>
      <c r="F610" s="16" t="s">
        <v>680</v>
      </c>
      <c r="G610" s="16" t="s">
        <v>46</v>
      </c>
      <c r="H610" s="17">
        <v>980.33333333333337</v>
      </c>
      <c r="I610" s="17">
        <f t="shared" si="18"/>
        <v>83.328333333333347</v>
      </c>
      <c r="J610" s="17">
        <f t="shared" si="19"/>
        <v>1063.6616666666666</v>
      </c>
      <c r="K610" s="18" t="s">
        <v>27</v>
      </c>
      <c r="L610" s="19">
        <f>tableauventes[[#This Row],[Date]]</f>
        <v>42201</v>
      </c>
    </row>
    <row r="611" spans="3:12" x14ac:dyDescent="0.25">
      <c r="C611" s="20">
        <v>42201</v>
      </c>
      <c r="D611" s="16" t="s">
        <v>64</v>
      </c>
      <c r="E611" s="16" t="s">
        <v>3</v>
      </c>
      <c r="F611" s="16" t="s">
        <v>681</v>
      </c>
      <c r="G611" s="16" t="s">
        <v>50</v>
      </c>
      <c r="H611" s="17">
        <v>679.66666666666663</v>
      </c>
      <c r="I611" s="17">
        <f t="shared" si="18"/>
        <v>57.771666666666668</v>
      </c>
      <c r="J611" s="17">
        <f t="shared" si="19"/>
        <v>737.43833333333328</v>
      </c>
      <c r="K611" s="18" t="s">
        <v>31</v>
      </c>
      <c r="L611" s="19">
        <f>tableauventes[[#This Row],[Date]]</f>
        <v>42201</v>
      </c>
    </row>
    <row r="612" spans="3:12" x14ac:dyDescent="0.25">
      <c r="C612" s="20">
        <v>42201</v>
      </c>
      <c r="D612" s="16" t="s">
        <v>68</v>
      </c>
      <c r="E612" s="16" t="s">
        <v>1483</v>
      </c>
      <c r="F612" s="16" t="s">
        <v>682</v>
      </c>
      <c r="G612" s="16" t="s">
        <v>54</v>
      </c>
      <c r="H612" s="17">
        <v>575.66666666666663</v>
      </c>
      <c r="I612" s="17">
        <f t="shared" si="18"/>
        <v>48.931666666666665</v>
      </c>
      <c r="J612" s="17">
        <f t="shared" si="19"/>
        <v>624.59833333333324</v>
      </c>
      <c r="K612" s="18" t="s">
        <v>35</v>
      </c>
      <c r="L612" s="19">
        <f>tableauventes[[#This Row],[Date]]</f>
        <v>42201</v>
      </c>
    </row>
    <row r="613" spans="3:12" x14ac:dyDescent="0.25">
      <c r="C613" s="20">
        <v>42201</v>
      </c>
      <c r="D613" s="16" t="s">
        <v>71</v>
      </c>
      <c r="E613" s="16" t="s">
        <v>1487</v>
      </c>
      <c r="F613" s="16" t="s">
        <v>683</v>
      </c>
      <c r="G613" s="16" t="s">
        <v>58</v>
      </c>
      <c r="H613" s="17">
        <v>793</v>
      </c>
      <c r="I613" s="17">
        <f t="shared" si="18"/>
        <v>67.405000000000001</v>
      </c>
      <c r="J613" s="17">
        <f t="shared" si="19"/>
        <v>860.40499999999997</v>
      </c>
      <c r="K613" s="18" t="s">
        <v>39</v>
      </c>
      <c r="L613" s="19">
        <f>tableauventes[[#This Row],[Date]]</f>
        <v>42201</v>
      </c>
    </row>
    <row r="614" spans="3:12" x14ac:dyDescent="0.25">
      <c r="C614" s="20">
        <v>42202</v>
      </c>
      <c r="D614" s="16" t="s">
        <v>74</v>
      </c>
      <c r="E614" s="16" t="s">
        <v>1488</v>
      </c>
      <c r="F614" s="16" t="s">
        <v>684</v>
      </c>
      <c r="G614" s="16" t="s">
        <v>62</v>
      </c>
      <c r="H614" s="17">
        <v>687.33333333333337</v>
      </c>
      <c r="I614" s="17">
        <f t="shared" si="18"/>
        <v>58.423333333333339</v>
      </c>
      <c r="J614" s="17">
        <f t="shared" si="19"/>
        <v>745.75666666666666</v>
      </c>
      <c r="K614" s="18" t="s">
        <v>43</v>
      </c>
      <c r="L614" s="19">
        <f>tableauventes[[#This Row],[Date]]</f>
        <v>42202</v>
      </c>
    </row>
    <row r="615" spans="3:12" x14ac:dyDescent="0.25">
      <c r="C615" s="20">
        <v>42202</v>
      </c>
      <c r="D615" s="16" t="s">
        <v>77</v>
      </c>
      <c r="E615" s="16" t="s">
        <v>1486</v>
      </c>
      <c r="F615" s="16" t="s">
        <v>685</v>
      </c>
      <c r="G615" s="16" t="s">
        <v>66</v>
      </c>
      <c r="H615" s="17">
        <v>433</v>
      </c>
      <c r="I615" s="17">
        <f t="shared" si="18"/>
        <v>36.805</v>
      </c>
      <c r="J615" s="17">
        <f t="shared" si="19"/>
        <v>469.80500000000001</v>
      </c>
      <c r="K615" s="18" t="s">
        <v>27</v>
      </c>
      <c r="L615" s="19">
        <f>tableauventes[[#This Row],[Date]]</f>
        <v>42202</v>
      </c>
    </row>
    <row r="616" spans="3:12" x14ac:dyDescent="0.25">
      <c r="C616" s="20">
        <v>42203</v>
      </c>
      <c r="D616" s="16" t="s">
        <v>80</v>
      </c>
      <c r="E616" s="16" t="s">
        <v>1481</v>
      </c>
      <c r="F616" s="16" t="s">
        <v>686</v>
      </c>
      <c r="G616" s="16" t="s">
        <v>70</v>
      </c>
      <c r="H616" s="17">
        <v>822.33333333333337</v>
      </c>
      <c r="I616" s="17">
        <f t="shared" si="18"/>
        <v>69.898333333333341</v>
      </c>
      <c r="J616" s="17">
        <f t="shared" si="19"/>
        <v>892.23166666666668</v>
      </c>
      <c r="K616" s="18" t="s">
        <v>51</v>
      </c>
      <c r="L616" s="19">
        <f>tableauventes[[#This Row],[Date]]</f>
        <v>42203</v>
      </c>
    </row>
    <row r="617" spans="3:12" x14ac:dyDescent="0.25">
      <c r="C617" s="20">
        <v>42203</v>
      </c>
      <c r="D617" s="16" t="s">
        <v>83</v>
      </c>
      <c r="E617" s="16" t="s">
        <v>1476</v>
      </c>
      <c r="F617" s="16" t="s">
        <v>687</v>
      </c>
      <c r="G617" s="16" t="s">
        <v>73</v>
      </c>
      <c r="H617" s="17">
        <v>795.66666666666663</v>
      </c>
      <c r="I617" s="17">
        <f t="shared" si="18"/>
        <v>67.631666666666675</v>
      </c>
      <c r="J617" s="17">
        <f t="shared" si="19"/>
        <v>863.29833333333329</v>
      </c>
      <c r="K617" s="18" t="s">
        <v>55</v>
      </c>
      <c r="L617" s="19">
        <f>tableauventes[[#This Row],[Date]]</f>
        <v>42203</v>
      </c>
    </row>
    <row r="618" spans="3:12" x14ac:dyDescent="0.25">
      <c r="C618" s="20">
        <v>42203</v>
      </c>
      <c r="D618" s="16" t="s">
        <v>86</v>
      </c>
      <c r="E618" s="16" t="s">
        <v>1478</v>
      </c>
      <c r="F618" s="16" t="s">
        <v>688</v>
      </c>
      <c r="G618" s="16" t="s">
        <v>76</v>
      </c>
      <c r="H618" s="17">
        <v>383</v>
      </c>
      <c r="I618" s="17">
        <f t="shared" si="18"/>
        <v>32.555</v>
      </c>
      <c r="J618" s="17">
        <f t="shared" si="19"/>
        <v>415.55500000000001</v>
      </c>
      <c r="K618" s="18" t="s">
        <v>59</v>
      </c>
      <c r="L618" s="19">
        <f>tableauventes[[#This Row],[Date]]</f>
        <v>42203</v>
      </c>
    </row>
    <row r="619" spans="3:12" x14ac:dyDescent="0.25">
      <c r="C619" s="20">
        <v>42204</v>
      </c>
      <c r="D619" s="16" t="s">
        <v>89</v>
      </c>
      <c r="E619" s="16" t="s">
        <v>1496</v>
      </c>
      <c r="F619" s="16" t="s">
        <v>689</v>
      </c>
      <c r="G619" s="16" t="s">
        <v>79</v>
      </c>
      <c r="H619" s="17">
        <v>869.66666666666663</v>
      </c>
      <c r="I619" s="17">
        <f t="shared" si="18"/>
        <v>73.921666666666667</v>
      </c>
      <c r="J619" s="17">
        <f t="shared" si="19"/>
        <v>943.58833333333325</v>
      </c>
      <c r="K619" s="18" t="s">
        <v>63</v>
      </c>
      <c r="L619" s="19">
        <f>tableauventes[[#This Row],[Date]]</f>
        <v>42204</v>
      </c>
    </row>
    <row r="620" spans="3:12" x14ac:dyDescent="0.25">
      <c r="C620" s="20">
        <v>42204</v>
      </c>
      <c r="D620" s="16" t="s">
        <v>92</v>
      </c>
      <c r="E620" s="16" t="s">
        <v>5</v>
      </c>
      <c r="F620" s="16" t="s">
        <v>690</v>
      </c>
      <c r="G620" s="16" t="s">
        <v>82</v>
      </c>
      <c r="H620" s="17">
        <v>864.33333333333337</v>
      </c>
      <c r="I620" s="17">
        <f t="shared" si="18"/>
        <v>73.468333333333348</v>
      </c>
      <c r="J620" s="17">
        <f t="shared" si="19"/>
        <v>937.80166666666673</v>
      </c>
      <c r="K620" s="18" t="s">
        <v>67</v>
      </c>
      <c r="L620" s="19">
        <f>tableauventes[[#This Row],[Date]]</f>
        <v>42204</v>
      </c>
    </row>
    <row r="621" spans="3:12" x14ac:dyDescent="0.25">
      <c r="C621" s="20">
        <v>42204</v>
      </c>
      <c r="D621" s="16" t="s">
        <v>24</v>
      </c>
      <c r="E621" s="16" t="s">
        <v>9</v>
      </c>
      <c r="F621" s="16" t="s">
        <v>691</v>
      </c>
      <c r="G621" s="16" t="s">
        <v>85</v>
      </c>
      <c r="H621" s="17">
        <v>543.33333333333337</v>
      </c>
      <c r="I621" s="17">
        <f t="shared" si="18"/>
        <v>46.183333333333337</v>
      </c>
      <c r="J621" s="17">
        <f t="shared" si="19"/>
        <v>589.51666666666665</v>
      </c>
      <c r="K621" s="18" t="s">
        <v>27</v>
      </c>
      <c r="L621" s="19">
        <f>tableauventes[[#This Row],[Date]]</f>
        <v>42204</v>
      </c>
    </row>
    <row r="622" spans="3:12" x14ac:dyDescent="0.25">
      <c r="C622" s="20">
        <v>42204</v>
      </c>
      <c r="D622" s="16" t="s">
        <v>28</v>
      </c>
      <c r="E622" s="16" t="s">
        <v>6</v>
      </c>
      <c r="F622" s="16" t="s">
        <v>692</v>
      </c>
      <c r="G622" s="16" t="s">
        <v>88</v>
      </c>
      <c r="H622" s="17">
        <v>472.66666666666669</v>
      </c>
      <c r="I622" s="17">
        <f t="shared" si="18"/>
        <v>40.176666666666669</v>
      </c>
      <c r="J622" s="17">
        <f t="shared" si="19"/>
        <v>512.84333333333336</v>
      </c>
      <c r="K622" s="18" t="s">
        <v>31</v>
      </c>
      <c r="L622" s="19">
        <f>tableauventes[[#This Row],[Date]]</f>
        <v>42204</v>
      </c>
    </row>
    <row r="623" spans="3:12" x14ac:dyDescent="0.25">
      <c r="C623" s="20">
        <v>42205</v>
      </c>
      <c r="D623" s="16" t="s">
        <v>32</v>
      </c>
      <c r="E623" s="16" t="s">
        <v>1480</v>
      </c>
      <c r="F623" s="16" t="s">
        <v>693</v>
      </c>
      <c r="G623" s="16" t="s">
        <v>91</v>
      </c>
      <c r="H623" s="17">
        <v>761.33333333333337</v>
      </c>
      <c r="I623" s="17">
        <f t="shared" si="18"/>
        <v>64.713333333333338</v>
      </c>
      <c r="J623" s="17">
        <f t="shared" si="19"/>
        <v>826.04666666666674</v>
      </c>
      <c r="K623" s="18" t="s">
        <v>35</v>
      </c>
      <c r="L623" s="19">
        <f>tableauventes[[#This Row],[Date]]</f>
        <v>42205</v>
      </c>
    </row>
    <row r="624" spans="3:12" x14ac:dyDescent="0.25">
      <c r="C624" s="20">
        <v>42205</v>
      </c>
      <c r="D624" s="16" t="s">
        <v>36</v>
      </c>
      <c r="E624" s="16" t="s">
        <v>7</v>
      </c>
      <c r="F624" s="16" t="s">
        <v>694</v>
      </c>
      <c r="G624" s="16" t="s">
        <v>94</v>
      </c>
      <c r="H624" s="17">
        <v>744</v>
      </c>
      <c r="I624" s="17">
        <f t="shared" si="18"/>
        <v>63.24</v>
      </c>
      <c r="J624" s="17">
        <f t="shared" si="19"/>
        <v>807.24</v>
      </c>
      <c r="K624" s="18" t="s">
        <v>39</v>
      </c>
      <c r="L624" s="19">
        <f>tableauventes[[#This Row],[Date]]</f>
        <v>42205</v>
      </c>
    </row>
    <row r="625" spans="3:12" x14ac:dyDescent="0.25">
      <c r="C625" s="20">
        <v>42205</v>
      </c>
      <c r="D625" s="16" t="s">
        <v>40</v>
      </c>
      <c r="E625" s="16" t="s">
        <v>1484</v>
      </c>
      <c r="F625" s="16" t="s">
        <v>695</v>
      </c>
      <c r="G625" s="16" t="s">
        <v>26</v>
      </c>
      <c r="H625" s="17">
        <v>763.66666666666663</v>
      </c>
      <c r="I625" s="17">
        <f t="shared" si="18"/>
        <v>64.911666666666662</v>
      </c>
      <c r="J625" s="17">
        <f t="shared" si="19"/>
        <v>828.57833333333326</v>
      </c>
      <c r="K625" s="18" t="s">
        <v>63</v>
      </c>
      <c r="L625" s="19">
        <f>tableauventes[[#This Row],[Date]]</f>
        <v>42205</v>
      </c>
    </row>
    <row r="626" spans="3:12" x14ac:dyDescent="0.25">
      <c r="C626" s="20">
        <v>42205</v>
      </c>
      <c r="D626" s="16" t="s">
        <v>44</v>
      </c>
      <c r="E626" s="16" t="s">
        <v>1497</v>
      </c>
      <c r="F626" s="16" t="s">
        <v>696</v>
      </c>
      <c r="G626" s="16" t="s">
        <v>30</v>
      </c>
      <c r="H626" s="17">
        <v>578</v>
      </c>
      <c r="I626" s="17">
        <f t="shared" si="18"/>
        <v>49.13</v>
      </c>
      <c r="J626" s="17">
        <f t="shared" si="19"/>
        <v>627.13</v>
      </c>
      <c r="K626" s="18" t="s">
        <v>43</v>
      </c>
      <c r="L626" s="19">
        <f>tableauventes[[#This Row],[Date]]</f>
        <v>42205</v>
      </c>
    </row>
    <row r="627" spans="3:12" x14ac:dyDescent="0.25">
      <c r="C627" s="20">
        <v>42205</v>
      </c>
      <c r="D627" s="16" t="s">
        <v>48</v>
      </c>
      <c r="E627" s="16" t="s">
        <v>1479</v>
      </c>
      <c r="F627" s="16" t="s">
        <v>697</v>
      </c>
      <c r="G627" s="16" t="s">
        <v>34</v>
      </c>
      <c r="H627" s="17">
        <v>528.33333333333337</v>
      </c>
      <c r="I627" s="17">
        <f t="shared" si="18"/>
        <v>44.908333333333339</v>
      </c>
      <c r="J627" s="17">
        <f t="shared" si="19"/>
        <v>573.24166666666667</v>
      </c>
      <c r="K627" s="18" t="s">
        <v>51</v>
      </c>
      <c r="L627" s="19">
        <f>tableauventes[[#This Row],[Date]]</f>
        <v>42205</v>
      </c>
    </row>
    <row r="628" spans="3:12" x14ac:dyDescent="0.25">
      <c r="C628" s="20">
        <v>42206</v>
      </c>
      <c r="D628" s="16" t="s">
        <v>52</v>
      </c>
      <c r="E628" s="16" t="s">
        <v>1482</v>
      </c>
      <c r="F628" s="16" t="s">
        <v>698</v>
      </c>
      <c r="G628" s="16" t="s">
        <v>38</v>
      </c>
      <c r="H628" s="17">
        <v>443.33333333333331</v>
      </c>
      <c r="I628" s="17">
        <f t="shared" si="18"/>
        <v>37.683333333333337</v>
      </c>
      <c r="J628" s="17">
        <f t="shared" si="19"/>
        <v>481.01666666666665</v>
      </c>
      <c r="K628" s="18" t="s">
        <v>55</v>
      </c>
      <c r="L628" s="19">
        <f>tableauventes[[#This Row],[Date]]</f>
        <v>42206</v>
      </c>
    </row>
    <row r="629" spans="3:12" x14ac:dyDescent="0.25">
      <c r="C629" s="20">
        <v>42206</v>
      </c>
      <c r="D629" s="16" t="s">
        <v>56</v>
      </c>
      <c r="E629" s="22" t="s">
        <v>8</v>
      </c>
      <c r="F629" s="16" t="s">
        <v>699</v>
      </c>
      <c r="G629" s="16" t="s">
        <v>42</v>
      </c>
      <c r="H629" s="17">
        <v>572.66666666666663</v>
      </c>
      <c r="I629" s="17">
        <f t="shared" si="18"/>
        <v>48.676666666666669</v>
      </c>
      <c r="J629" s="17">
        <f t="shared" si="19"/>
        <v>621.34333333333325</v>
      </c>
      <c r="K629" s="18" t="s">
        <v>59</v>
      </c>
      <c r="L629" s="19">
        <f>tableauventes[[#This Row],[Date]]</f>
        <v>42206</v>
      </c>
    </row>
    <row r="630" spans="3:12" x14ac:dyDescent="0.25">
      <c r="C630" s="20">
        <v>42206</v>
      </c>
      <c r="D630" s="16" t="s">
        <v>60</v>
      </c>
      <c r="E630" s="16" t="s">
        <v>1477</v>
      </c>
      <c r="F630" s="16" t="s">
        <v>700</v>
      </c>
      <c r="G630" s="16" t="s">
        <v>46</v>
      </c>
      <c r="H630" s="17">
        <v>749.66666666666663</v>
      </c>
      <c r="I630" s="17">
        <f t="shared" si="18"/>
        <v>63.721666666666671</v>
      </c>
      <c r="J630" s="17">
        <f t="shared" si="19"/>
        <v>813.38833333333332</v>
      </c>
      <c r="K630" s="18" t="s">
        <v>63</v>
      </c>
      <c r="L630" s="19">
        <f>tableauventes[[#This Row],[Date]]</f>
        <v>42206</v>
      </c>
    </row>
    <row r="631" spans="3:12" x14ac:dyDescent="0.25">
      <c r="C631" s="20">
        <v>42206</v>
      </c>
      <c r="D631" s="16" t="s">
        <v>64</v>
      </c>
      <c r="E631" s="16" t="s">
        <v>1485</v>
      </c>
      <c r="F631" s="16" t="s">
        <v>701</v>
      </c>
      <c r="G631" s="16" t="s">
        <v>50</v>
      </c>
      <c r="H631" s="17">
        <v>746.33333333333337</v>
      </c>
      <c r="I631" s="17">
        <f t="shared" si="18"/>
        <v>63.43833333333334</v>
      </c>
      <c r="J631" s="17">
        <f t="shared" si="19"/>
        <v>809.77166666666676</v>
      </c>
      <c r="K631" s="18" t="s">
        <v>67</v>
      </c>
      <c r="L631" s="19">
        <f>tableauventes[[#This Row],[Date]]</f>
        <v>42206</v>
      </c>
    </row>
    <row r="632" spans="3:12" x14ac:dyDescent="0.25">
      <c r="C632" s="20">
        <v>42207</v>
      </c>
      <c r="D632" s="16" t="s">
        <v>68</v>
      </c>
      <c r="E632" s="16" t="s">
        <v>1485</v>
      </c>
      <c r="F632" s="16" t="s">
        <v>702</v>
      </c>
      <c r="G632" s="16" t="s">
        <v>54</v>
      </c>
      <c r="H632" s="17">
        <v>345</v>
      </c>
      <c r="I632" s="17">
        <f t="shared" si="18"/>
        <v>29.325000000000003</v>
      </c>
      <c r="J632" s="17">
        <f t="shared" si="19"/>
        <v>374.32499999999999</v>
      </c>
      <c r="K632" s="18" t="s">
        <v>27</v>
      </c>
      <c r="L632" s="19">
        <f>tableauventes[[#This Row],[Date]]</f>
        <v>42207</v>
      </c>
    </row>
    <row r="633" spans="3:12" x14ac:dyDescent="0.25">
      <c r="C633" s="20">
        <v>42207</v>
      </c>
      <c r="D633" s="16" t="s">
        <v>71</v>
      </c>
      <c r="E633" s="16" t="s">
        <v>11</v>
      </c>
      <c r="F633" s="16" t="s">
        <v>703</v>
      </c>
      <c r="G633" s="16" t="s">
        <v>58</v>
      </c>
      <c r="H633" s="17">
        <v>858</v>
      </c>
      <c r="I633" s="17">
        <f t="shared" si="18"/>
        <v>72.930000000000007</v>
      </c>
      <c r="J633" s="17">
        <f t="shared" si="19"/>
        <v>930.93000000000006</v>
      </c>
      <c r="K633" s="18" t="s">
        <v>31</v>
      </c>
      <c r="L633" s="19">
        <f>tableauventes[[#This Row],[Date]]</f>
        <v>42207</v>
      </c>
    </row>
    <row r="634" spans="3:12" x14ac:dyDescent="0.25">
      <c r="C634" s="20">
        <v>42207</v>
      </c>
      <c r="D634" s="16" t="s">
        <v>74</v>
      </c>
      <c r="E634" s="16" t="s">
        <v>10</v>
      </c>
      <c r="F634" s="16" t="s">
        <v>704</v>
      </c>
      <c r="G634" s="16" t="s">
        <v>62</v>
      </c>
      <c r="H634" s="17">
        <v>713.66666666666663</v>
      </c>
      <c r="I634" s="17">
        <f t="shared" si="18"/>
        <v>60.661666666666669</v>
      </c>
      <c r="J634" s="17">
        <f t="shared" si="19"/>
        <v>774.32833333333326</v>
      </c>
      <c r="K634" s="18" t="s">
        <v>35</v>
      </c>
      <c r="L634" s="19">
        <f>tableauventes[[#This Row],[Date]]</f>
        <v>42207</v>
      </c>
    </row>
    <row r="635" spans="3:12" x14ac:dyDescent="0.25">
      <c r="C635" s="20">
        <v>42207</v>
      </c>
      <c r="D635" s="16" t="s">
        <v>77</v>
      </c>
      <c r="E635" s="16" t="s">
        <v>4</v>
      </c>
      <c r="F635" s="16" t="s">
        <v>705</v>
      </c>
      <c r="G635" s="16" t="s">
        <v>66</v>
      </c>
      <c r="H635" s="17">
        <v>841.66666666666663</v>
      </c>
      <c r="I635" s="17">
        <f t="shared" si="18"/>
        <v>71.541666666666671</v>
      </c>
      <c r="J635" s="17">
        <f t="shared" si="19"/>
        <v>913.20833333333326</v>
      </c>
      <c r="K635" s="18" t="s">
        <v>39</v>
      </c>
      <c r="L635" s="19">
        <f>tableauventes[[#This Row],[Date]]</f>
        <v>42207</v>
      </c>
    </row>
    <row r="636" spans="3:12" x14ac:dyDescent="0.25">
      <c r="C636" s="20">
        <v>42207</v>
      </c>
      <c r="D636" s="16" t="s">
        <v>80</v>
      </c>
      <c r="E636" s="16" t="s">
        <v>3</v>
      </c>
      <c r="F636" s="16" t="s">
        <v>706</v>
      </c>
      <c r="G636" s="16" t="s">
        <v>70</v>
      </c>
      <c r="H636" s="17">
        <v>335</v>
      </c>
      <c r="I636" s="17">
        <f t="shared" si="18"/>
        <v>28.475000000000001</v>
      </c>
      <c r="J636" s="17">
        <f t="shared" si="19"/>
        <v>363.47500000000002</v>
      </c>
      <c r="K636" s="18" t="s">
        <v>43</v>
      </c>
      <c r="L636" s="19">
        <f>tableauventes[[#This Row],[Date]]</f>
        <v>42207</v>
      </c>
    </row>
    <row r="637" spans="3:12" x14ac:dyDescent="0.25">
      <c r="C637" s="20">
        <v>42207</v>
      </c>
      <c r="D637" s="16" t="s">
        <v>83</v>
      </c>
      <c r="E637" s="16" t="s">
        <v>1483</v>
      </c>
      <c r="F637" s="16" t="s">
        <v>707</v>
      </c>
      <c r="G637" s="16" t="s">
        <v>73</v>
      </c>
      <c r="H637" s="17">
        <v>718</v>
      </c>
      <c r="I637" s="17">
        <f t="shared" si="18"/>
        <v>61.03</v>
      </c>
      <c r="J637" s="17">
        <f t="shared" si="19"/>
        <v>779.03</v>
      </c>
      <c r="K637" s="18" t="s">
        <v>43</v>
      </c>
      <c r="L637" s="19">
        <f>tableauventes[[#This Row],[Date]]</f>
        <v>42207</v>
      </c>
    </row>
    <row r="638" spans="3:12" x14ac:dyDescent="0.25">
      <c r="C638" s="20">
        <v>42207</v>
      </c>
      <c r="D638" s="16" t="s">
        <v>86</v>
      </c>
      <c r="E638" s="16" t="s">
        <v>1487</v>
      </c>
      <c r="F638" s="16" t="s">
        <v>708</v>
      </c>
      <c r="G638" s="16" t="s">
        <v>76</v>
      </c>
      <c r="H638" s="17">
        <v>570.33333333333337</v>
      </c>
      <c r="I638" s="17">
        <f t="shared" si="18"/>
        <v>48.478333333333339</v>
      </c>
      <c r="J638" s="17">
        <f t="shared" si="19"/>
        <v>618.81166666666672</v>
      </c>
      <c r="K638" s="18" t="s">
        <v>51</v>
      </c>
      <c r="L638" s="19">
        <f>tableauventes[[#This Row],[Date]]</f>
        <v>42207</v>
      </c>
    </row>
    <row r="639" spans="3:12" x14ac:dyDescent="0.25">
      <c r="C639" s="20">
        <v>42208</v>
      </c>
      <c r="D639" s="16" t="s">
        <v>89</v>
      </c>
      <c r="E639" s="16" t="s">
        <v>1488</v>
      </c>
      <c r="F639" s="16" t="s">
        <v>709</v>
      </c>
      <c r="G639" s="16" t="s">
        <v>79</v>
      </c>
      <c r="H639" s="17">
        <v>572.33333333333337</v>
      </c>
      <c r="I639" s="17">
        <f t="shared" si="18"/>
        <v>48.648333333333341</v>
      </c>
      <c r="J639" s="17">
        <f t="shared" si="19"/>
        <v>620.98166666666668</v>
      </c>
      <c r="K639" s="18" t="s">
        <v>55</v>
      </c>
      <c r="L639" s="19">
        <f>tableauventes[[#This Row],[Date]]</f>
        <v>42208</v>
      </c>
    </row>
    <row r="640" spans="3:12" x14ac:dyDescent="0.25">
      <c r="C640" s="20">
        <v>42208</v>
      </c>
      <c r="D640" s="16" t="s">
        <v>92</v>
      </c>
      <c r="E640" s="16" t="s">
        <v>1486</v>
      </c>
      <c r="F640" s="16" t="s">
        <v>710</v>
      </c>
      <c r="G640" s="16" t="s">
        <v>82</v>
      </c>
      <c r="H640" s="17">
        <v>560.66666666666663</v>
      </c>
      <c r="I640" s="17">
        <f t="shared" si="18"/>
        <v>47.656666666666666</v>
      </c>
      <c r="J640" s="17">
        <f t="shared" si="19"/>
        <v>608.32333333333327</v>
      </c>
      <c r="K640" s="18" t="s">
        <v>59</v>
      </c>
      <c r="L640" s="19">
        <f>tableauventes[[#This Row],[Date]]</f>
        <v>42208</v>
      </c>
    </row>
    <row r="641" spans="3:12" x14ac:dyDescent="0.25">
      <c r="C641" s="20">
        <v>42208</v>
      </c>
      <c r="D641" s="16" t="s">
        <v>24</v>
      </c>
      <c r="E641" s="16" t="s">
        <v>1481</v>
      </c>
      <c r="F641" s="16" t="s">
        <v>711</v>
      </c>
      <c r="G641" s="16" t="s">
        <v>85</v>
      </c>
      <c r="H641" s="17">
        <v>442.66666666666669</v>
      </c>
      <c r="I641" s="17">
        <f t="shared" si="18"/>
        <v>37.626666666666672</v>
      </c>
      <c r="J641" s="17">
        <f t="shared" si="19"/>
        <v>480.29333333333335</v>
      </c>
      <c r="K641" s="18" t="s">
        <v>63</v>
      </c>
      <c r="L641" s="19">
        <f>tableauventes[[#This Row],[Date]]</f>
        <v>42208</v>
      </c>
    </row>
    <row r="642" spans="3:12" x14ac:dyDescent="0.25">
      <c r="C642" s="20">
        <v>42208</v>
      </c>
      <c r="D642" s="16" t="s">
        <v>28</v>
      </c>
      <c r="E642" s="16" t="s">
        <v>1476</v>
      </c>
      <c r="F642" s="16" t="s">
        <v>712</v>
      </c>
      <c r="G642" s="16" t="s">
        <v>88</v>
      </c>
      <c r="H642" s="17">
        <v>688.66666666666663</v>
      </c>
      <c r="I642" s="17">
        <f t="shared" si="18"/>
        <v>58.536666666666669</v>
      </c>
      <c r="J642" s="17">
        <f t="shared" si="19"/>
        <v>747.20333333333326</v>
      </c>
      <c r="K642" s="18" t="s">
        <v>67</v>
      </c>
      <c r="L642" s="19">
        <f>tableauventes[[#This Row],[Date]]</f>
        <v>42208</v>
      </c>
    </row>
    <row r="643" spans="3:12" x14ac:dyDescent="0.25">
      <c r="C643" s="20">
        <v>42208</v>
      </c>
      <c r="D643" s="16" t="s">
        <v>32</v>
      </c>
      <c r="E643" s="16" t="s">
        <v>1478</v>
      </c>
      <c r="F643" s="16" t="s">
        <v>713</v>
      </c>
      <c r="G643" s="16" t="s">
        <v>91</v>
      </c>
      <c r="H643" s="17">
        <v>765</v>
      </c>
      <c r="I643" s="17">
        <f t="shared" si="18"/>
        <v>65.025000000000006</v>
      </c>
      <c r="J643" s="17">
        <f t="shared" si="19"/>
        <v>830.02499999999998</v>
      </c>
      <c r="K643" s="18" t="s">
        <v>27</v>
      </c>
      <c r="L643" s="19">
        <f>tableauventes[[#This Row],[Date]]</f>
        <v>42208</v>
      </c>
    </row>
    <row r="644" spans="3:12" x14ac:dyDescent="0.25">
      <c r="C644" s="20">
        <v>42210</v>
      </c>
      <c r="D644" s="16" t="s">
        <v>36</v>
      </c>
      <c r="E644" s="16" t="s">
        <v>1496</v>
      </c>
      <c r="F644" s="16" t="s">
        <v>714</v>
      </c>
      <c r="G644" s="16" t="s">
        <v>94</v>
      </c>
      <c r="H644" s="17">
        <v>993</v>
      </c>
      <c r="I644" s="17">
        <f t="shared" si="18"/>
        <v>84.405000000000001</v>
      </c>
      <c r="J644" s="17">
        <f t="shared" si="19"/>
        <v>1077.405</v>
      </c>
      <c r="K644" s="18" t="s">
        <v>31</v>
      </c>
      <c r="L644" s="19">
        <f>tableauventes[[#This Row],[Date]]</f>
        <v>42210</v>
      </c>
    </row>
    <row r="645" spans="3:12" x14ac:dyDescent="0.25">
      <c r="C645" s="20">
        <v>42210</v>
      </c>
      <c r="D645" s="16" t="s">
        <v>24</v>
      </c>
      <c r="E645" s="16" t="s">
        <v>5</v>
      </c>
      <c r="F645" s="16" t="s">
        <v>715</v>
      </c>
      <c r="G645" s="16" t="s">
        <v>26</v>
      </c>
      <c r="H645" s="17">
        <v>783.33333333333337</v>
      </c>
      <c r="I645" s="17">
        <f t="shared" si="18"/>
        <v>66.583333333333343</v>
      </c>
      <c r="J645" s="17">
        <f t="shared" si="19"/>
        <v>849.91666666666674</v>
      </c>
      <c r="K645" s="18" t="s">
        <v>35</v>
      </c>
      <c r="L645" s="19">
        <f>tableauventes[[#This Row],[Date]]</f>
        <v>42210</v>
      </c>
    </row>
    <row r="646" spans="3:12" x14ac:dyDescent="0.25">
      <c r="C646" s="20">
        <v>42210</v>
      </c>
      <c r="D646" s="16" t="s">
        <v>28</v>
      </c>
      <c r="E646" s="16" t="s">
        <v>9</v>
      </c>
      <c r="F646" s="16" t="s">
        <v>716</v>
      </c>
      <c r="G646" s="16" t="s">
        <v>30</v>
      </c>
      <c r="H646" s="17">
        <v>855</v>
      </c>
      <c r="I646" s="17">
        <f t="shared" ref="I646:I709" si="20">H646*0.085</f>
        <v>72.675000000000011</v>
      </c>
      <c r="J646" s="17">
        <f t="shared" ref="J646:J709" si="21">SUM(H646:I646)</f>
        <v>927.67499999999995</v>
      </c>
      <c r="K646" s="18" t="s">
        <v>39</v>
      </c>
      <c r="L646" s="19">
        <f>tableauventes[[#This Row],[Date]]</f>
        <v>42210</v>
      </c>
    </row>
    <row r="647" spans="3:12" x14ac:dyDescent="0.25">
      <c r="C647" s="20">
        <v>42210</v>
      </c>
      <c r="D647" s="16" t="s">
        <v>32</v>
      </c>
      <c r="E647" s="16" t="s">
        <v>6</v>
      </c>
      <c r="F647" s="16" t="s">
        <v>717</v>
      </c>
      <c r="G647" s="16" t="s">
        <v>34</v>
      </c>
      <c r="H647" s="17">
        <v>471</v>
      </c>
      <c r="I647" s="17">
        <f t="shared" si="20"/>
        <v>40.035000000000004</v>
      </c>
      <c r="J647" s="17">
        <f t="shared" si="21"/>
        <v>511.03500000000003</v>
      </c>
      <c r="K647" s="18" t="s">
        <v>27</v>
      </c>
      <c r="L647" s="19">
        <f>tableauventes[[#This Row],[Date]]</f>
        <v>42210</v>
      </c>
    </row>
    <row r="648" spans="3:12" x14ac:dyDescent="0.25">
      <c r="C648" s="20">
        <v>42210</v>
      </c>
      <c r="D648" s="16" t="s">
        <v>36</v>
      </c>
      <c r="E648" s="16" t="s">
        <v>1480</v>
      </c>
      <c r="F648" s="16" t="s">
        <v>718</v>
      </c>
      <c r="G648" s="16" t="s">
        <v>38</v>
      </c>
      <c r="H648" s="17">
        <v>704.33333333333337</v>
      </c>
      <c r="I648" s="17">
        <f t="shared" si="20"/>
        <v>59.868333333333339</v>
      </c>
      <c r="J648" s="17">
        <f t="shared" si="21"/>
        <v>764.20166666666671</v>
      </c>
      <c r="K648" s="18" t="s">
        <v>43</v>
      </c>
      <c r="L648" s="19">
        <f>tableauventes[[#This Row],[Date]]</f>
        <v>42210</v>
      </c>
    </row>
    <row r="649" spans="3:12" x14ac:dyDescent="0.25">
      <c r="C649" s="20">
        <v>42211</v>
      </c>
      <c r="D649" s="16" t="s">
        <v>40</v>
      </c>
      <c r="E649" s="16" t="s">
        <v>7</v>
      </c>
      <c r="F649" s="16" t="s">
        <v>719</v>
      </c>
      <c r="G649" s="16" t="s">
        <v>42</v>
      </c>
      <c r="H649" s="17">
        <v>891.33333333333337</v>
      </c>
      <c r="I649" s="17">
        <f t="shared" si="20"/>
        <v>75.763333333333335</v>
      </c>
      <c r="J649" s="17">
        <f t="shared" si="21"/>
        <v>967.09666666666669</v>
      </c>
      <c r="K649" s="18" t="s">
        <v>51</v>
      </c>
      <c r="L649" s="19">
        <f>tableauventes[[#This Row],[Date]]</f>
        <v>42211</v>
      </c>
    </row>
    <row r="650" spans="3:12" x14ac:dyDescent="0.25">
      <c r="C650" s="20">
        <v>42211</v>
      </c>
      <c r="D650" s="16" t="s">
        <v>44</v>
      </c>
      <c r="E650" s="16" t="s">
        <v>1484</v>
      </c>
      <c r="F650" s="16" t="s">
        <v>720</v>
      </c>
      <c r="G650" s="16" t="s">
        <v>46</v>
      </c>
      <c r="H650" s="17">
        <v>848</v>
      </c>
      <c r="I650" s="17">
        <f t="shared" si="20"/>
        <v>72.08</v>
      </c>
      <c r="J650" s="17">
        <f t="shared" si="21"/>
        <v>920.08</v>
      </c>
      <c r="K650" s="18" t="s">
        <v>55</v>
      </c>
      <c r="L650" s="19">
        <f>tableauventes[[#This Row],[Date]]</f>
        <v>42211</v>
      </c>
    </row>
    <row r="651" spans="3:12" x14ac:dyDescent="0.25">
      <c r="C651" s="20">
        <v>42211</v>
      </c>
      <c r="D651" s="16" t="s">
        <v>48</v>
      </c>
      <c r="E651" s="16" t="s">
        <v>1497</v>
      </c>
      <c r="F651" s="16" t="s">
        <v>721</v>
      </c>
      <c r="G651" s="16" t="s">
        <v>50</v>
      </c>
      <c r="H651" s="17">
        <v>800.33333333333337</v>
      </c>
      <c r="I651" s="17">
        <f t="shared" si="20"/>
        <v>68.028333333333336</v>
      </c>
      <c r="J651" s="17">
        <f t="shared" si="21"/>
        <v>868.36166666666668</v>
      </c>
      <c r="K651" s="18" t="s">
        <v>59</v>
      </c>
      <c r="L651" s="19">
        <f>tableauventes[[#This Row],[Date]]</f>
        <v>42211</v>
      </c>
    </row>
    <row r="652" spans="3:12" x14ac:dyDescent="0.25">
      <c r="C652" s="20">
        <v>42211</v>
      </c>
      <c r="D652" s="16" t="s">
        <v>52</v>
      </c>
      <c r="E652" s="16" t="s">
        <v>1479</v>
      </c>
      <c r="F652" s="16" t="s">
        <v>722</v>
      </c>
      <c r="G652" s="16" t="s">
        <v>54</v>
      </c>
      <c r="H652" s="17">
        <v>351.66666666666669</v>
      </c>
      <c r="I652" s="17">
        <f t="shared" si="20"/>
        <v>29.891666666666669</v>
      </c>
      <c r="J652" s="17">
        <f t="shared" si="21"/>
        <v>381.55833333333334</v>
      </c>
      <c r="K652" s="18" t="s">
        <v>63</v>
      </c>
      <c r="L652" s="19">
        <f>tableauventes[[#This Row],[Date]]</f>
        <v>42211</v>
      </c>
    </row>
    <row r="653" spans="3:12" x14ac:dyDescent="0.25">
      <c r="C653" s="20">
        <v>42211</v>
      </c>
      <c r="D653" s="16" t="s">
        <v>56</v>
      </c>
      <c r="E653" s="16" t="s">
        <v>1482</v>
      </c>
      <c r="F653" s="16" t="s">
        <v>723</v>
      </c>
      <c r="G653" s="16" t="s">
        <v>58</v>
      </c>
      <c r="H653" s="17">
        <v>424.66666666666669</v>
      </c>
      <c r="I653" s="17">
        <f t="shared" si="20"/>
        <v>36.096666666666671</v>
      </c>
      <c r="J653" s="17">
        <f t="shared" si="21"/>
        <v>460.76333333333338</v>
      </c>
      <c r="K653" s="18" t="s">
        <v>67</v>
      </c>
      <c r="L653" s="19">
        <f>tableauventes[[#This Row],[Date]]</f>
        <v>42211</v>
      </c>
    </row>
    <row r="654" spans="3:12" x14ac:dyDescent="0.25">
      <c r="C654" s="20">
        <v>42212</v>
      </c>
      <c r="D654" s="16" t="s">
        <v>60</v>
      </c>
      <c r="E654" s="16" t="s">
        <v>8</v>
      </c>
      <c r="F654" s="16" t="s">
        <v>724</v>
      </c>
      <c r="G654" s="16" t="s">
        <v>62</v>
      </c>
      <c r="H654" s="17">
        <v>495</v>
      </c>
      <c r="I654" s="17">
        <f t="shared" si="20"/>
        <v>42.075000000000003</v>
      </c>
      <c r="J654" s="17">
        <f t="shared" si="21"/>
        <v>537.07500000000005</v>
      </c>
      <c r="K654" s="18" t="s">
        <v>27</v>
      </c>
      <c r="L654" s="19">
        <f>tableauventes[[#This Row],[Date]]</f>
        <v>42212</v>
      </c>
    </row>
    <row r="655" spans="3:12" x14ac:dyDescent="0.25">
      <c r="C655" s="20">
        <v>42212</v>
      </c>
      <c r="D655" s="16" t="s">
        <v>64</v>
      </c>
      <c r="E655" s="16" t="s">
        <v>1477</v>
      </c>
      <c r="F655" s="16" t="s">
        <v>725</v>
      </c>
      <c r="G655" s="16" t="s">
        <v>66</v>
      </c>
      <c r="H655" s="17">
        <v>434</v>
      </c>
      <c r="I655" s="17">
        <f t="shared" si="20"/>
        <v>36.89</v>
      </c>
      <c r="J655" s="17">
        <f t="shared" si="21"/>
        <v>470.89</v>
      </c>
      <c r="K655" s="18" t="s">
        <v>31</v>
      </c>
      <c r="L655" s="19">
        <f>tableauventes[[#This Row],[Date]]</f>
        <v>42212</v>
      </c>
    </row>
    <row r="656" spans="3:12" x14ac:dyDescent="0.25">
      <c r="C656" s="20">
        <v>42212</v>
      </c>
      <c r="D656" s="16" t="s">
        <v>68</v>
      </c>
      <c r="E656" s="16" t="s">
        <v>1485</v>
      </c>
      <c r="F656" s="16" t="s">
        <v>726</v>
      </c>
      <c r="G656" s="16" t="s">
        <v>70</v>
      </c>
      <c r="H656" s="17">
        <v>665.33333333333337</v>
      </c>
      <c r="I656" s="17">
        <f t="shared" si="20"/>
        <v>56.553333333333342</v>
      </c>
      <c r="J656" s="17">
        <f t="shared" si="21"/>
        <v>721.88666666666677</v>
      </c>
      <c r="K656" s="18" t="s">
        <v>35</v>
      </c>
      <c r="L656" s="19">
        <f>tableauventes[[#This Row],[Date]]</f>
        <v>42212</v>
      </c>
    </row>
    <row r="657" spans="3:12" x14ac:dyDescent="0.25">
      <c r="C657" s="20">
        <v>42212</v>
      </c>
      <c r="D657" s="16" t="s">
        <v>71</v>
      </c>
      <c r="E657" s="16" t="s">
        <v>1485</v>
      </c>
      <c r="F657" s="16" t="s">
        <v>727</v>
      </c>
      <c r="G657" s="16" t="s">
        <v>73</v>
      </c>
      <c r="H657" s="17">
        <v>681.66666666666663</v>
      </c>
      <c r="I657" s="17">
        <f t="shared" si="20"/>
        <v>57.94166666666667</v>
      </c>
      <c r="J657" s="17">
        <f t="shared" si="21"/>
        <v>739.60833333333335</v>
      </c>
      <c r="K657" s="18" t="s">
        <v>39</v>
      </c>
      <c r="L657" s="19">
        <f>tableauventes[[#This Row],[Date]]</f>
        <v>42212</v>
      </c>
    </row>
    <row r="658" spans="3:12" x14ac:dyDescent="0.25">
      <c r="C658" s="20">
        <v>42212</v>
      </c>
      <c r="D658" s="16" t="s">
        <v>74</v>
      </c>
      <c r="E658" s="16" t="s">
        <v>11</v>
      </c>
      <c r="F658" s="16" t="s">
        <v>728</v>
      </c>
      <c r="G658" s="16" t="s">
        <v>76</v>
      </c>
      <c r="H658" s="17">
        <v>742.33333333333337</v>
      </c>
      <c r="I658" s="17">
        <f t="shared" si="20"/>
        <v>63.098333333333343</v>
      </c>
      <c r="J658" s="17">
        <f t="shared" si="21"/>
        <v>805.43166666666673</v>
      </c>
      <c r="K658" s="18" t="s">
        <v>39</v>
      </c>
      <c r="L658" s="19">
        <f>tableauventes[[#This Row],[Date]]</f>
        <v>42212</v>
      </c>
    </row>
    <row r="659" spans="3:12" x14ac:dyDescent="0.25">
      <c r="C659" s="20">
        <v>42213</v>
      </c>
      <c r="D659" s="16" t="s">
        <v>77</v>
      </c>
      <c r="E659" s="16" t="s">
        <v>10</v>
      </c>
      <c r="F659" s="16" t="s">
        <v>729</v>
      </c>
      <c r="G659" s="16" t="s">
        <v>79</v>
      </c>
      <c r="H659" s="17">
        <v>613</v>
      </c>
      <c r="I659" s="17">
        <f t="shared" si="20"/>
        <v>52.105000000000004</v>
      </c>
      <c r="J659" s="17">
        <f t="shared" si="21"/>
        <v>665.10500000000002</v>
      </c>
      <c r="K659" s="18" t="s">
        <v>43</v>
      </c>
      <c r="L659" s="19">
        <f>tableauventes[[#This Row],[Date]]</f>
        <v>42213</v>
      </c>
    </row>
    <row r="660" spans="3:12" x14ac:dyDescent="0.25">
      <c r="C660" s="20">
        <v>42213</v>
      </c>
      <c r="D660" s="16" t="s">
        <v>80</v>
      </c>
      <c r="E660" s="16" t="s">
        <v>4</v>
      </c>
      <c r="F660" s="16" t="s">
        <v>730</v>
      </c>
      <c r="G660" s="16" t="s">
        <v>82</v>
      </c>
      <c r="H660" s="17">
        <v>933.66666666666663</v>
      </c>
      <c r="I660" s="17">
        <f t="shared" si="20"/>
        <v>79.361666666666665</v>
      </c>
      <c r="J660" s="17">
        <f t="shared" si="21"/>
        <v>1013.0283333333333</v>
      </c>
      <c r="K660" s="18" t="s">
        <v>51</v>
      </c>
      <c r="L660" s="19">
        <f>tableauventes[[#This Row],[Date]]</f>
        <v>42213</v>
      </c>
    </row>
    <row r="661" spans="3:12" x14ac:dyDescent="0.25">
      <c r="C661" s="20">
        <v>42213</v>
      </c>
      <c r="D661" s="16" t="s">
        <v>83</v>
      </c>
      <c r="E661" s="16" t="s">
        <v>3</v>
      </c>
      <c r="F661" s="16" t="s">
        <v>731</v>
      </c>
      <c r="G661" s="16" t="s">
        <v>85</v>
      </c>
      <c r="H661" s="17">
        <v>639</v>
      </c>
      <c r="I661" s="17">
        <f t="shared" si="20"/>
        <v>54.315000000000005</v>
      </c>
      <c r="J661" s="17">
        <f t="shared" si="21"/>
        <v>693.31500000000005</v>
      </c>
      <c r="K661" s="18" t="s">
        <v>55</v>
      </c>
      <c r="L661" s="19">
        <f>tableauventes[[#This Row],[Date]]</f>
        <v>42213</v>
      </c>
    </row>
    <row r="662" spans="3:12" x14ac:dyDescent="0.25">
      <c r="C662" s="20">
        <v>42214</v>
      </c>
      <c r="D662" s="16" t="s">
        <v>86</v>
      </c>
      <c r="E662" s="16" t="s">
        <v>1483</v>
      </c>
      <c r="F662" s="16" t="s">
        <v>732</v>
      </c>
      <c r="G662" s="16" t="s">
        <v>88</v>
      </c>
      <c r="H662" s="17">
        <v>581.33333333333337</v>
      </c>
      <c r="I662" s="17">
        <f t="shared" si="20"/>
        <v>49.413333333333341</v>
      </c>
      <c r="J662" s="17">
        <f t="shared" si="21"/>
        <v>630.74666666666667</v>
      </c>
      <c r="K662" s="18" t="s">
        <v>59</v>
      </c>
      <c r="L662" s="19">
        <f>tableauventes[[#This Row],[Date]]</f>
        <v>42214</v>
      </c>
    </row>
    <row r="663" spans="3:12" x14ac:dyDescent="0.25">
      <c r="C663" s="20">
        <v>42214</v>
      </c>
      <c r="D663" s="16" t="s">
        <v>89</v>
      </c>
      <c r="E663" s="16" t="s">
        <v>1487</v>
      </c>
      <c r="F663" s="16" t="s">
        <v>733</v>
      </c>
      <c r="G663" s="16" t="s">
        <v>91</v>
      </c>
      <c r="H663" s="17">
        <v>496.66666666666669</v>
      </c>
      <c r="I663" s="17">
        <f t="shared" si="20"/>
        <v>42.216666666666669</v>
      </c>
      <c r="J663" s="17">
        <f t="shared" si="21"/>
        <v>538.88333333333333</v>
      </c>
      <c r="K663" s="18" t="s">
        <v>63</v>
      </c>
      <c r="L663" s="19">
        <f>tableauventes[[#This Row],[Date]]</f>
        <v>42214</v>
      </c>
    </row>
    <row r="664" spans="3:12" x14ac:dyDescent="0.25">
      <c r="C664" s="20">
        <v>42214</v>
      </c>
      <c r="D664" s="16" t="s">
        <v>92</v>
      </c>
      <c r="E664" s="16" t="s">
        <v>1488</v>
      </c>
      <c r="F664" s="16" t="s">
        <v>734</v>
      </c>
      <c r="G664" s="16" t="s">
        <v>94</v>
      </c>
      <c r="H664" s="17">
        <v>535.66666666666663</v>
      </c>
      <c r="I664" s="17">
        <f t="shared" si="20"/>
        <v>45.531666666666666</v>
      </c>
      <c r="J664" s="17">
        <f t="shared" si="21"/>
        <v>581.19833333333327</v>
      </c>
      <c r="K664" s="18" t="s">
        <v>67</v>
      </c>
      <c r="L664" s="19">
        <f>tableauventes[[#This Row],[Date]]</f>
        <v>42214</v>
      </c>
    </row>
    <row r="665" spans="3:12" x14ac:dyDescent="0.25">
      <c r="C665" s="20">
        <v>42214</v>
      </c>
      <c r="D665" s="16" t="s">
        <v>24</v>
      </c>
      <c r="E665" s="16" t="s">
        <v>1486</v>
      </c>
      <c r="F665" s="16" t="s">
        <v>735</v>
      </c>
      <c r="G665" s="16" t="s">
        <v>26</v>
      </c>
      <c r="H665" s="17">
        <v>428</v>
      </c>
      <c r="I665" s="17">
        <f t="shared" si="20"/>
        <v>36.380000000000003</v>
      </c>
      <c r="J665" s="17">
        <f t="shared" si="21"/>
        <v>464.38</v>
      </c>
      <c r="K665" s="18" t="s">
        <v>27</v>
      </c>
      <c r="L665" s="19">
        <f>tableauventes[[#This Row],[Date]]</f>
        <v>42214</v>
      </c>
    </row>
    <row r="666" spans="3:12" x14ac:dyDescent="0.25">
      <c r="C666" s="20">
        <v>42215</v>
      </c>
      <c r="D666" s="16" t="s">
        <v>28</v>
      </c>
      <c r="E666" s="16" t="s">
        <v>1481</v>
      </c>
      <c r="F666" s="16" t="s">
        <v>736</v>
      </c>
      <c r="G666" s="16" t="s">
        <v>30</v>
      </c>
      <c r="H666" s="17">
        <v>531</v>
      </c>
      <c r="I666" s="17">
        <f t="shared" si="20"/>
        <v>45.135000000000005</v>
      </c>
      <c r="J666" s="17">
        <f t="shared" si="21"/>
        <v>576.13499999999999</v>
      </c>
      <c r="K666" s="18" t="s">
        <v>31</v>
      </c>
      <c r="L666" s="19">
        <f>tableauventes[[#This Row],[Date]]</f>
        <v>42215</v>
      </c>
    </row>
    <row r="667" spans="3:12" x14ac:dyDescent="0.25">
      <c r="C667" s="20">
        <v>42216</v>
      </c>
      <c r="D667" s="16" t="s">
        <v>32</v>
      </c>
      <c r="E667" s="16" t="s">
        <v>1476</v>
      </c>
      <c r="F667" s="16" t="s">
        <v>737</v>
      </c>
      <c r="G667" s="16" t="s">
        <v>34</v>
      </c>
      <c r="H667" s="17">
        <v>437</v>
      </c>
      <c r="I667" s="17">
        <f t="shared" si="20"/>
        <v>37.145000000000003</v>
      </c>
      <c r="J667" s="17">
        <f t="shared" si="21"/>
        <v>474.14499999999998</v>
      </c>
      <c r="K667" s="18" t="s">
        <v>35</v>
      </c>
      <c r="L667" s="19">
        <f>tableauventes[[#This Row],[Date]]</f>
        <v>42216</v>
      </c>
    </row>
    <row r="668" spans="3:12" x14ac:dyDescent="0.25">
      <c r="C668" s="20">
        <v>42217</v>
      </c>
      <c r="D668" s="16" t="s">
        <v>36</v>
      </c>
      <c r="E668" s="16" t="s">
        <v>1478</v>
      </c>
      <c r="F668" s="16" t="s">
        <v>738</v>
      </c>
      <c r="G668" s="16" t="s">
        <v>38</v>
      </c>
      <c r="H668" s="17">
        <v>988.66666666666663</v>
      </c>
      <c r="I668" s="17">
        <f t="shared" si="20"/>
        <v>84.036666666666676</v>
      </c>
      <c r="J668" s="17">
        <f t="shared" si="21"/>
        <v>1072.7033333333334</v>
      </c>
      <c r="K668" s="18" t="s">
        <v>39</v>
      </c>
      <c r="L668" s="19">
        <f>tableauventes[[#This Row],[Date]]</f>
        <v>42217</v>
      </c>
    </row>
    <row r="669" spans="3:12" x14ac:dyDescent="0.25">
      <c r="C669" s="20">
        <v>42217</v>
      </c>
      <c r="D669" s="16" t="s">
        <v>40</v>
      </c>
      <c r="E669" s="16" t="s">
        <v>1496</v>
      </c>
      <c r="F669" s="16" t="s">
        <v>739</v>
      </c>
      <c r="G669" s="16" t="s">
        <v>42</v>
      </c>
      <c r="H669" s="17">
        <v>549.33333333333337</v>
      </c>
      <c r="I669" s="17">
        <f t="shared" si="20"/>
        <v>46.693333333333342</v>
      </c>
      <c r="J669" s="17">
        <f t="shared" si="21"/>
        <v>596.02666666666676</v>
      </c>
      <c r="K669" s="18" t="s">
        <v>43</v>
      </c>
      <c r="L669" s="19">
        <f>tableauventes[[#This Row],[Date]]</f>
        <v>42217</v>
      </c>
    </row>
    <row r="670" spans="3:12" x14ac:dyDescent="0.25">
      <c r="C670" s="20">
        <v>42217</v>
      </c>
      <c r="D670" s="16" t="s">
        <v>44</v>
      </c>
      <c r="E670" s="16" t="s">
        <v>5</v>
      </c>
      <c r="F670" s="16" t="s">
        <v>740</v>
      </c>
      <c r="G670" s="16" t="s">
        <v>46</v>
      </c>
      <c r="H670" s="17">
        <v>393.33333333333331</v>
      </c>
      <c r="I670" s="17">
        <f t="shared" si="20"/>
        <v>33.433333333333337</v>
      </c>
      <c r="J670" s="17">
        <f t="shared" si="21"/>
        <v>426.76666666666665</v>
      </c>
      <c r="K670" s="18" t="s">
        <v>31</v>
      </c>
      <c r="L670" s="19">
        <f>tableauventes[[#This Row],[Date]]</f>
        <v>42217</v>
      </c>
    </row>
    <row r="671" spans="3:12" x14ac:dyDescent="0.25">
      <c r="C671" s="20">
        <v>42218</v>
      </c>
      <c r="D671" s="16" t="s">
        <v>48</v>
      </c>
      <c r="E671" s="16" t="s">
        <v>9</v>
      </c>
      <c r="F671" s="16" t="s">
        <v>741</v>
      </c>
      <c r="G671" s="16" t="s">
        <v>50</v>
      </c>
      <c r="H671" s="17">
        <v>661.66666666666663</v>
      </c>
      <c r="I671" s="17">
        <f t="shared" si="20"/>
        <v>56.241666666666667</v>
      </c>
      <c r="J671" s="17">
        <f t="shared" si="21"/>
        <v>717.9083333333333</v>
      </c>
      <c r="K671" s="18" t="s">
        <v>51</v>
      </c>
      <c r="L671" s="19">
        <f>tableauventes[[#This Row],[Date]]</f>
        <v>42218</v>
      </c>
    </row>
    <row r="672" spans="3:12" x14ac:dyDescent="0.25">
      <c r="C672" s="20">
        <v>42218</v>
      </c>
      <c r="D672" s="16" t="s">
        <v>52</v>
      </c>
      <c r="E672" s="16" t="s">
        <v>6</v>
      </c>
      <c r="F672" s="16" t="s">
        <v>742</v>
      </c>
      <c r="G672" s="16" t="s">
        <v>54</v>
      </c>
      <c r="H672" s="17">
        <v>843.66666666666663</v>
      </c>
      <c r="I672" s="17">
        <f t="shared" si="20"/>
        <v>71.711666666666673</v>
      </c>
      <c r="J672" s="17">
        <f t="shared" si="21"/>
        <v>915.37833333333333</v>
      </c>
      <c r="K672" s="18" t="s">
        <v>55</v>
      </c>
      <c r="L672" s="19">
        <f>tableauventes[[#This Row],[Date]]</f>
        <v>42218</v>
      </c>
    </row>
    <row r="673" spans="3:12" x14ac:dyDescent="0.25">
      <c r="C673" s="20">
        <v>42218</v>
      </c>
      <c r="D673" s="16" t="s">
        <v>56</v>
      </c>
      <c r="E673" s="16" t="s">
        <v>1480</v>
      </c>
      <c r="F673" s="16" t="s">
        <v>743</v>
      </c>
      <c r="G673" s="16" t="s">
        <v>58</v>
      </c>
      <c r="H673" s="17">
        <v>419.66666666666669</v>
      </c>
      <c r="I673" s="17">
        <f t="shared" si="20"/>
        <v>35.671666666666674</v>
      </c>
      <c r="J673" s="17">
        <f t="shared" si="21"/>
        <v>455.33833333333337</v>
      </c>
      <c r="K673" s="18" t="s">
        <v>59</v>
      </c>
      <c r="L673" s="19">
        <f>tableauventes[[#This Row],[Date]]</f>
        <v>42218</v>
      </c>
    </row>
    <row r="674" spans="3:12" x14ac:dyDescent="0.25">
      <c r="C674" s="20">
        <v>42218</v>
      </c>
      <c r="D674" s="16" t="s">
        <v>60</v>
      </c>
      <c r="E674" s="16" t="s">
        <v>7</v>
      </c>
      <c r="F674" s="16" t="s">
        <v>744</v>
      </c>
      <c r="G674" s="16" t="s">
        <v>62</v>
      </c>
      <c r="H674" s="17">
        <v>838.66666666666663</v>
      </c>
      <c r="I674" s="17">
        <f t="shared" si="20"/>
        <v>71.286666666666662</v>
      </c>
      <c r="J674" s="17">
        <f t="shared" si="21"/>
        <v>909.95333333333326</v>
      </c>
      <c r="K674" s="18" t="s">
        <v>63</v>
      </c>
      <c r="L674" s="19">
        <f>tableauventes[[#This Row],[Date]]</f>
        <v>42218</v>
      </c>
    </row>
    <row r="675" spans="3:12" x14ac:dyDescent="0.25">
      <c r="C675" s="20">
        <v>42218</v>
      </c>
      <c r="D675" s="16" t="s">
        <v>64</v>
      </c>
      <c r="E675" s="16" t="s">
        <v>1484</v>
      </c>
      <c r="F675" s="16" t="s">
        <v>745</v>
      </c>
      <c r="G675" s="16" t="s">
        <v>66</v>
      </c>
      <c r="H675" s="17">
        <v>749</v>
      </c>
      <c r="I675" s="17">
        <f t="shared" si="20"/>
        <v>63.665000000000006</v>
      </c>
      <c r="J675" s="17">
        <f t="shared" si="21"/>
        <v>812.66499999999996</v>
      </c>
      <c r="K675" s="18" t="s">
        <v>67</v>
      </c>
      <c r="L675" s="19">
        <f>tableauventes[[#This Row],[Date]]</f>
        <v>42218</v>
      </c>
    </row>
    <row r="676" spans="3:12" x14ac:dyDescent="0.25">
      <c r="C676" s="20">
        <v>42218</v>
      </c>
      <c r="D676" s="16" t="s">
        <v>68</v>
      </c>
      <c r="E676" s="16" t="s">
        <v>1497</v>
      </c>
      <c r="F676" s="16" t="s">
        <v>746</v>
      </c>
      <c r="G676" s="16" t="s">
        <v>70</v>
      </c>
      <c r="H676" s="17">
        <v>985</v>
      </c>
      <c r="I676" s="17">
        <f t="shared" si="20"/>
        <v>83.725000000000009</v>
      </c>
      <c r="J676" s="17">
        <f t="shared" si="21"/>
        <v>1068.7249999999999</v>
      </c>
      <c r="K676" s="18" t="s">
        <v>27</v>
      </c>
      <c r="L676" s="19">
        <f>tableauventes[[#This Row],[Date]]</f>
        <v>42218</v>
      </c>
    </row>
    <row r="677" spans="3:12" x14ac:dyDescent="0.25">
      <c r="C677" s="20">
        <v>42219</v>
      </c>
      <c r="D677" s="16" t="s">
        <v>71</v>
      </c>
      <c r="E677" s="22" t="s">
        <v>1479</v>
      </c>
      <c r="F677" s="16" t="s">
        <v>747</v>
      </c>
      <c r="G677" s="16" t="s">
        <v>73</v>
      </c>
      <c r="H677" s="17">
        <v>379.33333333333331</v>
      </c>
      <c r="I677" s="17">
        <f t="shared" si="20"/>
        <v>32.243333333333332</v>
      </c>
      <c r="J677" s="17">
        <f t="shared" si="21"/>
        <v>411.57666666666665</v>
      </c>
      <c r="K677" s="18" t="s">
        <v>31</v>
      </c>
      <c r="L677" s="19">
        <f>tableauventes[[#This Row],[Date]]</f>
        <v>42219</v>
      </c>
    </row>
    <row r="678" spans="3:12" x14ac:dyDescent="0.25">
      <c r="C678" s="20">
        <v>42219</v>
      </c>
      <c r="D678" s="16" t="s">
        <v>74</v>
      </c>
      <c r="E678" s="16" t="s">
        <v>1482</v>
      </c>
      <c r="F678" s="16" t="s">
        <v>748</v>
      </c>
      <c r="G678" s="16" t="s">
        <v>76</v>
      </c>
      <c r="H678" s="17">
        <v>714.66666666666663</v>
      </c>
      <c r="I678" s="17">
        <f t="shared" si="20"/>
        <v>60.74666666666667</v>
      </c>
      <c r="J678" s="17">
        <f t="shared" si="21"/>
        <v>775.4133333333333</v>
      </c>
      <c r="K678" s="18" t="s">
        <v>35</v>
      </c>
      <c r="L678" s="19">
        <f>tableauventes[[#This Row],[Date]]</f>
        <v>42219</v>
      </c>
    </row>
    <row r="679" spans="3:12" x14ac:dyDescent="0.25">
      <c r="C679" s="20">
        <v>42219</v>
      </c>
      <c r="D679" s="16" t="s">
        <v>77</v>
      </c>
      <c r="E679" s="16" t="s">
        <v>8</v>
      </c>
      <c r="F679" s="16" t="s">
        <v>749</v>
      </c>
      <c r="G679" s="16" t="s">
        <v>79</v>
      </c>
      <c r="H679" s="17">
        <v>950.66666666666663</v>
      </c>
      <c r="I679" s="17">
        <f t="shared" si="20"/>
        <v>80.806666666666672</v>
      </c>
      <c r="J679" s="17">
        <f t="shared" si="21"/>
        <v>1031.4733333333334</v>
      </c>
      <c r="K679" s="18" t="s">
        <v>39</v>
      </c>
      <c r="L679" s="19">
        <f>tableauventes[[#This Row],[Date]]</f>
        <v>42219</v>
      </c>
    </row>
    <row r="680" spans="3:12" x14ac:dyDescent="0.25">
      <c r="C680" s="20">
        <v>42219</v>
      </c>
      <c r="D680" s="16" t="s">
        <v>80</v>
      </c>
      <c r="E680" s="16" t="s">
        <v>1477</v>
      </c>
      <c r="F680" s="16" t="s">
        <v>750</v>
      </c>
      <c r="G680" s="16" t="s">
        <v>82</v>
      </c>
      <c r="H680" s="17">
        <v>540.33333333333337</v>
      </c>
      <c r="I680" s="17">
        <f t="shared" si="20"/>
        <v>45.928333333333342</v>
      </c>
      <c r="J680" s="17">
        <f t="shared" si="21"/>
        <v>586.26166666666677</v>
      </c>
      <c r="K680" s="18" t="s">
        <v>43</v>
      </c>
      <c r="L680" s="19">
        <f>tableauventes[[#This Row],[Date]]</f>
        <v>42219</v>
      </c>
    </row>
    <row r="681" spans="3:12" x14ac:dyDescent="0.25">
      <c r="C681" s="20">
        <v>42220</v>
      </c>
      <c r="D681" s="16" t="s">
        <v>83</v>
      </c>
      <c r="E681" s="16" t="s">
        <v>1485</v>
      </c>
      <c r="F681" s="16" t="s">
        <v>751</v>
      </c>
      <c r="G681" s="16" t="s">
        <v>85</v>
      </c>
      <c r="H681" s="17">
        <v>686</v>
      </c>
      <c r="I681" s="17">
        <f t="shared" si="20"/>
        <v>58.31</v>
      </c>
      <c r="J681" s="17">
        <f t="shared" si="21"/>
        <v>744.31</v>
      </c>
      <c r="K681" s="18" t="s">
        <v>43</v>
      </c>
      <c r="L681" s="19">
        <f>tableauventes[[#This Row],[Date]]</f>
        <v>42220</v>
      </c>
    </row>
    <row r="682" spans="3:12" x14ac:dyDescent="0.25">
      <c r="C682" s="20">
        <v>42220</v>
      </c>
      <c r="D682" s="16" t="s">
        <v>86</v>
      </c>
      <c r="E682" s="16" t="s">
        <v>1485</v>
      </c>
      <c r="F682" s="16" t="s">
        <v>752</v>
      </c>
      <c r="G682" s="16" t="s">
        <v>88</v>
      </c>
      <c r="H682" s="17">
        <v>959.33333333333337</v>
      </c>
      <c r="I682" s="17">
        <f t="shared" si="20"/>
        <v>81.543333333333337</v>
      </c>
      <c r="J682" s="17">
        <f t="shared" si="21"/>
        <v>1040.8766666666668</v>
      </c>
      <c r="K682" s="18" t="s">
        <v>51</v>
      </c>
      <c r="L682" s="19">
        <f>tableauventes[[#This Row],[Date]]</f>
        <v>42220</v>
      </c>
    </row>
    <row r="683" spans="3:12" x14ac:dyDescent="0.25">
      <c r="C683" s="20">
        <v>42220</v>
      </c>
      <c r="D683" s="16" t="s">
        <v>89</v>
      </c>
      <c r="E683" s="16" t="s">
        <v>11</v>
      </c>
      <c r="F683" s="16" t="s">
        <v>753</v>
      </c>
      <c r="G683" s="16" t="s">
        <v>91</v>
      </c>
      <c r="H683" s="17">
        <v>964.33333333333337</v>
      </c>
      <c r="I683" s="17">
        <f t="shared" si="20"/>
        <v>81.968333333333348</v>
      </c>
      <c r="J683" s="17">
        <f t="shared" si="21"/>
        <v>1046.3016666666667</v>
      </c>
      <c r="K683" s="18" t="s">
        <v>55</v>
      </c>
      <c r="L683" s="19">
        <f>tableauventes[[#This Row],[Date]]</f>
        <v>42220</v>
      </c>
    </row>
    <row r="684" spans="3:12" x14ac:dyDescent="0.25">
      <c r="C684" s="20">
        <v>42220</v>
      </c>
      <c r="D684" s="16" t="s">
        <v>92</v>
      </c>
      <c r="E684" s="16" t="s">
        <v>10</v>
      </c>
      <c r="F684" s="16" t="s">
        <v>754</v>
      </c>
      <c r="G684" s="16" t="s">
        <v>94</v>
      </c>
      <c r="H684" s="17">
        <v>350.33333333333331</v>
      </c>
      <c r="I684" s="17">
        <f t="shared" si="20"/>
        <v>29.778333333333332</v>
      </c>
      <c r="J684" s="17">
        <f t="shared" si="21"/>
        <v>380.11166666666662</v>
      </c>
      <c r="K684" s="18" t="s">
        <v>59</v>
      </c>
      <c r="L684" s="19">
        <f>tableauventes[[#This Row],[Date]]</f>
        <v>42220</v>
      </c>
    </row>
    <row r="685" spans="3:12" x14ac:dyDescent="0.25">
      <c r="C685" s="20">
        <v>42221</v>
      </c>
      <c r="D685" s="16" t="s">
        <v>24</v>
      </c>
      <c r="E685" s="16" t="s">
        <v>4</v>
      </c>
      <c r="F685" s="16" t="s">
        <v>755</v>
      </c>
      <c r="G685" s="16" t="s">
        <v>26</v>
      </c>
      <c r="H685" s="17">
        <v>492</v>
      </c>
      <c r="I685" s="17">
        <f t="shared" si="20"/>
        <v>41.82</v>
      </c>
      <c r="J685" s="17">
        <f t="shared" si="21"/>
        <v>533.82000000000005</v>
      </c>
      <c r="K685" s="18" t="s">
        <v>63</v>
      </c>
      <c r="L685" s="19">
        <f>tableauventes[[#This Row],[Date]]</f>
        <v>42221</v>
      </c>
    </row>
    <row r="686" spans="3:12" x14ac:dyDescent="0.25">
      <c r="C686" s="20">
        <v>42221</v>
      </c>
      <c r="D686" s="16" t="s">
        <v>28</v>
      </c>
      <c r="E686" s="16" t="s">
        <v>3</v>
      </c>
      <c r="F686" s="16" t="s">
        <v>756</v>
      </c>
      <c r="G686" s="16" t="s">
        <v>30</v>
      </c>
      <c r="H686" s="17">
        <v>701</v>
      </c>
      <c r="I686" s="17">
        <f t="shared" si="20"/>
        <v>59.585000000000001</v>
      </c>
      <c r="J686" s="17">
        <f t="shared" si="21"/>
        <v>760.58500000000004</v>
      </c>
      <c r="K686" s="18" t="s">
        <v>67</v>
      </c>
      <c r="L686" s="19">
        <f>tableauventes[[#This Row],[Date]]</f>
        <v>42221</v>
      </c>
    </row>
    <row r="687" spans="3:12" x14ac:dyDescent="0.25">
      <c r="C687" s="20">
        <v>42221</v>
      </c>
      <c r="D687" s="16" t="s">
        <v>32</v>
      </c>
      <c r="E687" s="16" t="s">
        <v>1483</v>
      </c>
      <c r="F687" s="16" t="s">
        <v>757</v>
      </c>
      <c r="G687" s="16" t="s">
        <v>34</v>
      </c>
      <c r="H687" s="17">
        <v>904.33333333333337</v>
      </c>
      <c r="I687" s="17">
        <f t="shared" si="20"/>
        <v>76.868333333333339</v>
      </c>
      <c r="J687" s="17">
        <f t="shared" si="21"/>
        <v>981.20166666666671</v>
      </c>
      <c r="K687" s="18" t="s">
        <v>27</v>
      </c>
      <c r="L687" s="19">
        <f>tableauventes[[#This Row],[Date]]</f>
        <v>42221</v>
      </c>
    </row>
    <row r="688" spans="3:12" x14ac:dyDescent="0.25">
      <c r="C688" s="20">
        <v>42221</v>
      </c>
      <c r="D688" s="16" t="s">
        <v>36</v>
      </c>
      <c r="E688" s="16" t="s">
        <v>1487</v>
      </c>
      <c r="F688" s="16" t="s">
        <v>758</v>
      </c>
      <c r="G688" s="16" t="s">
        <v>38</v>
      </c>
      <c r="H688" s="17">
        <v>488.66666666666669</v>
      </c>
      <c r="I688" s="17">
        <f t="shared" si="20"/>
        <v>41.536666666666669</v>
      </c>
      <c r="J688" s="17">
        <f t="shared" si="21"/>
        <v>530.20333333333338</v>
      </c>
      <c r="K688" s="18" t="s">
        <v>31</v>
      </c>
      <c r="L688" s="19">
        <f>tableauventes[[#This Row],[Date]]</f>
        <v>42221</v>
      </c>
    </row>
    <row r="689" spans="3:12" x14ac:dyDescent="0.25">
      <c r="C689" s="20">
        <v>42222</v>
      </c>
      <c r="D689" s="16" t="s">
        <v>24</v>
      </c>
      <c r="E689" s="16" t="s">
        <v>1488</v>
      </c>
      <c r="F689" s="16" t="s">
        <v>759</v>
      </c>
      <c r="G689" s="16" t="s">
        <v>42</v>
      </c>
      <c r="H689" s="17">
        <v>359.33333333333331</v>
      </c>
      <c r="I689" s="17">
        <f t="shared" si="20"/>
        <v>30.543333333333333</v>
      </c>
      <c r="J689" s="17">
        <f t="shared" si="21"/>
        <v>389.87666666666667</v>
      </c>
      <c r="K689" s="18" t="s">
        <v>35</v>
      </c>
      <c r="L689" s="19">
        <f>tableauventes[[#This Row],[Date]]</f>
        <v>42222</v>
      </c>
    </row>
    <row r="690" spans="3:12" x14ac:dyDescent="0.25">
      <c r="C690" s="20">
        <v>42222</v>
      </c>
      <c r="D690" s="16" t="s">
        <v>28</v>
      </c>
      <c r="E690" s="16" t="s">
        <v>1486</v>
      </c>
      <c r="F690" s="16" t="s">
        <v>760</v>
      </c>
      <c r="G690" s="16" t="s">
        <v>46</v>
      </c>
      <c r="H690" s="17">
        <v>502.33333333333331</v>
      </c>
      <c r="I690" s="17">
        <f t="shared" si="20"/>
        <v>42.698333333333338</v>
      </c>
      <c r="J690" s="17">
        <f t="shared" si="21"/>
        <v>545.03166666666664</v>
      </c>
      <c r="K690" s="18" t="s">
        <v>39</v>
      </c>
      <c r="L690" s="19">
        <f>tableauventes[[#This Row],[Date]]</f>
        <v>42222</v>
      </c>
    </row>
    <row r="691" spans="3:12" x14ac:dyDescent="0.25">
      <c r="C691" s="20">
        <v>42222</v>
      </c>
      <c r="D691" s="16" t="s">
        <v>32</v>
      </c>
      <c r="E691" s="16" t="s">
        <v>1481</v>
      </c>
      <c r="F691" s="16" t="s">
        <v>761</v>
      </c>
      <c r="G691" s="16" t="s">
        <v>50</v>
      </c>
      <c r="H691" s="17">
        <v>700</v>
      </c>
      <c r="I691" s="17">
        <f t="shared" si="20"/>
        <v>59.500000000000007</v>
      </c>
      <c r="J691" s="17">
        <f t="shared" si="21"/>
        <v>759.5</v>
      </c>
      <c r="K691" s="18" t="s">
        <v>55</v>
      </c>
      <c r="L691" s="19">
        <f>tableauventes[[#This Row],[Date]]</f>
        <v>42222</v>
      </c>
    </row>
    <row r="692" spans="3:12" x14ac:dyDescent="0.25">
      <c r="C692" s="20">
        <v>42222</v>
      </c>
      <c r="D692" s="16" t="s">
        <v>36</v>
      </c>
      <c r="E692" s="16" t="s">
        <v>1476</v>
      </c>
      <c r="F692" s="16" t="s">
        <v>762</v>
      </c>
      <c r="G692" s="16" t="s">
        <v>54</v>
      </c>
      <c r="H692" s="17">
        <v>974.66666666666663</v>
      </c>
      <c r="I692" s="17">
        <f t="shared" si="20"/>
        <v>82.846666666666664</v>
      </c>
      <c r="J692" s="17">
        <f t="shared" si="21"/>
        <v>1057.5133333333333</v>
      </c>
      <c r="K692" s="18" t="s">
        <v>43</v>
      </c>
      <c r="L692" s="19">
        <f>tableauventes[[#This Row],[Date]]</f>
        <v>42222</v>
      </c>
    </row>
    <row r="693" spans="3:12" x14ac:dyDescent="0.25">
      <c r="C693" s="20">
        <v>42222</v>
      </c>
      <c r="D693" s="16" t="s">
        <v>40</v>
      </c>
      <c r="E693" s="16" t="s">
        <v>1478</v>
      </c>
      <c r="F693" s="16" t="s">
        <v>763</v>
      </c>
      <c r="G693" s="16" t="s">
        <v>58</v>
      </c>
      <c r="H693" s="17">
        <v>573.33333333333337</v>
      </c>
      <c r="I693" s="17">
        <f t="shared" si="20"/>
        <v>48.733333333333341</v>
      </c>
      <c r="J693" s="17">
        <f t="shared" si="21"/>
        <v>622.06666666666672</v>
      </c>
      <c r="K693" s="18" t="s">
        <v>51</v>
      </c>
      <c r="L693" s="19">
        <f>tableauventes[[#This Row],[Date]]</f>
        <v>42222</v>
      </c>
    </row>
    <row r="694" spans="3:12" x14ac:dyDescent="0.25">
      <c r="C694" s="20">
        <v>42223</v>
      </c>
      <c r="D694" s="16" t="s">
        <v>44</v>
      </c>
      <c r="E694" s="16" t="s">
        <v>1496</v>
      </c>
      <c r="F694" s="16" t="s">
        <v>764</v>
      </c>
      <c r="G694" s="16" t="s">
        <v>62</v>
      </c>
      <c r="H694" s="17">
        <v>886</v>
      </c>
      <c r="I694" s="17">
        <f t="shared" si="20"/>
        <v>75.31</v>
      </c>
      <c r="J694" s="17">
        <f t="shared" si="21"/>
        <v>961.31</v>
      </c>
      <c r="K694" s="18" t="s">
        <v>55</v>
      </c>
      <c r="L694" s="19">
        <f>tableauventes[[#This Row],[Date]]</f>
        <v>42223</v>
      </c>
    </row>
    <row r="695" spans="3:12" x14ac:dyDescent="0.25">
      <c r="C695" s="20">
        <v>42223</v>
      </c>
      <c r="D695" s="16" t="s">
        <v>48</v>
      </c>
      <c r="E695" s="16" t="s">
        <v>5</v>
      </c>
      <c r="F695" s="16" t="s">
        <v>765</v>
      </c>
      <c r="G695" s="16" t="s">
        <v>66</v>
      </c>
      <c r="H695" s="17">
        <v>686</v>
      </c>
      <c r="I695" s="17">
        <f t="shared" si="20"/>
        <v>58.31</v>
      </c>
      <c r="J695" s="17">
        <f t="shared" si="21"/>
        <v>744.31</v>
      </c>
      <c r="K695" s="18" t="s">
        <v>59</v>
      </c>
      <c r="L695" s="19">
        <f>tableauventes[[#This Row],[Date]]</f>
        <v>42223</v>
      </c>
    </row>
    <row r="696" spans="3:12" x14ac:dyDescent="0.25">
      <c r="C696" s="20">
        <v>42223</v>
      </c>
      <c r="D696" s="16" t="s">
        <v>52</v>
      </c>
      <c r="E696" s="16" t="s">
        <v>9</v>
      </c>
      <c r="F696" s="16" t="s">
        <v>766</v>
      </c>
      <c r="G696" s="16" t="s">
        <v>70</v>
      </c>
      <c r="H696" s="17">
        <v>752</v>
      </c>
      <c r="I696" s="17">
        <f t="shared" si="20"/>
        <v>63.92</v>
      </c>
      <c r="J696" s="17">
        <f t="shared" si="21"/>
        <v>815.92</v>
      </c>
      <c r="K696" s="18" t="s">
        <v>63</v>
      </c>
      <c r="L696" s="19">
        <f>tableauventes[[#This Row],[Date]]</f>
        <v>42223</v>
      </c>
    </row>
    <row r="697" spans="3:12" x14ac:dyDescent="0.25">
      <c r="C697" s="20">
        <v>42223</v>
      </c>
      <c r="D697" s="16" t="s">
        <v>56</v>
      </c>
      <c r="E697" s="16" t="s">
        <v>6</v>
      </c>
      <c r="F697" s="16" t="s">
        <v>767</v>
      </c>
      <c r="G697" s="16" t="s">
        <v>73</v>
      </c>
      <c r="H697" s="17">
        <v>494.33333333333331</v>
      </c>
      <c r="I697" s="17">
        <f t="shared" si="20"/>
        <v>42.018333333333338</v>
      </c>
      <c r="J697" s="17">
        <f t="shared" si="21"/>
        <v>536.35166666666669</v>
      </c>
      <c r="K697" s="18" t="s">
        <v>67</v>
      </c>
      <c r="L697" s="19">
        <f>tableauventes[[#This Row],[Date]]</f>
        <v>42223</v>
      </c>
    </row>
    <row r="698" spans="3:12" x14ac:dyDescent="0.25">
      <c r="C698" s="20">
        <v>42223</v>
      </c>
      <c r="D698" s="16" t="s">
        <v>60</v>
      </c>
      <c r="E698" s="16" t="s">
        <v>1480</v>
      </c>
      <c r="F698" s="16" t="s">
        <v>768</v>
      </c>
      <c r="G698" s="16" t="s">
        <v>76</v>
      </c>
      <c r="H698" s="17">
        <v>925.66666666666663</v>
      </c>
      <c r="I698" s="17">
        <f t="shared" si="20"/>
        <v>78.681666666666672</v>
      </c>
      <c r="J698" s="17">
        <f t="shared" si="21"/>
        <v>1004.3483333333334</v>
      </c>
      <c r="K698" s="18" t="s">
        <v>27</v>
      </c>
      <c r="L698" s="19">
        <f>tableauventes[[#This Row],[Date]]</f>
        <v>42223</v>
      </c>
    </row>
    <row r="699" spans="3:12" x14ac:dyDescent="0.25">
      <c r="C699" s="20">
        <v>42223</v>
      </c>
      <c r="D699" s="16" t="s">
        <v>64</v>
      </c>
      <c r="E699" s="16" t="s">
        <v>7</v>
      </c>
      <c r="F699" s="16" t="s">
        <v>769</v>
      </c>
      <c r="G699" s="16" t="s">
        <v>79</v>
      </c>
      <c r="H699" s="17">
        <v>633.66666666666663</v>
      </c>
      <c r="I699" s="17">
        <f t="shared" si="20"/>
        <v>53.861666666666665</v>
      </c>
      <c r="J699" s="17">
        <f t="shared" si="21"/>
        <v>687.52833333333331</v>
      </c>
      <c r="K699" s="18" t="s">
        <v>31</v>
      </c>
      <c r="L699" s="19">
        <f>tableauventes[[#This Row],[Date]]</f>
        <v>42223</v>
      </c>
    </row>
    <row r="700" spans="3:12" x14ac:dyDescent="0.25">
      <c r="C700" s="20">
        <v>42224</v>
      </c>
      <c r="D700" s="16" t="s">
        <v>68</v>
      </c>
      <c r="E700" s="16" t="s">
        <v>1484</v>
      </c>
      <c r="F700" s="16" t="s">
        <v>770</v>
      </c>
      <c r="G700" s="16" t="s">
        <v>82</v>
      </c>
      <c r="H700" s="17">
        <v>487.33333333333331</v>
      </c>
      <c r="I700" s="17">
        <f t="shared" si="20"/>
        <v>41.423333333333332</v>
      </c>
      <c r="J700" s="17">
        <f t="shared" si="21"/>
        <v>528.75666666666666</v>
      </c>
      <c r="K700" s="18" t="s">
        <v>35</v>
      </c>
      <c r="L700" s="19">
        <f>tableauventes[[#This Row],[Date]]</f>
        <v>42224</v>
      </c>
    </row>
    <row r="701" spans="3:12" x14ac:dyDescent="0.25">
      <c r="C701" s="20">
        <v>42224</v>
      </c>
      <c r="D701" s="16" t="s">
        <v>71</v>
      </c>
      <c r="E701" s="16" t="s">
        <v>1497</v>
      </c>
      <c r="F701" s="16" t="s">
        <v>771</v>
      </c>
      <c r="G701" s="16" t="s">
        <v>85</v>
      </c>
      <c r="H701" s="17">
        <v>774.33333333333337</v>
      </c>
      <c r="I701" s="17">
        <f t="shared" si="20"/>
        <v>65.818333333333342</v>
      </c>
      <c r="J701" s="17">
        <f t="shared" si="21"/>
        <v>840.15166666666676</v>
      </c>
      <c r="K701" s="18" t="s">
        <v>39</v>
      </c>
      <c r="L701" s="19">
        <f>tableauventes[[#This Row],[Date]]</f>
        <v>42224</v>
      </c>
    </row>
    <row r="702" spans="3:12" x14ac:dyDescent="0.25">
      <c r="C702" s="20">
        <v>42224</v>
      </c>
      <c r="D702" s="16" t="s">
        <v>74</v>
      </c>
      <c r="E702" s="16" t="s">
        <v>1479</v>
      </c>
      <c r="F702" s="16" t="s">
        <v>772</v>
      </c>
      <c r="G702" s="16" t="s">
        <v>88</v>
      </c>
      <c r="H702" s="17">
        <v>566.33333333333337</v>
      </c>
      <c r="I702" s="17">
        <f t="shared" si="20"/>
        <v>48.138333333333343</v>
      </c>
      <c r="J702" s="17">
        <f t="shared" si="21"/>
        <v>614.47166666666669</v>
      </c>
      <c r="K702" s="18" t="s">
        <v>43</v>
      </c>
      <c r="L702" s="19">
        <f>tableauventes[[#This Row],[Date]]</f>
        <v>42224</v>
      </c>
    </row>
    <row r="703" spans="3:12" x14ac:dyDescent="0.25">
      <c r="C703" s="20">
        <v>42224</v>
      </c>
      <c r="D703" s="16" t="s">
        <v>77</v>
      </c>
      <c r="E703" s="16" t="s">
        <v>1482</v>
      </c>
      <c r="F703" s="16" t="s">
        <v>773</v>
      </c>
      <c r="G703" s="16" t="s">
        <v>91</v>
      </c>
      <c r="H703" s="17">
        <v>798.33333333333337</v>
      </c>
      <c r="I703" s="17">
        <f t="shared" si="20"/>
        <v>67.858333333333348</v>
      </c>
      <c r="J703" s="17">
        <f t="shared" si="21"/>
        <v>866.19166666666672</v>
      </c>
      <c r="K703" s="18" t="s">
        <v>51</v>
      </c>
      <c r="L703" s="19">
        <f>tableauventes[[#This Row],[Date]]</f>
        <v>42224</v>
      </c>
    </row>
    <row r="704" spans="3:12" x14ac:dyDescent="0.25">
      <c r="C704" s="20">
        <v>42224</v>
      </c>
      <c r="D704" s="16" t="s">
        <v>80</v>
      </c>
      <c r="E704" s="16" t="s">
        <v>8</v>
      </c>
      <c r="F704" s="16" t="s">
        <v>774</v>
      </c>
      <c r="G704" s="16" t="s">
        <v>94</v>
      </c>
      <c r="H704" s="17">
        <v>731</v>
      </c>
      <c r="I704" s="17">
        <f t="shared" si="20"/>
        <v>62.135000000000005</v>
      </c>
      <c r="J704" s="17">
        <f t="shared" si="21"/>
        <v>793.13499999999999</v>
      </c>
      <c r="K704" s="18" t="s">
        <v>51</v>
      </c>
      <c r="L704" s="19">
        <f>tableauventes[[#This Row],[Date]]</f>
        <v>42224</v>
      </c>
    </row>
    <row r="705" spans="3:12" x14ac:dyDescent="0.25">
      <c r="C705" s="20">
        <v>42225</v>
      </c>
      <c r="D705" s="16" t="s">
        <v>83</v>
      </c>
      <c r="E705" s="16" t="s">
        <v>1477</v>
      </c>
      <c r="F705" s="16" t="s">
        <v>775</v>
      </c>
      <c r="G705" s="16" t="s">
        <v>26</v>
      </c>
      <c r="H705" s="17">
        <v>955</v>
      </c>
      <c r="I705" s="17">
        <f t="shared" si="20"/>
        <v>81.175000000000011</v>
      </c>
      <c r="J705" s="17">
        <f t="shared" si="21"/>
        <v>1036.175</v>
      </c>
      <c r="K705" s="18" t="s">
        <v>55</v>
      </c>
      <c r="L705" s="19">
        <f>tableauventes[[#This Row],[Date]]</f>
        <v>42225</v>
      </c>
    </row>
    <row r="706" spans="3:12" x14ac:dyDescent="0.25">
      <c r="C706" s="20">
        <v>42225</v>
      </c>
      <c r="D706" s="16" t="s">
        <v>86</v>
      </c>
      <c r="E706" s="16" t="s">
        <v>1485</v>
      </c>
      <c r="F706" s="16" t="s">
        <v>776</v>
      </c>
      <c r="G706" s="16" t="s">
        <v>30</v>
      </c>
      <c r="H706" s="17">
        <v>426.33333333333331</v>
      </c>
      <c r="I706" s="17">
        <f t="shared" si="20"/>
        <v>36.238333333333337</v>
      </c>
      <c r="J706" s="17">
        <f t="shared" si="21"/>
        <v>462.57166666666666</v>
      </c>
      <c r="K706" s="18" t="s">
        <v>59</v>
      </c>
      <c r="L706" s="19">
        <f>tableauventes[[#This Row],[Date]]</f>
        <v>42225</v>
      </c>
    </row>
    <row r="707" spans="3:12" x14ac:dyDescent="0.25">
      <c r="C707" s="20">
        <v>42225</v>
      </c>
      <c r="D707" s="16" t="s">
        <v>89</v>
      </c>
      <c r="E707" s="16" t="s">
        <v>1485</v>
      </c>
      <c r="F707" s="16" t="s">
        <v>777</v>
      </c>
      <c r="G707" s="16" t="s">
        <v>34</v>
      </c>
      <c r="H707" s="17">
        <v>667.66666666666663</v>
      </c>
      <c r="I707" s="17">
        <f t="shared" si="20"/>
        <v>56.751666666666665</v>
      </c>
      <c r="J707" s="17">
        <f t="shared" si="21"/>
        <v>724.41833333333329</v>
      </c>
      <c r="K707" s="18" t="s">
        <v>63</v>
      </c>
      <c r="L707" s="19">
        <f>tableauventes[[#This Row],[Date]]</f>
        <v>42225</v>
      </c>
    </row>
    <row r="708" spans="3:12" x14ac:dyDescent="0.25">
      <c r="C708" s="20">
        <v>42225</v>
      </c>
      <c r="D708" s="16" t="s">
        <v>92</v>
      </c>
      <c r="E708" s="16" t="s">
        <v>11</v>
      </c>
      <c r="F708" s="16" t="s">
        <v>778</v>
      </c>
      <c r="G708" s="16" t="s">
        <v>38</v>
      </c>
      <c r="H708" s="17">
        <v>604.66666666666663</v>
      </c>
      <c r="I708" s="17">
        <f t="shared" si="20"/>
        <v>51.396666666666668</v>
      </c>
      <c r="J708" s="17">
        <f t="shared" si="21"/>
        <v>656.06333333333328</v>
      </c>
      <c r="K708" s="18" t="s">
        <v>67</v>
      </c>
      <c r="L708" s="19">
        <f>tableauventes[[#This Row],[Date]]</f>
        <v>42225</v>
      </c>
    </row>
    <row r="709" spans="3:12" x14ac:dyDescent="0.25">
      <c r="C709" s="20">
        <v>42226</v>
      </c>
      <c r="D709" s="16" t="s">
        <v>24</v>
      </c>
      <c r="E709" s="16" t="s">
        <v>10</v>
      </c>
      <c r="F709" s="16" t="s">
        <v>779</v>
      </c>
      <c r="G709" s="16" t="s">
        <v>42</v>
      </c>
      <c r="H709" s="17">
        <v>952</v>
      </c>
      <c r="I709" s="17">
        <f t="shared" si="20"/>
        <v>80.92</v>
      </c>
      <c r="J709" s="17">
        <f t="shared" si="21"/>
        <v>1032.92</v>
      </c>
      <c r="K709" s="18" t="s">
        <v>27</v>
      </c>
      <c r="L709" s="19">
        <f>tableauventes[[#This Row],[Date]]</f>
        <v>42226</v>
      </c>
    </row>
    <row r="710" spans="3:12" x14ac:dyDescent="0.25">
      <c r="C710" s="20">
        <v>42226</v>
      </c>
      <c r="D710" s="16" t="s">
        <v>28</v>
      </c>
      <c r="E710" s="16" t="s">
        <v>4</v>
      </c>
      <c r="F710" s="16" t="s">
        <v>780</v>
      </c>
      <c r="G710" s="16" t="s">
        <v>46</v>
      </c>
      <c r="H710" s="17">
        <v>649.66666666666663</v>
      </c>
      <c r="I710" s="17">
        <f t="shared" ref="I710:I773" si="22">H710*0.085</f>
        <v>55.221666666666664</v>
      </c>
      <c r="J710" s="17">
        <f t="shared" ref="J710:J773" si="23">SUM(H710:I710)</f>
        <v>704.88833333333332</v>
      </c>
      <c r="K710" s="18" t="s">
        <v>31</v>
      </c>
      <c r="L710" s="19">
        <f>tableauventes[[#This Row],[Date]]</f>
        <v>42226</v>
      </c>
    </row>
    <row r="711" spans="3:12" x14ac:dyDescent="0.25">
      <c r="C711" s="20">
        <v>42226</v>
      </c>
      <c r="D711" s="16" t="s">
        <v>32</v>
      </c>
      <c r="E711" s="16" t="s">
        <v>3</v>
      </c>
      <c r="F711" s="16" t="s">
        <v>781</v>
      </c>
      <c r="G711" s="16" t="s">
        <v>50</v>
      </c>
      <c r="H711" s="17">
        <v>814</v>
      </c>
      <c r="I711" s="17">
        <f t="shared" si="22"/>
        <v>69.190000000000012</v>
      </c>
      <c r="J711" s="17">
        <f t="shared" si="23"/>
        <v>883.19</v>
      </c>
      <c r="K711" s="18" t="s">
        <v>35</v>
      </c>
      <c r="L711" s="19">
        <f>tableauventes[[#This Row],[Date]]</f>
        <v>42226</v>
      </c>
    </row>
    <row r="712" spans="3:12" x14ac:dyDescent="0.25">
      <c r="C712" s="20">
        <v>42227</v>
      </c>
      <c r="D712" s="16" t="s">
        <v>36</v>
      </c>
      <c r="E712" s="16" t="s">
        <v>1483</v>
      </c>
      <c r="F712" s="16" t="s">
        <v>782</v>
      </c>
      <c r="G712" s="16" t="s">
        <v>54</v>
      </c>
      <c r="H712" s="17">
        <v>941.33333333333337</v>
      </c>
      <c r="I712" s="17">
        <f t="shared" si="22"/>
        <v>80.013333333333335</v>
      </c>
      <c r="J712" s="17">
        <f t="shared" si="23"/>
        <v>1021.3466666666667</v>
      </c>
      <c r="K712" s="18" t="s">
        <v>39</v>
      </c>
      <c r="L712" s="19">
        <f>tableauventes[[#This Row],[Date]]</f>
        <v>42227</v>
      </c>
    </row>
    <row r="713" spans="3:12" x14ac:dyDescent="0.25">
      <c r="C713" s="20">
        <v>42227</v>
      </c>
      <c r="D713" s="16" t="s">
        <v>40</v>
      </c>
      <c r="E713" s="16" t="s">
        <v>1487</v>
      </c>
      <c r="F713" s="16" t="s">
        <v>783</v>
      </c>
      <c r="G713" s="16" t="s">
        <v>58</v>
      </c>
      <c r="H713" s="17">
        <v>955.66666666666663</v>
      </c>
      <c r="I713" s="17">
        <f t="shared" si="22"/>
        <v>81.231666666666669</v>
      </c>
      <c r="J713" s="17">
        <f t="shared" si="23"/>
        <v>1036.8983333333333</v>
      </c>
      <c r="K713" s="18" t="s">
        <v>31</v>
      </c>
      <c r="L713" s="19">
        <f>tableauventes[[#This Row],[Date]]</f>
        <v>42227</v>
      </c>
    </row>
    <row r="714" spans="3:12" x14ac:dyDescent="0.25">
      <c r="C714" s="20">
        <v>42228</v>
      </c>
      <c r="D714" s="16" t="s">
        <v>44</v>
      </c>
      <c r="E714" s="16" t="s">
        <v>1488</v>
      </c>
      <c r="F714" s="16" t="s">
        <v>784</v>
      </c>
      <c r="G714" s="16" t="s">
        <v>62</v>
      </c>
      <c r="H714" s="17">
        <v>762.66666666666663</v>
      </c>
      <c r="I714" s="17">
        <f t="shared" si="22"/>
        <v>64.826666666666668</v>
      </c>
      <c r="J714" s="17">
        <f t="shared" si="23"/>
        <v>827.49333333333334</v>
      </c>
      <c r="K714" s="18" t="s">
        <v>43</v>
      </c>
      <c r="L714" s="19">
        <f>tableauventes[[#This Row],[Date]]</f>
        <v>42228</v>
      </c>
    </row>
    <row r="715" spans="3:12" x14ac:dyDescent="0.25">
      <c r="C715" s="20">
        <v>42228</v>
      </c>
      <c r="D715" s="16" t="s">
        <v>48</v>
      </c>
      <c r="E715" s="16" t="s">
        <v>1486</v>
      </c>
      <c r="F715" s="16" t="s">
        <v>785</v>
      </c>
      <c r="G715" s="16" t="s">
        <v>66</v>
      </c>
      <c r="H715" s="17">
        <v>864.66666666666663</v>
      </c>
      <c r="I715" s="17">
        <f t="shared" si="22"/>
        <v>73.49666666666667</v>
      </c>
      <c r="J715" s="17">
        <f t="shared" si="23"/>
        <v>938.1633333333333</v>
      </c>
      <c r="K715" s="18" t="s">
        <v>51</v>
      </c>
      <c r="L715" s="19">
        <f>tableauventes[[#This Row],[Date]]</f>
        <v>42228</v>
      </c>
    </row>
    <row r="716" spans="3:12" x14ac:dyDescent="0.25">
      <c r="C716" s="20">
        <v>42228</v>
      </c>
      <c r="D716" s="16" t="s">
        <v>52</v>
      </c>
      <c r="E716" s="16" t="s">
        <v>1481</v>
      </c>
      <c r="F716" s="16" t="s">
        <v>786</v>
      </c>
      <c r="G716" s="16" t="s">
        <v>70</v>
      </c>
      <c r="H716" s="17">
        <v>671.66666666666663</v>
      </c>
      <c r="I716" s="17">
        <f t="shared" si="22"/>
        <v>57.091666666666669</v>
      </c>
      <c r="J716" s="17">
        <f t="shared" si="23"/>
        <v>728.75833333333333</v>
      </c>
      <c r="K716" s="18" t="s">
        <v>55</v>
      </c>
      <c r="L716" s="19">
        <f>tableauventes[[#This Row],[Date]]</f>
        <v>42228</v>
      </c>
    </row>
    <row r="717" spans="3:12" x14ac:dyDescent="0.25">
      <c r="C717" s="20">
        <v>42228</v>
      </c>
      <c r="D717" s="16" t="s">
        <v>56</v>
      </c>
      <c r="E717" s="16" t="s">
        <v>1476</v>
      </c>
      <c r="F717" s="16" t="s">
        <v>787</v>
      </c>
      <c r="G717" s="16" t="s">
        <v>73</v>
      </c>
      <c r="H717" s="17">
        <v>831.66666666666663</v>
      </c>
      <c r="I717" s="17">
        <f t="shared" si="22"/>
        <v>70.691666666666663</v>
      </c>
      <c r="J717" s="17">
        <f t="shared" si="23"/>
        <v>902.35833333333335</v>
      </c>
      <c r="K717" s="18" t="s">
        <v>59</v>
      </c>
      <c r="L717" s="19">
        <f>tableauventes[[#This Row],[Date]]</f>
        <v>42228</v>
      </c>
    </row>
    <row r="718" spans="3:12" x14ac:dyDescent="0.25">
      <c r="C718" s="20">
        <v>42229</v>
      </c>
      <c r="D718" s="16" t="s">
        <v>60</v>
      </c>
      <c r="E718" s="16" t="s">
        <v>1478</v>
      </c>
      <c r="F718" s="16" t="s">
        <v>788</v>
      </c>
      <c r="G718" s="16" t="s">
        <v>76</v>
      </c>
      <c r="H718" s="17">
        <v>364.66666666666669</v>
      </c>
      <c r="I718" s="17">
        <f t="shared" si="22"/>
        <v>30.99666666666667</v>
      </c>
      <c r="J718" s="17">
        <f t="shared" si="23"/>
        <v>395.66333333333336</v>
      </c>
      <c r="K718" s="18" t="s">
        <v>63</v>
      </c>
      <c r="L718" s="19">
        <f>tableauventes[[#This Row],[Date]]</f>
        <v>42229</v>
      </c>
    </row>
    <row r="719" spans="3:12" x14ac:dyDescent="0.25">
      <c r="C719" s="20">
        <v>42229</v>
      </c>
      <c r="D719" s="16" t="s">
        <v>64</v>
      </c>
      <c r="E719" s="16" t="s">
        <v>1496</v>
      </c>
      <c r="F719" s="16" t="s">
        <v>789</v>
      </c>
      <c r="G719" s="16" t="s">
        <v>79</v>
      </c>
      <c r="H719" s="17">
        <v>386.33333333333331</v>
      </c>
      <c r="I719" s="17">
        <f t="shared" si="22"/>
        <v>32.838333333333331</v>
      </c>
      <c r="J719" s="17">
        <f t="shared" si="23"/>
        <v>419.17166666666662</v>
      </c>
      <c r="K719" s="18" t="s">
        <v>67</v>
      </c>
      <c r="L719" s="19">
        <f>tableauventes[[#This Row],[Date]]</f>
        <v>42229</v>
      </c>
    </row>
    <row r="720" spans="3:12" x14ac:dyDescent="0.25">
      <c r="C720" s="20">
        <v>42229</v>
      </c>
      <c r="D720" s="16" t="s">
        <v>68</v>
      </c>
      <c r="E720" s="16" t="s">
        <v>5</v>
      </c>
      <c r="F720" s="16" t="s">
        <v>790</v>
      </c>
      <c r="G720" s="16" t="s">
        <v>82</v>
      </c>
      <c r="H720" s="17">
        <v>408.33333333333331</v>
      </c>
      <c r="I720" s="17">
        <f t="shared" si="22"/>
        <v>34.708333333333336</v>
      </c>
      <c r="J720" s="17">
        <f t="shared" si="23"/>
        <v>443.04166666666663</v>
      </c>
      <c r="K720" s="18" t="s">
        <v>27</v>
      </c>
      <c r="L720" s="19">
        <f>tableauventes[[#This Row],[Date]]</f>
        <v>42229</v>
      </c>
    </row>
    <row r="721" spans="3:12" x14ac:dyDescent="0.25">
      <c r="C721" s="20">
        <v>42229</v>
      </c>
      <c r="D721" s="16" t="s">
        <v>71</v>
      </c>
      <c r="E721" s="16" t="s">
        <v>9</v>
      </c>
      <c r="F721" s="16" t="s">
        <v>791</v>
      </c>
      <c r="G721" s="16" t="s">
        <v>85</v>
      </c>
      <c r="H721" s="17">
        <v>929</v>
      </c>
      <c r="I721" s="17">
        <f t="shared" si="22"/>
        <v>78.965000000000003</v>
      </c>
      <c r="J721" s="17">
        <f t="shared" si="23"/>
        <v>1007.965</v>
      </c>
      <c r="K721" s="18" t="s">
        <v>31</v>
      </c>
      <c r="L721" s="19">
        <f>tableauventes[[#This Row],[Date]]</f>
        <v>42229</v>
      </c>
    </row>
    <row r="722" spans="3:12" x14ac:dyDescent="0.25">
      <c r="C722" s="20">
        <v>42229</v>
      </c>
      <c r="D722" s="16" t="s">
        <v>74</v>
      </c>
      <c r="E722" s="16" t="s">
        <v>6</v>
      </c>
      <c r="F722" s="16" t="s">
        <v>792</v>
      </c>
      <c r="G722" s="16" t="s">
        <v>88</v>
      </c>
      <c r="H722" s="17">
        <v>770.66666666666663</v>
      </c>
      <c r="I722" s="17">
        <f t="shared" si="22"/>
        <v>65.506666666666675</v>
      </c>
      <c r="J722" s="17">
        <f t="shared" si="23"/>
        <v>836.17333333333329</v>
      </c>
      <c r="K722" s="18" t="s">
        <v>35</v>
      </c>
      <c r="L722" s="19">
        <f>tableauventes[[#This Row],[Date]]</f>
        <v>42229</v>
      </c>
    </row>
    <row r="723" spans="3:12" x14ac:dyDescent="0.25">
      <c r="C723" s="20">
        <v>42229</v>
      </c>
      <c r="D723" s="16" t="s">
        <v>77</v>
      </c>
      <c r="E723" s="16" t="s">
        <v>1480</v>
      </c>
      <c r="F723" s="16" t="s">
        <v>793</v>
      </c>
      <c r="G723" s="16" t="s">
        <v>91</v>
      </c>
      <c r="H723" s="17">
        <v>746.33333333333337</v>
      </c>
      <c r="I723" s="17">
        <f t="shared" si="22"/>
        <v>63.43833333333334</v>
      </c>
      <c r="J723" s="17">
        <f t="shared" si="23"/>
        <v>809.77166666666676</v>
      </c>
      <c r="K723" s="18" t="s">
        <v>39</v>
      </c>
      <c r="L723" s="19">
        <f>tableauventes[[#This Row],[Date]]</f>
        <v>42229</v>
      </c>
    </row>
    <row r="724" spans="3:12" x14ac:dyDescent="0.25">
      <c r="C724" s="20">
        <v>42230</v>
      </c>
      <c r="D724" s="16" t="s">
        <v>80</v>
      </c>
      <c r="E724" s="16" t="s">
        <v>7</v>
      </c>
      <c r="F724" s="16" t="s">
        <v>794</v>
      </c>
      <c r="G724" s="16" t="s">
        <v>94</v>
      </c>
      <c r="H724" s="17">
        <v>455.66666666666669</v>
      </c>
      <c r="I724" s="17">
        <f t="shared" si="22"/>
        <v>38.731666666666669</v>
      </c>
      <c r="J724" s="17">
        <f t="shared" si="23"/>
        <v>494.39833333333337</v>
      </c>
      <c r="K724" s="18" t="s">
        <v>27</v>
      </c>
      <c r="L724" s="19">
        <f>tableauventes[[#This Row],[Date]]</f>
        <v>42230</v>
      </c>
    </row>
    <row r="725" spans="3:12" x14ac:dyDescent="0.25">
      <c r="C725" s="20">
        <v>42230</v>
      </c>
      <c r="D725" s="16" t="s">
        <v>83</v>
      </c>
      <c r="E725" s="22" t="s">
        <v>1484</v>
      </c>
      <c r="F725" s="16" t="s">
        <v>795</v>
      </c>
      <c r="G725" s="16" t="s">
        <v>26</v>
      </c>
      <c r="H725" s="17">
        <v>715.66666666666663</v>
      </c>
      <c r="I725" s="17">
        <f t="shared" si="22"/>
        <v>60.831666666666671</v>
      </c>
      <c r="J725" s="17">
        <f t="shared" si="23"/>
        <v>776.49833333333333</v>
      </c>
      <c r="K725" s="18" t="s">
        <v>43</v>
      </c>
      <c r="L725" s="19">
        <f>tableauventes[[#This Row],[Date]]</f>
        <v>42230</v>
      </c>
    </row>
    <row r="726" spans="3:12" x14ac:dyDescent="0.25">
      <c r="C726" s="20">
        <v>42230</v>
      </c>
      <c r="D726" s="16" t="s">
        <v>86</v>
      </c>
      <c r="E726" s="16" t="s">
        <v>1497</v>
      </c>
      <c r="F726" s="16" t="s">
        <v>796</v>
      </c>
      <c r="G726" s="16" t="s">
        <v>30</v>
      </c>
      <c r="H726" s="17">
        <v>413</v>
      </c>
      <c r="I726" s="17">
        <f t="shared" si="22"/>
        <v>35.105000000000004</v>
      </c>
      <c r="J726" s="17">
        <f t="shared" si="23"/>
        <v>448.10500000000002</v>
      </c>
      <c r="K726" s="18" t="s">
        <v>51</v>
      </c>
      <c r="L726" s="19">
        <f>tableauventes[[#This Row],[Date]]</f>
        <v>42230</v>
      </c>
    </row>
    <row r="727" spans="3:12" x14ac:dyDescent="0.25">
      <c r="C727" s="20">
        <v>42231</v>
      </c>
      <c r="D727" s="16" t="s">
        <v>89</v>
      </c>
      <c r="E727" s="16" t="s">
        <v>1479</v>
      </c>
      <c r="F727" s="16" t="s">
        <v>797</v>
      </c>
      <c r="G727" s="16" t="s">
        <v>34</v>
      </c>
      <c r="H727" s="17">
        <v>770.33333333333337</v>
      </c>
      <c r="I727" s="17">
        <f t="shared" si="22"/>
        <v>65.478333333333339</v>
      </c>
      <c r="J727" s="17">
        <f t="shared" si="23"/>
        <v>835.81166666666672</v>
      </c>
      <c r="K727" s="18" t="s">
        <v>55</v>
      </c>
      <c r="L727" s="19">
        <f>tableauventes[[#This Row],[Date]]</f>
        <v>42231</v>
      </c>
    </row>
    <row r="728" spans="3:12" x14ac:dyDescent="0.25">
      <c r="C728" s="20">
        <v>42231</v>
      </c>
      <c r="D728" s="16" t="s">
        <v>92</v>
      </c>
      <c r="E728" s="16" t="s">
        <v>1482</v>
      </c>
      <c r="F728" s="16" t="s">
        <v>798</v>
      </c>
      <c r="G728" s="16" t="s">
        <v>38</v>
      </c>
      <c r="H728" s="17">
        <v>344.66666666666669</v>
      </c>
      <c r="I728" s="17">
        <f t="shared" si="22"/>
        <v>29.29666666666667</v>
      </c>
      <c r="J728" s="17">
        <f t="shared" si="23"/>
        <v>373.96333333333337</v>
      </c>
      <c r="K728" s="18" t="s">
        <v>59</v>
      </c>
      <c r="L728" s="19">
        <f>tableauventes[[#This Row],[Date]]</f>
        <v>42231</v>
      </c>
    </row>
    <row r="729" spans="3:12" x14ac:dyDescent="0.25">
      <c r="C729" s="20">
        <v>42232</v>
      </c>
      <c r="D729" s="16" t="s">
        <v>24</v>
      </c>
      <c r="E729" s="16" t="s">
        <v>8</v>
      </c>
      <c r="F729" s="16" t="s">
        <v>799</v>
      </c>
      <c r="G729" s="16" t="s">
        <v>42</v>
      </c>
      <c r="H729" s="17">
        <v>790.33333333333337</v>
      </c>
      <c r="I729" s="17">
        <f t="shared" si="22"/>
        <v>67.178333333333342</v>
      </c>
      <c r="J729" s="17">
        <f t="shared" si="23"/>
        <v>857.51166666666677</v>
      </c>
      <c r="K729" s="18" t="s">
        <v>63</v>
      </c>
      <c r="L729" s="19">
        <f>tableauventes[[#This Row],[Date]]</f>
        <v>42232</v>
      </c>
    </row>
    <row r="730" spans="3:12" x14ac:dyDescent="0.25">
      <c r="C730" s="20">
        <v>42232</v>
      </c>
      <c r="D730" s="16" t="s">
        <v>28</v>
      </c>
      <c r="E730" s="16" t="s">
        <v>1477</v>
      </c>
      <c r="F730" s="16" t="s">
        <v>800</v>
      </c>
      <c r="G730" s="16" t="s">
        <v>46</v>
      </c>
      <c r="H730" s="17">
        <v>995</v>
      </c>
      <c r="I730" s="17">
        <f t="shared" si="22"/>
        <v>84.575000000000003</v>
      </c>
      <c r="J730" s="17">
        <f t="shared" si="23"/>
        <v>1079.575</v>
      </c>
      <c r="K730" s="18" t="s">
        <v>67</v>
      </c>
      <c r="L730" s="19">
        <f>tableauventes[[#This Row],[Date]]</f>
        <v>42232</v>
      </c>
    </row>
    <row r="731" spans="3:12" x14ac:dyDescent="0.25">
      <c r="C731" s="20">
        <v>42232</v>
      </c>
      <c r="D731" s="16" t="s">
        <v>32</v>
      </c>
      <c r="E731" s="16" t="s">
        <v>1485</v>
      </c>
      <c r="F731" s="16" t="s">
        <v>801</v>
      </c>
      <c r="G731" s="16" t="s">
        <v>50</v>
      </c>
      <c r="H731" s="17">
        <v>640.33333333333337</v>
      </c>
      <c r="I731" s="17">
        <f t="shared" si="22"/>
        <v>54.428333333333342</v>
      </c>
      <c r="J731" s="17">
        <f t="shared" si="23"/>
        <v>694.76166666666677</v>
      </c>
      <c r="K731" s="18" t="s">
        <v>27</v>
      </c>
      <c r="L731" s="19">
        <f>tableauventes[[#This Row],[Date]]</f>
        <v>42232</v>
      </c>
    </row>
    <row r="732" spans="3:12" x14ac:dyDescent="0.25">
      <c r="C732" s="20">
        <v>42233</v>
      </c>
      <c r="D732" s="16" t="s">
        <v>36</v>
      </c>
      <c r="E732" s="16" t="s">
        <v>1485</v>
      </c>
      <c r="F732" s="16" t="s">
        <v>802</v>
      </c>
      <c r="G732" s="16" t="s">
        <v>54</v>
      </c>
      <c r="H732" s="17">
        <v>782</v>
      </c>
      <c r="I732" s="17">
        <f t="shared" si="22"/>
        <v>66.47</v>
      </c>
      <c r="J732" s="17">
        <f t="shared" si="23"/>
        <v>848.47</v>
      </c>
      <c r="K732" s="18" t="s">
        <v>31</v>
      </c>
      <c r="L732" s="19">
        <f>tableauventes[[#This Row],[Date]]</f>
        <v>42233</v>
      </c>
    </row>
    <row r="733" spans="3:12" x14ac:dyDescent="0.25">
      <c r="C733" s="20">
        <v>42234</v>
      </c>
      <c r="D733" s="16" t="s">
        <v>24</v>
      </c>
      <c r="E733" s="16" t="s">
        <v>11</v>
      </c>
      <c r="F733" s="16" t="s">
        <v>803</v>
      </c>
      <c r="G733" s="16" t="s">
        <v>58</v>
      </c>
      <c r="H733" s="17">
        <v>557</v>
      </c>
      <c r="I733" s="17">
        <f t="shared" si="22"/>
        <v>47.345000000000006</v>
      </c>
      <c r="J733" s="17">
        <f t="shared" si="23"/>
        <v>604.34500000000003</v>
      </c>
      <c r="K733" s="18" t="s">
        <v>35</v>
      </c>
      <c r="L733" s="19">
        <f>tableauventes[[#This Row],[Date]]</f>
        <v>42234</v>
      </c>
    </row>
    <row r="734" spans="3:12" x14ac:dyDescent="0.25">
      <c r="C734" s="20">
        <v>42234</v>
      </c>
      <c r="D734" s="16" t="s">
        <v>28</v>
      </c>
      <c r="E734" s="16" t="s">
        <v>10</v>
      </c>
      <c r="F734" s="16" t="s">
        <v>804</v>
      </c>
      <c r="G734" s="16" t="s">
        <v>62</v>
      </c>
      <c r="H734" s="17">
        <v>962.66666666666663</v>
      </c>
      <c r="I734" s="17">
        <f t="shared" si="22"/>
        <v>81.826666666666668</v>
      </c>
      <c r="J734" s="17">
        <f t="shared" si="23"/>
        <v>1044.4933333333333</v>
      </c>
      <c r="K734" s="18" t="s">
        <v>39</v>
      </c>
      <c r="L734" s="19">
        <f>tableauventes[[#This Row],[Date]]</f>
        <v>42234</v>
      </c>
    </row>
    <row r="735" spans="3:12" x14ac:dyDescent="0.25">
      <c r="C735" s="20">
        <v>42234</v>
      </c>
      <c r="D735" s="16" t="s">
        <v>32</v>
      </c>
      <c r="E735" s="16" t="s">
        <v>4</v>
      </c>
      <c r="F735" s="16" t="s">
        <v>805</v>
      </c>
      <c r="G735" s="16" t="s">
        <v>66</v>
      </c>
      <c r="H735" s="17">
        <v>714.33333333333337</v>
      </c>
      <c r="I735" s="17">
        <f t="shared" si="22"/>
        <v>60.718333333333341</v>
      </c>
      <c r="J735" s="17">
        <f t="shared" si="23"/>
        <v>775.05166666666673</v>
      </c>
      <c r="K735" s="18" t="s">
        <v>43</v>
      </c>
      <c r="L735" s="19">
        <f>tableauventes[[#This Row],[Date]]</f>
        <v>42234</v>
      </c>
    </row>
    <row r="736" spans="3:12" x14ac:dyDescent="0.25">
      <c r="C736" s="20">
        <v>42234</v>
      </c>
      <c r="D736" s="16" t="s">
        <v>36</v>
      </c>
      <c r="E736" s="16" t="s">
        <v>3</v>
      </c>
      <c r="F736" s="16" t="s">
        <v>806</v>
      </c>
      <c r="G736" s="16" t="s">
        <v>70</v>
      </c>
      <c r="H736" s="17">
        <v>852.66666666666663</v>
      </c>
      <c r="I736" s="17">
        <f t="shared" si="22"/>
        <v>72.476666666666674</v>
      </c>
      <c r="J736" s="17">
        <f t="shared" si="23"/>
        <v>925.14333333333332</v>
      </c>
      <c r="K736" s="18" t="s">
        <v>43</v>
      </c>
      <c r="L736" s="19">
        <f>tableauventes[[#This Row],[Date]]</f>
        <v>42234</v>
      </c>
    </row>
    <row r="737" spans="3:12" x14ac:dyDescent="0.25">
      <c r="C737" s="20">
        <v>42234</v>
      </c>
      <c r="D737" s="16" t="s">
        <v>40</v>
      </c>
      <c r="E737" s="16" t="s">
        <v>1483</v>
      </c>
      <c r="F737" s="16" t="s">
        <v>807</v>
      </c>
      <c r="G737" s="16" t="s">
        <v>73</v>
      </c>
      <c r="H737" s="17">
        <v>469</v>
      </c>
      <c r="I737" s="17">
        <f t="shared" si="22"/>
        <v>39.865000000000002</v>
      </c>
      <c r="J737" s="17">
        <f t="shared" si="23"/>
        <v>508.86500000000001</v>
      </c>
      <c r="K737" s="18" t="s">
        <v>51</v>
      </c>
      <c r="L737" s="19">
        <f>tableauventes[[#This Row],[Date]]</f>
        <v>42234</v>
      </c>
    </row>
    <row r="738" spans="3:12" x14ac:dyDescent="0.25">
      <c r="C738" s="20">
        <v>42234</v>
      </c>
      <c r="D738" s="16" t="s">
        <v>44</v>
      </c>
      <c r="E738" s="16" t="s">
        <v>1487</v>
      </c>
      <c r="F738" s="16" t="s">
        <v>808</v>
      </c>
      <c r="G738" s="16" t="s">
        <v>76</v>
      </c>
      <c r="H738" s="17">
        <v>816.33333333333337</v>
      </c>
      <c r="I738" s="17">
        <f t="shared" si="22"/>
        <v>69.388333333333335</v>
      </c>
      <c r="J738" s="17">
        <f t="shared" si="23"/>
        <v>885.72166666666669</v>
      </c>
      <c r="K738" s="18" t="s">
        <v>55</v>
      </c>
      <c r="L738" s="19">
        <f>tableauventes[[#This Row],[Date]]</f>
        <v>42234</v>
      </c>
    </row>
    <row r="739" spans="3:12" x14ac:dyDescent="0.25">
      <c r="C739" s="20">
        <v>42234</v>
      </c>
      <c r="D739" s="16" t="s">
        <v>48</v>
      </c>
      <c r="E739" s="16" t="s">
        <v>1488</v>
      </c>
      <c r="F739" s="16" t="s">
        <v>809</v>
      </c>
      <c r="G739" s="16" t="s">
        <v>79</v>
      </c>
      <c r="H739" s="17">
        <v>688</v>
      </c>
      <c r="I739" s="17">
        <f t="shared" si="22"/>
        <v>58.480000000000004</v>
      </c>
      <c r="J739" s="17">
        <f t="shared" si="23"/>
        <v>746.48</v>
      </c>
      <c r="K739" s="18" t="s">
        <v>59</v>
      </c>
      <c r="L739" s="19">
        <f>tableauventes[[#This Row],[Date]]</f>
        <v>42234</v>
      </c>
    </row>
    <row r="740" spans="3:12" x14ac:dyDescent="0.25">
      <c r="C740" s="20">
        <v>42234</v>
      </c>
      <c r="D740" s="16" t="s">
        <v>52</v>
      </c>
      <c r="E740" s="16" t="s">
        <v>1486</v>
      </c>
      <c r="F740" s="16" t="s">
        <v>810</v>
      </c>
      <c r="G740" s="16" t="s">
        <v>82</v>
      </c>
      <c r="H740" s="17">
        <v>442.66666666666669</v>
      </c>
      <c r="I740" s="17">
        <f t="shared" si="22"/>
        <v>37.626666666666672</v>
      </c>
      <c r="J740" s="17">
        <f t="shared" si="23"/>
        <v>480.29333333333335</v>
      </c>
      <c r="K740" s="18" t="s">
        <v>63</v>
      </c>
      <c r="L740" s="19">
        <f>tableauventes[[#This Row],[Date]]</f>
        <v>42234</v>
      </c>
    </row>
    <row r="741" spans="3:12" x14ac:dyDescent="0.25">
      <c r="C741" s="20">
        <v>42235</v>
      </c>
      <c r="D741" s="16" t="s">
        <v>56</v>
      </c>
      <c r="E741" s="16" t="s">
        <v>1481</v>
      </c>
      <c r="F741" s="16" t="s">
        <v>811</v>
      </c>
      <c r="G741" s="16" t="s">
        <v>85</v>
      </c>
      <c r="H741" s="17">
        <v>961</v>
      </c>
      <c r="I741" s="17">
        <f t="shared" si="22"/>
        <v>81.685000000000002</v>
      </c>
      <c r="J741" s="17">
        <f t="shared" si="23"/>
        <v>1042.6849999999999</v>
      </c>
      <c r="K741" s="18" t="s">
        <v>67</v>
      </c>
      <c r="L741" s="19">
        <f>tableauventes[[#This Row],[Date]]</f>
        <v>42235</v>
      </c>
    </row>
    <row r="742" spans="3:12" x14ac:dyDescent="0.25">
      <c r="C742" s="20">
        <v>42235</v>
      </c>
      <c r="D742" s="16" t="s">
        <v>60</v>
      </c>
      <c r="E742" s="16" t="s">
        <v>1476</v>
      </c>
      <c r="F742" s="16" t="s">
        <v>812</v>
      </c>
      <c r="G742" s="16" t="s">
        <v>88</v>
      </c>
      <c r="H742" s="17">
        <v>587</v>
      </c>
      <c r="I742" s="17">
        <f t="shared" si="22"/>
        <v>49.895000000000003</v>
      </c>
      <c r="J742" s="17">
        <f t="shared" si="23"/>
        <v>636.89499999999998</v>
      </c>
      <c r="K742" s="18" t="s">
        <v>27</v>
      </c>
      <c r="L742" s="19">
        <f>tableauventes[[#This Row],[Date]]</f>
        <v>42235</v>
      </c>
    </row>
    <row r="743" spans="3:12" x14ac:dyDescent="0.25">
      <c r="C743" s="20">
        <v>42235</v>
      </c>
      <c r="D743" s="16" t="s">
        <v>64</v>
      </c>
      <c r="E743" s="16" t="s">
        <v>1478</v>
      </c>
      <c r="F743" s="16" t="s">
        <v>813</v>
      </c>
      <c r="G743" s="16" t="s">
        <v>91</v>
      </c>
      <c r="H743" s="17">
        <v>362</v>
      </c>
      <c r="I743" s="17">
        <f t="shared" si="22"/>
        <v>30.770000000000003</v>
      </c>
      <c r="J743" s="17">
        <f t="shared" si="23"/>
        <v>392.77</v>
      </c>
      <c r="K743" s="18" t="s">
        <v>31</v>
      </c>
      <c r="L743" s="19">
        <f>tableauventes[[#This Row],[Date]]</f>
        <v>42235</v>
      </c>
    </row>
    <row r="744" spans="3:12" x14ac:dyDescent="0.25">
      <c r="C744" s="20">
        <v>42236</v>
      </c>
      <c r="D744" s="16" t="s">
        <v>68</v>
      </c>
      <c r="E744" s="16" t="s">
        <v>1496</v>
      </c>
      <c r="F744" s="16" t="s">
        <v>814</v>
      </c>
      <c r="G744" s="16" t="s">
        <v>94</v>
      </c>
      <c r="H744" s="17">
        <v>596.33333333333337</v>
      </c>
      <c r="I744" s="17">
        <f t="shared" si="22"/>
        <v>50.68833333333334</v>
      </c>
      <c r="J744" s="17">
        <f t="shared" si="23"/>
        <v>647.02166666666676</v>
      </c>
      <c r="K744" s="18" t="s">
        <v>35</v>
      </c>
      <c r="L744" s="19">
        <f>tableauventes[[#This Row],[Date]]</f>
        <v>42236</v>
      </c>
    </row>
    <row r="745" spans="3:12" x14ac:dyDescent="0.25">
      <c r="C745" s="20">
        <v>42236</v>
      </c>
      <c r="D745" s="16" t="s">
        <v>71</v>
      </c>
      <c r="E745" s="16" t="s">
        <v>5</v>
      </c>
      <c r="F745" s="16" t="s">
        <v>815</v>
      </c>
      <c r="G745" s="16" t="s">
        <v>26</v>
      </c>
      <c r="H745" s="17">
        <v>858</v>
      </c>
      <c r="I745" s="17">
        <f t="shared" si="22"/>
        <v>72.930000000000007</v>
      </c>
      <c r="J745" s="17">
        <f t="shared" si="23"/>
        <v>930.93000000000006</v>
      </c>
      <c r="K745" s="18" t="s">
        <v>39</v>
      </c>
      <c r="L745" s="19">
        <f>tableauventes[[#This Row],[Date]]</f>
        <v>42236</v>
      </c>
    </row>
    <row r="746" spans="3:12" x14ac:dyDescent="0.25">
      <c r="C746" s="20">
        <v>42236</v>
      </c>
      <c r="D746" s="16" t="s">
        <v>74</v>
      </c>
      <c r="E746" s="16" t="s">
        <v>9</v>
      </c>
      <c r="F746" s="16" t="s">
        <v>816</v>
      </c>
      <c r="G746" s="16" t="s">
        <v>30</v>
      </c>
      <c r="H746" s="17">
        <v>961.33333333333337</v>
      </c>
      <c r="I746" s="17">
        <f t="shared" si="22"/>
        <v>81.713333333333338</v>
      </c>
      <c r="J746" s="17">
        <f t="shared" si="23"/>
        <v>1043.0466666666666</v>
      </c>
      <c r="K746" s="18" t="s">
        <v>47</v>
      </c>
      <c r="L746" s="19">
        <f>tableauventes[[#This Row],[Date]]</f>
        <v>42236</v>
      </c>
    </row>
    <row r="747" spans="3:12" x14ac:dyDescent="0.25">
      <c r="C747" s="20">
        <v>42236</v>
      </c>
      <c r="D747" s="16" t="s">
        <v>77</v>
      </c>
      <c r="E747" s="16" t="s">
        <v>6</v>
      </c>
      <c r="F747" s="16" t="s">
        <v>817</v>
      </c>
      <c r="G747" s="16" t="s">
        <v>34</v>
      </c>
      <c r="H747" s="17">
        <v>820.33333333333337</v>
      </c>
      <c r="I747" s="17">
        <f t="shared" si="22"/>
        <v>69.728333333333339</v>
      </c>
      <c r="J747" s="17">
        <f t="shared" si="23"/>
        <v>890.06166666666672</v>
      </c>
      <c r="K747" s="18" t="s">
        <v>43</v>
      </c>
      <c r="L747" s="19">
        <f>tableauventes[[#This Row],[Date]]</f>
        <v>42236</v>
      </c>
    </row>
    <row r="748" spans="3:12" x14ac:dyDescent="0.25">
      <c r="C748" s="20">
        <v>42236</v>
      </c>
      <c r="D748" s="16" t="s">
        <v>80</v>
      </c>
      <c r="E748" s="16" t="s">
        <v>1480</v>
      </c>
      <c r="F748" s="16" t="s">
        <v>818</v>
      </c>
      <c r="G748" s="16" t="s">
        <v>38</v>
      </c>
      <c r="H748" s="17">
        <v>637</v>
      </c>
      <c r="I748" s="17">
        <f t="shared" si="22"/>
        <v>54.145000000000003</v>
      </c>
      <c r="J748" s="17">
        <f t="shared" si="23"/>
        <v>691.14499999999998</v>
      </c>
      <c r="K748" s="18" t="s">
        <v>51</v>
      </c>
      <c r="L748" s="19">
        <f>tableauventes[[#This Row],[Date]]</f>
        <v>42236</v>
      </c>
    </row>
    <row r="749" spans="3:12" x14ac:dyDescent="0.25">
      <c r="C749" s="20">
        <v>42237</v>
      </c>
      <c r="D749" s="16" t="s">
        <v>83</v>
      </c>
      <c r="E749" s="16" t="s">
        <v>7</v>
      </c>
      <c r="F749" s="16" t="s">
        <v>819</v>
      </c>
      <c r="G749" s="16" t="s">
        <v>42</v>
      </c>
      <c r="H749" s="17">
        <v>368</v>
      </c>
      <c r="I749" s="17">
        <f t="shared" si="22"/>
        <v>31.28</v>
      </c>
      <c r="J749" s="17">
        <f t="shared" si="23"/>
        <v>399.28</v>
      </c>
      <c r="K749" s="18" t="s">
        <v>55</v>
      </c>
      <c r="L749" s="19">
        <f>tableauventes[[#This Row],[Date]]</f>
        <v>42237</v>
      </c>
    </row>
    <row r="750" spans="3:12" x14ac:dyDescent="0.25">
      <c r="C750" s="20">
        <v>42237</v>
      </c>
      <c r="D750" s="16" t="s">
        <v>86</v>
      </c>
      <c r="E750" s="16" t="s">
        <v>1484</v>
      </c>
      <c r="F750" s="16" t="s">
        <v>820</v>
      </c>
      <c r="G750" s="16" t="s">
        <v>46</v>
      </c>
      <c r="H750" s="17">
        <v>552</v>
      </c>
      <c r="I750" s="17">
        <f t="shared" si="22"/>
        <v>46.92</v>
      </c>
      <c r="J750" s="17">
        <f t="shared" si="23"/>
        <v>598.91999999999996</v>
      </c>
      <c r="K750" s="18" t="s">
        <v>59</v>
      </c>
      <c r="L750" s="19">
        <f>tableauventes[[#This Row],[Date]]</f>
        <v>42237</v>
      </c>
    </row>
    <row r="751" spans="3:12" x14ac:dyDescent="0.25">
      <c r="C751" s="20">
        <v>42237</v>
      </c>
      <c r="D751" s="16" t="s">
        <v>89</v>
      </c>
      <c r="E751" s="16" t="s">
        <v>1497</v>
      </c>
      <c r="F751" s="16" t="s">
        <v>821</v>
      </c>
      <c r="G751" s="16" t="s">
        <v>50</v>
      </c>
      <c r="H751" s="17">
        <v>480</v>
      </c>
      <c r="I751" s="17">
        <f t="shared" si="22"/>
        <v>40.800000000000004</v>
      </c>
      <c r="J751" s="17">
        <f t="shared" si="23"/>
        <v>520.79999999999995</v>
      </c>
      <c r="K751" s="18" t="s">
        <v>63</v>
      </c>
      <c r="L751" s="19">
        <f>tableauventes[[#This Row],[Date]]</f>
        <v>42237</v>
      </c>
    </row>
    <row r="752" spans="3:12" x14ac:dyDescent="0.25">
      <c r="C752" s="20">
        <v>42237</v>
      </c>
      <c r="D752" s="16" t="s">
        <v>92</v>
      </c>
      <c r="E752" s="16" t="s">
        <v>1479</v>
      </c>
      <c r="F752" s="16" t="s">
        <v>822</v>
      </c>
      <c r="G752" s="16" t="s">
        <v>54</v>
      </c>
      <c r="H752" s="17">
        <v>613.33333333333337</v>
      </c>
      <c r="I752" s="17">
        <f t="shared" si="22"/>
        <v>52.13333333333334</v>
      </c>
      <c r="J752" s="17">
        <f t="shared" si="23"/>
        <v>665.4666666666667</v>
      </c>
      <c r="K752" s="18" t="s">
        <v>67</v>
      </c>
      <c r="L752" s="19">
        <f>tableauventes[[#This Row],[Date]]</f>
        <v>42237</v>
      </c>
    </row>
    <row r="753" spans="3:12" x14ac:dyDescent="0.25">
      <c r="C753" s="20">
        <v>42237</v>
      </c>
      <c r="D753" s="16" t="s">
        <v>24</v>
      </c>
      <c r="E753" s="16" t="s">
        <v>1482</v>
      </c>
      <c r="F753" s="16" t="s">
        <v>823</v>
      </c>
      <c r="G753" s="16" t="s">
        <v>58</v>
      </c>
      <c r="H753" s="17">
        <v>796.66666666666663</v>
      </c>
      <c r="I753" s="17">
        <f t="shared" si="22"/>
        <v>67.716666666666669</v>
      </c>
      <c r="J753" s="17">
        <f t="shared" si="23"/>
        <v>864.38333333333333</v>
      </c>
      <c r="K753" s="18" t="s">
        <v>27</v>
      </c>
      <c r="L753" s="19">
        <f>tableauventes[[#This Row],[Date]]</f>
        <v>42237</v>
      </c>
    </row>
    <row r="754" spans="3:12" x14ac:dyDescent="0.25">
      <c r="C754" s="20">
        <v>42238</v>
      </c>
      <c r="D754" s="16" t="s">
        <v>28</v>
      </c>
      <c r="E754" s="16" t="s">
        <v>8</v>
      </c>
      <c r="F754" s="16" t="s">
        <v>824</v>
      </c>
      <c r="G754" s="16" t="s">
        <v>62</v>
      </c>
      <c r="H754" s="17">
        <v>661.66666666666663</v>
      </c>
      <c r="I754" s="17">
        <f t="shared" si="22"/>
        <v>56.241666666666667</v>
      </c>
      <c r="J754" s="17">
        <f t="shared" si="23"/>
        <v>717.9083333333333</v>
      </c>
      <c r="K754" s="18" t="s">
        <v>31</v>
      </c>
      <c r="L754" s="19">
        <f>tableauventes[[#This Row],[Date]]</f>
        <v>42238</v>
      </c>
    </row>
    <row r="755" spans="3:12" x14ac:dyDescent="0.25">
      <c r="C755" s="20">
        <v>42238</v>
      </c>
      <c r="D755" s="16" t="s">
        <v>32</v>
      </c>
      <c r="E755" s="16" t="s">
        <v>1477</v>
      </c>
      <c r="F755" s="16" t="s">
        <v>825</v>
      </c>
      <c r="G755" s="16" t="s">
        <v>66</v>
      </c>
      <c r="H755" s="17">
        <v>876</v>
      </c>
      <c r="I755" s="17">
        <f t="shared" si="22"/>
        <v>74.460000000000008</v>
      </c>
      <c r="J755" s="17">
        <f t="shared" si="23"/>
        <v>950.46</v>
      </c>
      <c r="K755" s="18" t="s">
        <v>35</v>
      </c>
      <c r="L755" s="19">
        <f>tableauventes[[#This Row],[Date]]</f>
        <v>42238</v>
      </c>
    </row>
    <row r="756" spans="3:12" x14ac:dyDescent="0.25">
      <c r="C756" s="20">
        <v>42238</v>
      </c>
      <c r="D756" s="16" t="s">
        <v>36</v>
      </c>
      <c r="E756" s="16" t="s">
        <v>1485</v>
      </c>
      <c r="F756" s="16" t="s">
        <v>826</v>
      </c>
      <c r="G756" s="16" t="s">
        <v>70</v>
      </c>
      <c r="H756" s="17">
        <v>856</v>
      </c>
      <c r="I756" s="17">
        <f t="shared" si="22"/>
        <v>72.760000000000005</v>
      </c>
      <c r="J756" s="17">
        <f t="shared" si="23"/>
        <v>928.76</v>
      </c>
      <c r="K756" s="18" t="s">
        <v>39</v>
      </c>
      <c r="L756" s="19">
        <f>tableauventes[[#This Row],[Date]]</f>
        <v>42238</v>
      </c>
    </row>
    <row r="757" spans="3:12" x14ac:dyDescent="0.25">
      <c r="C757" s="20">
        <v>42238</v>
      </c>
      <c r="D757" s="16" t="s">
        <v>40</v>
      </c>
      <c r="E757" s="16" t="s">
        <v>1485</v>
      </c>
      <c r="F757" s="16" t="s">
        <v>827</v>
      </c>
      <c r="G757" s="16" t="s">
        <v>73</v>
      </c>
      <c r="H757" s="17">
        <v>548.33333333333337</v>
      </c>
      <c r="I757" s="17">
        <f t="shared" si="22"/>
        <v>46.608333333333341</v>
      </c>
      <c r="J757" s="17">
        <f t="shared" si="23"/>
        <v>594.94166666666672</v>
      </c>
      <c r="K757" s="18" t="s">
        <v>43</v>
      </c>
      <c r="L757" s="19">
        <f>tableauventes[[#This Row],[Date]]</f>
        <v>42238</v>
      </c>
    </row>
    <row r="758" spans="3:12" x14ac:dyDescent="0.25">
      <c r="C758" s="20">
        <v>42238</v>
      </c>
      <c r="D758" s="16" t="s">
        <v>44</v>
      </c>
      <c r="E758" s="16" t="s">
        <v>11</v>
      </c>
      <c r="F758" s="16" t="s">
        <v>828</v>
      </c>
      <c r="G758" s="16" t="s">
        <v>76</v>
      </c>
      <c r="H758" s="17">
        <v>742.33333333333337</v>
      </c>
      <c r="I758" s="17">
        <f t="shared" si="22"/>
        <v>63.098333333333343</v>
      </c>
      <c r="J758" s="17">
        <f t="shared" si="23"/>
        <v>805.43166666666673</v>
      </c>
      <c r="K758" s="18" t="s">
        <v>31</v>
      </c>
      <c r="L758" s="19">
        <f>tableauventes[[#This Row],[Date]]</f>
        <v>42238</v>
      </c>
    </row>
    <row r="759" spans="3:12" x14ac:dyDescent="0.25">
      <c r="C759" s="20">
        <v>42238</v>
      </c>
      <c r="D759" s="16" t="s">
        <v>48</v>
      </c>
      <c r="E759" s="16" t="s">
        <v>10</v>
      </c>
      <c r="F759" s="16" t="s">
        <v>829</v>
      </c>
      <c r="G759" s="16" t="s">
        <v>79</v>
      </c>
      <c r="H759" s="17">
        <v>472.33333333333331</v>
      </c>
      <c r="I759" s="17">
        <f t="shared" si="22"/>
        <v>40.148333333333333</v>
      </c>
      <c r="J759" s="17">
        <f t="shared" si="23"/>
        <v>512.48166666666668</v>
      </c>
      <c r="K759" s="18" t="s">
        <v>51</v>
      </c>
      <c r="L759" s="19">
        <f>tableauventes[[#This Row],[Date]]</f>
        <v>42238</v>
      </c>
    </row>
    <row r="760" spans="3:12" x14ac:dyDescent="0.25">
      <c r="C760" s="20">
        <v>42240</v>
      </c>
      <c r="D760" s="16" t="s">
        <v>52</v>
      </c>
      <c r="E760" s="16" t="s">
        <v>4</v>
      </c>
      <c r="F760" s="16" t="s">
        <v>830</v>
      </c>
      <c r="G760" s="16" t="s">
        <v>82</v>
      </c>
      <c r="H760" s="17">
        <v>792.33333333333337</v>
      </c>
      <c r="I760" s="17">
        <f t="shared" si="22"/>
        <v>67.348333333333343</v>
      </c>
      <c r="J760" s="17">
        <f t="shared" si="23"/>
        <v>859.68166666666673</v>
      </c>
      <c r="K760" s="18" t="s">
        <v>55</v>
      </c>
      <c r="L760" s="19">
        <f>tableauventes[[#This Row],[Date]]</f>
        <v>42240</v>
      </c>
    </row>
    <row r="761" spans="3:12" x14ac:dyDescent="0.25">
      <c r="C761" s="20">
        <v>42240</v>
      </c>
      <c r="D761" s="16" t="s">
        <v>56</v>
      </c>
      <c r="E761" s="16" t="s">
        <v>3</v>
      </c>
      <c r="F761" s="16" t="s">
        <v>831</v>
      </c>
      <c r="G761" s="16" t="s">
        <v>85</v>
      </c>
      <c r="H761" s="17">
        <v>575.66666666666663</v>
      </c>
      <c r="I761" s="17">
        <f t="shared" si="22"/>
        <v>48.931666666666665</v>
      </c>
      <c r="J761" s="17">
        <f t="shared" si="23"/>
        <v>624.59833333333324</v>
      </c>
      <c r="K761" s="18" t="s">
        <v>59</v>
      </c>
      <c r="L761" s="19">
        <f>tableauventes[[#This Row],[Date]]</f>
        <v>42240</v>
      </c>
    </row>
    <row r="762" spans="3:12" x14ac:dyDescent="0.25">
      <c r="C762" s="20">
        <v>42240</v>
      </c>
      <c r="D762" s="16" t="s">
        <v>60</v>
      </c>
      <c r="E762" s="16" t="s">
        <v>1483</v>
      </c>
      <c r="F762" s="16" t="s">
        <v>832</v>
      </c>
      <c r="G762" s="16" t="s">
        <v>88</v>
      </c>
      <c r="H762" s="17">
        <v>973.33333333333337</v>
      </c>
      <c r="I762" s="17">
        <f t="shared" si="22"/>
        <v>82.733333333333348</v>
      </c>
      <c r="J762" s="17">
        <f t="shared" si="23"/>
        <v>1056.0666666666666</v>
      </c>
      <c r="K762" s="18" t="s">
        <v>63</v>
      </c>
      <c r="L762" s="19">
        <f>tableauventes[[#This Row],[Date]]</f>
        <v>42240</v>
      </c>
    </row>
    <row r="763" spans="3:12" x14ac:dyDescent="0.25">
      <c r="C763" s="20">
        <v>42240</v>
      </c>
      <c r="D763" s="16" t="s">
        <v>64</v>
      </c>
      <c r="E763" s="16" t="s">
        <v>1487</v>
      </c>
      <c r="F763" s="16" t="s">
        <v>833</v>
      </c>
      <c r="G763" s="16" t="s">
        <v>91</v>
      </c>
      <c r="H763" s="17">
        <v>896.33333333333337</v>
      </c>
      <c r="I763" s="17">
        <f t="shared" si="22"/>
        <v>76.188333333333347</v>
      </c>
      <c r="J763" s="17">
        <f t="shared" si="23"/>
        <v>972.52166666666676</v>
      </c>
      <c r="K763" s="18" t="s">
        <v>67</v>
      </c>
      <c r="L763" s="19">
        <f>tableauventes[[#This Row],[Date]]</f>
        <v>42240</v>
      </c>
    </row>
    <row r="764" spans="3:12" x14ac:dyDescent="0.25">
      <c r="C764" s="20">
        <v>42241</v>
      </c>
      <c r="D764" s="16" t="s">
        <v>68</v>
      </c>
      <c r="E764" s="16" t="s">
        <v>1488</v>
      </c>
      <c r="F764" s="16" t="s">
        <v>834</v>
      </c>
      <c r="G764" s="16" t="s">
        <v>94</v>
      </c>
      <c r="H764" s="17">
        <v>755</v>
      </c>
      <c r="I764" s="17">
        <f t="shared" si="22"/>
        <v>64.175000000000011</v>
      </c>
      <c r="J764" s="17">
        <f t="shared" si="23"/>
        <v>819.17499999999995</v>
      </c>
      <c r="K764" s="18" t="s">
        <v>27</v>
      </c>
      <c r="L764" s="19">
        <f>tableauventes[[#This Row],[Date]]</f>
        <v>42241</v>
      </c>
    </row>
    <row r="765" spans="3:12" x14ac:dyDescent="0.25">
      <c r="C765" s="20">
        <v>42241</v>
      </c>
      <c r="D765" s="16" t="s">
        <v>71</v>
      </c>
      <c r="E765" s="16" t="s">
        <v>1486</v>
      </c>
      <c r="F765" s="16" t="s">
        <v>835</v>
      </c>
      <c r="G765" s="16" t="s">
        <v>26</v>
      </c>
      <c r="H765" s="17">
        <v>334.33333333333331</v>
      </c>
      <c r="I765" s="17">
        <f t="shared" si="22"/>
        <v>28.418333333333333</v>
      </c>
      <c r="J765" s="17">
        <f t="shared" si="23"/>
        <v>362.75166666666667</v>
      </c>
      <c r="K765" s="18" t="s">
        <v>31</v>
      </c>
      <c r="L765" s="19">
        <f>tableauventes[[#This Row],[Date]]</f>
        <v>42241</v>
      </c>
    </row>
    <row r="766" spans="3:12" x14ac:dyDescent="0.25">
      <c r="C766" s="20">
        <v>42241</v>
      </c>
      <c r="D766" s="16" t="s">
        <v>74</v>
      </c>
      <c r="E766" s="16" t="s">
        <v>1481</v>
      </c>
      <c r="F766" s="16" t="s">
        <v>836</v>
      </c>
      <c r="G766" s="16" t="s">
        <v>30</v>
      </c>
      <c r="H766" s="17">
        <v>585.33333333333337</v>
      </c>
      <c r="I766" s="17">
        <f t="shared" si="22"/>
        <v>49.753333333333337</v>
      </c>
      <c r="J766" s="17">
        <f t="shared" si="23"/>
        <v>635.0866666666667</v>
      </c>
      <c r="K766" s="18" t="s">
        <v>35</v>
      </c>
      <c r="L766" s="19">
        <f>tableauventes[[#This Row],[Date]]</f>
        <v>42241</v>
      </c>
    </row>
    <row r="767" spans="3:12" x14ac:dyDescent="0.25">
      <c r="C767" s="20">
        <v>42241</v>
      </c>
      <c r="D767" s="16" t="s">
        <v>77</v>
      </c>
      <c r="E767" s="16" t="s">
        <v>1476</v>
      </c>
      <c r="F767" s="16" t="s">
        <v>837</v>
      </c>
      <c r="G767" s="16" t="s">
        <v>34</v>
      </c>
      <c r="H767" s="17">
        <v>861</v>
      </c>
      <c r="I767" s="17">
        <f t="shared" si="22"/>
        <v>73.185000000000002</v>
      </c>
      <c r="J767" s="17">
        <f t="shared" si="23"/>
        <v>934.18499999999995</v>
      </c>
      <c r="K767" s="18" t="s">
        <v>39</v>
      </c>
      <c r="L767" s="19">
        <f>tableauventes[[#This Row],[Date]]</f>
        <v>42241</v>
      </c>
    </row>
    <row r="768" spans="3:12" x14ac:dyDescent="0.25">
      <c r="C768" s="20">
        <v>42242</v>
      </c>
      <c r="D768" s="16" t="s">
        <v>80</v>
      </c>
      <c r="E768" s="16" t="s">
        <v>1478</v>
      </c>
      <c r="F768" s="16" t="s">
        <v>838</v>
      </c>
      <c r="G768" s="16" t="s">
        <v>38</v>
      </c>
      <c r="H768" s="17">
        <v>425.66666666666669</v>
      </c>
      <c r="I768" s="17">
        <f t="shared" si="22"/>
        <v>36.181666666666672</v>
      </c>
      <c r="J768" s="17">
        <f t="shared" si="23"/>
        <v>461.84833333333336</v>
      </c>
      <c r="K768" s="18" t="s">
        <v>43</v>
      </c>
      <c r="L768" s="19">
        <f>tableauventes[[#This Row],[Date]]</f>
        <v>42242</v>
      </c>
    </row>
    <row r="769" spans="3:12" x14ac:dyDescent="0.25">
      <c r="C769" s="20">
        <v>42242</v>
      </c>
      <c r="D769" s="16" t="s">
        <v>83</v>
      </c>
      <c r="E769" s="16" t="s">
        <v>1496</v>
      </c>
      <c r="F769" s="16" t="s">
        <v>839</v>
      </c>
      <c r="G769" s="16" t="s">
        <v>42</v>
      </c>
      <c r="H769" s="17">
        <v>903.33333333333337</v>
      </c>
      <c r="I769" s="17">
        <f t="shared" si="22"/>
        <v>76.783333333333346</v>
      </c>
      <c r="J769" s="17">
        <f t="shared" si="23"/>
        <v>980.11666666666667</v>
      </c>
      <c r="K769" s="18" t="s">
        <v>43</v>
      </c>
      <c r="L769" s="19">
        <f>tableauventes[[#This Row],[Date]]</f>
        <v>42242</v>
      </c>
    </row>
    <row r="770" spans="3:12" x14ac:dyDescent="0.25">
      <c r="C770" s="20">
        <v>42242</v>
      </c>
      <c r="D770" s="16" t="s">
        <v>86</v>
      </c>
      <c r="E770" s="16" t="s">
        <v>5</v>
      </c>
      <c r="F770" s="16" t="s">
        <v>840</v>
      </c>
      <c r="G770" s="16" t="s">
        <v>46</v>
      </c>
      <c r="H770" s="17">
        <v>706.66666666666663</v>
      </c>
      <c r="I770" s="17">
        <f t="shared" si="22"/>
        <v>60.06666666666667</v>
      </c>
      <c r="J770" s="17">
        <f t="shared" si="23"/>
        <v>766.73333333333335</v>
      </c>
      <c r="K770" s="18" t="s">
        <v>51</v>
      </c>
      <c r="L770" s="19">
        <f>tableauventes[[#This Row],[Date]]</f>
        <v>42242</v>
      </c>
    </row>
    <row r="771" spans="3:12" x14ac:dyDescent="0.25">
      <c r="C771" s="20">
        <v>42243</v>
      </c>
      <c r="D771" s="16" t="s">
        <v>89</v>
      </c>
      <c r="E771" s="16" t="s">
        <v>9</v>
      </c>
      <c r="F771" s="16" t="s">
        <v>841</v>
      </c>
      <c r="G771" s="16" t="s">
        <v>50</v>
      </c>
      <c r="H771" s="17">
        <v>826</v>
      </c>
      <c r="I771" s="17">
        <f t="shared" si="22"/>
        <v>70.210000000000008</v>
      </c>
      <c r="J771" s="17">
        <f t="shared" si="23"/>
        <v>896.21</v>
      </c>
      <c r="K771" s="18" t="s">
        <v>55</v>
      </c>
      <c r="L771" s="19">
        <f>tableauventes[[#This Row],[Date]]</f>
        <v>42243</v>
      </c>
    </row>
    <row r="772" spans="3:12" x14ac:dyDescent="0.25">
      <c r="C772" s="20">
        <v>42243</v>
      </c>
      <c r="D772" s="16" t="s">
        <v>92</v>
      </c>
      <c r="E772" s="16" t="s">
        <v>6</v>
      </c>
      <c r="F772" s="16" t="s">
        <v>842</v>
      </c>
      <c r="G772" s="16" t="s">
        <v>54</v>
      </c>
      <c r="H772" s="17">
        <v>735</v>
      </c>
      <c r="I772" s="17">
        <f t="shared" si="22"/>
        <v>62.475000000000001</v>
      </c>
      <c r="J772" s="17">
        <f t="shared" si="23"/>
        <v>797.47500000000002</v>
      </c>
      <c r="K772" s="18" t="s">
        <v>59</v>
      </c>
      <c r="L772" s="19">
        <f>tableauventes[[#This Row],[Date]]</f>
        <v>42243</v>
      </c>
    </row>
    <row r="773" spans="3:12" x14ac:dyDescent="0.25">
      <c r="C773" s="20">
        <v>42244</v>
      </c>
      <c r="D773" s="16" t="s">
        <v>24</v>
      </c>
      <c r="E773" s="22" t="s">
        <v>1480</v>
      </c>
      <c r="F773" s="16" t="s">
        <v>843</v>
      </c>
      <c r="G773" s="16" t="s">
        <v>58</v>
      </c>
      <c r="H773" s="17">
        <v>663.33333333333337</v>
      </c>
      <c r="I773" s="17">
        <f t="shared" si="22"/>
        <v>56.38333333333334</v>
      </c>
      <c r="J773" s="17">
        <f t="shared" si="23"/>
        <v>719.7166666666667</v>
      </c>
      <c r="K773" s="18" t="s">
        <v>63</v>
      </c>
      <c r="L773" s="19">
        <f>tableauventes[[#This Row],[Date]]</f>
        <v>42244</v>
      </c>
    </row>
    <row r="774" spans="3:12" x14ac:dyDescent="0.25">
      <c r="C774" s="20">
        <v>42244</v>
      </c>
      <c r="D774" s="16" t="s">
        <v>28</v>
      </c>
      <c r="E774" s="16" t="s">
        <v>7</v>
      </c>
      <c r="F774" s="16" t="s">
        <v>844</v>
      </c>
      <c r="G774" s="16" t="s">
        <v>62</v>
      </c>
      <c r="H774" s="17">
        <v>520.33333333333337</v>
      </c>
      <c r="I774" s="17">
        <f t="shared" ref="I774:I837" si="24">H774*0.085</f>
        <v>44.228333333333339</v>
      </c>
      <c r="J774" s="17">
        <f t="shared" ref="J774:J837" si="25">SUM(H774:I774)</f>
        <v>564.56166666666672</v>
      </c>
      <c r="K774" s="18" t="s">
        <v>67</v>
      </c>
      <c r="L774" s="19">
        <f>tableauventes[[#This Row],[Date]]</f>
        <v>42244</v>
      </c>
    </row>
    <row r="775" spans="3:12" x14ac:dyDescent="0.25">
      <c r="C775" s="20">
        <v>42244</v>
      </c>
      <c r="D775" s="16" t="s">
        <v>32</v>
      </c>
      <c r="E775" s="16" t="s">
        <v>1484</v>
      </c>
      <c r="F775" s="16" t="s">
        <v>845</v>
      </c>
      <c r="G775" s="16" t="s">
        <v>66</v>
      </c>
      <c r="H775" s="17">
        <v>927.66666666666663</v>
      </c>
      <c r="I775" s="17">
        <f t="shared" si="24"/>
        <v>78.851666666666674</v>
      </c>
      <c r="J775" s="17">
        <f t="shared" si="25"/>
        <v>1006.5183333333333</v>
      </c>
      <c r="K775" s="18" t="s">
        <v>27</v>
      </c>
      <c r="L775" s="19">
        <f>tableauventes[[#This Row],[Date]]</f>
        <v>42244</v>
      </c>
    </row>
    <row r="776" spans="3:12" x14ac:dyDescent="0.25">
      <c r="C776" s="20">
        <v>42244</v>
      </c>
      <c r="D776" s="16" t="s">
        <v>36</v>
      </c>
      <c r="E776" s="16" t="s">
        <v>1497</v>
      </c>
      <c r="F776" s="16" t="s">
        <v>846</v>
      </c>
      <c r="G776" s="16" t="s">
        <v>70</v>
      </c>
      <c r="H776" s="17">
        <v>707.66666666666663</v>
      </c>
      <c r="I776" s="17">
        <f t="shared" si="24"/>
        <v>60.151666666666671</v>
      </c>
      <c r="J776" s="17">
        <f t="shared" si="25"/>
        <v>767.81833333333327</v>
      </c>
      <c r="K776" s="18" t="s">
        <v>31</v>
      </c>
      <c r="L776" s="19">
        <f>tableauventes[[#This Row],[Date]]</f>
        <v>42244</v>
      </c>
    </row>
    <row r="777" spans="3:12" x14ac:dyDescent="0.25">
      <c r="C777" s="20">
        <v>42244</v>
      </c>
      <c r="D777" s="16" t="s">
        <v>24</v>
      </c>
      <c r="E777" s="16" t="s">
        <v>1479</v>
      </c>
      <c r="F777" s="16" t="s">
        <v>847</v>
      </c>
      <c r="G777" s="16" t="s">
        <v>73</v>
      </c>
      <c r="H777" s="17">
        <v>819.33333333333337</v>
      </c>
      <c r="I777" s="17">
        <f t="shared" si="24"/>
        <v>69.643333333333345</v>
      </c>
      <c r="J777" s="17">
        <f t="shared" si="25"/>
        <v>888.97666666666669</v>
      </c>
      <c r="K777" s="18" t="s">
        <v>35</v>
      </c>
      <c r="L777" s="19">
        <f>tableauventes[[#This Row],[Date]]</f>
        <v>42244</v>
      </c>
    </row>
    <row r="778" spans="3:12" x14ac:dyDescent="0.25">
      <c r="C778" s="20">
        <v>42244</v>
      </c>
      <c r="D778" s="16" t="s">
        <v>28</v>
      </c>
      <c r="E778" s="16" t="s">
        <v>1482</v>
      </c>
      <c r="F778" s="16" t="s">
        <v>848</v>
      </c>
      <c r="G778" s="16" t="s">
        <v>76</v>
      </c>
      <c r="H778" s="17">
        <v>739.33333333333337</v>
      </c>
      <c r="I778" s="17">
        <f t="shared" si="24"/>
        <v>62.843333333333341</v>
      </c>
      <c r="J778" s="17">
        <f t="shared" si="25"/>
        <v>802.17666666666673</v>
      </c>
      <c r="K778" s="18" t="s">
        <v>39</v>
      </c>
      <c r="L778" s="19">
        <f>tableauventes[[#This Row],[Date]]</f>
        <v>42244</v>
      </c>
    </row>
    <row r="779" spans="3:12" x14ac:dyDescent="0.25">
      <c r="C779" s="20">
        <v>42244</v>
      </c>
      <c r="D779" s="16" t="s">
        <v>32</v>
      </c>
      <c r="E779" s="16" t="s">
        <v>8</v>
      </c>
      <c r="F779" s="16" t="s">
        <v>849</v>
      </c>
      <c r="G779" s="16" t="s">
        <v>79</v>
      </c>
      <c r="H779" s="17">
        <v>382.33333333333331</v>
      </c>
      <c r="I779" s="17">
        <f t="shared" si="24"/>
        <v>32.498333333333335</v>
      </c>
      <c r="J779" s="17">
        <f t="shared" si="25"/>
        <v>414.83166666666665</v>
      </c>
      <c r="K779" s="18" t="s">
        <v>47</v>
      </c>
      <c r="L779" s="19">
        <f>tableauventes[[#This Row],[Date]]</f>
        <v>42244</v>
      </c>
    </row>
    <row r="780" spans="3:12" x14ac:dyDescent="0.25">
      <c r="C780" s="20">
        <v>42245</v>
      </c>
      <c r="D780" s="16" t="s">
        <v>36</v>
      </c>
      <c r="E780" s="16" t="s">
        <v>1477</v>
      </c>
      <c r="F780" s="16" t="s">
        <v>850</v>
      </c>
      <c r="G780" s="16" t="s">
        <v>82</v>
      </c>
      <c r="H780" s="17">
        <v>681</v>
      </c>
      <c r="I780" s="17">
        <f t="shared" si="24"/>
        <v>57.885000000000005</v>
      </c>
      <c r="J780" s="17">
        <f t="shared" si="25"/>
        <v>738.88499999999999</v>
      </c>
      <c r="K780" s="18" t="s">
        <v>43</v>
      </c>
      <c r="L780" s="19">
        <f>tableauventes[[#This Row],[Date]]</f>
        <v>42245</v>
      </c>
    </row>
    <row r="781" spans="3:12" x14ac:dyDescent="0.25">
      <c r="C781" s="20">
        <v>42245</v>
      </c>
      <c r="D781" s="16" t="s">
        <v>40</v>
      </c>
      <c r="E781" s="16" t="s">
        <v>1485</v>
      </c>
      <c r="F781" s="16" t="s">
        <v>851</v>
      </c>
      <c r="G781" s="16" t="s">
        <v>85</v>
      </c>
      <c r="H781" s="17">
        <v>495</v>
      </c>
      <c r="I781" s="17">
        <f t="shared" si="24"/>
        <v>42.075000000000003</v>
      </c>
      <c r="J781" s="17">
        <f t="shared" si="25"/>
        <v>537.07500000000005</v>
      </c>
      <c r="K781" s="18" t="s">
        <v>51</v>
      </c>
      <c r="L781" s="19">
        <f>tableauventes[[#This Row],[Date]]</f>
        <v>42245</v>
      </c>
    </row>
    <row r="782" spans="3:12" x14ac:dyDescent="0.25">
      <c r="C782" s="20">
        <v>42246</v>
      </c>
      <c r="D782" s="16" t="s">
        <v>44</v>
      </c>
      <c r="E782" s="16" t="s">
        <v>1485</v>
      </c>
      <c r="F782" s="16" t="s">
        <v>852</v>
      </c>
      <c r="G782" s="16" t="s">
        <v>88</v>
      </c>
      <c r="H782" s="17">
        <v>977</v>
      </c>
      <c r="I782" s="17">
        <f t="shared" si="24"/>
        <v>83.045000000000002</v>
      </c>
      <c r="J782" s="17">
        <f t="shared" si="25"/>
        <v>1060.0450000000001</v>
      </c>
      <c r="K782" s="18" t="s">
        <v>55</v>
      </c>
      <c r="L782" s="19">
        <f>tableauventes[[#This Row],[Date]]</f>
        <v>42246</v>
      </c>
    </row>
    <row r="783" spans="3:12" x14ac:dyDescent="0.25">
      <c r="C783" s="20">
        <v>42246</v>
      </c>
      <c r="D783" s="16" t="s">
        <v>48</v>
      </c>
      <c r="E783" s="16" t="s">
        <v>11</v>
      </c>
      <c r="F783" s="16" t="s">
        <v>853</v>
      </c>
      <c r="G783" s="16" t="s">
        <v>91</v>
      </c>
      <c r="H783" s="17">
        <v>584.33333333333337</v>
      </c>
      <c r="I783" s="17">
        <f t="shared" si="24"/>
        <v>49.668333333333344</v>
      </c>
      <c r="J783" s="17">
        <f t="shared" si="25"/>
        <v>634.00166666666667</v>
      </c>
      <c r="K783" s="18" t="s">
        <v>59</v>
      </c>
      <c r="L783" s="19">
        <f>tableauventes[[#This Row],[Date]]</f>
        <v>42246</v>
      </c>
    </row>
    <row r="784" spans="3:12" x14ac:dyDescent="0.25">
      <c r="C784" s="20">
        <v>42246</v>
      </c>
      <c r="D784" s="16" t="s">
        <v>52</v>
      </c>
      <c r="E784" s="16" t="s">
        <v>10</v>
      </c>
      <c r="F784" s="16" t="s">
        <v>854</v>
      </c>
      <c r="G784" s="16" t="s">
        <v>94</v>
      </c>
      <c r="H784" s="17">
        <v>360.66666666666669</v>
      </c>
      <c r="I784" s="17">
        <f t="shared" si="24"/>
        <v>30.65666666666667</v>
      </c>
      <c r="J784" s="17">
        <f t="shared" si="25"/>
        <v>391.32333333333338</v>
      </c>
      <c r="K784" s="18" t="s">
        <v>63</v>
      </c>
      <c r="L784" s="19">
        <f>tableauventes[[#This Row],[Date]]</f>
        <v>42246</v>
      </c>
    </row>
    <row r="785" spans="3:12" x14ac:dyDescent="0.25">
      <c r="C785" s="20">
        <v>42246</v>
      </c>
      <c r="D785" s="16" t="s">
        <v>56</v>
      </c>
      <c r="E785" s="16" t="s">
        <v>4</v>
      </c>
      <c r="F785" s="16" t="s">
        <v>855</v>
      </c>
      <c r="G785" s="16" t="s">
        <v>76</v>
      </c>
      <c r="H785" s="17">
        <v>495</v>
      </c>
      <c r="I785" s="17">
        <f t="shared" si="24"/>
        <v>42.075000000000003</v>
      </c>
      <c r="J785" s="17">
        <f t="shared" si="25"/>
        <v>537.07500000000005</v>
      </c>
      <c r="K785" s="18" t="s">
        <v>67</v>
      </c>
      <c r="L785" s="19">
        <f>tableauventes[[#This Row],[Date]]</f>
        <v>42246</v>
      </c>
    </row>
    <row r="786" spans="3:12" x14ac:dyDescent="0.25">
      <c r="C786" s="20">
        <v>42246</v>
      </c>
      <c r="D786" s="16" t="s">
        <v>60</v>
      </c>
      <c r="E786" s="16" t="s">
        <v>3</v>
      </c>
      <c r="F786" s="16" t="s">
        <v>856</v>
      </c>
      <c r="G786" s="16" t="s">
        <v>79</v>
      </c>
      <c r="H786" s="17">
        <v>861.33333333333337</v>
      </c>
      <c r="I786" s="17">
        <f t="shared" si="24"/>
        <v>73.213333333333338</v>
      </c>
      <c r="J786" s="17">
        <f t="shared" si="25"/>
        <v>934.54666666666674</v>
      </c>
      <c r="K786" s="18" t="s">
        <v>27</v>
      </c>
      <c r="L786" s="19">
        <f>tableauventes[[#This Row],[Date]]</f>
        <v>42246</v>
      </c>
    </row>
    <row r="787" spans="3:12" x14ac:dyDescent="0.25">
      <c r="C787" s="20">
        <v>42247</v>
      </c>
      <c r="D787" s="16" t="s">
        <v>64</v>
      </c>
      <c r="E787" s="16" t="s">
        <v>1483</v>
      </c>
      <c r="F787" s="16" t="s">
        <v>857</v>
      </c>
      <c r="G787" s="16" t="s">
        <v>82</v>
      </c>
      <c r="H787" s="17">
        <v>375.66666666666669</v>
      </c>
      <c r="I787" s="17">
        <f t="shared" si="24"/>
        <v>31.931666666666672</v>
      </c>
      <c r="J787" s="17">
        <f t="shared" si="25"/>
        <v>407.59833333333336</v>
      </c>
      <c r="K787" s="18" t="s">
        <v>31</v>
      </c>
      <c r="L787" s="19">
        <f>tableauventes[[#This Row],[Date]]</f>
        <v>42247</v>
      </c>
    </row>
    <row r="788" spans="3:12" x14ac:dyDescent="0.25">
      <c r="C788" s="20">
        <v>42247</v>
      </c>
      <c r="D788" s="16" t="s">
        <v>68</v>
      </c>
      <c r="E788" s="16" t="s">
        <v>1487</v>
      </c>
      <c r="F788" s="16" t="s">
        <v>858</v>
      </c>
      <c r="G788" s="16" t="s">
        <v>85</v>
      </c>
      <c r="H788" s="17">
        <v>488.66666666666669</v>
      </c>
      <c r="I788" s="17">
        <f t="shared" si="24"/>
        <v>41.536666666666669</v>
      </c>
      <c r="J788" s="17">
        <f t="shared" si="25"/>
        <v>530.20333333333338</v>
      </c>
      <c r="K788" s="18" t="s">
        <v>35</v>
      </c>
      <c r="L788" s="19">
        <f>tableauventes[[#This Row],[Date]]</f>
        <v>42247</v>
      </c>
    </row>
    <row r="789" spans="3:12" x14ac:dyDescent="0.25">
      <c r="C789" s="20">
        <v>42247</v>
      </c>
      <c r="D789" s="16" t="s">
        <v>71</v>
      </c>
      <c r="E789" s="16" t="s">
        <v>1488</v>
      </c>
      <c r="F789" s="16" t="s">
        <v>859</v>
      </c>
      <c r="G789" s="16" t="s">
        <v>88</v>
      </c>
      <c r="H789" s="17">
        <v>744.66666666666663</v>
      </c>
      <c r="I789" s="17">
        <f t="shared" si="24"/>
        <v>63.296666666666667</v>
      </c>
      <c r="J789" s="17">
        <f t="shared" si="25"/>
        <v>807.96333333333325</v>
      </c>
      <c r="K789" s="18" t="s">
        <v>39</v>
      </c>
      <c r="L789" s="19">
        <f>tableauventes[[#This Row],[Date]]</f>
        <v>42247</v>
      </c>
    </row>
    <row r="790" spans="3:12" x14ac:dyDescent="0.25">
      <c r="C790" s="20">
        <v>42247</v>
      </c>
      <c r="D790" s="16" t="s">
        <v>74</v>
      </c>
      <c r="E790" s="16" t="s">
        <v>1486</v>
      </c>
      <c r="F790" s="16" t="s">
        <v>860</v>
      </c>
      <c r="G790" s="16" t="s">
        <v>91</v>
      </c>
      <c r="H790" s="17">
        <v>998.33333333333337</v>
      </c>
      <c r="I790" s="17">
        <f t="shared" si="24"/>
        <v>84.858333333333348</v>
      </c>
      <c r="J790" s="17">
        <f t="shared" si="25"/>
        <v>1083.1916666666666</v>
      </c>
      <c r="K790" s="18" t="s">
        <v>43</v>
      </c>
      <c r="L790" s="19">
        <f>tableauventes[[#This Row],[Date]]</f>
        <v>42247</v>
      </c>
    </row>
    <row r="791" spans="3:12" x14ac:dyDescent="0.25">
      <c r="C791" s="20">
        <v>42247</v>
      </c>
      <c r="D791" s="16" t="s">
        <v>77</v>
      </c>
      <c r="E791" s="16" t="s">
        <v>1481</v>
      </c>
      <c r="F791" s="16" t="s">
        <v>861</v>
      </c>
      <c r="G791" s="16" t="s">
        <v>94</v>
      </c>
      <c r="H791" s="17">
        <v>524.33333333333337</v>
      </c>
      <c r="I791" s="17">
        <f t="shared" si="24"/>
        <v>44.568333333333342</v>
      </c>
      <c r="J791" s="17">
        <f t="shared" si="25"/>
        <v>568.90166666666676</v>
      </c>
      <c r="K791" s="18" t="s">
        <v>55</v>
      </c>
      <c r="L791" s="19">
        <f>tableauventes[[#This Row],[Date]]</f>
        <v>42247</v>
      </c>
    </row>
    <row r="792" spans="3:12" x14ac:dyDescent="0.25">
      <c r="C792" s="20">
        <v>42247</v>
      </c>
      <c r="D792" s="16" t="s">
        <v>80</v>
      </c>
      <c r="E792" s="16" t="s">
        <v>1476</v>
      </c>
      <c r="F792" s="16" t="s">
        <v>862</v>
      </c>
      <c r="G792" s="16" t="s">
        <v>26</v>
      </c>
      <c r="H792" s="17">
        <v>630</v>
      </c>
      <c r="I792" s="17">
        <f t="shared" si="24"/>
        <v>53.550000000000004</v>
      </c>
      <c r="J792" s="17">
        <f t="shared" si="25"/>
        <v>683.55</v>
      </c>
      <c r="K792" s="18" t="s">
        <v>51</v>
      </c>
      <c r="L792" s="19">
        <f>tableauventes[[#This Row],[Date]]</f>
        <v>42247</v>
      </c>
    </row>
    <row r="793" spans="3:12" x14ac:dyDescent="0.25">
      <c r="C793" s="20">
        <v>42248</v>
      </c>
      <c r="D793" s="16" t="s">
        <v>83</v>
      </c>
      <c r="E793" s="16" t="s">
        <v>1478</v>
      </c>
      <c r="F793" s="16" t="s">
        <v>863</v>
      </c>
      <c r="G793" s="16" t="s">
        <v>30</v>
      </c>
      <c r="H793" s="17">
        <v>772.66666666666663</v>
      </c>
      <c r="I793" s="17">
        <f t="shared" si="24"/>
        <v>65.676666666666662</v>
      </c>
      <c r="J793" s="17">
        <f t="shared" si="25"/>
        <v>838.34333333333325</v>
      </c>
      <c r="K793" s="18" t="s">
        <v>55</v>
      </c>
      <c r="L793" s="19">
        <f>tableauventes[[#This Row],[Date]]</f>
        <v>42248</v>
      </c>
    </row>
    <row r="794" spans="3:12" x14ac:dyDescent="0.25">
      <c r="C794" s="20">
        <v>42248</v>
      </c>
      <c r="D794" s="16" t="s">
        <v>86</v>
      </c>
      <c r="E794" s="16" t="s">
        <v>1496</v>
      </c>
      <c r="F794" s="16" t="s">
        <v>864</v>
      </c>
      <c r="G794" s="16" t="s">
        <v>34</v>
      </c>
      <c r="H794" s="17">
        <v>506.66666666666669</v>
      </c>
      <c r="I794" s="17">
        <f t="shared" si="24"/>
        <v>43.06666666666667</v>
      </c>
      <c r="J794" s="17">
        <f t="shared" si="25"/>
        <v>549.73333333333335</v>
      </c>
      <c r="K794" s="18" t="s">
        <v>59</v>
      </c>
      <c r="L794" s="19">
        <f>tableauventes[[#This Row],[Date]]</f>
        <v>42248</v>
      </c>
    </row>
    <row r="795" spans="3:12" x14ac:dyDescent="0.25">
      <c r="C795" s="20">
        <v>42248</v>
      </c>
      <c r="D795" s="16" t="s">
        <v>89</v>
      </c>
      <c r="E795" s="16" t="s">
        <v>5</v>
      </c>
      <c r="F795" s="16" t="s">
        <v>865</v>
      </c>
      <c r="G795" s="16" t="s">
        <v>38</v>
      </c>
      <c r="H795" s="17">
        <v>673.33333333333337</v>
      </c>
      <c r="I795" s="17">
        <f t="shared" si="24"/>
        <v>57.233333333333341</v>
      </c>
      <c r="J795" s="17">
        <f t="shared" si="25"/>
        <v>730.56666666666672</v>
      </c>
      <c r="K795" s="18" t="s">
        <v>63</v>
      </c>
      <c r="L795" s="19">
        <f>tableauventes[[#This Row],[Date]]</f>
        <v>42248</v>
      </c>
    </row>
    <row r="796" spans="3:12" x14ac:dyDescent="0.25">
      <c r="C796" s="20">
        <v>42248</v>
      </c>
      <c r="D796" s="16" t="s">
        <v>92</v>
      </c>
      <c r="E796" s="16" t="s">
        <v>9</v>
      </c>
      <c r="F796" s="16" t="s">
        <v>866</v>
      </c>
      <c r="G796" s="16" t="s">
        <v>42</v>
      </c>
      <c r="H796" s="17">
        <v>725.33333333333337</v>
      </c>
      <c r="I796" s="17">
        <f t="shared" si="24"/>
        <v>61.653333333333343</v>
      </c>
      <c r="J796" s="17">
        <f t="shared" si="25"/>
        <v>786.98666666666668</v>
      </c>
      <c r="K796" s="18" t="s">
        <v>67</v>
      </c>
      <c r="L796" s="19">
        <f>tableauventes[[#This Row],[Date]]</f>
        <v>42248</v>
      </c>
    </row>
    <row r="797" spans="3:12" x14ac:dyDescent="0.25">
      <c r="C797" s="20">
        <v>42248</v>
      </c>
      <c r="D797" s="16" t="s">
        <v>24</v>
      </c>
      <c r="E797" s="16" t="s">
        <v>6</v>
      </c>
      <c r="F797" s="16" t="s">
        <v>867</v>
      </c>
      <c r="G797" s="16" t="s">
        <v>46</v>
      </c>
      <c r="H797" s="17">
        <v>369.66666666666669</v>
      </c>
      <c r="I797" s="17">
        <f t="shared" si="24"/>
        <v>31.42166666666667</v>
      </c>
      <c r="J797" s="17">
        <f t="shared" si="25"/>
        <v>401.08833333333337</v>
      </c>
      <c r="K797" s="18" t="s">
        <v>27</v>
      </c>
      <c r="L797" s="19">
        <f>tableauventes[[#This Row],[Date]]</f>
        <v>42248</v>
      </c>
    </row>
    <row r="798" spans="3:12" x14ac:dyDescent="0.25">
      <c r="C798" s="20">
        <v>42249</v>
      </c>
      <c r="D798" s="16" t="s">
        <v>28</v>
      </c>
      <c r="E798" s="16" t="s">
        <v>1480</v>
      </c>
      <c r="F798" s="16" t="s">
        <v>868</v>
      </c>
      <c r="G798" s="16" t="s">
        <v>50</v>
      </c>
      <c r="H798" s="17">
        <v>408</v>
      </c>
      <c r="I798" s="17">
        <f t="shared" si="24"/>
        <v>34.68</v>
      </c>
      <c r="J798" s="17">
        <f t="shared" si="25"/>
        <v>442.68</v>
      </c>
      <c r="K798" s="18" t="s">
        <v>31</v>
      </c>
      <c r="L798" s="19">
        <f>tableauventes[[#This Row],[Date]]</f>
        <v>42249</v>
      </c>
    </row>
    <row r="799" spans="3:12" x14ac:dyDescent="0.25">
      <c r="C799" s="20">
        <v>42250</v>
      </c>
      <c r="D799" s="16" t="s">
        <v>32</v>
      </c>
      <c r="E799" s="16" t="s">
        <v>7</v>
      </c>
      <c r="F799" s="16" t="s">
        <v>869</v>
      </c>
      <c r="G799" s="16" t="s">
        <v>54</v>
      </c>
      <c r="H799" s="17">
        <v>932.33333333333337</v>
      </c>
      <c r="I799" s="17">
        <f t="shared" si="24"/>
        <v>79.248333333333349</v>
      </c>
      <c r="J799" s="17">
        <f t="shared" si="25"/>
        <v>1011.5816666666667</v>
      </c>
      <c r="K799" s="18" t="s">
        <v>35</v>
      </c>
      <c r="L799" s="19">
        <f>tableauventes[[#This Row],[Date]]</f>
        <v>42250</v>
      </c>
    </row>
    <row r="800" spans="3:12" x14ac:dyDescent="0.25">
      <c r="C800" s="20">
        <v>42250</v>
      </c>
      <c r="D800" s="16" t="s">
        <v>36</v>
      </c>
      <c r="E800" s="16" t="s">
        <v>1484</v>
      </c>
      <c r="F800" s="16" t="s">
        <v>870</v>
      </c>
      <c r="G800" s="16" t="s">
        <v>58</v>
      </c>
      <c r="H800" s="17">
        <v>389</v>
      </c>
      <c r="I800" s="17">
        <f t="shared" si="24"/>
        <v>33.065000000000005</v>
      </c>
      <c r="J800" s="17">
        <f t="shared" si="25"/>
        <v>422.065</v>
      </c>
      <c r="K800" s="18" t="s">
        <v>39</v>
      </c>
      <c r="L800" s="19">
        <f>tableauventes[[#This Row],[Date]]</f>
        <v>42250</v>
      </c>
    </row>
    <row r="801" spans="3:12" x14ac:dyDescent="0.25">
      <c r="C801" s="20">
        <v>42250</v>
      </c>
      <c r="D801" s="16" t="s">
        <v>40</v>
      </c>
      <c r="E801" s="16" t="s">
        <v>1497</v>
      </c>
      <c r="F801" s="16" t="s">
        <v>871</v>
      </c>
      <c r="G801" s="16" t="s">
        <v>62</v>
      </c>
      <c r="H801" s="17">
        <v>585.66666666666663</v>
      </c>
      <c r="I801" s="17">
        <f t="shared" si="24"/>
        <v>49.781666666666666</v>
      </c>
      <c r="J801" s="17">
        <f t="shared" si="25"/>
        <v>635.44833333333327</v>
      </c>
      <c r="K801" s="18" t="s">
        <v>43</v>
      </c>
      <c r="L801" s="19">
        <f>tableauventes[[#This Row],[Date]]</f>
        <v>42250</v>
      </c>
    </row>
    <row r="802" spans="3:12" x14ac:dyDescent="0.25">
      <c r="C802" s="20">
        <v>42250</v>
      </c>
      <c r="D802" s="16" t="s">
        <v>44</v>
      </c>
      <c r="E802" s="16" t="s">
        <v>1479</v>
      </c>
      <c r="F802" s="16" t="s">
        <v>872</v>
      </c>
      <c r="G802" s="16" t="s">
        <v>66</v>
      </c>
      <c r="H802" s="17">
        <v>347.33333333333331</v>
      </c>
      <c r="I802" s="17">
        <f t="shared" si="24"/>
        <v>29.523333333333333</v>
      </c>
      <c r="J802" s="17">
        <f t="shared" si="25"/>
        <v>376.85666666666663</v>
      </c>
      <c r="K802" s="18" t="s">
        <v>43</v>
      </c>
      <c r="L802" s="19">
        <f>tableauventes[[#This Row],[Date]]</f>
        <v>42250</v>
      </c>
    </row>
    <row r="803" spans="3:12" x14ac:dyDescent="0.25">
      <c r="C803" s="20">
        <v>42250</v>
      </c>
      <c r="D803" s="16" t="s">
        <v>48</v>
      </c>
      <c r="E803" s="16" t="s">
        <v>1482</v>
      </c>
      <c r="F803" s="16" t="s">
        <v>873</v>
      </c>
      <c r="G803" s="16" t="s">
        <v>70</v>
      </c>
      <c r="H803" s="17">
        <v>558</v>
      </c>
      <c r="I803" s="17">
        <f t="shared" si="24"/>
        <v>47.430000000000007</v>
      </c>
      <c r="J803" s="17">
        <f t="shared" si="25"/>
        <v>605.43000000000006</v>
      </c>
      <c r="K803" s="18" t="s">
        <v>51</v>
      </c>
      <c r="L803" s="19">
        <f>tableauventes[[#This Row],[Date]]</f>
        <v>42250</v>
      </c>
    </row>
    <row r="804" spans="3:12" x14ac:dyDescent="0.25">
      <c r="C804" s="20">
        <v>42251</v>
      </c>
      <c r="D804" s="16" t="s">
        <v>52</v>
      </c>
      <c r="E804" s="16" t="s">
        <v>8</v>
      </c>
      <c r="F804" s="16" t="s">
        <v>874</v>
      </c>
      <c r="G804" s="16" t="s">
        <v>73</v>
      </c>
      <c r="H804" s="17">
        <v>494.33333333333331</v>
      </c>
      <c r="I804" s="17">
        <f t="shared" si="24"/>
        <v>42.018333333333338</v>
      </c>
      <c r="J804" s="17">
        <f t="shared" si="25"/>
        <v>536.35166666666669</v>
      </c>
      <c r="K804" s="18" t="s">
        <v>55</v>
      </c>
      <c r="L804" s="19">
        <f>tableauventes[[#This Row],[Date]]</f>
        <v>42251</v>
      </c>
    </row>
    <row r="805" spans="3:12" x14ac:dyDescent="0.25">
      <c r="C805" s="20">
        <v>42251</v>
      </c>
      <c r="D805" s="16" t="s">
        <v>56</v>
      </c>
      <c r="E805" s="16" t="s">
        <v>1477</v>
      </c>
      <c r="F805" s="16" t="s">
        <v>875</v>
      </c>
      <c r="G805" s="16" t="s">
        <v>76</v>
      </c>
      <c r="H805" s="17">
        <v>522.66666666666663</v>
      </c>
      <c r="I805" s="17">
        <f t="shared" si="24"/>
        <v>44.426666666666669</v>
      </c>
      <c r="J805" s="17">
        <f t="shared" si="25"/>
        <v>567.09333333333325</v>
      </c>
      <c r="K805" s="18" t="s">
        <v>59</v>
      </c>
      <c r="L805" s="19">
        <f>tableauventes[[#This Row],[Date]]</f>
        <v>42251</v>
      </c>
    </row>
    <row r="806" spans="3:12" x14ac:dyDescent="0.25">
      <c r="C806" s="20">
        <v>42252</v>
      </c>
      <c r="D806" s="16" t="s">
        <v>60</v>
      </c>
      <c r="E806" s="16" t="s">
        <v>1485</v>
      </c>
      <c r="F806" s="16" t="s">
        <v>876</v>
      </c>
      <c r="G806" s="16" t="s">
        <v>79</v>
      </c>
      <c r="H806" s="17">
        <v>512</v>
      </c>
      <c r="I806" s="17">
        <f t="shared" si="24"/>
        <v>43.52</v>
      </c>
      <c r="J806" s="17">
        <f t="shared" si="25"/>
        <v>555.52</v>
      </c>
      <c r="K806" s="18" t="s">
        <v>63</v>
      </c>
      <c r="L806" s="19">
        <f>tableauventes[[#This Row],[Date]]</f>
        <v>42252</v>
      </c>
    </row>
    <row r="807" spans="3:12" x14ac:dyDescent="0.25">
      <c r="C807" s="20">
        <v>42252</v>
      </c>
      <c r="D807" s="16" t="s">
        <v>64</v>
      </c>
      <c r="E807" s="16" t="s">
        <v>1485</v>
      </c>
      <c r="F807" s="16" t="s">
        <v>877</v>
      </c>
      <c r="G807" s="16" t="s">
        <v>82</v>
      </c>
      <c r="H807" s="17">
        <v>350.66666666666669</v>
      </c>
      <c r="I807" s="17">
        <f t="shared" si="24"/>
        <v>29.806666666666672</v>
      </c>
      <c r="J807" s="17">
        <f t="shared" si="25"/>
        <v>380.47333333333336</v>
      </c>
      <c r="K807" s="18" t="s">
        <v>67</v>
      </c>
      <c r="L807" s="19">
        <f>tableauventes[[#This Row],[Date]]</f>
        <v>42252</v>
      </c>
    </row>
    <row r="808" spans="3:12" x14ac:dyDescent="0.25">
      <c r="C808" s="20">
        <v>42252</v>
      </c>
      <c r="D808" s="16" t="s">
        <v>68</v>
      </c>
      <c r="E808" s="16" t="s">
        <v>11</v>
      </c>
      <c r="F808" s="16" t="s">
        <v>878</v>
      </c>
      <c r="G808" s="16" t="s">
        <v>85</v>
      </c>
      <c r="H808" s="17">
        <v>490.66666666666669</v>
      </c>
      <c r="I808" s="17">
        <f t="shared" si="24"/>
        <v>41.706666666666671</v>
      </c>
      <c r="J808" s="17">
        <f t="shared" si="25"/>
        <v>532.37333333333333</v>
      </c>
      <c r="K808" s="18" t="s">
        <v>27</v>
      </c>
      <c r="L808" s="19">
        <f>tableauventes[[#This Row],[Date]]</f>
        <v>42252</v>
      </c>
    </row>
    <row r="809" spans="3:12" x14ac:dyDescent="0.25">
      <c r="C809" s="20">
        <v>42252</v>
      </c>
      <c r="D809" s="16" t="s">
        <v>71</v>
      </c>
      <c r="E809" s="16" t="s">
        <v>10</v>
      </c>
      <c r="F809" s="16" t="s">
        <v>879</v>
      </c>
      <c r="G809" s="16" t="s">
        <v>88</v>
      </c>
      <c r="H809" s="17">
        <v>679.33333333333337</v>
      </c>
      <c r="I809" s="17">
        <f t="shared" si="24"/>
        <v>57.743333333333339</v>
      </c>
      <c r="J809" s="17">
        <f t="shared" si="25"/>
        <v>737.07666666666671</v>
      </c>
      <c r="K809" s="18" t="s">
        <v>31</v>
      </c>
      <c r="L809" s="19">
        <f>tableauventes[[#This Row],[Date]]</f>
        <v>42252</v>
      </c>
    </row>
    <row r="810" spans="3:12" x14ac:dyDescent="0.25">
      <c r="C810" s="20">
        <v>42252</v>
      </c>
      <c r="D810" s="16" t="s">
        <v>74</v>
      </c>
      <c r="E810" s="16" t="s">
        <v>4</v>
      </c>
      <c r="F810" s="16" t="s">
        <v>880</v>
      </c>
      <c r="G810" s="16" t="s">
        <v>91</v>
      </c>
      <c r="H810" s="17">
        <v>974</v>
      </c>
      <c r="I810" s="17">
        <f t="shared" si="24"/>
        <v>82.79</v>
      </c>
      <c r="J810" s="17">
        <f t="shared" si="25"/>
        <v>1056.79</v>
      </c>
      <c r="K810" s="18" t="s">
        <v>35</v>
      </c>
      <c r="L810" s="19">
        <f>tableauventes[[#This Row],[Date]]</f>
        <v>42252</v>
      </c>
    </row>
    <row r="811" spans="3:12" x14ac:dyDescent="0.25">
      <c r="C811" s="20">
        <v>42252</v>
      </c>
      <c r="D811" s="16" t="s">
        <v>77</v>
      </c>
      <c r="E811" s="16" t="s">
        <v>3</v>
      </c>
      <c r="F811" s="16" t="s">
        <v>881</v>
      </c>
      <c r="G811" s="16" t="s">
        <v>94</v>
      </c>
      <c r="H811" s="17">
        <v>370</v>
      </c>
      <c r="I811" s="17">
        <f t="shared" si="24"/>
        <v>31.450000000000003</v>
      </c>
      <c r="J811" s="17">
        <f t="shared" si="25"/>
        <v>401.45</v>
      </c>
      <c r="K811" s="18" t="s">
        <v>39</v>
      </c>
      <c r="L811" s="19">
        <f>tableauventes[[#This Row],[Date]]</f>
        <v>42252</v>
      </c>
    </row>
    <row r="812" spans="3:12" x14ac:dyDescent="0.25">
      <c r="C812" s="20">
        <v>42253</v>
      </c>
      <c r="D812" s="16" t="s">
        <v>80</v>
      </c>
      <c r="E812" s="16" t="s">
        <v>1483</v>
      </c>
      <c r="F812" s="16" t="s">
        <v>882</v>
      </c>
      <c r="G812" s="16" t="s">
        <v>26</v>
      </c>
      <c r="H812" s="17">
        <v>932.66666666666663</v>
      </c>
      <c r="I812" s="17">
        <f t="shared" si="24"/>
        <v>79.276666666666671</v>
      </c>
      <c r="J812" s="17">
        <f t="shared" si="25"/>
        <v>1011.9433333333333</v>
      </c>
      <c r="K812" s="18" t="s">
        <v>59</v>
      </c>
      <c r="L812" s="19">
        <f>tableauventes[[#This Row],[Date]]</f>
        <v>42253</v>
      </c>
    </row>
    <row r="813" spans="3:12" x14ac:dyDescent="0.25">
      <c r="C813" s="20">
        <v>42253</v>
      </c>
      <c r="D813" s="16" t="s">
        <v>83</v>
      </c>
      <c r="E813" s="16" t="s">
        <v>1487</v>
      </c>
      <c r="F813" s="16" t="s">
        <v>883</v>
      </c>
      <c r="G813" s="16" t="s">
        <v>30</v>
      </c>
      <c r="H813" s="17">
        <v>759.66666666666663</v>
      </c>
      <c r="I813" s="17">
        <f t="shared" si="24"/>
        <v>64.571666666666673</v>
      </c>
      <c r="J813" s="17">
        <f t="shared" si="25"/>
        <v>824.23833333333334</v>
      </c>
      <c r="K813" s="18" t="s">
        <v>43</v>
      </c>
      <c r="L813" s="19">
        <f>tableauventes[[#This Row],[Date]]</f>
        <v>42253</v>
      </c>
    </row>
    <row r="814" spans="3:12" x14ac:dyDescent="0.25">
      <c r="C814" s="20">
        <v>42253</v>
      </c>
      <c r="D814" s="16" t="s">
        <v>86</v>
      </c>
      <c r="E814" s="16" t="s">
        <v>1488</v>
      </c>
      <c r="F814" s="16" t="s">
        <v>884</v>
      </c>
      <c r="G814" s="16" t="s">
        <v>34</v>
      </c>
      <c r="H814" s="17">
        <v>918.66666666666663</v>
      </c>
      <c r="I814" s="17">
        <f t="shared" si="24"/>
        <v>78.086666666666673</v>
      </c>
      <c r="J814" s="17">
        <f t="shared" si="25"/>
        <v>996.75333333333333</v>
      </c>
      <c r="K814" s="18" t="s">
        <v>51</v>
      </c>
      <c r="L814" s="19">
        <f>tableauventes[[#This Row],[Date]]</f>
        <v>42253</v>
      </c>
    </row>
    <row r="815" spans="3:12" x14ac:dyDescent="0.25">
      <c r="C815" s="20">
        <v>42254</v>
      </c>
      <c r="D815" s="16" t="s">
        <v>89</v>
      </c>
      <c r="E815" s="16" t="s">
        <v>1486</v>
      </c>
      <c r="F815" s="16" t="s">
        <v>885</v>
      </c>
      <c r="G815" s="16" t="s">
        <v>38</v>
      </c>
      <c r="H815" s="17">
        <v>643.66666666666663</v>
      </c>
      <c r="I815" s="17">
        <f t="shared" si="24"/>
        <v>54.711666666666666</v>
      </c>
      <c r="J815" s="17">
        <f t="shared" si="25"/>
        <v>698.37833333333333</v>
      </c>
      <c r="K815" s="18" t="s">
        <v>55</v>
      </c>
      <c r="L815" s="19">
        <f>tableauventes[[#This Row],[Date]]</f>
        <v>42254</v>
      </c>
    </row>
    <row r="816" spans="3:12" x14ac:dyDescent="0.25">
      <c r="C816" s="20">
        <v>42254</v>
      </c>
      <c r="D816" s="16" t="s">
        <v>92</v>
      </c>
      <c r="E816" s="16" t="s">
        <v>1481</v>
      </c>
      <c r="F816" s="16" t="s">
        <v>886</v>
      </c>
      <c r="G816" s="16" t="s">
        <v>42</v>
      </c>
      <c r="H816" s="17">
        <v>480.33333333333331</v>
      </c>
      <c r="I816" s="17">
        <f t="shared" si="24"/>
        <v>40.828333333333333</v>
      </c>
      <c r="J816" s="17">
        <f t="shared" si="25"/>
        <v>521.16166666666663</v>
      </c>
      <c r="K816" s="18" t="s">
        <v>59</v>
      </c>
      <c r="L816" s="19">
        <f>tableauventes[[#This Row],[Date]]</f>
        <v>42254</v>
      </c>
    </row>
    <row r="817" spans="3:12" x14ac:dyDescent="0.25">
      <c r="C817" s="20">
        <v>42254</v>
      </c>
      <c r="D817" s="16" t="s">
        <v>24</v>
      </c>
      <c r="E817" s="16" t="s">
        <v>1476</v>
      </c>
      <c r="F817" s="16" t="s">
        <v>887</v>
      </c>
      <c r="G817" s="16" t="s">
        <v>46</v>
      </c>
      <c r="H817" s="17">
        <v>509</v>
      </c>
      <c r="I817" s="17">
        <f t="shared" si="24"/>
        <v>43.265000000000001</v>
      </c>
      <c r="J817" s="17">
        <f t="shared" si="25"/>
        <v>552.26499999999999</v>
      </c>
      <c r="K817" s="18" t="s">
        <v>63</v>
      </c>
      <c r="L817" s="19">
        <f>tableauventes[[#This Row],[Date]]</f>
        <v>42254</v>
      </c>
    </row>
    <row r="818" spans="3:12" x14ac:dyDescent="0.25">
      <c r="C818" s="20">
        <v>42255</v>
      </c>
      <c r="D818" s="16" t="s">
        <v>28</v>
      </c>
      <c r="E818" s="16" t="s">
        <v>1478</v>
      </c>
      <c r="F818" s="16" t="s">
        <v>888</v>
      </c>
      <c r="G818" s="16" t="s">
        <v>50</v>
      </c>
      <c r="H818" s="17">
        <v>459</v>
      </c>
      <c r="I818" s="17">
        <f t="shared" si="24"/>
        <v>39.015000000000001</v>
      </c>
      <c r="J818" s="17">
        <f t="shared" si="25"/>
        <v>498.01499999999999</v>
      </c>
      <c r="K818" s="18" t="s">
        <v>67</v>
      </c>
      <c r="L818" s="19">
        <f>tableauventes[[#This Row],[Date]]</f>
        <v>42255</v>
      </c>
    </row>
    <row r="819" spans="3:12" x14ac:dyDescent="0.25">
      <c r="C819" s="20">
        <v>42256</v>
      </c>
      <c r="D819" s="16" t="s">
        <v>32</v>
      </c>
      <c r="E819" s="16" t="s">
        <v>1496</v>
      </c>
      <c r="F819" s="16" t="s">
        <v>889</v>
      </c>
      <c r="G819" s="16" t="s">
        <v>54</v>
      </c>
      <c r="H819" s="17">
        <v>373.33333333333331</v>
      </c>
      <c r="I819" s="17">
        <f t="shared" si="24"/>
        <v>31.733333333333334</v>
      </c>
      <c r="J819" s="17">
        <f t="shared" si="25"/>
        <v>405.06666666666666</v>
      </c>
      <c r="K819" s="18" t="s">
        <v>27</v>
      </c>
      <c r="L819" s="19">
        <f>tableauventes[[#This Row],[Date]]</f>
        <v>42256</v>
      </c>
    </row>
    <row r="820" spans="3:12" x14ac:dyDescent="0.25">
      <c r="C820" s="20">
        <v>42256</v>
      </c>
      <c r="D820" s="16" t="s">
        <v>36</v>
      </c>
      <c r="E820" s="16" t="s">
        <v>5</v>
      </c>
      <c r="F820" s="16" t="s">
        <v>890</v>
      </c>
      <c r="G820" s="16" t="s">
        <v>58</v>
      </c>
      <c r="H820" s="17">
        <v>843.33333333333337</v>
      </c>
      <c r="I820" s="17">
        <f t="shared" si="24"/>
        <v>71.683333333333337</v>
      </c>
      <c r="J820" s="17">
        <f t="shared" si="25"/>
        <v>915.01666666666665</v>
      </c>
      <c r="K820" s="18" t="s">
        <v>31</v>
      </c>
      <c r="L820" s="19">
        <f>tableauventes[[#This Row],[Date]]</f>
        <v>42256</v>
      </c>
    </row>
    <row r="821" spans="3:12" x14ac:dyDescent="0.25">
      <c r="C821" s="20">
        <v>42257</v>
      </c>
      <c r="D821" s="16" t="s">
        <v>24</v>
      </c>
      <c r="E821" s="22" t="s">
        <v>9</v>
      </c>
      <c r="F821" s="16" t="s">
        <v>891</v>
      </c>
      <c r="G821" s="16" t="s">
        <v>62</v>
      </c>
      <c r="H821" s="17">
        <v>592</v>
      </c>
      <c r="I821" s="17">
        <f t="shared" si="24"/>
        <v>50.32</v>
      </c>
      <c r="J821" s="17">
        <f t="shared" si="25"/>
        <v>642.32000000000005</v>
      </c>
      <c r="K821" s="18" t="s">
        <v>35</v>
      </c>
      <c r="L821" s="19">
        <f>tableauventes[[#This Row],[Date]]</f>
        <v>42257</v>
      </c>
    </row>
    <row r="822" spans="3:12" x14ac:dyDescent="0.25">
      <c r="C822" s="20">
        <v>42257</v>
      </c>
      <c r="D822" s="16" t="s">
        <v>28</v>
      </c>
      <c r="E822" s="16" t="s">
        <v>6</v>
      </c>
      <c r="F822" s="16" t="s">
        <v>892</v>
      </c>
      <c r="G822" s="16" t="s">
        <v>66</v>
      </c>
      <c r="H822" s="17">
        <v>461</v>
      </c>
      <c r="I822" s="17">
        <f t="shared" si="24"/>
        <v>39.185000000000002</v>
      </c>
      <c r="J822" s="17">
        <f t="shared" si="25"/>
        <v>500.185</v>
      </c>
      <c r="K822" s="18" t="s">
        <v>39</v>
      </c>
      <c r="L822" s="19">
        <f>tableauventes[[#This Row],[Date]]</f>
        <v>42257</v>
      </c>
    </row>
    <row r="823" spans="3:12" x14ac:dyDescent="0.25">
      <c r="C823" s="20">
        <v>42257</v>
      </c>
      <c r="D823" s="16" t="s">
        <v>32</v>
      </c>
      <c r="E823" s="16" t="s">
        <v>1480</v>
      </c>
      <c r="F823" s="16" t="s">
        <v>893</v>
      </c>
      <c r="G823" s="16" t="s">
        <v>70</v>
      </c>
      <c r="H823" s="17">
        <v>922.66666666666663</v>
      </c>
      <c r="I823" s="17">
        <f t="shared" si="24"/>
        <v>78.426666666666662</v>
      </c>
      <c r="J823" s="17">
        <f t="shared" si="25"/>
        <v>1001.0933333333332</v>
      </c>
      <c r="K823" s="18" t="s">
        <v>63</v>
      </c>
      <c r="L823" s="19">
        <f>tableauventes[[#This Row],[Date]]</f>
        <v>42257</v>
      </c>
    </row>
    <row r="824" spans="3:12" x14ac:dyDescent="0.25">
      <c r="C824" s="20">
        <v>42257</v>
      </c>
      <c r="D824" s="16" t="s">
        <v>36</v>
      </c>
      <c r="E824" s="16" t="s">
        <v>7</v>
      </c>
      <c r="F824" s="16" t="s">
        <v>894</v>
      </c>
      <c r="G824" s="16" t="s">
        <v>73</v>
      </c>
      <c r="H824" s="17">
        <v>778</v>
      </c>
      <c r="I824" s="17">
        <f t="shared" si="24"/>
        <v>66.13000000000001</v>
      </c>
      <c r="J824" s="17">
        <f t="shared" si="25"/>
        <v>844.13</v>
      </c>
      <c r="K824" s="18" t="s">
        <v>43</v>
      </c>
      <c r="L824" s="19">
        <f>tableauventes[[#This Row],[Date]]</f>
        <v>42257</v>
      </c>
    </row>
    <row r="825" spans="3:12" x14ac:dyDescent="0.25">
      <c r="C825" s="20">
        <v>42257</v>
      </c>
      <c r="D825" s="16" t="s">
        <v>40</v>
      </c>
      <c r="E825" s="16" t="s">
        <v>1484</v>
      </c>
      <c r="F825" s="16" t="s">
        <v>895</v>
      </c>
      <c r="G825" s="16" t="s">
        <v>76</v>
      </c>
      <c r="H825" s="17">
        <v>848</v>
      </c>
      <c r="I825" s="17">
        <f t="shared" si="24"/>
        <v>72.08</v>
      </c>
      <c r="J825" s="17">
        <f t="shared" si="25"/>
        <v>920.08</v>
      </c>
      <c r="K825" s="18" t="s">
        <v>51</v>
      </c>
      <c r="L825" s="19">
        <f>tableauventes[[#This Row],[Date]]</f>
        <v>42257</v>
      </c>
    </row>
    <row r="826" spans="3:12" x14ac:dyDescent="0.25">
      <c r="C826" s="20">
        <v>42258</v>
      </c>
      <c r="D826" s="16" t="s">
        <v>44</v>
      </c>
      <c r="E826" s="16" t="s">
        <v>1497</v>
      </c>
      <c r="F826" s="16" t="s">
        <v>896</v>
      </c>
      <c r="G826" s="16" t="s">
        <v>79</v>
      </c>
      <c r="H826" s="17">
        <v>526.66666666666663</v>
      </c>
      <c r="I826" s="17">
        <f t="shared" si="24"/>
        <v>44.766666666666666</v>
      </c>
      <c r="J826" s="17">
        <f t="shared" si="25"/>
        <v>571.43333333333328</v>
      </c>
      <c r="K826" s="18" t="s">
        <v>55</v>
      </c>
      <c r="L826" s="19">
        <f>tableauventes[[#This Row],[Date]]</f>
        <v>42258</v>
      </c>
    </row>
    <row r="827" spans="3:12" x14ac:dyDescent="0.25">
      <c r="C827" s="20">
        <v>42258</v>
      </c>
      <c r="D827" s="16" t="s">
        <v>48</v>
      </c>
      <c r="E827" s="16" t="s">
        <v>1479</v>
      </c>
      <c r="F827" s="16" t="s">
        <v>897</v>
      </c>
      <c r="G827" s="16" t="s">
        <v>82</v>
      </c>
      <c r="H827" s="17">
        <v>805</v>
      </c>
      <c r="I827" s="17">
        <f t="shared" si="24"/>
        <v>68.425000000000011</v>
      </c>
      <c r="J827" s="17">
        <f t="shared" si="25"/>
        <v>873.42499999999995</v>
      </c>
      <c r="K827" s="18" t="s">
        <v>59</v>
      </c>
      <c r="L827" s="19">
        <f>tableauventes[[#This Row],[Date]]</f>
        <v>42258</v>
      </c>
    </row>
    <row r="828" spans="3:12" x14ac:dyDescent="0.25">
      <c r="C828" s="20">
        <v>42258</v>
      </c>
      <c r="D828" s="16" t="s">
        <v>52</v>
      </c>
      <c r="E828" s="16" t="s">
        <v>1482</v>
      </c>
      <c r="F828" s="16" t="s">
        <v>898</v>
      </c>
      <c r="G828" s="16" t="s">
        <v>85</v>
      </c>
      <c r="H828" s="17">
        <v>752</v>
      </c>
      <c r="I828" s="17">
        <f t="shared" si="24"/>
        <v>63.92</v>
      </c>
      <c r="J828" s="17">
        <f t="shared" si="25"/>
        <v>815.92</v>
      </c>
      <c r="K828" s="18" t="s">
        <v>63</v>
      </c>
      <c r="L828" s="19">
        <f>tableauventes[[#This Row],[Date]]</f>
        <v>42258</v>
      </c>
    </row>
    <row r="829" spans="3:12" x14ac:dyDescent="0.25">
      <c r="C829" s="20">
        <v>42259</v>
      </c>
      <c r="D829" s="16" t="s">
        <v>56</v>
      </c>
      <c r="E829" s="16" t="s">
        <v>8</v>
      </c>
      <c r="F829" s="16" t="s">
        <v>899</v>
      </c>
      <c r="G829" s="16" t="s">
        <v>88</v>
      </c>
      <c r="H829" s="17">
        <v>571.33333333333337</v>
      </c>
      <c r="I829" s="17">
        <f t="shared" si="24"/>
        <v>48.56333333333334</v>
      </c>
      <c r="J829" s="17">
        <f t="shared" si="25"/>
        <v>619.89666666666676</v>
      </c>
      <c r="K829" s="18" t="s">
        <v>67</v>
      </c>
      <c r="L829" s="19">
        <f>tableauventes[[#This Row],[Date]]</f>
        <v>42259</v>
      </c>
    </row>
    <row r="830" spans="3:12" x14ac:dyDescent="0.25">
      <c r="C830" s="20">
        <v>42259</v>
      </c>
      <c r="D830" s="16" t="s">
        <v>60</v>
      </c>
      <c r="E830" s="16" t="s">
        <v>1477</v>
      </c>
      <c r="F830" s="16" t="s">
        <v>900</v>
      </c>
      <c r="G830" s="16" t="s">
        <v>91</v>
      </c>
      <c r="H830" s="17">
        <v>874.33333333333337</v>
      </c>
      <c r="I830" s="17">
        <f t="shared" si="24"/>
        <v>74.318333333333342</v>
      </c>
      <c r="J830" s="17">
        <f t="shared" si="25"/>
        <v>948.65166666666676</v>
      </c>
      <c r="K830" s="18" t="s">
        <v>27</v>
      </c>
      <c r="L830" s="19">
        <f>tableauventes[[#This Row],[Date]]</f>
        <v>42259</v>
      </c>
    </row>
    <row r="831" spans="3:12" x14ac:dyDescent="0.25">
      <c r="C831" s="20">
        <v>42259</v>
      </c>
      <c r="D831" s="16" t="s">
        <v>64</v>
      </c>
      <c r="E831" s="16" t="s">
        <v>1485</v>
      </c>
      <c r="F831" s="16" t="s">
        <v>901</v>
      </c>
      <c r="G831" s="16" t="s">
        <v>94</v>
      </c>
      <c r="H831" s="17">
        <v>437</v>
      </c>
      <c r="I831" s="17">
        <f t="shared" si="24"/>
        <v>37.145000000000003</v>
      </c>
      <c r="J831" s="17">
        <f t="shared" si="25"/>
        <v>474.14499999999998</v>
      </c>
      <c r="K831" s="18" t="s">
        <v>31</v>
      </c>
      <c r="L831" s="19">
        <f>tableauventes[[#This Row],[Date]]</f>
        <v>42259</v>
      </c>
    </row>
    <row r="832" spans="3:12" x14ac:dyDescent="0.25">
      <c r="C832" s="20">
        <v>42261</v>
      </c>
      <c r="D832" s="16" t="s">
        <v>68</v>
      </c>
      <c r="E832" s="16" t="s">
        <v>1485</v>
      </c>
      <c r="F832" s="16" t="s">
        <v>902</v>
      </c>
      <c r="G832" s="16" t="s">
        <v>26</v>
      </c>
      <c r="H832" s="17">
        <v>842</v>
      </c>
      <c r="I832" s="17">
        <f t="shared" si="24"/>
        <v>71.570000000000007</v>
      </c>
      <c r="J832" s="17">
        <f t="shared" si="25"/>
        <v>913.57</v>
      </c>
      <c r="K832" s="18" t="s">
        <v>35</v>
      </c>
      <c r="L832" s="19">
        <f>tableauventes[[#This Row],[Date]]</f>
        <v>42261</v>
      </c>
    </row>
    <row r="833" spans="3:12" x14ac:dyDescent="0.25">
      <c r="C833" s="20">
        <v>42261</v>
      </c>
      <c r="D833" s="16" t="s">
        <v>71</v>
      </c>
      <c r="E833" s="16" t="s">
        <v>11</v>
      </c>
      <c r="F833" s="16" t="s">
        <v>903</v>
      </c>
      <c r="G833" s="16" t="s">
        <v>30</v>
      </c>
      <c r="H833" s="17">
        <v>796.33333333333337</v>
      </c>
      <c r="I833" s="17">
        <f t="shared" si="24"/>
        <v>67.688333333333347</v>
      </c>
      <c r="J833" s="17">
        <f t="shared" si="25"/>
        <v>864.02166666666676</v>
      </c>
      <c r="K833" s="18" t="s">
        <v>39</v>
      </c>
      <c r="L833" s="19">
        <f>tableauventes[[#This Row],[Date]]</f>
        <v>42261</v>
      </c>
    </row>
    <row r="834" spans="3:12" x14ac:dyDescent="0.25">
      <c r="C834" s="20">
        <v>42261</v>
      </c>
      <c r="D834" s="16" t="s">
        <v>74</v>
      </c>
      <c r="E834" s="16" t="s">
        <v>10</v>
      </c>
      <c r="F834" s="16" t="s">
        <v>904</v>
      </c>
      <c r="G834" s="16" t="s">
        <v>34</v>
      </c>
      <c r="H834" s="17">
        <v>866</v>
      </c>
      <c r="I834" s="17">
        <f t="shared" si="24"/>
        <v>73.61</v>
      </c>
      <c r="J834" s="17">
        <f t="shared" si="25"/>
        <v>939.61</v>
      </c>
      <c r="K834" s="18" t="s">
        <v>43</v>
      </c>
      <c r="L834" s="19">
        <f>tableauventes[[#This Row],[Date]]</f>
        <v>42261</v>
      </c>
    </row>
    <row r="835" spans="3:12" x14ac:dyDescent="0.25">
      <c r="C835" s="20">
        <v>42261</v>
      </c>
      <c r="D835" s="16" t="s">
        <v>77</v>
      </c>
      <c r="E835" s="16" t="s">
        <v>4</v>
      </c>
      <c r="F835" s="16" t="s">
        <v>905</v>
      </c>
      <c r="G835" s="16" t="s">
        <v>38</v>
      </c>
      <c r="H835" s="17">
        <v>663.33333333333337</v>
      </c>
      <c r="I835" s="17">
        <f t="shared" si="24"/>
        <v>56.38333333333334</v>
      </c>
      <c r="J835" s="17">
        <f t="shared" si="25"/>
        <v>719.7166666666667</v>
      </c>
      <c r="K835" s="18" t="s">
        <v>55</v>
      </c>
      <c r="L835" s="19">
        <f>tableauventes[[#This Row],[Date]]</f>
        <v>42261</v>
      </c>
    </row>
    <row r="836" spans="3:12" x14ac:dyDescent="0.25">
      <c r="C836" s="20">
        <v>42262</v>
      </c>
      <c r="D836" s="16" t="s">
        <v>80</v>
      </c>
      <c r="E836" s="16" t="s">
        <v>3</v>
      </c>
      <c r="F836" s="16" t="s">
        <v>906</v>
      </c>
      <c r="G836" s="16" t="s">
        <v>42</v>
      </c>
      <c r="H836" s="17">
        <v>585</v>
      </c>
      <c r="I836" s="17">
        <f t="shared" si="24"/>
        <v>49.725000000000001</v>
      </c>
      <c r="J836" s="17">
        <f t="shared" si="25"/>
        <v>634.72500000000002</v>
      </c>
      <c r="K836" s="18" t="s">
        <v>51</v>
      </c>
      <c r="L836" s="19">
        <f>tableauventes[[#This Row],[Date]]</f>
        <v>42262</v>
      </c>
    </row>
    <row r="837" spans="3:12" x14ac:dyDescent="0.25">
      <c r="C837" s="20">
        <v>42262</v>
      </c>
      <c r="D837" s="16" t="s">
        <v>83</v>
      </c>
      <c r="E837" s="16" t="s">
        <v>1483</v>
      </c>
      <c r="F837" s="16" t="s">
        <v>907</v>
      </c>
      <c r="G837" s="16" t="s">
        <v>46</v>
      </c>
      <c r="H837" s="17">
        <v>893</v>
      </c>
      <c r="I837" s="17">
        <f t="shared" si="24"/>
        <v>75.905000000000001</v>
      </c>
      <c r="J837" s="17">
        <f t="shared" si="25"/>
        <v>968.90499999999997</v>
      </c>
      <c r="K837" s="18" t="s">
        <v>55</v>
      </c>
      <c r="L837" s="19">
        <f>tableauventes[[#This Row],[Date]]</f>
        <v>42262</v>
      </c>
    </row>
    <row r="838" spans="3:12" x14ac:dyDescent="0.25">
      <c r="C838" s="20">
        <v>42262</v>
      </c>
      <c r="D838" s="16" t="s">
        <v>86</v>
      </c>
      <c r="E838" s="16" t="s">
        <v>1487</v>
      </c>
      <c r="F838" s="16" t="s">
        <v>908</v>
      </c>
      <c r="G838" s="16" t="s">
        <v>50</v>
      </c>
      <c r="H838" s="17">
        <v>992</v>
      </c>
      <c r="I838" s="17">
        <f t="shared" ref="I838:I901" si="26">H838*0.085</f>
        <v>84.320000000000007</v>
      </c>
      <c r="J838" s="17">
        <f t="shared" ref="J838:J901" si="27">SUM(H838:I838)</f>
        <v>1076.32</v>
      </c>
      <c r="K838" s="18" t="s">
        <v>59</v>
      </c>
      <c r="L838" s="19">
        <f>tableauventes[[#This Row],[Date]]</f>
        <v>42262</v>
      </c>
    </row>
    <row r="839" spans="3:12" x14ac:dyDescent="0.25">
      <c r="C839" s="20">
        <v>42262</v>
      </c>
      <c r="D839" s="16" t="s">
        <v>89</v>
      </c>
      <c r="E839" s="16" t="s">
        <v>1488</v>
      </c>
      <c r="F839" s="16" t="s">
        <v>909</v>
      </c>
      <c r="G839" s="16" t="s">
        <v>54</v>
      </c>
      <c r="H839" s="17">
        <v>877.66666666666663</v>
      </c>
      <c r="I839" s="17">
        <f t="shared" si="26"/>
        <v>74.601666666666674</v>
      </c>
      <c r="J839" s="17">
        <f t="shared" si="27"/>
        <v>952.26833333333332</v>
      </c>
      <c r="K839" s="18" t="s">
        <v>63</v>
      </c>
      <c r="L839" s="19">
        <f>tableauventes[[#This Row],[Date]]</f>
        <v>42262</v>
      </c>
    </row>
    <row r="840" spans="3:12" x14ac:dyDescent="0.25">
      <c r="C840" s="20">
        <v>42263</v>
      </c>
      <c r="D840" s="16" t="s">
        <v>92</v>
      </c>
      <c r="E840" s="16" t="s">
        <v>1486</v>
      </c>
      <c r="F840" s="16" t="s">
        <v>910</v>
      </c>
      <c r="G840" s="16" t="s">
        <v>58</v>
      </c>
      <c r="H840" s="17">
        <v>812</v>
      </c>
      <c r="I840" s="17">
        <f t="shared" si="26"/>
        <v>69.02000000000001</v>
      </c>
      <c r="J840" s="17">
        <f t="shared" si="27"/>
        <v>881.02</v>
      </c>
      <c r="K840" s="18" t="s">
        <v>67</v>
      </c>
      <c r="L840" s="19">
        <f>tableauventes[[#This Row],[Date]]</f>
        <v>42263</v>
      </c>
    </row>
    <row r="841" spans="3:12" x14ac:dyDescent="0.25">
      <c r="C841" s="20">
        <v>42263</v>
      </c>
      <c r="D841" s="16" t="s">
        <v>24</v>
      </c>
      <c r="E841" s="16" t="s">
        <v>1481</v>
      </c>
      <c r="F841" s="16" t="s">
        <v>911</v>
      </c>
      <c r="G841" s="16" t="s">
        <v>62</v>
      </c>
      <c r="H841" s="17">
        <v>908.33333333333337</v>
      </c>
      <c r="I841" s="17">
        <f t="shared" si="26"/>
        <v>77.208333333333343</v>
      </c>
      <c r="J841" s="17">
        <f t="shared" si="27"/>
        <v>985.54166666666674</v>
      </c>
      <c r="K841" s="18" t="s">
        <v>27</v>
      </c>
      <c r="L841" s="19">
        <f>tableauventes[[#This Row],[Date]]</f>
        <v>42263</v>
      </c>
    </row>
    <row r="842" spans="3:12" x14ac:dyDescent="0.25">
      <c r="C842" s="20">
        <v>42263</v>
      </c>
      <c r="D842" s="16" t="s">
        <v>28</v>
      </c>
      <c r="E842" s="16" t="s">
        <v>1476</v>
      </c>
      <c r="F842" s="16" t="s">
        <v>912</v>
      </c>
      <c r="G842" s="16" t="s">
        <v>66</v>
      </c>
      <c r="H842" s="17">
        <v>713</v>
      </c>
      <c r="I842" s="17">
        <f t="shared" si="26"/>
        <v>60.605000000000004</v>
      </c>
      <c r="J842" s="17">
        <f t="shared" si="27"/>
        <v>773.60500000000002</v>
      </c>
      <c r="K842" s="18" t="s">
        <v>31</v>
      </c>
      <c r="L842" s="19">
        <f>tableauventes[[#This Row],[Date]]</f>
        <v>42263</v>
      </c>
    </row>
    <row r="843" spans="3:12" x14ac:dyDescent="0.25">
      <c r="C843" s="20">
        <v>42264</v>
      </c>
      <c r="D843" s="16" t="s">
        <v>32</v>
      </c>
      <c r="E843" s="16" t="s">
        <v>1478</v>
      </c>
      <c r="F843" s="16" t="s">
        <v>913</v>
      </c>
      <c r="G843" s="16" t="s">
        <v>70</v>
      </c>
      <c r="H843" s="17">
        <v>358.33333333333331</v>
      </c>
      <c r="I843" s="17">
        <f t="shared" si="26"/>
        <v>30.458333333333332</v>
      </c>
      <c r="J843" s="17">
        <f t="shared" si="27"/>
        <v>388.79166666666663</v>
      </c>
      <c r="K843" s="18" t="s">
        <v>35</v>
      </c>
      <c r="L843" s="19">
        <f>tableauventes[[#This Row],[Date]]</f>
        <v>42264</v>
      </c>
    </row>
    <row r="844" spans="3:12" x14ac:dyDescent="0.25">
      <c r="C844" s="20">
        <v>42264</v>
      </c>
      <c r="D844" s="16" t="s">
        <v>36</v>
      </c>
      <c r="E844" s="16" t="s">
        <v>1496</v>
      </c>
      <c r="F844" s="16" t="s">
        <v>914</v>
      </c>
      <c r="G844" s="16" t="s">
        <v>73</v>
      </c>
      <c r="H844" s="17">
        <v>423</v>
      </c>
      <c r="I844" s="17">
        <f t="shared" si="26"/>
        <v>35.955000000000005</v>
      </c>
      <c r="J844" s="17">
        <f t="shared" si="27"/>
        <v>458.95499999999998</v>
      </c>
      <c r="K844" s="18" t="s">
        <v>39</v>
      </c>
      <c r="L844" s="19">
        <f>tableauventes[[#This Row],[Date]]</f>
        <v>42264</v>
      </c>
    </row>
    <row r="845" spans="3:12" x14ac:dyDescent="0.25">
      <c r="C845" s="20">
        <v>42264</v>
      </c>
      <c r="D845" s="16" t="s">
        <v>40</v>
      </c>
      <c r="E845" s="16" t="s">
        <v>5</v>
      </c>
      <c r="F845" s="16" t="s">
        <v>915</v>
      </c>
      <c r="G845" s="16" t="s">
        <v>76</v>
      </c>
      <c r="H845" s="17">
        <v>568.33333333333337</v>
      </c>
      <c r="I845" s="17">
        <f t="shared" si="26"/>
        <v>48.308333333333337</v>
      </c>
      <c r="J845" s="17">
        <f t="shared" si="27"/>
        <v>616.64166666666665</v>
      </c>
      <c r="K845" s="18" t="s">
        <v>43</v>
      </c>
      <c r="L845" s="19">
        <f>tableauventes[[#This Row],[Date]]</f>
        <v>42264</v>
      </c>
    </row>
    <row r="846" spans="3:12" x14ac:dyDescent="0.25">
      <c r="C846" s="20">
        <v>42264</v>
      </c>
      <c r="D846" s="16" t="s">
        <v>44</v>
      </c>
      <c r="E846" s="16" t="s">
        <v>9</v>
      </c>
      <c r="F846" s="16" t="s">
        <v>916</v>
      </c>
      <c r="G846" s="16" t="s">
        <v>79</v>
      </c>
      <c r="H846" s="17">
        <v>410</v>
      </c>
      <c r="I846" s="17">
        <f t="shared" si="26"/>
        <v>34.85</v>
      </c>
      <c r="J846" s="17">
        <f t="shared" si="27"/>
        <v>444.85</v>
      </c>
      <c r="K846" s="18" t="s">
        <v>43</v>
      </c>
      <c r="L846" s="19">
        <f>tableauventes[[#This Row],[Date]]</f>
        <v>42264</v>
      </c>
    </row>
    <row r="847" spans="3:12" x14ac:dyDescent="0.25">
      <c r="C847" s="20">
        <v>42264</v>
      </c>
      <c r="D847" s="16" t="s">
        <v>48</v>
      </c>
      <c r="E847" s="16" t="s">
        <v>6</v>
      </c>
      <c r="F847" s="16" t="s">
        <v>917</v>
      </c>
      <c r="G847" s="16" t="s">
        <v>82</v>
      </c>
      <c r="H847" s="17">
        <v>807.33333333333337</v>
      </c>
      <c r="I847" s="17">
        <f t="shared" si="26"/>
        <v>68.623333333333335</v>
      </c>
      <c r="J847" s="17">
        <f t="shared" si="27"/>
        <v>875.95666666666671</v>
      </c>
      <c r="K847" s="18" t="s">
        <v>51</v>
      </c>
      <c r="L847" s="19">
        <f>tableauventes[[#This Row],[Date]]</f>
        <v>42264</v>
      </c>
    </row>
    <row r="848" spans="3:12" x14ac:dyDescent="0.25">
      <c r="C848" s="20">
        <v>42265</v>
      </c>
      <c r="D848" s="16" t="s">
        <v>52</v>
      </c>
      <c r="E848" s="16" t="s">
        <v>1480</v>
      </c>
      <c r="F848" s="16" t="s">
        <v>918</v>
      </c>
      <c r="G848" s="16" t="s">
        <v>85</v>
      </c>
      <c r="H848" s="17">
        <v>940.33333333333337</v>
      </c>
      <c r="I848" s="17">
        <f t="shared" si="26"/>
        <v>79.928333333333342</v>
      </c>
      <c r="J848" s="17">
        <f t="shared" si="27"/>
        <v>1020.2616666666668</v>
      </c>
      <c r="K848" s="18" t="s">
        <v>55</v>
      </c>
      <c r="L848" s="19">
        <f>tableauventes[[#This Row],[Date]]</f>
        <v>42265</v>
      </c>
    </row>
    <row r="849" spans="3:12" x14ac:dyDescent="0.25">
      <c r="C849" s="20">
        <v>42265</v>
      </c>
      <c r="D849" s="16" t="s">
        <v>56</v>
      </c>
      <c r="E849" s="16" t="s">
        <v>7</v>
      </c>
      <c r="F849" s="16" t="s">
        <v>919</v>
      </c>
      <c r="G849" s="16" t="s">
        <v>88</v>
      </c>
      <c r="H849" s="17">
        <v>520.66666666666663</v>
      </c>
      <c r="I849" s="17">
        <f t="shared" si="26"/>
        <v>44.256666666666668</v>
      </c>
      <c r="J849" s="17">
        <f t="shared" si="27"/>
        <v>564.92333333333329</v>
      </c>
      <c r="K849" s="18" t="s">
        <v>59</v>
      </c>
      <c r="L849" s="19">
        <f>tableauventes[[#This Row],[Date]]</f>
        <v>42265</v>
      </c>
    </row>
    <row r="850" spans="3:12" x14ac:dyDescent="0.25">
      <c r="C850" s="20">
        <v>42265</v>
      </c>
      <c r="D850" s="16" t="s">
        <v>60</v>
      </c>
      <c r="E850" s="16" t="s">
        <v>1484</v>
      </c>
      <c r="F850" s="16" t="s">
        <v>920</v>
      </c>
      <c r="G850" s="16" t="s">
        <v>91</v>
      </c>
      <c r="H850" s="17">
        <v>443.66666666666669</v>
      </c>
      <c r="I850" s="17">
        <f t="shared" si="26"/>
        <v>37.711666666666673</v>
      </c>
      <c r="J850" s="17">
        <f t="shared" si="27"/>
        <v>481.37833333333333</v>
      </c>
      <c r="K850" s="18" t="s">
        <v>63</v>
      </c>
      <c r="L850" s="19">
        <f>tableauventes[[#This Row],[Date]]</f>
        <v>42265</v>
      </c>
    </row>
    <row r="851" spans="3:12" x14ac:dyDescent="0.25">
      <c r="C851" s="20">
        <v>42265</v>
      </c>
      <c r="D851" s="16" t="s">
        <v>64</v>
      </c>
      <c r="E851" s="16" t="s">
        <v>1497</v>
      </c>
      <c r="F851" s="16" t="s">
        <v>921</v>
      </c>
      <c r="G851" s="16" t="s">
        <v>94</v>
      </c>
      <c r="H851" s="17">
        <v>826.66666666666663</v>
      </c>
      <c r="I851" s="17">
        <f t="shared" si="26"/>
        <v>70.266666666666666</v>
      </c>
      <c r="J851" s="17">
        <f t="shared" si="27"/>
        <v>896.93333333333328</v>
      </c>
      <c r="K851" s="18" t="s">
        <v>67</v>
      </c>
      <c r="L851" s="19">
        <f>tableauventes[[#This Row],[Date]]</f>
        <v>42265</v>
      </c>
    </row>
    <row r="852" spans="3:12" x14ac:dyDescent="0.25">
      <c r="C852" s="20">
        <v>42266</v>
      </c>
      <c r="D852" s="16" t="s">
        <v>68</v>
      </c>
      <c r="E852" s="16" t="s">
        <v>1479</v>
      </c>
      <c r="F852" s="16" t="s">
        <v>922</v>
      </c>
      <c r="G852" s="16" t="s">
        <v>26</v>
      </c>
      <c r="H852" s="17">
        <v>628.33333333333337</v>
      </c>
      <c r="I852" s="17">
        <f t="shared" si="26"/>
        <v>53.408333333333339</v>
      </c>
      <c r="J852" s="17">
        <f t="shared" si="27"/>
        <v>681.74166666666667</v>
      </c>
      <c r="K852" s="18" t="s">
        <v>27</v>
      </c>
      <c r="L852" s="19">
        <f>tableauventes[[#This Row],[Date]]</f>
        <v>42266</v>
      </c>
    </row>
    <row r="853" spans="3:12" x14ac:dyDescent="0.25">
      <c r="C853" s="20">
        <v>42266</v>
      </c>
      <c r="D853" s="16" t="s">
        <v>71</v>
      </c>
      <c r="E853" s="16" t="s">
        <v>1482</v>
      </c>
      <c r="F853" s="16" t="s">
        <v>923</v>
      </c>
      <c r="G853" s="16" t="s">
        <v>30</v>
      </c>
      <c r="H853" s="17">
        <v>872</v>
      </c>
      <c r="I853" s="17">
        <f t="shared" si="26"/>
        <v>74.12</v>
      </c>
      <c r="J853" s="17">
        <f t="shared" si="27"/>
        <v>946.12</v>
      </c>
      <c r="K853" s="18" t="s">
        <v>31</v>
      </c>
      <c r="L853" s="19">
        <f>tableauventes[[#This Row],[Date]]</f>
        <v>42266</v>
      </c>
    </row>
    <row r="854" spans="3:12" x14ac:dyDescent="0.25">
      <c r="C854" s="20">
        <v>42266</v>
      </c>
      <c r="D854" s="16" t="s">
        <v>74</v>
      </c>
      <c r="E854" s="16" t="s">
        <v>8</v>
      </c>
      <c r="F854" s="16" t="s">
        <v>924</v>
      </c>
      <c r="G854" s="16" t="s">
        <v>34</v>
      </c>
      <c r="H854" s="17">
        <v>572.66666666666663</v>
      </c>
      <c r="I854" s="17">
        <f t="shared" si="26"/>
        <v>48.676666666666669</v>
      </c>
      <c r="J854" s="17">
        <f t="shared" si="27"/>
        <v>621.34333333333325</v>
      </c>
      <c r="K854" s="18" t="s">
        <v>35</v>
      </c>
      <c r="L854" s="19">
        <f>tableauventes[[#This Row],[Date]]</f>
        <v>42266</v>
      </c>
    </row>
    <row r="855" spans="3:12" x14ac:dyDescent="0.25">
      <c r="C855" s="20">
        <v>42266</v>
      </c>
      <c r="D855" s="16" t="s">
        <v>77</v>
      </c>
      <c r="E855" s="16" t="s">
        <v>1477</v>
      </c>
      <c r="F855" s="16" t="s">
        <v>925</v>
      </c>
      <c r="G855" s="16" t="s">
        <v>38</v>
      </c>
      <c r="H855" s="17">
        <v>781.33333333333337</v>
      </c>
      <c r="I855" s="17">
        <f t="shared" si="26"/>
        <v>66.413333333333341</v>
      </c>
      <c r="J855" s="17">
        <f t="shared" si="27"/>
        <v>847.74666666666667</v>
      </c>
      <c r="K855" s="18" t="s">
        <v>39</v>
      </c>
      <c r="L855" s="19">
        <f>tableauventes[[#This Row],[Date]]</f>
        <v>42266</v>
      </c>
    </row>
    <row r="856" spans="3:12" x14ac:dyDescent="0.25">
      <c r="C856" s="20">
        <v>42267</v>
      </c>
      <c r="D856" s="16" t="s">
        <v>80</v>
      </c>
      <c r="E856" s="16" t="s">
        <v>1485</v>
      </c>
      <c r="F856" s="16" t="s">
        <v>926</v>
      </c>
      <c r="G856" s="16" t="s">
        <v>42</v>
      </c>
      <c r="H856" s="17">
        <v>903.66666666666663</v>
      </c>
      <c r="I856" s="17">
        <f t="shared" si="26"/>
        <v>76.811666666666667</v>
      </c>
      <c r="J856" s="17">
        <f t="shared" si="27"/>
        <v>980.47833333333324</v>
      </c>
      <c r="K856" s="18" t="s">
        <v>43</v>
      </c>
      <c r="L856" s="19">
        <f>tableauventes[[#This Row],[Date]]</f>
        <v>42267</v>
      </c>
    </row>
    <row r="857" spans="3:12" x14ac:dyDescent="0.25">
      <c r="C857" s="20">
        <v>42268</v>
      </c>
      <c r="D857" s="16" t="s">
        <v>83</v>
      </c>
      <c r="E857" s="16" t="s">
        <v>1485</v>
      </c>
      <c r="F857" s="16" t="s">
        <v>927</v>
      </c>
      <c r="G857" s="16" t="s">
        <v>46</v>
      </c>
      <c r="H857" s="17">
        <v>567.33333333333337</v>
      </c>
      <c r="I857" s="17">
        <f t="shared" si="26"/>
        <v>48.223333333333343</v>
      </c>
      <c r="J857" s="17">
        <f t="shared" si="27"/>
        <v>615.55666666666673</v>
      </c>
      <c r="K857" s="18" t="s">
        <v>51</v>
      </c>
      <c r="L857" s="19">
        <f>tableauventes[[#This Row],[Date]]</f>
        <v>42268</v>
      </c>
    </row>
    <row r="858" spans="3:12" x14ac:dyDescent="0.25">
      <c r="C858" s="20">
        <v>42268</v>
      </c>
      <c r="D858" s="16" t="s">
        <v>86</v>
      </c>
      <c r="E858" s="16" t="s">
        <v>11</v>
      </c>
      <c r="F858" s="16" t="s">
        <v>928</v>
      </c>
      <c r="G858" s="16" t="s">
        <v>50</v>
      </c>
      <c r="H858" s="17">
        <v>953.33333333333337</v>
      </c>
      <c r="I858" s="17">
        <f t="shared" si="26"/>
        <v>81.033333333333346</v>
      </c>
      <c r="J858" s="17">
        <f t="shared" si="27"/>
        <v>1034.3666666666668</v>
      </c>
      <c r="K858" s="18" t="s">
        <v>51</v>
      </c>
      <c r="L858" s="19">
        <f>tableauventes[[#This Row],[Date]]</f>
        <v>42268</v>
      </c>
    </row>
    <row r="859" spans="3:12" x14ac:dyDescent="0.25">
      <c r="C859" s="20">
        <v>42268</v>
      </c>
      <c r="D859" s="16" t="s">
        <v>89</v>
      </c>
      <c r="E859" s="16" t="s">
        <v>10</v>
      </c>
      <c r="F859" s="16" t="s">
        <v>929</v>
      </c>
      <c r="G859" s="16" t="s">
        <v>54</v>
      </c>
      <c r="H859" s="17">
        <v>418</v>
      </c>
      <c r="I859" s="17">
        <f t="shared" si="26"/>
        <v>35.53</v>
      </c>
      <c r="J859" s="17">
        <f t="shared" si="27"/>
        <v>453.53</v>
      </c>
      <c r="K859" s="18" t="s">
        <v>55</v>
      </c>
      <c r="L859" s="19">
        <f>tableauventes[[#This Row],[Date]]</f>
        <v>42268</v>
      </c>
    </row>
    <row r="860" spans="3:12" x14ac:dyDescent="0.25">
      <c r="C860" s="20">
        <v>42268</v>
      </c>
      <c r="D860" s="16" t="s">
        <v>92</v>
      </c>
      <c r="E860" s="16" t="s">
        <v>4</v>
      </c>
      <c r="F860" s="16" t="s">
        <v>930</v>
      </c>
      <c r="G860" s="16" t="s">
        <v>58</v>
      </c>
      <c r="H860" s="17">
        <v>642.33333333333337</v>
      </c>
      <c r="I860" s="17">
        <f t="shared" si="26"/>
        <v>54.598333333333343</v>
      </c>
      <c r="J860" s="17">
        <f t="shared" si="27"/>
        <v>696.93166666666673</v>
      </c>
      <c r="K860" s="18" t="s">
        <v>59</v>
      </c>
      <c r="L860" s="19">
        <f>tableauventes[[#This Row],[Date]]</f>
        <v>42268</v>
      </c>
    </row>
    <row r="861" spans="3:12" x14ac:dyDescent="0.25">
      <c r="C861" s="20">
        <v>42268</v>
      </c>
      <c r="D861" s="16" t="s">
        <v>24</v>
      </c>
      <c r="E861" s="16" t="s">
        <v>3</v>
      </c>
      <c r="F861" s="16" t="s">
        <v>931</v>
      </c>
      <c r="G861" s="16" t="s">
        <v>62</v>
      </c>
      <c r="H861" s="17">
        <v>643.33333333333337</v>
      </c>
      <c r="I861" s="17">
        <f t="shared" si="26"/>
        <v>54.683333333333337</v>
      </c>
      <c r="J861" s="17">
        <f t="shared" si="27"/>
        <v>698.01666666666665</v>
      </c>
      <c r="K861" s="18" t="s">
        <v>63</v>
      </c>
      <c r="L861" s="19">
        <f>tableauventes[[#This Row],[Date]]</f>
        <v>42268</v>
      </c>
    </row>
    <row r="862" spans="3:12" x14ac:dyDescent="0.25">
      <c r="C862" s="20">
        <v>42268</v>
      </c>
      <c r="D862" s="16" t="s">
        <v>28</v>
      </c>
      <c r="E862" s="16" t="s">
        <v>1483</v>
      </c>
      <c r="F862" s="16" t="s">
        <v>932</v>
      </c>
      <c r="G862" s="16" t="s">
        <v>66</v>
      </c>
      <c r="H862" s="17">
        <v>896</v>
      </c>
      <c r="I862" s="17">
        <f t="shared" si="26"/>
        <v>76.160000000000011</v>
      </c>
      <c r="J862" s="17">
        <f t="shared" si="27"/>
        <v>972.16</v>
      </c>
      <c r="K862" s="18" t="s">
        <v>67</v>
      </c>
      <c r="L862" s="19">
        <f>tableauventes[[#This Row],[Date]]</f>
        <v>42268</v>
      </c>
    </row>
    <row r="863" spans="3:12" x14ac:dyDescent="0.25">
      <c r="C863" s="20">
        <v>42268</v>
      </c>
      <c r="D863" s="16" t="s">
        <v>32</v>
      </c>
      <c r="E863" s="16" t="s">
        <v>1487</v>
      </c>
      <c r="F863" s="16" t="s">
        <v>933</v>
      </c>
      <c r="G863" s="16" t="s">
        <v>70</v>
      </c>
      <c r="H863" s="17">
        <v>908.33333333333337</v>
      </c>
      <c r="I863" s="17">
        <f t="shared" si="26"/>
        <v>77.208333333333343</v>
      </c>
      <c r="J863" s="17">
        <f t="shared" si="27"/>
        <v>985.54166666666674</v>
      </c>
      <c r="K863" s="18" t="s">
        <v>27</v>
      </c>
      <c r="L863" s="19">
        <f>tableauventes[[#This Row],[Date]]</f>
        <v>42268</v>
      </c>
    </row>
    <row r="864" spans="3:12" x14ac:dyDescent="0.25">
      <c r="C864" s="20">
        <v>42268</v>
      </c>
      <c r="D864" s="16" t="s">
        <v>36</v>
      </c>
      <c r="E864" s="16" t="s">
        <v>1488</v>
      </c>
      <c r="F864" s="16" t="s">
        <v>934</v>
      </c>
      <c r="G864" s="16" t="s">
        <v>73</v>
      </c>
      <c r="H864" s="17">
        <v>805.66666666666663</v>
      </c>
      <c r="I864" s="17">
        <f t="shared" si="26"/>
        <v>68.481666666666669</v>
      </c>
      <c r="J864" s="17">
        <f t="shared" si="27"/>
        <v>874.14833333333331</v>
      </c>
      <c r="K864" s="18" t="s">
        <v>31</v>
      </c>
      <c r="L864" s="19">
        <f>tableauventes[[#This Row],[Date]]</f>
        <v>42268</v>
      </c>
    </row>
    <row r="865" spans="3:12" x14ac:dyDescent="0.25">
      <c r="C865" s="20">
        <v>42269</v>
      </c>
      <c r="D865" s="16" t="s">
        <v>24</v>
      </c>
      <c r="E865" s="16" t="s">
        <v>1486</v>
      </c>
      <c r="F865" s="16" t="s">
        <v>935</v>
      </c>
      <c r="G865" s="16" t="s">
        <v>76</v>
      </c>
      <c r="H865" s="17">
        <v>891.33333333333337</v>
      </c>
      <c r="I865" s="17">
        <f t="shared" si="26"/>
        <v>75.763333333333335</v>
      </c>
      <c r="J865" s="17">
        <f t="shared" si="27"/>
        <v>967.09666666666669</v>
      </c>
      <c r="K865" s="18" t="s">
        <v>35</v>
      </c>
      <c r="L865" s="19">
        <f>tableauventes[[#This Row],[Date]]</f>
        <v>42269</v>
      </c>
    </row>
    <row r="866" spans="3:12" x14ac:dyDescent="0.25">
      <c r="C866" s="20">
        <v>42269</v>
      </c>
      <c r="D866" s="16" t="s">
        <v>28</v>
      </c>
      <c r="E866" s="16" t="s">
        <v>1481</v>
      </c>
      <c r="F866" s="16" t="s">
        <v>936</v>
      </c>
      <c r="G866" s="16" t="s">
        <v>79</v>
      </c>
      <c r="H866" s="17">
        <v>564.66666666666663</v>
      </c>
      <c r="I866" s="17">
        <f t="shared" si="26"/>
        <v>47.99666666666667</v>
      </c>
      <c r="J866" s="17">
        <f t="shared" si="27"/>
        <v>612.6633333333333</v>
      </c>
      <c r="K866" s="18" t="s">
        <v>39</v>
      </c>
      <c r="L866" s="19">
        <f>tableauventes[[#This Row],[Date]]</f>
        <v>42269</v>
      </c>
    </row>
    <row r="867" spans="3:12" x14ac:dyDescent="0.25">
      <c r="C867" s="20">
        <v>42269</v>
      </c>
      <c r="D867" s="16" t="s">
        <v>32</v>
      </c>
      <c r="E867" s="16" t="s">
        <v>1476</v>
      </c>
      <c r="F867" s="16" t="s">
        <v>937</v>
      </c>
      <c r="G867" s="16" t="s">
        <v>82</v>
      </c>
      <c r="H867" s="17">
        <v>468</v>
      </c>
      <c r="I867" s="17">
        <f t="shared" si="26"/>
        <v>39.78</v>
      </c>
      <c r="J867" s="17">
        <f t="shared" si="27"/>
        <v>507.78</v>
      </c>
      <c r="K867" s="18" t="s">
        <v>43</v>
      </c>
      <c r="L867" s="19">
        <f>tableauventes[[#This Row],[Date]]</f>
        <v>42269</v>
      </c>
    </row>
    <row r="868" spans="3:12" x14ac:dyDescent="0.25">
      <c r="C868" s="20">
        <v>42269</v>
      </c>
      <c r="D868" s="16" t="s">
        <v>36</v>
      </c>
      <c r="E868" s="16" t="s">
        <v>1478</v>
      </c>
      <c r="F868" s="16" t="s">
        <v>938</v>
      </c>
      <c r="G868" s="16" t="s">
        <v>85</v>
      </c>
      <c r="H868" s="17">
        <v>393.66666666666669</v>
      </c>
      <c r="I868" s="17">
        <f t="shared" si="26"/>
        <v>33.461666666666673</v>
      </c>
      <c r="J868" s="17">
        <f t="shared" si="27"/>
        <v>427.12833333333333</v>
      </c>
      <c r="K868" s="18" t="s">
        <v>43</v>
      </c>
      <c r="L868" s="19">
        <f>tableauventes[[#This Row],[Date]]</f>
        <v>42269</v>
      </c>
    </row>
    <row r="869" spans="3:12" x14ac:dyDescent="0.25">
      <c r="C869" s="20">
        <v>42270</v>
      </c>
      <c r="D869" s="16" t="s">
        <v>40</v>
      </c>
      <c r="E869" s="22" t="s">
        <v>1496</v>
      </c>
      <c r="F869" s="16" t="s">
        <v>939</v>
      </c>
      <c r="G869" s="16" t="s">
        <v>88</v>
      </c>
      <c r="H869" s="17">
        <v>870.66666666666663</v>
      </c>
      <c r="I869" s="17">
        <f t="shared" si="26"/>
        <v>74.006666666666675</v>
      </c>
      <c r="J869" s="17">
        <f t="shared" si="27"/>
        <v>944.67333333333329</v>
      </c>
      <c r="K869" s="18" t="s">
        <v>51</v>
      </c>
      <c r="L869" s="19">
        <f>tableauventes[[#This Row],[Date]]</f>
        <v>42270</v>
      </c>
    </row>
    <row r="870" spans="3:12" x14ac:dyDescent="0.25">
      <c r="C870" s="20">
        <v>42270</v>
      </c>
      <c r="D870" s="16" t="s">
        <v>44</v>
      </c>
      <c r="E870" s="16" t="s">
        <v>5</v>
      </c>
      <c r="F870" s="16" t="s">
        <v>940</v>
      </c>
      <c r="G870" s="16" t="s">
        <v>91</v>
      </c>
      <c r="H870" s="17">
        <v>466</v>
      </c>
      <c r="I870" s="17">
        <f t="shared" si="26"/>
        <v>39.61</v>
      </c>
      <c r="J870" s="17">
        <f t="shared" si="27"/>
        <v>505.61</v>
      </c>
      <c r="K870" s="18" t="s">
        <v>55</v>
      </c>
      <c r="L870" s="19">
        <f>tableauventes[[#This Row],[Date]]</f>
        <v>42270</v>
      </c>
    </row>
    <row r="871" spans="3:12" x14ac:dyDescent="0.25">
      <c r="C871" s="20">
        <v>42270</v>
      </c>
      <c r="D871" s="16" t="s">
        <v>48</v>
      </c>
      <c r="E871" s="16" t="s">
        <v>9</v>
      </c>
      <c r="F871" s="16" t="s">
        <v>941</v>
      </c>
      <c r="G871" s="16" t="s">
        <v>94</v>
      </c>
      <c r="H871" s="17">
        <v>970.66666666666663</v>
      </c>
      <c r="I871" s="17">
        <f t="shared" si="26"/>
        <v>82.506666666666675</v>
      </c>
      <c r="J871" s="17">
        <f t="shared" si="27"/>
        <v>1053.1733333333334</v>
      </c>
      <c r="K871" s="18" t="s">
        <v>59</v>
      </c>
      <c r="L871" s="19">
        <f>tableauventes[[#This Row],[Date]]</f>
        <v>42270</v>
      </c>
    </row>
    <row r="872" spans="3:12" x14ac:dyDescent="0.25">
      <c r="C872" s="20">
        <v>42271</v>
      </c>
      <c r="D872" s="16" t="s">
        <v>52</v>
      </c>
      <c r="E872" s="16" t="s">
        <v>6</v>
      </c>
      <c r="F872" s="16" t="s">
        <v>942</v>
      </c>
      <c r="G872" s="16" t="s">
        <v>26</v>
      </c>
      <c r="H872" s="17">
        <v>466.33333333333331</v>
      </c>
      <c r="I872" s="17">
        <f t="shared" si="26"/>
        <v>39.638333333333335</v>
      </c>
      <c r="J872" s="17">
        <f t="shared" si="27"/>
        <v>505.97166666666664</v>
      </c>
      <c r="K872" s="18" t="s">
        <v>63</v>
      </c>
      <c r="L872" s="19">
        <f>tableauventes[[#This Row],[Date]]</f>
        <v>42271</v>
      </c>
    </row>
    <row r="873" spans="3:12" x14ac:dyDescent="0.25">
      <c r="C873" s="20">
        <v>42272</v>
      </c>
      <c r="D873" s="16" t="s">
        <v>56</v>
      </c>
      <c r="E873" s="16" t="s">
        <v>1480</v>
      </c>
      <c r="F873" s="16" t="s">
        <v>943</v>
      </c>
      <c r="G873" s="16" t="s">
        <v>30</v>
      </c>
      <c r="H873" s="17">
        <v>531.33333333333337</v>
      </c>
      <c r="I873" s="17">
        <f t="shared" si="26"/>
        <v>45.163333333333341</v>
      </c>
      <c r="J873" s="17">
        <f t="shared" si="27"/>
        <v>576.49666666666667</v>
      </c>
      <c r="K873" s="18" t="s">
        <v>67</v>
      </c>
      <c r="L873" s="19">
        <f>tableauventes[[#This Row],[Date]]</f>
        <v>42272</v>
      </c>
    </row>
    <row r="874" spans="3:12" x14ac:dyDescent="0.25">
      <c r="C874" s="20">
        <v>42272</v>
      </c>
      <c r="D874" s="16" t="s">
        <v>60</v>
      </c>
      <c r="E874" s="16" t="s">
        <v>7</v>
      </c>
      <c r="F874" s="16" t="s">
        <v>944</v>
      </c>
      <c r="G874" s="16" t="s">
        <v>34</v>
      </c>
      <c r="H874" s="17">
        <v>564.33333333333337</v>
      </c>
      <c r="I874" s="17">
        <f t="shared" si="26"/>
        <v>47.968333333333341</v>
      </c>
      <c r="J874" s="17">
        <f t="shared" si="27"/>
        <v>612.30166666666673</v>
      </c>
      <c r="K874" s="18" t="s">
        <v>27</v>
      </c>
      <c r="L874" s="19">
        <f>tableauventes[[#This Row],[Date]]</f>
        <v>42272</v>
      </c>
    </row>
    <row r="875" spans="3:12" x14ac:dyDescent="0.25">
      <c r="C875" s="20">
        <v>42272</v>
      </c>
      <c r="D875" s="16" t="s">
        <v>64</v>
      </c>
      <c r="E875" s="16" t="s">
        <v>1484</v>
      </c>
      <c r="F875" s="16" t="s">
        <v>945</v>
      </c>
      <c r="G875" s="16" t="s">
        <v>38</v>
      </c>
      <c r="H875" s="17">
        <v>991</v>
      </c>
      <c r="I875" s="17">
        <f t="shared" si="26"/>
        <v>84.234999999999999</v>
      </c>
      <c r="J875" s="17">
        <f t="shared" si="27"/>
        <v>1075.2349999999999</v>
      </c>
      <c r="K875" s="18" t="s">
        <v>31</v>
      </c>
      <c r="L875" s="19">
        <f>tableauventes[[#This Row],[Date]]</f>
        <v>42272</v>
      </c>
    </row>
    <row r="876" spans="3:12" x14ac:dyDescent="0.25">
      <c r="C876" s="20">
        <v>42273</v>
      </c>
      <c r="D876" s="16" t="s">
        <v>68</v>
      </c>
      <c r="E876" s="16" t="s">
        <v>1497</v>
      </c>
      <c r="F876" s="16" t="s">
        <v>946</v>
      </c>
      <c r="G876" s="16" t="s">
        <v>42</v>
      </c>
      <c r="H876" s="17">
        <v>489.33333333333331</v>
      </c>
      <c r="I876" s="17">
        <f t="shared" si="26"/>
        <v>41.593333333333334</v>
      </c>
      <c r="J876" s="17">
        <f t="shared" si="27"/>
        <v>530.92666666666662</v>
      </c>
      <c r="K876" s="18" t="s">
        <v>35</v>
      </c>
      <c r="L876" s="19">
        <f>tableauventes[[#This Row],[Date]]</f>
        <v>42273</v>
      </c>
    </row>
    <row r="877" spans="3:12" x14ac:dyDescent="0.25">
      <c r="C877" s="20">
        <v>42273</v>
      </c>
      <c r="D877" s="16" t="s">
        <v>71</v>
      </c>
      <c r="E877" s="16" t="s">
        <v>1479</v>
      </c>
      <c r="F877" s="16" t="s">
        <v>947</v>
      </c>
      <c r="G877" s="16" t="s">
        <v>46</v>
      </c>
      <c r="H877" s="17">
        <v>594.33333333333337</v>
      </c>
      <c r="I877" s="17">
        <f t="shared" si="26"/>
        <v>50.518333333333338</v>
      </c>
      <c r="J877" s="17">
        <f t="shared" si="27"/>
        <v>644.85166666666669</v>
      </c>
      <c r="K877" s="18" t="s">
        <v>39</v>
      </c>
      <c r="L877" s="19">
        <f>tableauventes[[#This Row],[Date]]</f>
        <v>42273</v>
      </c>
    </row>
    <row r="878" spans="3:12" x14ac:dyDescent="0.25">
      <c r="C878" s="20">
        <v>42273</v>
      </c>
      <c r="D878" s="16" t="s">
        <v>74</v>
      </c>
      <c r="E878" s="16" t="s">
        <v>1482</v>
      </c>
      <c r="F878" s="16" t="s">
        <v>948</v>
      </c>
      <c r="G878" s="16" t="s">
        <v>50</v>
      </c>
      <c r="H878" s="17">
        <v>660</v>
      </c>
      <c r="I878" s="17">
        <f t="shared" si="26"/>
        <v>56.1</v>
      </c>
      <c r="J878" s="17">
        <f t="shared" si="27"/>
        <v>716.1</v>
      </c>
      <c r="K878" s="18" t="s">
        <v>67</v>
      </c>
      <c r="L878" s="19">
        <f>tableauventes[[#This Row],[Date]]</f>
        <v>42273</v>
      </c>
    </row>
    <row r="879" spans="3:12" x14ac:dyDescent="0.25">
      <c r="C879" s="20">
        <v>42273</v>
      </c>
      <c r="D879" s="16" t="s">
        <v>77</v>
      </c>
      <c r="E879" s="16" t="s">
        <v>8</v>
      </c>
      <c r="F879" s="16" t="s">
        <v>949</v>
      </c>
      <c r="G879" s="16" t="s">
        <v>54</v>
      </c>
      <c r="H879" s="17">
        <v>739</v>
      </c>
      <c r="I879" s="17">
        <f t="shared" si="26"/>
        <v>62.815000000000005</v>
      </c>
      <c r="J879" s="17">
        <f t="shared" si="27"/>
        <v>801.81500000000005</v>
      </c>
      <c r="K879" s="18" t="s">
        <v>43</v>
      </c>
      <c r="L879" s="19">
        <f>tableauventes[[#This Row],[Date]]</f>
        <v>42273</v>
      </c>
    </row>
    <row r="880" spans="3:12" x14ac:dyDescent="0.25">
      <c r="C880" s="20">
        <v>42274</v>
      </c>
      <c r="D880" s="16" t="s">
        <v>80</v>
      </c>
      <c r="E880" s="16" t="s">
        <v>1477</v>
      </c>
      <c r="F880" s="16" t="s">
        <v>950</v>
      </c>
      <c r="G880" s="16" t="s">
        <v>58</v>
      </c>
      <c r="H880" s="17">
        <v>599.66666666666663</v>
      </c>
      <c r="I880" s="17">
        <f t="shared" si="26"/>
        <v>50.971666666666664</v>
      </c>
      <c r="J880" s="17">
        <f t="shared" si="27"/>
        <v>650.63833333333332</v>
      </c>
      <c r="K880" s="18" t="s">
        <v>51</v>
      </c>
      <c r="L880" s="19">
        <f>tableauventes[[#This Row],[Date]]</f>
        <v>42274</v>
      </c>
    </row>
    <row r="881" spans="3:12" x14ac:dyDescent="0.25">
      <c r="C881" s="20">
        <v>42275</v>
      </c>
      <c r="D881" s="16" t="s">
        <v>83</v>
      </c>
      <c r="E881" s="16" t="s">
        <v>1485</v>
      </c>
      <c r="F881" s="16" t="s">
        <v>951</v>
      </c>
      <c r="G881" s="16" t="s">
        <v>62</v>
      </c>
      <c r="H881" s="17">
        <v>749.66666666666663</v>
      </c>
      <c r="I881" s="17">
        <f t="shared" si="26"/>
        <v>63.721666666666671</v>
      </c>
      <c r="J881" s="17">
        <f t="shared" si="27"/>
        <v>813.38833333333332</v>
      </c>
      <c r="K881" s="18" t="s">
        <v>55</v>
      </c>
      <c r="L881" s="19">
        <f>tableauventes[[#This Row],[Date]]</f>
        <v>42275</v>
      </c>
    </row>
    <row r="882" spans="3:12" x14ac:dyDescent="0.25">
      <c r="C882" s="20">
        <v>42275</v>
      </c>
      <c r="D882" s="16" t="s">
        <v>86</v>
      </c>
      <c r="E882" s="16" t="s">
        <v>1485</v>
      </c>
      <c r="F882" s="16" t="s">
        <v>952</v>
      </c>
      <c r="G882" s="16" t="s">
        <v>66</v>
      </c>
      <c r="H882" s="17">
        <v>919.66666666666663</v>
      </c>
      <c r="I882" s="17">
        <f t="shared" si="26"/>
        <v>78.171666666666667</v>
      </c>
      <c r="J882" s="17">
        <f t="shared" si="27"/>
        <v>997.83833333333325</v>
      </c>
      <c r="K882" s="18" t="s">
        <v>59</v>
      </c>
      <c r="L882" s="19">
        <f>tableauventes[[#This Row],[Date]]</f>
        <v>42275</v>
      </c>
    </row>
    <row r="883" spans="3:12" x14ac:dyDescent="0.25">
      <c r="C883" s="20">
        <v>42275</v>
      </c>
      <c r="D883" s="16" t="s">
        <v>89</v>
      </c>
      <c r="E883" s="16" t="s">
        <v>11</v>
      </c>
      <c r="F883" s="16" t="s">
        <v>953</v>
      </c>
      <c r="G883" s="16" t="s">
        <v>70</v>
      </c>
      <c r="H883" s="17">
        <v>614.66666666666663</v>
      </c>
      <c r="I883" s="17">
        <f t="shared" si="26"/>
        <v>52.24666666666667</v>
      </c>
      <c r="J883" s="17">
        <f t="shared" si="27"/>
        <v>666.9133333333333</v>
      </c>
      <c r="K883" s="18" t="s">
        <v>63</v>
      </c>
      <c r="L883" s="19">
        <f>tableauventes[[#This Row],[Date]]</f>
        <v>42275</v>
      </c>
    </row>
    <row r="884" spans="3:12" x14ac:dyDescent="0.25">
      <c r="C884" s="20">
        <v>42275</v>
      </c>
      <c r="D884" s="16" t="s">
        <v>92</v>
      </c>
      <c r="E884" s="16" t="s">
        <v>10</v>
      </c>
      <c r="F884" s="16" t="s">
        <v>954</v>
      </c>
      <c r="G884" s="16" t="s">
        <v>73</v>
      </c>
      <c r="H884" s="17">
        <v>878.66666666666663</v>
      </c>
      <c r="I884" s="17">
        <f t="shared" si="26"/>
        <v>74.686666666666667</v>
      </c>
      <c r="J884" s="17">
        <f t="shared" si="27"/>
        <v>953.35333333333324</v>
      </c>
      <c r="K884" s="18" t="s">
        <v>67</v>
      </c>
      <c r="L884" s="19">
        <f>tableauventes[[#This Row],[Date]]</f>
        <v>42275</v>
      </c>
    </row>
    <row r="885" spans="3:12" x14ac:dyDescent="0.25">
      <c r="C885" s="20">
        <v>42276</v>
      </c>
      <c r="D885" s="16" t="s">
        <v>24</v>
      </c>
      <c r="E885" s="16" t="s">
        <v>4</v>
      </c>
      <c r="F885" s="16" t="s">
        <v>955</v>
      </c>
      <c r="G885" s="16" t="s">
        <v>76</v>
      </c>
      <c r="H885" s="17">
        <v>661</v>
      </c>
      <c r="I885" s="17">
        <f t="shared" si="26"/>
        <v>56.185000000000002</v>
      </c>
      <c r="J885" s="17">
        <f t="shared" si="27"/>
        <v>717.18499999999995</v>
      </c>
      <c r="K885" s="18" t="s">
        <v>27</v>
      </c>
      <c r="L885" s="19">
        <f>tableauventes[[#This Row],[Date]]</f>
        <v>42276</v>
      </c>
    </row>
    <row r="886" spans="3:12" x14ac:dyDescent="0.25">
      <c r="C886" s="20">
        <v>42277</v>
      </c>
      <c r="D886" s="16" t="s">
        <v>28</v>
      </c>
      <c r="E886" s="16" t="s">
        <v>3</v>
      </c>
      <c r="F886" s="16" t="s">
        <v>956</v>
      </c>
      <c r="G886" s="16" t="s">
        <v>79</v>
      </c>
      <c r="H886" s="17">
        <v>757.66666666666663</v>
      </c>
      <c r="I886" s="17">
        <f t="shared" si="26"/>
        <v>64.401666666666671</v>
      </c>
      <c r="J886" s="17">
        <f t="shared" si="27"/>
        <v>822.06833333333327</v>
      </c>
      <c r="K886" s="18" t="s">
        <v>31</v>
      </c>
      <c r="L886" s="19">
        <f>tableauventes[[#This Row],[Date]]</f>
        <v>42277</v>
      </c>
    </row>
    <row r="887" spans="3:12" x14ac:dyDescent="0.25">
      <c r="C887" s="20">
        <v>42277</v>
      </c>
      <c r="D887" s="16" t="s">
        <v>32</v>
      </c>
      <c r="E887" s="16" t="s">
        <v>1483</v>
      </c>
      <c r="F887" s="16" t="s">
        <v>957</v>
      </c>
      <c r="G887" s="16" t="s">
        <v>82</v>
      </c>
      <c r="H887" s="17">
        <v>953.66666666666663</v>
      </c>
      <c r="I887" s="17">
        <f t="shared" si="26"/>
        <v>81.061666666666667</v>
      </c>
      <c r="J887" s="17">
        <f t="shared" si="27"/>
        <v>1034.7283333333332</v>
      </c>
      <c r="K887" s="18" t="s">
        <v>35</v>
      </c>
      <c r="L887" s="19">
        <f>tableauventes[[#This Row],[Date]]</f>
        <v>42277</v>
      </c>
    </row>
    <row r="888" spans="3:12" x14ac:dyDescent="0.25">
      <c r="C888" s="20">
        <v>42277</v>
      </c>
      <c r="D888" s="16" t="s">
        <v>36</v>
      </c>
      <c r="E888" s="16" t="s">
        <v>1487</v>
      </c>
      <c r="F888" s="16" t="s">
        <v>958</v>
      </c>
      <c r="G888" s="16" t="s">
        <v>85</v>
      </c>
      <c r="H888" s="17">
        <v>768</v>
      </c>
      <c r="I888" s="17">
        <f t="shared" si="26"/>
        <v>65.28</v>
      </c>
      <c r="J888" s="17">
        <f t="shared" si="27"/>
        <v>833.28</v>
      </c>
      <c r="K888" s="18" t="s">
        <v>39</v>
      </c>
      <c r="L888" s="19">
        <f>tableauventes[[#This Row],[Date]]</f>
        <v>42277</v>
      </c>
    </row>
    <row r="889" spans="3:12" x14ac:dyDescent="0.25">
      <c r="C889" s="20">
        <v>42277</v>
      </c>
      <c r="D889" s="16" t="s">
        <v>40</v>
      </c>
      <c r="E889" s="16" t="s">
        <v>1488</v>
      </c>
      <c r="F889" s="16" t="s">
        <v>959</v>
      </c>
      <c r="G889" s="16" t="s">
        <v>88</v>
      </c>
      <c r="H889" s="17">
        <v>755.33333333333337</v>
      </c>
      <c r="I889" s="17">
        <f t="shared" si="26"/>
        <v>64.203333333333347</v>
      </c>
      <c r="J889" s="17">
        <f t="shared" si="27"/>
        <v>819.53666666666675</v>
      </c>
      <c r="K889" s="18" t="s">
        <v>43</v>
      </c>
      <c r="L889" s="19">
        <f>tableauventes[[#This Row],[Date]]</f>
        <v>42277</v>
      </c>
    </row>
    <row r="890" spans="3:12" x14ac:dyDescent="0.25">
      <c r="C890" s="20">
        <v>42277</v>
      </c>
      <c r="D890" s="16" t="s">
        <v>44</v>
      </c>
      <c r="E890" s="16" t="s">
        <v>1486</v>
      </c>
      <c r="F890" s="16" t="s">
        <v>960</v>
      </c>
      <c r="G890" s="16" t="s">
        <v>91</v>
      </c>
      <c r="H890" s="17">
        <v>945.66666666666663</v>
      </c>
      <c r="I890" s="17">
        <f t="shared" si="26"/>
        <v>80.381666666666675</v>
      </c>
      <c r="J890" s="17">
        <f t="shared" si="27"/>
        <v>1026.0483333333334</v>
      </c>
      <c r="K890" s="18" t="s">
        <v>67</v>
      </c>
      <c r="L890" s="19">
        <f>tableauventes[[#This Row],[Date]]</f>
        <v>42277</v>
      </c>
    </row>
    <row r="891" spans="3:12" x14ac:dyDescent="0.25">
      <c r="C891" s="20">
        <v>42278</v>
      </c>
      <c r="D891" s="16" t="s">
        <v>48</v>
      </c>
      <c r="E891" s="16" t="s">
        <v>1481</v>
      </c>
      <c r="F891" s="16" t="s">
        <v>961</v>
      </c>
      <c r="G891" s="16" t="s">
        <v>94</v>
      </c>
      <c r="H891" s="17">
        <v>654.33333333333337</v>
      </c>
      <c r="I891" s="17">
        <f t="shared" si="26"/>
        <v>55.618333333333339</v>
      </c>
      <c r="J891" s="17">
        <f t="shared" si="27"/>
        <v>709.95166666666671</v>
      </c>
      <c r="K891" s="18" t="s">
        <v>51</v>
      </c>
      <c r="L891" s="19">
        <f>tableauventes[[#This Row],[Date]]</f>
        <v>42278</v>
      </c>
    </row>
    <row r="892" spans="3:12" x14ac:dyDescent="0.25">
      <c r="C892" s="20">
        <v>42278</v>
      </c>
      <c r="D892" s="16" t="s">
        <v>52</v>
      </c>
      <c r="E892" s="16" t="s">
        <v>1476</v>
      </c>
      <c r="F892" s="16" t="s">
        <v>962</v>
      </c>
      <c r="G892" s="16" t="s">
        <v>26</v>
      </c>
      <c r="H892" s="17">
        <v>547</v>
      </c>
      <c r="I892" s="17">
        <f t="shared" si="26"/>
        <v>46.495000000000005</v>
      </c>
      <c r="J892" s="17">
        <f t="shared" si="27"/>
        <v>593.495</v>
      </c>
      <c r="K892" s="18" t="s">
        <v>55</v>
      </c>
      <c r="L892" s="19">
        <f>tableauventes[[#This Row],[Date]]</f>
        <v>42278</v>
      </c>
    </row>
    <row r="893" spans="3:12" x14ac:dyDescent="0.25">
      <c r="C893" s="20">
        <v>42278</v>
      </c>
      <c r="D893" s="16" t="s">
        <v>56</v>
      </c>
      <c r="E893" s="16" t="s">
        <v>1478</v>
      </c>
      <c r="F893" s="16" t="s">
        <v>963</v>
      </c>
      <c r="G893" s="16" t="s">
        <v>30</v>
      </c>
      <c r="H893" s="17">
        <v>935.66666666666663</v>
      </c>
      <c r="I893" s="17">
        <f t="shared" si="26"/>
        <v>79.531666666666666</v>
      </c>
      <c r="J893" s="17">
        <f t="shared" si="27"/>
        <v>1015.1983333333333</v>
      </c>
      <c r="K893" s="18" t="s">
        <v>59</v>
      </c>
      <c r="L893" s="19">
        <f>tableauventes[[#This Row],[Date]]</f>
        <v>42278</v>
      </c>
    </row>
    <row r="894" spans="3:12" x14ac:dyDescent="0.25">
      <c r="C894" s="20">
        <v>42278</v>
      </c>
      <c r="D894" s="16" t="s">
        <v>60</v>
      </c>
      <c r="E894" s="16" t="s">
        <v>1496</v>
      </c>
      <c r="F894" s="16" t="s">
        <v>964</v>
      </c>
      <c r="G894" s="16" t="s">
        <v>34</v>
      </c>
      <c r="H894" s="17">
        <v>801.66666666666663</v>
      </c>
      <c r="I894" s="17">
        <f t="shared" si="26"/>
        <v>68.141666666666666</v>
      </c>
      <c r="J894" s="17">
        <f t="shared" si="27"/>
        <v>869.80833333333328</v>
      </c>
      <c r="K894" s="18" t="s">
        <v>63</v>
      </c>
      <c r="L894" s="19">
        <f>tableauventes[[#This Row],[Date]]</f>
        <v>42278</v>
      </c>
    </row>
    <row r="895" spans="3:12" x14ac:dyDescent="0.25">
      <c r="C895" s="20">
        <v>42278</v>
      </c>
      <c r="D895" s="16" t="s">
        <v>64</v>
      </c>
      <c r="E895" s="16" t="s">
        <v>5</v>
      </c>
      <c r="F895" s="16" t="s">
        <v>965</v>
      </c>
      <c r="G895" s="16" t="s">
        <v>38</v>
      </c>
      <c r="H895" s="17">
        <v>871.66666666666663</v>
      </c>
      <c r="I895" s="17">
        <f t="shared" si="26"/>
        <v>74.091666666666669</v>
      </c>
      <c r="J895" s="17">
        <f t="shared" si="27"/>
        <v>945.75833333333333</v>
      </c>
      <c r="K895" s="18" t="s">
        <v>67</v>
      </c>
      <c r="L895" s="19">
        <f>tableauventes[[#This Row],[Date]]</f>
        <v>42278</v>
      </c>
    </row>
    <row r="896" spans="3:12" x14ac:dyDescent="0.25">
      <c r="C896" s="20">
        <v>42278</v>
      </c>
      <c r="D896" s="16" t="s">
        <v>68</v>
      </c>
      <c r="E896" s="16" t="s">
        <v>9</v>
      </c>
      <c r="F896" s="16" t="s">
        <v>966</v>
      </c>
      <c r="G896" s="16" t="s">
        <v>42</v>
      </c>
      <c r="H896" s="17">
        <v>718.66666666666663</v>
      </c>
      <c r="I896" s="17">
        <f t="shared" si="26"/>
        <v>61.086666666666666</v>
      </c>
      <c r="J896" s="17">
        <f t="shared" si="27"/>
        <v>779.75333333333333</v>
      </c>
      <c r="K896" s="18" t="s">
        <v>27</v>
      </c>
      <c r="L896" s="19">
        <f>tableauventes[[#This Row],[Date]]</f>
        <v>42278</v>
      </c>
    </row>
    <row r="897" spans="3:12" x14ac:dyDescent="0.25">
      <c r="C897" s="20">
        <v>42278</v>
      </c>
      <c r="D897" s="16" t="s">
        <v>71</v>
      </c>
      <c r="E897" s="16" t="s">
        <v>6</v>
      </c>
      <c r="F897" s="16" t="s">
        <v>967</v>
      </c>
      <c r="G897" s="16" t="s">
        <v>46</v>
      </c>
      <c r="H897" s="17">
        <v>899</v>
      </c>
      <c r="I897" s="17">
        <f t="shared" si="26"/>
        <v>76.415000000000006</v>
      </c>
      <c r="J897" s="17">
        <f t="shared" si="27"/>
        <v>975.41499999999996</v>
      </c>
      <c r="K897" s="18" t="s">
        <v>31</v>
      </c>
      <c r="L897" s="19">
        <f>tableauventes[[#This Row],[Date]]</f>
        <v>42278</v>
      </c>
    </row>
    <row r="898" spans="3:12" x14ac:dyDescent="0.25">
      <c r="C898" s="20">
        <v>42279</v>
      </c>
      <c r="D898" s="16" t="s">
        <v>74</v>
      </c>
      <c r="E898" s="16" t="s">
        <v>1480</v>
      </c>
      <c r="F898" s="16" t="s">
        <v>968</v>
      </c>
      <c r="G898" s="16" t="s">
        <v>50</v>
      </c>
      <c r="H898" s="17">
        <v>704</v>
      </c>
      <c r="I898" s="17">
        <f t="shared" si="26"/>
        <v>59.84</v>
      </c>
      <c r="J898" s="17">
        <f t="shared" si="27"/>
        <v>763.84</v>
      </c>
      <c r="K898" s="18" t="s">
        <v>35</v>
      </c>
      <c r="L898" s="19">
        <f>tableauventes[[#This Row],[Date]]</f>
        <v>42279</v>
      </c>
    </row>
    <row r="899" spans="3:12" x14ac:dyDescent="0.25">
      <c r="C899" s="20">
        <v>42279</v>
      </c>
      <c r="D899" s="16" t="s">
        <v>77</v>
      </c>
      <c r="E899" s="16" t="s">
        <v>7</v>
      </c>
      <c r="F899" s="16" t="s">
        <v>969</v>
      </c>
      <c r="G899" s="16" t="s">
        <v>54</v>
      </c>
      <c r="H899" s="17">
        <v>339</v>
      </c>
      <c r="I899" s="17">
        <f t="shared" si="26"/>
        <v>28.815000000000001</v>
      </c>
      <c r="J899" s="17">
        <f t="shared" si="27"/>
        <v>367.815</v>
      </c>
      <c r="K899" s="18" t="s">
        <v>39</v>
      </c>
      <c r="L899" s="19">
        <f>tableauventes[[#This Row],[Date]]</f>
        <v>42279</v>
      </c>
    </row>
    <row r="900" spans="3:12" x14ac:dyDescent="0.25">
      <c r="C900" s="20">
        <v>42279</v>
      </c>
      <c r="D900" s="16" t="s">
        <v>80</v>
      </c>
      <c r="E900" s="16" t="s">
        <v>1484</v>
      </c>
      <c r="F900" s="16" t="s">
        <v>970</v>
      </c>
      <c r="G900" s="16" t="s">
        <v>58</v>
      </c>
      <c r="H900" s="17">
        <v>870</v>
      </c>
      <c r="I900" s="17">
        <f t="shared" si="26"/>
        <v>73.95</v>
      </c>
      <c r="J900" s="17">
        <f t="shared" si="27"/>
        <v>943.95</v>
      </c>
      <c r="K900" s="18" t="s">
        <v>43</v>
      </c>
      <c r="L900" s="19">
        <f>tableauventes[[#This Row],[Date]]</f>
        <v>42279</v>
      </c>
    </row>
    <row r="901" spans="3:12" x14ac:dyDescent="0.25">
      <c r="C901" s="20">
        <v>42279</v>
      </c>
      <c r="D901" s="16" t="s">
        <v>83</v>
      </c>
      <c r="E901" s="16" t="s">
        <v>1497</v>
      </c>
      <c r="F901" s="16" t="s">
        <v>971</v>
      </c>
      <c r="G901" s="16" t="s">
        <v>62</v>
      </c>
      <c r="H901" s="17">
        <v>916.33333333333337</v>
      </c>
      <c r="I901" s="17">
        <f t="shared" si="26"/>
        <v>77.888333333333335</v>
      </c>
      <c r="J901" s="17">
        <f t="shared" si="27"/>
        <v>994.22166666666669</v>
      </c>
      <c r="K901" s="18" t="s">
        <v>43</v>
      </c>
      <c r="L901" s="19">
        <f>tableauventes[[#This Row],[Date]]</f>
        <v>42279</v>
      </c>
    </row>
    <row r="902" spans="3:12" x14ac:dyDescent="0.25">
      <c r="C902" s="20">
        <v>42279</v>
      </c>
      <c r="D902" s="16" t="s">
        <v>86</v>
      </c>
      <c r="E902" s="16" t="s">
        <v>1479</v>
      </c>
      <c r="F902" s="16" t="s">
        <v>972</v>
      </c>
      <c r="G902" s="16" t="s">
        <v>66</v>
      </c>
      <c r="H902" s="17">
        <v>606</v>
      </c>
      <c r="I902" s="17">
        <f t="shared" ref="I902:I965" si="28">H902*0.085</f>
        <v>51.510000000000005</v>
      </c>
      <c r="J902" s="17">
        <f t="shared" ref="J902:J965" si="29">SUM(H902:I902)</f>
        <v>657.51</v>
      </c>
      <c r="K902" s="18" t="s">
        <v>51</v>
      </c>
      <c r="L902" s="19">
        <f>tableauventes[[#This Row],[Date]]</f>
        <v>42279</v>
      </c>
    </row>
    <row r="903" spans="3:12" x14ac:dyDescent="0.25">
      <c r="C903" s="20">
        <v>42280</v>
      </c>
      <c r="D903" s="16" t="s">
        <v>89</v>
      </c>
      <c r="E903" s="16" t="s">
        <v>1482</v>
      </c>
      <c r="F903" s="16" t="s">
        <v>973</v>
      </c>
      <c r="G903" s="16" t="s">
        <v>70</v>
      </c>
      <c r="H903" s="17">
        <v>359</v>
      </c>
      <c r="I903" s="17">
        <f t="shared" si="28"/>
        <v>30.515000000000001</v>
      </c>
      <c r="J903" s="17">
        <f t="shared" si="29"/>
        <v>389.51499999999999</v>
      </c>
      <c r="K903" s="18" t="s">
        <v>55</v>
      </c>
      <c r="L903" s="19">
        <f>tableauventes[[#This Row],[Date]]</f>
        <v>42280</v>
      </c>
    </row>
    <row r="904" spans="3:12" x14ac:dyDescent="0.25">
      <c r="C904" s="20">
        <v>42280</v>
      </c>
      <c r="D904" s="16" t="s">
        <v>92</v>
      </c>
      <c r="E904" s="16" t="s">
        <v>8</v>
      </c>
      <c r="F904" s="16" t="s">
        <v>974</v>
      </c>
      <c r="G904" s="16" t="s">
        <v>73</v>
      </c>
      <c r="H904" s="17">
        <v>798.66666666666663</v>
      </c>
      <c r="I904" s="17">
        <f t="shared" si="28"/>
        <v>67.88666666666667</v>
      </c>
      <c r="J904" s="17">
        <f t="shared" si="29"/>
        <v>866.55333333333328</v>
      </c>
      <c r="K904" s="18" t="s">
        <v>59</v>
      </c>
      <c r="L904" s="19">
        <f>tableauventes[[#This Row],[Date]]</f>
        <v>42280</v>
      </c>
    </row>
    <row r="905" spans="3:12" x14ac:dyDescent="0.25">
      <c r="C905" s="20">
        <v>42280</v>
      </c>
      <c r="D905" s="16" t="s">
        <v>24</v>
      </c>
      <c r="E905" s="16" t="s">
        <v>1477</v>
      </c>
      <c r="F905" s="16" t="s">
        <v>975</v>
      </c>
      <c r="G905" s="16" t="s">
        <v>76</v>
      </c>
      <c r="H905" s="17">
        <v>492</v>
      </c>
      <c r="I905" s="17">
        <f t="shared" si="28"/>
        <v>41.82</v>
      </c>
      <c r="J905" s="17">
        <f t="shared" si="29"/>
        <v>533.82000000000005</v>
      </c>
      <c r="K905" s="18" t="s">
        <v>63</v>
      </c>
      <c r="L905" s="19">
        <f>tableauventes[[#This Row],[Date]]</f>
        <v>42280</v>
      </c>
    </row>
    <row r="906" spans="3:12" x14ac:dyDescent="0.25">
      <c r="C906" s="20">
        <v>42280</v>
      </c>
      <c r="D906" s="16" t="s">
        <v>28</v>
      </c>
      <c r="E906" s="16" t="s">
        <v>1485</v>
      </c>
      <c r="F906" s="16" t="s">
        <v>976</v>
      </c>
      <c r="G906" s="16" t="s">
        <v>79</v>
      </c>
      <c r="H906" s="17">
        <v>446.33333333333331</v>
      </c>
      <c r="I906" s="17">
        <f t="shared" si="28"/>
        <v>37.938333333333333</v>
      </c>
      <c r="J906" s="17">
        <f t="shared" si="29"/>
        <v>484.27166666666665</v>
      </c>
      <c r="K906" s="18" t="s">
        <v>67</v>
      </c>
      <c r="L906" s="19">
        <f>tableauventes[[#This Row],[Date]]</f>
        <v>42280</v>
      </c>
    </row>
    <row r="907" spans="3:12" x14ac:dyDescent="0.25">
      <c r="C907" s="20">
        <v>42280</v>
      </c>
      <c r="D907" s="16" t="s">
        <v>32</v>
      </c>
      <c r="E907" s="16" t="s">
        <v>1485</v>
      </c>
      <c r="F907" s="16" t="s">
        <v>977</v>
      </c>
      <c r="G907" s="16" t="s">
        <v>82</v>
      </c>
      <c r="H907" s="17">
        <v>646.33333333333337</v>
      </c>
      <c r="I907" s="17">
        <f t="shared" si="28"/>
        <v>54.93833333333334</v>
      </c>
      <c r="J907" s="17">
        <f t="shared" si="29"/>
        <v>701.27166666666676</v>
      </c>
      <c r="K907" s="18" t="s">
        <v>27</v>
      </c>
      <c r="L907" s="19">
        <f>tableauventes[[#This Row],[Date]]</f>
        <v>42280</v>
      </c>
    </row>
    <row r="908" spans="3:12" x14ac:dyDescent="0.25">
      <c r="C908" s="20">
        <v>42280</v>
      </c>
      <c r="D908" s="16" t="s">
        <v>36</v>
      </c>
      <c r="E908" s="16" t="s">
        <v>11</v>
      </c>
      <c r="F908" s="16" t="s">
        <v>978</v>
      </c>
      <c r="G908" s="16" t="s">
        <v>85</v>
      </c>
      <c r="H908" s="17">
        <v>450</v>
      </c>
      <c r="I908" s="17">
        <f t="shared" si="28"/>
        <v>38.25</v>
      </c>
      <c r="J908" s="17">
        <f t="shared" si="29"/>
        <v>488.25</v>
      </c>
      <c r="K908" s="18" t="s">
        <v>31</v>
      </c>
      <c r="L908" s="19">
        <f>tableauventes[[#This Row],[Date]]</f>
        <v>42280</v>
      </c>
    </row>
    <row r="909" spans="3:12" x14ac:dyDescent="0.25">
      <c r="C909" s="20">
        <v>42280</v>
      </c>
      <c r="D909" s="16" t="s">
        <v>24</v>
      </c>
      <c r="E909" s="16" t="s">
        <v>10</v>
      </c>
      <c r="F909" s="16" t="s">
        <v>979</v>
      </c>
      <c r="G909" s="16" t="s">
        <v>88</v>
      </c>
      <c r="H909" s="17">
        <v>787.33333333333337</v>
      </c>
      <c r="I909" s="17">
        <f t="shared" si="28"/>
        <v>66.923333333333346</v>
      </c>
      <c r="J909" s="17">
        <f t="shared" si="29"/>
        <v>854.25666666666666</v>
      </c>
      <c r="K909" s="18" t="s">
        <v>35</v>
      </c>
      <c r="L909" s="19">
        <f>tableauventes[[#This Row],[Date]]</f>
        <v>42280</v>
      </c>
    </row>
    <row r="910" spans="3:12" x14ac:dyDescent="0.25">
      <c r="C910" s="20">
        <v>42280</v>
      </c>
      <c r="D910" s="16" t="s">
        <v>28</v>
      </c>
      <c r="E910" s="16" t="s">
        <v>4</v>
      </c>
      <c r="F910" s="16" t="s">
        <v>980</v>
      </c>
      <c r="G910" s="16" t="s">
        <v>91</v>
      </c>
      <c r="H910" s="17">
        <v>391</v>
      </c>
      <c r="I910" s="17">
        <f t="shared" si="28"/>
        <v>33.234999999999999</v>
      </c>
      <c r="J910" s="17">
        <f t="shared" si="29"/>
        <v>424.23500000000001</v>
      </c>
      <c r="K910" s="18" t="s">
        <v>39</v>
      </c>
      <c r="L910" s="19">
        <f>tableauventes[[#This Row],[Date]]</f>
        <v>42280</v>
      </c>
    </row>
    <row r="911" spans="3:12" x14ac:dyDescent="0.25">
      <c r="C911" s="20">
        <v>42281</v>
      </c>
      <c r="D911" s="16" t="s">
        <v>32</v>
      </c>
      <c r="E911" s="16" t="s">
        <v>3</v>
      </c>
      <c r="F911" s="16" t="s">
        <v>981</v>
      </c>
      <c r="G911" s="16" t="s">
        <v>94</v>
      </c>
      <c r="H911" s="17">
        <v>690</v>
      </c>
      <c r="I911" s="17">
        <f t="shared" si="28"/>
        <v>58.650000000000006</v>
      </c>
      <c r="J911" s="17">
        <f t="shared" si="29"/>
        <v>748.65</v>
      </c>
      <c r="K911" s="18" t="s">
        <v>43</v>
      </c>
      <c r="L911" s="19">
        <f>tableauventes[[#This Row],[Date]]</f>
        <v>42281</v>
      </c>
    </row>
    <row r="912" spans="3:12" x14ac:dyDescent="0.25">
      <c r="C912" s="20">
        <v>42281</v>
      </c>
      <c r="D912" s="16" t="s">
        <v>36</v>
      </c>
      <c r="E912" s="16" t="s">
        <v>1483</v>
      </c>
      <c r="F912" s="16" t="s">
        <v>982</v>
      </c>
      <c r="G912" s="16" t="s">
        <v>26</v>
      </c>
      <c r="H912" s="17">
        <v>942.66666666666663</v>
      </c>
      <c r="I912" s="17">
        <f t="shared" si="28"/>
        <v>80.126666666666665</v>
      </c>
      <c r="J912" s="17">
        <f t="shared" si="29"/>
        <v>1022.7933333333333</v>
      </c>
      <c r="K912" s="18" t="s">
        <v>55</v>
      </c>
      <c r="L912" s="19">
        <f>tableauventes[[#This Row],[Date]]</f>
        <v>42281</v>
      </c>
    </row>
    <row r="913" spans="3:12" x14ac:dyDescent="0.25">
      <c r="C913" s="20">
        <v>42281</v>
      </c>
      <c r="D913" s="16" t="s">
        <v>40</v>
      </c>
      <c r="E913" s="16" t="s">
        <v>1487</v>
      </c>
      <c r="F913" s="16" t="s">
        <v>983</v>
      </c>
      <c r="G913" s="16" t="s">
        <v>30</v>
      </c>
      <c r="H913" s="17">
        <v>390.33333333333331</v>
      </c>
      <c r="I913" s="17">
        <f t="shared" si="28"/>
        <v>33.178333333333335</v>
      </c>
      <c r="J913" s="17">
        <f t="shared" si="29"/>
        <v>423.51166666666666</v>
      </c>
      <c r="K913" s="18" t="s">
        <v>51</v>
      </c>
      <c r="L913" s="19">
        <f>tableauventes[[#This Row],[Date]]</f>
        <v>42281</v>
      </c>
    </row>
    <row r="914" spans="3:12" x14ac:dyDescent="0.25">
      <c r="C914" s="20">
        <v>42281</v>
      </c>
      <c r="D914" s="16" t="s">
        <v>44</v>
      </c>
      <c r="E914" s="16" t="s">
        <v>1488</v>
      </c>
      <c r="F914" s="16" t="s">
        <v>984</v>
      </c>
      <c r="G914" s="16" t="s">
        <v>34</v>
      </c>
      <c r="H914" s="17">
        <v>618.66666666666663</v>
      </c>
      <c r="I914" s="17">
        <f t="shared" si="28"/>
        <v>52.586666666666666</v>
      </c>
      <c r="J914" s="17">
        <f t="shared" si="29"/>
        <v>671.25333333333333</v>
      </c>
      <c r="K914" s="18" t="s">
        <v>55</v>
      </c>
      <c r="L914" s="19">
        <f>tableauventes[[#This Row],[Date]]</f>
        <v>42281</v>
      </c>
    </row>
    <row r="915" spans="3:12" x14ac:dyDescent="0.25">
      <c r="C915" s="20">
        <v>42281</v>
      </c>
      <c r="D915" s="16" t="s">
        <v>48</v>
      </c>
      <c r="E915" s="16" t="s">
        <v>1486</v>
      </c>
      <c r="F915" s="16" t="s">
        <v>985</v>
      </c>
      <c r="G915" s="16" t="s">
        <v>38</v>
      </c>
      <c r="H915" s="17">
        <v>870.33333333333337</v>
      </c>
      <c r="I915" s="17">
        <f t="shared" si="28"/>
        <v>73.978333333333339</v>
      </c>
      <c r="J915" s="17">
        <f t="shared" si="29"/>
        <v>944.31166666666672</v>
      </c>
      <c r="K915" s="18" t="s">
        <v>59</v>
      </c>
      <c r="L915" s="19">
        <f>tableauventes[[#This Row],[Date]]</f>
        <v>42281</v>
      </c>
    </row>
    <row r="916" spans="3:12" x14ac:dyDescent="0.25">
      <c r="C916" s="20">
        <v>42281</v>
      </c>
      <c r="D916" s="16" t="s">
        <v>52</v>
      </c>
      <c r="E916" s="16" t="s">
        <v>1481</v>
      </c>
      <c r="F916" s="16" t="s">
        <v>986</v>
      </c>
      <c r="G916" s="16" t="s">
        <v>42</v>
      </c>
      <c r="H916" s="17">
        <v>758</v>
      </c>
      <c r="I916" s="17">
        <f t="shared" si="28"/>
        <v>64.430000000000007</v>
      </c>
      <c r="J916" s="17">
        <f t="shared" si="29"/>
        <v>822.43000000000006</v>
      </c>
      <c r="K916" s="18" t="s">
        <v>63</v>
      </c>
      <c r="L916" s="19">
        <f>tableauventes[[#This Row],[Date]]</f>
        <v>42281</v>
      </c>
    </row>
    <row r="917" spans="3:12" x14ac:dyDescent="0.25">
      <c r="C917" s="20">
        <v>42282</v>
      </c>
      <c r="D917" s="16" t="s">
        <v>56</v>
      </c>
      <c r="E917" s="22" t="s">
        <v>1476</v>
      </c>
      <c r="F917" s="16" t="s">
        <v>987</v>
      </c>
      <c r="G917" s="16" t="s">
        <v>46</v>
      </c>
      <c r="H917" s="17">
        <v>589.66666666666663</v>
      </c>
      <c r="I917" s="17">
        <f t="shared" si="28"/>
        <v>50.12166666666667</v>
      </c>
      <c r="J917" s="17">
        <f t="shared" si="29"/>
        <v>639.7883333333333</v>
      </c>
      <c r="K917" s="18" t="s">
        <v>67</v>
      </c>
      <c r="L917" s="19">
        <f>tableauventes[[#This Row],[Date]]</f>
        <v>42282</v>
      </c>
    </row>
    <row r="918" spans="3:12" x14ac:dyDescent="0.25">
      <c r="C918" s="20">
        <v>42282</v>
      </c>
      <c r="D918" s="16" t="s">
        <v>60</v>
      </c>
      <c r="E918" s="16" t="s">
        <v>1478</v>
      </c>
      <c r="F918" s="16" t="s">
        <v>988</v>
      </c>
      <c r="G918" s="16" t="s">
        <v>50</v>
      </c>
      <c r="H918" s="17">
        <v>590.33333333333337</v>
      </c>
      <c r="I918" s="17">
        <f t="shared" si="28"/>
        <v>50.178333333333342</v>
      </c>
      <c r="J918" s="17">
        <f t="shared" si="29"/>
        <v>640.51166666666677</v>
      </c>
      <c r="K918" s="18" t="s">
        <v>27</v>
      </c>
      <c r="L918" s="19">
        <f>tableauventes[[#This Row],[Date]]</f>
        <v>42282</v>
      </c>
    </row>
    <row r="919" spans="3:12" x14ac:dyDescent="0.25">
      <c r="C919" s="20">
        <v>42282</v>
      </c>
      <c r="D919" s="16" t="s">
        <v>64</v>
      </c>
      <c r="E919" s="16" t="s">
        <v>1496</v>
      </c>
      <c r="F919" s="16" t="s">
        <v>989</v>
      </c>
      <c r="G919" s="16" t="s">
        <v>54</v>
      </c>
      <c r="H919" s="17">
        <v>808.33333333333337</v>
      </c>
      <c r="I919" s="17">
        <f t="shared" si="28"/>
        <v>68.708333333333343</v>
      </c>
      <c r="J919" s="17">
        <f t="shared" si="29"/>
        <v>877.04166666666674</v>
      </c>
      <c r="K919" s="18" t="s">
        <v>31</v>
      </c>
      <c r="L919" s="19">
        <f>tableauventes[[#This Row],[Date]]</f>
        <v>42282</v>
      </c>
    </row>
    <row r="920" spans="3:12" x14ac:dyDescent="0.25">
      <c r="C920" s="20">
        <v>42282</v>
      </c>
      <c r="D920" s="16" t="s">
        <v>68</v>
      </c>
      <c r="E920" s="16" t="s">
        <v>5</v>
      </c>
      <c r="F920" s="16" t="s">
        <v>990</v>
      </c>
      <c r="G920" s="16" t="s">
        <v>58</v>
      </c>
      <c r="H920" s="17">
        <v>420.66666666666669</v>
      </c>
      <c r="I920" s="17">
        <f t="shared" si="28"/>
        <v>35.756666666666668</v>
      </c>
      <c r="J920" s="17">
        <f t="shared" si="29"/>
        <v>456.42333333333335</v>
      </c>
      <c r="K920" s="18" t="s">
        <v>35</v>
      </c>
      <c r="L920" s="19">
        <f>tableauventes[[#This Row],[Date]]</f>
        <v>42282</v>
      </c>
    </row>
    <row r="921" spans="3:12" x14ac:dyDescent="0.25">
      <c r="C921" s="20">
        <v>42282</v>
      </c>
      <c r="D921" s="16" t="s">
        <v>71</v>
      </c>
      <c r="E921" s="16" t="s">
        <v>9</v>
      </c>
      <c r="F921" s="16" t="s">
        <v>991</v>
      </c>
      <c r="G921" s="16" t="s">
        <v>62</v>
      </c>
      <c r="H921" s="17">
        <v>408.66666666666669</v>
      </c>
      <c r="I921" s="17">
        <f t="shared" si="28"/>
        <v>34.736666666666672</v>
      </c>
      <c r="J921" s="17">
        <f t="shared" si="29"/>
        <v>443.40333333333336</v>
      </c>
      <c r="K921" s="18" t="s">
        <v>39</v>
      </c>
      <c r="L921" s="19">
        <f>tableauventes[[#This Row],[Date]]</f>
        <v>42282</v>
      </c>
    </row>
    <row r="922" spans="3:12" x14ac:dyDescent="0.25">
      <c r="C922" s="20">
        <v>42282</v>
      </c>
      <c r="D922" s="16" t="s">
        <v>74</v>
      </c>
      <c r="E922" s="16" t="s">
        <v>6</v>
      </c>
      <c r="F922" s="16" t="s">
        <v>992</v>
      </c>
      <c r="G922" s="16" t="s">
        <v>66</v>
      </c>
      <c r="H922" s="17">
        <v>688</v>
      </c>
      <c r="I922" s="17">
        <f t="shared" si="28"/>
        <v>58.480000000000004</v>
      </c>
      <c r="J922" s="17">
        <f t="shared" si="29"/>
        <v>746.48</v>
      </c>
      <c r="K922" s="18" t="s">
        <v>43</v>
      </c>
      <c r="L922" s="19">
        <f>tableauventes[[#This Row],[Date]]</f>
        <v>42282</v>
      </c>
    </row>
    <row r="923" spans="3:12" x14ac:dyDescent="0.25">
      <c r="C923" s="20">
        <v>42282</v>
      </c>
      <c r="D923" s="16" t="s">
        <v>77</v>
      </c>
      <c r="E923" s="16" t="s">
        <v>1480</v>
      </c>
      <c r="F923" s="16" t="s">
        <v>993</v>
      </c>
      <c r="G923" s="16" t="s">
        <v>70</v>
      </c>
      <c r="H923" s="17">
        <v>716.66666666666663</v>
      </c>
      <c r="I923" s="17">
        <f t="shared" si="28"/>
        <v>60.916666666666664</v>
      </c>
      <c r="J923" s="17">
        <f t="shared" si="29"/>
        <v>777.58333333333326</v>
      </c>
      <c r="K923" s="18" t="s">
        <v>43</v>
      </c>
      <c r="L923" s="19">
        <f>tableauventes[[#This Row],[Date]]</f>
        <v>42282</v>
      </c>
    </row>
    <row r="924" spans="3:12" x14ac:dyDescent="0.25">
      <c r="C924" s="20">
        <v>42282</v>
      </c>
      <c r="D924" s="16" t="s">
        <v>80</v>
      </c>
      <c r="E924" s="16" t="s">
        <v>7</v>
      </c>
      <c r="F924" s="16" t="s">
        <v>994</v>
      </c>
      <c r="G924" s="16" t="s">
        <v>73</v>
      </c>
      <c r="H924" s="17">
        <v>665.33333333333337</v>
      </c>
      <c r="I924" s="17">
        <f t="shared" si="28"/>
        <v>56.553333333333342</v>
      </c>
      <c r="J924" s="17">
        <f t="shared" si="29"/>
        <v>721.88666666666677</v>
      </c>
      <c r="K924" s="18" t="s">
        <v>51</v>
      </c>
      <c r="L924" s="19">
        <f>tableauventes[[#This Row],[Date]]</f>
        <v>42282</v>
      </c>
    </row>
    <row r="925" spans="3:12" x14ac:dyDescent="0.25">
      <c r="C925" s="20">
        <v>42282</v>
      </c>
      <c r="D925" s="16" t="s">
        <v>83</v>
      </c>
      <c r="E925" s="16" t="s">
        <v>1484</v>
      </c>
      <c r="F925" s="16" t="s">
        <v>995</v>
      </c>
      <c r="G925" s="16" t="s">
        <v>76</v>
      </c>
      <c r="H925" s="17">
        <v>794.66666666666663</v>
      </c>
      <c r="I925" s="17">
        <f t="shared" si="28"/>
        <v>67.546666666666667</v>
      </c>
      <c r="J925" s="17">
        <f t="shared" si="29"/>
        <v>862.21333333333325</v>
      </c>
      <c r="K925" s="18" t="s">
        <v>55</v>
      </c>
      <c r="L925" s="19">
        <f>tableauventes[[#This Row],[Date]]</f>
        <v>42282</v>
      </c>
    </row>
    <row r="926" spans="3:12" x14ac:dyDescent="0.25">
      <c r="C926" s="20">
        <v>42282</v>
      </c>
      <c r="D926" s="16" t="s">
        <v>86</v>
      </c>
      <c r="E926" s="16" t="s">
        <v>1497</v>
      </c>
      <c r="F926" s="16" t="s">
        <v>996</v>
      </c>
      <c r="G926" s="16" t="s">
        <v>79</v>
      </c>
      <c r="H926" s="17">
        <v>560.66666666666663</v>
      </c>
      <c r="I926" s="17">
        <f t="shared" si="28"/>
        <v>47.656666666666666</v>
      </c>
      <c r="J926" s="17">
        <f t="shared" si="29"/>
        <v>608.32333333333327</v>
      </c>
      <c r="K926" s="18" t="s">
        <v>59</v>
      </c>
      <c r="L926" s="19">
        <f>tableauventes[[#This Row],[Date]]</f>
        <v>42282</v>
      </c>
    </row>
    <row r="927" spans="3:12" x14ac:dyDescent="0.25">
      <c r="C927" s="20">
        <v>42282</v>
      </c>
      <c r="D927" s="16" t="s">
        <v>89</v>
      </c>
      <c r="E927" s="16" t="s">
        <v>1479</v>
      </c>
      <c r="F927" s="16" t="s">
        <v>997</v>
      </c>
      <c r="G927" s="16" t="s">
        <v>82</v>
      </c>
      <c r="H927" s="17">
        <v>752.33333333333337</v>
      </c>
      <c r="I927" s="17">
        <f t="shared" si="28"/>
        <v>63.948333333333338</v>
      </c>
      <c r="J927" s="17">
        <f t="shared" si="29"/>
        <v>816.28166666666675</v>
      </c>
      <c r="K927" s="18" t="s">
        <v>63</v>
      </c>
      <c r="L927" s="19">
        <f>tableauventes[[#This Row],[Date]]</f>
        <v>42282</v>
      </c>
    </row>
    <row r="928" spans="3:12" x14ac:dyDescent="0.25">
      <c r="C928" s="20">
        <v>42283</v>
      </c>
      <c r="D928" s="16" t="s">
        <v>92</v>
      </c>
      <c r="E928" s="16" t="s">
        <v>1482</v>
      </c>
      <c r="F928" s="16" t="s">
        <v>998</v>
      </c>
      <c r="G928" s="16" t="s">
        <v>85</v>
      </c>
      <c r="H928" s="17">
        <v>822.66666666666663</v>
      </c>
      <c r="I928" s="17">
        <f t="shared" si="28"/>
        <v>69.926666666666662</v>
      </c>
      <c r="J928" s="17">
        <f t="shared" si="29"/>
        <v>892.59333333333325</v>
      </c>
      <c r="K928" s="18" t="s">
        <v>67</v>
      </c>
      <c r="L928" s="19">
        <f>tableauventes[[#This Row],[Date]]</f>
        <v>42283</v>
      </c>
    </row>
    <row r="929" spans="3:12" x14ac:dyDescent="0.25">
      <c r="C929" s="20">
        <v>42283</v>
      </c>
      <c r="D929" s="16" t="s">
        <v>24</v>
      </c>
      <c r="E929" s="16" t="s">
        <v>8</v>
      </c>
      <c r="F929" s="16" t="s">
        <v>999</v>
      </c>
      <c r="G929" s="16" t="s">
        <v>88</v>
      </c>
      <c r="H929" s="17">
        <v>889</v>
      </c>
      <c r="I929" s="17">
        <f t="shared" si="28"/>
        <v>75.565000000000012</v>
      </c>
      <c r="J929" s="17">
        <f t="shared" si="29"/>
        <v>964.56500000000005</v>
      </c>
      <c r="K929" s="18" t="s">
        <v>27</v>
      </c>
      <c r="L929" s="19">
        <f>tableauventes[[#This Row],[Date]]</f>
        <v>42283</v>
      </c>
    </row>
    <row r="930" spans="3:12" x14ac:dyDescent="0.25">
      <c r="C930" s="20">
        <v>42283</v>
      </c>
      <c r="D930" s="16" t="s">
        <v>28</v>
      </c>
      <c r="E930" s="16" t="s">
        <v>1477</v>
      </c>
      <c r="F930" s="16" t="s">
        <v>1000</v>
      </c>
      <c r="G930" s="16" t="s">
        <v>91</v>
      </c>
      <c r="H930" s="17">
        <v>917</v>
      </c>
      <c r="I930" s="17">
        <f t="shared" si="28"/>
        <v>77.945000000000007</v>
      </c>
      <c r="J930" s="17">
        <f t="shared" si="29"/>
        <v>994.94500000000005</v>
      </c>
      <c r="K930" s="18" t="s">
        <v>31</v>
      </c>
      <c r="L930" s="19">
        <f>tableauventes[[#This Row],[Date]]</f>
        <v>42283</v>
      </c>
    </row>
    <row r="931" spans="3:12" x14ac:dyDescent="0.25">
      <c r="C931" s="20">
        <v>42283</v>
      </c>
      <c r="D931" s="16" t="s">
        <v>32</v>
      </c>
      <c r="E931" s="16" t="s">
        <v>1485</v>
      </c>
      <c r="F931" s="16" t="s">
        <v>1001</v>
      </c>
      <c r="G931" s="16" t="s">
        <v>94</v>
      </c>
      <c r="H931" s="17">
        <v>728</v>
      </c>
      <c r="I931" s="17">
        <f t="shared" si="28"/>
        <v>61.88</v>
      </c>
      <c r="J931" s="17">
        <f t="shared" si="29"/>
        <v>789.88</v>
      </c>
      <c r="K931" s="18" t="s">
        <v>35</v>
      </c>
      <c r="L931" s="19">
        <f>tableauventes[[#This Row],[Date]]</f>
        <v>42283</v>
      </c>
    </row>
    <row r="932" spans="3:12" x14ac:dyDescent="0.25">
      <c r="C932" s="20">
        <v>42283</v>
      </c>
      <c r="D932" s="16" t="s">
        <v>36</v>
      </c>
      <c r="E932" s="16" t="s">
        <v>1485</v>
      </c>
      <c r="F932" s="16" t="s">
        <v>1002</v>
      </c>
      <c r="G932" s="16" t="s">
        <v>26</v>
      </c>
      <c r="H932" s="17">
        <v>747</v>
      </c>
      <c r="I932" s="17">
        <f t="shared" si="28"/>
        <v>63.495000000000005</v>
      </c>
      <c r="J932" s="17">
        <f t="shared" si="29"/>
        <v>810.495</v>
      </c>
      <c r="K932" s="18" t="s">
        <v>39</v>
      </c>
      <c r="L932" s="19">
        <f>tableauventes[[#This Row],[Date]]</f>
        <v>42283</v>
      </c>
    </row>
    <row r="933" spans="3:12" x14ac:dyDescent="0.25">
      <c r="C933" s="20">
        <v>42283</v>
      </c>
      <c r="D933" s="16" t="s">
        <v>40</v>
      </c>
      <c r="E933" s="16" t="s">
        <v>11</v>
      </c>
      <c r="F933" s="16" t="s">
        <v>1003</v>
      </c>
      <c r="G933" s="16" t="s">
        <v>30</v>
      </c>
      <c r="H933" s="17">
        <v>432.66666666666669</v>
      </c>
      <c r="I933" s="17">
        <f t="shared" si="28"/>
        <v>36.776666666666671</v>
      </c>
      <c r="J933" s="17">
        <f t="shared" si="29"/>
        <v>469.44333333333338</v>
      </c>
      <c r="K933" s="18" t="s">
        <v>43</v>
      </c>
      <c r="L933" s="19">
        <f>tableauventes[[#This Row],[Date]]</f>
        <v>42283</v>
      </c>
    </row>
    <row r="934" spans="3:12" x14ac:dyDescent="0.25">
      <c r="C934" s="20">
        <v>42283</v>
      </c>
      <c r="D934" s="16" t="s">
        <v>44</v>
      </c>
      <c r="E934" s="16" t="s">
        <v>10</v>
      </c>
      <c r="F934" s="16" t="s">
        <v>1004</v>
      </c>
      <c r="G934" s="16" t="s">
        <v>34</v>
      </c>
      <c r="H934" s="17">
        <v>357.33333333333331</v>
      </c>
      <c r="I934" s="17">
        <f t="shared" si="28"/>
        <v>30.373333333333335</v>
      </c>
      <c r="J934" s="17">
        <f t="shared" si="29"/>
        <v>387.70666666666665</v>
      </c>
      <c r="K934" s="18" t="s">
        <v>43</v>
      </c>
      <c r="L934" s="19">
        <f>tableauventes[[#This Row],[Date]]</f>
        <v>42283</v>
      </c>
    </row>
    <row r="935" spans="3:12" x14ac:dyDescent="0.25">
      <c r="C935" s="20">
        <v>42283</v>
      </c>
      <c r="D935" s="16" t="s">
        <v>48</v>
      </c>
      <c r="E935" s="16" t="s">
        <v>4</v>
      </c>
      <c r="F935" s="16" t="s">
        <v>1005</v>
      </c>
      <c r="G935" s="16" t="s">
        <v>38</v>
      </c>
      <c r="H935" s="17">
        <v>867</v>
      </c>
      <c r="I935" s="17">
        <f t="shared" si="28"/>
        <v>73.695000000000007</v>
      </c>
      <c r="J935" s="17">
        <f t="shared" si="29"/>
        <v>940.69500000000005</v>
      </c>
      <c r="K935" s="18" t="s">
        <v>51</v>
      </c>
      <c r="L935" s="19">
        <f>tableauventes[[#This Row],[Date]]</f>
        <v>42283</v>
      </c>
    </row>
    <row r="936" spans="3:12" x14ac:dyDescent="0.25">
      <c r="C936" s="20">
        <v>42283</v>
      </c>
      <c r="D936" s="16" t="s">
        <v>52</v>
      </c>
      <c r="E936" s="16" t="s">
        <v>3</v>
      </c>
      <c r="F936" s="16" t="s">
        <v>1006</v>
      </c>
      <c r="G936" s="16" t="s">
        <v>42</v>
      </c>
      <c r="H936" s="17">
        <v>357.66666666666669</v>
      </c>
      <c r="I936" s="17">
        <f t="shared" si="28"/>
        <v>30.401666666666671</v>
      </c>
      <c r="J936" s="17">
        <f t="shared" si="29"/>
        <v>388.06833333333338</v>
      </c>
      <c r="K936" s="18" t="s">
        <v>55</v>
      </c>
      <c r="L936" s="19">
        <f>tableauventes[[#This Row],[Date]]</f>
        <v>42283</v>
      </c>
    </row>
    <row r="937" spans="3:12" x14ac:dyDescent="0.25">
      <c r="C937" s="20">
        <v>42283</v>
      </c>
      <c r="D937" s="16" t="s">
        <v>56</v>
      </c>
      <c r="E937" s="16" t="s">
        <v>1483</v>
      </c>
      <c r="F937" s="16" t="s">
        <v>1007</v>
      </c>
      <c r="G937" s="16" t="s">
        <v>46</v>
      </c>
      <c r="H937" s="17">
        <v>358</v>
      </c>
      <c r="I937" s="17">
        <f t="shared" si="28"/>
        <v>30.430000000000003</v>
      </c>
      <c r="J937" s="17">
        <f t="shared" si="29"/>
        <v>388.43</v>
      </c>
      <c r="K937" s="18" t="s">
        <v>59</v>
      </c>
      <c r="L937" s="19">
        <f>tableauventes[[#This Row],[Date]]</f>
        <v>42283</v>
      </c>
    </row>
    <row r="938" spans="3:12" x14ac:dyDescent="0.25">
      <c r="C938" s="20">
        <v>42283</v>
      </c>
      <c r="D938" s="16" t="s">
        <v>60</v>
      </c>
      <c r="E938" s="16" t="s">
        <v>1487</v>
      </c>
      <c r="F938" s="16" t="s">
        <v>1008</v>
      </c>
      <c r="G938" s="16" t="s">
        <v>50</v>
      </c>
      <c r="H938" s="17">
        <v>521.33333333333337</v>
      </c>
      <c r="I938" s="17">
        <f t="shared" si="28"/>
        <v>44.31333333333334</v>
      </c>
      <c r="J938" s="17">
        <f t="shared" si="29"/>
        <v>565.64666666666676</v>
      </c>
      <c r="K938" s="18" t="s">
        <v>63</v>
      </c>
      <c r="L938" s="19">
        <f>tableauventes[[#This Row],[Date]]</f>
        <v>42283</v>
      </c>
    </row>
    <row r="939" spans="3:12" x14ac:dyDescent="0.25">
      <c r="C939" s="20">
        <v>42284</v>
      </c>
      <c r="D939" s="16" t="s">
        <v>64</v>
      </c>
      <c r="E939" s="16" t="s">
        <v>1488</v>
      </c>
      <c r="F939" s="16" t="s">
        <v>1009</v>
      </c>
      <c r="G939" s="16" t="s">
        <v>54</v>
      </c>
      <c r="H939" s="17">
        <v>955.33333333333337</v>
      </c>
      <c r="I939" s="17">
        <f t="shared" si="28"/>
        <v>81.203333333333347</v>
      </c>
      <c r="J939" s="17">
        <f t="shared" si="29"/>
        <v>1036.5366666666666</v>
      </c>
      <c r="K939" s="18" t="s">
        <v>67</v>
      </c>
      <c r="L939" s="19">
        <f>tableauventes[[#This Row],[Date]]</f>
        <v>42284</v>
      </c>
    </row>
    <row r="940" spans="3:12" x14ac:dyDescent="0.25">
      <c r="C940" s="20">
        <v>42284</v>
      </c>
      <c r="D940" s="16" t="s">
        <v>68</v>
      </c>
      <c r="E940" s="16" t="s">
        <v>1486</v>
      </c>
      <c r="F940" s="16" t="s">
        <v>1010</v>
      </c>
      <c r="G940" s="16" t="s">
        <v>58</v>
      </c>
      <c r="H940" s="17">
        <v>588</v>
      </c>
      <c r="I940" s="17">
        <f t="shared" si="28"/>
        <v>49.980000000000004</v>
      </c>
      <c r="J940" s="17">
        <f t="shared" si="29"/>
        <v>637.98</v>
      </c>
      <c r="K940" s="18" t="s">
        <v>27</v>
      </c>
      <c r="L940" s="19">
        <f>tableauventes[[#This Row],[Date]]</f>
        <v>42284</v>
      </c>
    </row>
    <row r="941" spans="3:12" x14ac:dyDescent="0.25">
      <c r="C941" s="20">
        <v>42284</v>
      </c>
      <c r="D941" s="16" t="s">
        <v>71</v>
      </c>
      <c r="E941" s="16" t="s">
        <v>1481</v>
      </c>
      <c r="F941" s="16" t="s">
        <v>1011</v>
      </c>
      <c r="G941" s="16" t="s">
        <v>62</v>
      </c>
      <c r="H941" s="17">
        <v>645</v>
      </c>
      <c r="I941" s="17">
        <f t="shared" si="28"/>
        <v>54.825000000000003</v>
      </c>
      <c r="J941" s="17">
        <f t="shared" si="29"/>
        <v>699.82500000000005</v>
      </c>
      <c r="K941" s="18" t="s">
        <v>31</v>
      </c>
      <c r="L941" s="19">
        <f>tableauventes[[#This Row],[Date]]</f>
        <v>42284</v>
      </c>
    </row>
    <row r="942" spans="3:12" x14ac:dyDescent="0.25">
      <c r="C942" s="20">
        <v>42284</v>
      </c>
      <c r="D942" s="16" t="s">
        <v>74</v>
      </c>
      <c r="E942" s="16" t="s">
        <v>1476</v>
      </c>
      <c r="F942" s="16" t="s">
        <v>1012</v>
      </c>
      <c r="G942" s="16" t="s">
        <v>66</v>
      </c>
      <c r="H942" s="17">
        <v>835.66666666666663</v>
      </c>
      <c r="I942" s="17">
        <f t="shared" si="28"/>
        <v>71.031666666666666</v>
      </c>
      <c r="J942" s="17">
        <f t="shared" si="29"/>
        <v>906.69833333333327</v>
      </c>
      <c r="K942" s="18" t="s">
        <v>35</v>
      </c>
      <c r="L942" s="19">
        <f>tableauventes[[#This Row],[Date]]</f>
        <v>42284</v>
      </c>
    </row>
    <row r="943" spans="3:12" x14ac:dyDescent="0.25">
      <c r="C943" s="20">
        <v>42284</v>
      </c>
      <c r="D943" s="16" t="s">
        <v>77</v>
      </c>
      <c r="E943" s="16" t="s">
        <v>1478</v>
      </c>
      <c r="F943" s="16" t="s">
        <v>1013</v>
      </c>
      <c r="G943" s="16" t="s">
        <v>70</v>
      </c>
      <c r="H943" s="17">
        <v>999.66666666666663</v>
      </c>
      <c r="I943" s="17">
        <f t="shared" si="28"/>
        <v>84.971666666666664</v>
      </c>
      <c r="J943" s="17">
        <f t="shared" si="29"/>
        <v>1084.6383333333333</v>
      </c>
      <c r="K943" s="18" t="s">
        <v>39</v>
      </c>
      <c r="L943" s="19">
        <f>tableauventes[[#This Row],[Date]]</f>
        <v>42284</v>
      </c>
    </row>
    <row r="944" spans="3:12" x14ac:dyDescent="0.25">
      <c r="C944" s="20">
        <v>42284</v>
      </c>
      <c r="D944" s="16" t="s">
        <v>80</v>
      </c>
      <c r="E944" s="16" t="s">
        <v>1496</v>
      </c>
      <c r="F944" s="16" t="s">
        <v>1014</v>
      </c>
      <c r="G944" s="16" t="s">
        <v>73</v>
      </c>
      <c r="H944" s="17">
        <v>996.33333333333337</v>
      </c>
      <c r="I944" s="17">
        <f t="shared" si="28"/>
        <v>84.688333333333347</v>
      </c>
      <c r="J944" s="17">
        <f t="shared" si="29"/>
        <v>1081.0216666666668</v>
      </c>
      <c r="K944" s="18" t="s">
        <v>59</v>
      </c>
      <c r="L944" s="19">
        <f>tableauventes[[#This Row],[Date]]</f>
        <v>42284</v>
      </c>
    </row>
    <row r="945" spans="3:12" x14ac:dyDescent="0.25">
      <c r="C945" s="20">
        <v>42284</v>
      </c>
      <c r="D945" s="16" t="s">
        <v>83</v>
      </c>
      <c r="E945" s="16" t="s">
        <v>5</v>
      </c>
      <c r="F945" s="16" t="s">
        <v>1015</v>
      </c>
      <c r="G945" s="16" t="s">
        <v>76</v>
      </c>
      <c r="H945" s="17">
        <v>807</v>
      </c>
      <c r="I945" s="17">
        <f t="shared" si="28"/>
        <v>68.594999999999999</v>
      </c>
      <c r="J945" s="17">
        <f t="shared" si="29"/>
        <v>875.59500000000003</v>
      </c>
      <c r="K945" s="18" t="s">
        <v>43</v>
      </c>
      <c r="L945" s="19">
        <f>tableauventes[[#This Row],[Date]]</f>
        <v>42284</v>
      </c>
    </row>
    <row r="946" spans="3:12" x14ac:dyDescent="0.25">
      <c r="C946" s="20">
        <v>42285</v>
      </c>
      <c r="D946" s="16" t="s">
        <v>86</v>
      </c>
      <c r="E946" s="16" t="s">
        <v>9</v>
      </c>
      <c r="F946" s="16" t="s">
        <v>1016</v>
      </c>
      <c r="G946" s="16" t="s">
        <v>79</v>
      </c>
      <c r="H946" s="17">
        <v>842.66666666666663</v>
      </c>
      <c r="I946" s="17">
        <f t="shared" si="28"/>
        <v>71.626666666666665</v>
      </c>
      <c r="J946" s="17">
        <f t="shared" si="29"/>
        <v>914.29333333333329</v>
      </c>
      <c r="K946" s="18" t="s">
        <v>51</v>
      </c>
      <c r="L946" s="19">
        <f>tableauventes[[#This Row],[Date]]</f>
        <v>42285</v>
      </c>
    </row>
    <row r="947" spans="3:12" x14ac:dyDescent="0.25">
      <c r="C947" s="20">
        <v>42285</v>
      </c>
      <c r="D947" s="16" t="s">
        <v>89</v>
      </c>
      <c r="E947" s="16" t="s">
        <v>6</v>
      </c>
      <c r="F947" s="16" t="s">
        <v>1017</v>
      </c>
      <c r="G947" s="16" t="s">
        <v>82</v>
      </c>
      <c r="H947" s="17">
        <v>621.66666666666663</v>
      </c>
      <c r="I947" s="17">
        <f t="shared" si="28"/>
        <v>52.841666666666669</v>
      </c>
      <c r="J947" s="17">
        <f t="shared" si="29"/>
        <v>674.50833333333333</v>
      </c>
      <c r="K947" s="18" t="s">
        <v>55</v>
      </c>
      <c r="L947" s="19">
        <f>tableauventes[[#This Row],[Date]]</f>
        <v>42285</v>
      </c>
    </row>
    <row r="948" spans="3:12" x14ac:dyDescent="0.25">
      <c r="C948" s="20">
        <v>42286</v>
      </c>
      <c r="D948" s="16" t="s">
        <v>92</v>
      </c>
      <c r="E948" s="16" t="s">
        <v>1480</v>
      </c>
      <c r="F948" s="16" t="s">
        <v>1018</v>
      </c>
      <c r="G948" s="16" t="s">
        <v>85</v>
      </c>
      <c r="H948" s="17">
        <v>610.33333333333337</v>
      </c>
      <c r="I948" s="17">
        <f t="shared" si="28"/>
        <v>51.878333333333337</v>
      </c>
      <c r="J948" s="17">
        <f t="shared" si="29"/>
        <v>662.2116666666667</v>
      </c>
      <c r="K948" s="18" t="s">
        <v>59</v>
      </c>
      <c r="L948" s="19">
        <f>tableauventes[[#This Row],[Date]]</f>
        <v>42286</v>
      </c>
    </row>
    <row r="949" spans="3:12" x14ac:dyDescent="0.25">
      <c r="C949" s="20">
        <v>42286</v>
      </c>
      <c r="D949" s="16" t="s">
        <v>24</v>
      </c>
      <c r="E949" s="16" t="s">
        <v>7</v>
      </c>
      <c r="F949" s="16" t="s">
        <v>1019</v>
      </c>
      <c r="G949" s="16" t="s">
        <v>88</v>
      </c>
      <c r="H949" s="17">
        <v>815.66666666666663</v>
      </c>
      <c r="I949" s="17">
        <f t="shared" si="28"/>
        <v>69.331666666666663</v>
      </c>
      <c r="J949" s="17">
        <f t="shared" si="29"/>
        <v>884.99833333333333</v>
      </c>
      <c r="K949" s="18" t="s">
        <v>63</v>
      </c>
      <c r="L949" s="19">
        <f>tableauventes[[#This Row],[Date]]</f>
        <v>42286</v>
      </c>
    </row>
    <row r="950" spans="3:12" x14ac:dyDescent="0.25">
      <c r="C950" s="20">
        <v>42286</v>
      </c>
      <c r="D950" s="16" t="s">
        <v>28</v>
      </c>
      <c r="E950" s="16" t="s">
        <v>1484</v>
      </c>
      <c r="F950" s="16" t="s">
        <v>1020</v>
      </c>
      <c r="G950" s="16" t="s">
        <v>91</v>
      </c>
      <c r="H950" s="17">
        <v>880.33333333333337</v>
      </c>
      <c r="I950" s="17">
        <f t="shared" si="28"/>
        <v>74.828333333333347</v>
      </c>
      <c r="J950" s="17">
        <f t="shared" si="29"/>
        <v>955.16166666666675</v>
      </c>
      <c r="K950" s="18" t="s">
        <v>67</v>
      </c>
      <c r="L950" s="19">
        <f>tableauventes[[#This Row],[Date]]</f>
        <v>42286</v>
      </c>
    </row>
    <row r="951" spans="3:12" x14ac:dyDescent="0.25">
      <c r="C951" s="20">
        <v>42286</v>
      </c>
      <c r="D951" s="16" t="s">
        <v>32</v>
      </c>
      <c r="E951" s="16" t="s">
        <v>1497</v>
      </c>
      <c r="F951" s="16" t="s">
        <v>1021</v>
      </c>
      <c r="G951" s="16" t="s">
        <v>94</v>
      </c>
      <c r="H951" s="17">
        <v>507.33333333333331</v>
      </c>
      <c r="I951" s="17">
        <f t="shared" si="28"/>
        <v>43.123333333333335</v>
      </c>
      <c r="J951" s="17">
        <f t="shared" si="29"/>
        <v>550.45666666666671</v>
      </c>
      <c r="K951" s="18" t="s">
        <v>27</v>
      </c>
      <c r="L951" s="19">
        <f>tableauventes[[#This Row],[Date]]</f>
        <v>42286</v>
      </c>
    </row>
    <row r="952" spans="3:12" x14ac:dyDescent="0.25">
      <c r="C952" s="20">
        <v>42286</v>
      </c>
      <c r="D952" s="16" t="s">
        <v>36</v>
      </c>
      <c r="E952" s="16" t="s">
        <v>1479</v>
      </c>
      <c r="F952" s="16" t="s">
        <v>1022</v>
      </c>
      <c r="G952" s="16" t="s">
        <v>26</v>
      </c>
      <c r="H952" s="17">
        <v>805</v>
      </c>
      <c r="I952" s="17">
        <f t="shared" si="28"/>
        <v>68.425000000000011</v>
      </c>
      <c r="J952" s="17">
        <f t="shared" si="29"/>
        <v>873.42499999999995</v>
      </c>
      <c r="K952" s="18" t="s">
        <v>31</v>
      </c>
      <c r="L952" s="19">
        <f>tableauventes[[#This Row],[Date]]</f>
        <v>42286</v>
      </c>
    </row>
    <row r="953" spans="3:12" x14ac:dyDescent="0.25">
      <c r="C953" s="20">
        <v>42287</v>
      </c>
      <c r="D953" s="16" t="s">
        <v>24</v>
      </c>
      <c r="E953" s="16" t="s">
        <v>1482</v>
      </c>
      <c r="F953" s="16" t="s">
        <v>1023</v>
      </c>
      <c r="G953" s="16" t="s">
        <v>30</v>
      </c>
      <c r="H953" s="17">
        <v>349</v>
      </c>
      <c r="I953" s="17">
        <f t="shared" si="28"/>
        <v>29.665000000000003</v>
      </c>
      <c r="J953" s="17">
        <f t="shared" si="29"/>
        <v>378.66500000000002</v>
      </c>
      <c r="K953" s="18" t="s">
        <v>35</v>
      </c>
      <c r="L953" s="19">
        <f>tableauventes[[#This Row],[Date]]</f>
        <v>42287</v>
      </c>
    </row>
    <row r="954" spans="3:12" x14ac:dyDescent="0.25">
      <c r="C954" s="20">
        <v>42287</v>
      </c>
      <c r="D954" s="16" t="s">
        <v>28</v>
      </c>
      <c r="E954" s="16" t="s">
        <v>8</v>
      </c>
      <c r="F954" s="16" t="s">
        <v>1024</v>
      </c>
      <c r="G954" s="16" t="s">
        <v>34</v>
      </c>
      <c r="H954" s="17">
        <v>622.66666666666663</v>
      </c>
      <c r="I954" s="17">
        <f t="shared" si="28"/>
        <v>52.926666666666669</v>
      </c>
      <c r="J954" s="17">
        <f t="shared" si="29"/>
        <v>675.59333333333325</v>
      </c>
      <c r="K954" s="18" t="s">
        <v>39</v>
      </c>
      <c r="L954" s="19">
        <f>tableauventes[[#This Row],[Date]]</f>
        <v>42287</v>
      </c>
    </row>
    <row r="955" spans="3:12" x14ac:dyDescent="0.25">
      <c r="C955" s="20">
        <v>42287</v>
      </c>
      <c r="D955" s="16" t="s">
        <v>32</v>
      </c>
      <c r="E955" s="16" t="s">
        <v>1477</v>
      </c>
      <c r="F955" s="16" t="s">
        <v>1025</v>
      </c>
      <c r="G955" s="16" t="s">
        <v>38</v>
      </c>
      <c r="H955" s="17">
        <v>683.66666666666663</v>
      </c>
      <c r="I955" s="17">
        <f t="shared" si="28"/>
        <v>58.111666666666665</v>
      </c>
      <c r="J955" s="17">
        <f t="shared" si="29"/>
        <v>741.77833333333331</v>
      </c>
      <c r="K955" s="18" t="s">
        <v>51</v>
      </c>
      <c r="L955" s="19">
        <f>tableauventes[[#This Row],[Date]]</f>
        <v>42287</v>
      </c>
    </row>
    <row r="956" spans="3:12" x14ac:dyDescent="0.25">
      <c r="C956" s="20">
        <v>42287</v>
      </c>
      <c r="D956" s="16" t="s">
        <v>36</v>
      </c>
      <c r="E956" s="16" t="s">
        <v>1485</v>
      </c>
      <c r="F956" s="16" t="s">
        <v>1026</v>
      </c>
      <c r="G956" s="16" t="s">
        <v>42</v>
      </c>
      <c r="H956" s="17">
        <v>825.66666666666663</v>
      </c>
      <c r="I956" s="17">
        <f t="shared" si="28"/>
        <v>70.181666666666672</v>
      </c>
      <c r="J956" s="17">
        <f t="shared" si="29"/>
        <v>895.84833333333336</v>
      </c>
      <c r="K956" s="18" t="s">
        <v>43</v>
      </c>
      <c r="L956" s="19">
        <f>tableauventes[[#This Row],[Date]]</f>
        <v>42287</v>
      </c>
    </row>
    <row r="957" spans="3:12" x14ac:dyDescent="0.25">
      <c r="C957" s="20">
        <v>42287</v>
      </c>
      <c r="D957" s="16" t="s">
        <v>40</v>
      </c>
      <c r="E957" s="16" t="s">
        <v>1485</v>
      </c>
      <c r="F957" s="16" t="s">
        <v>1027</v>
      </c>
      <c r="G957" s="16" t="s">
        <v>46</v>
      </c>
      <c r="H957" s="17">
        <v>359.66666666666669</v>
      </c>
      <c r="I957" s="17">
        <f t="shared" si="28"/>
        <v>30.571666666666669</v>
      </c>
      <c r="J957" s="17">
        <f t="shared" si="29"/>
        <v>390.23833333333334</v>
      </c>
      <c r="K957" s="18" t="s">
        <v>51</v>
      </c>
      <c r="L957" s="19">
        <f>tableauventes[[#This Row],[Date]]</f>
        <v>42287</v>
      </c>
    </row>
    <row r="958" spans="3:12" x14ac:dyDescent="0.25">
      <c r="C958" s="20">
        <v>42288</v>
      </c>
      <c r="D958" s="16" t="s">
        <v>44</v>
      </c>
      <c r="E958" s="16" t="s">
        <v>11</v>
      </c>
      <c r="F958" s="16" t="s">
        <v>1028</v>
      </c>
      <c r="G958" s="16" t="s">
        <v>50</v>
      </c>
      <c r="H958" s="17">
        <v>862.33333333333337</v>
      </c>
      <c r="I958" s="17">
        <f t="shared" si="28"/>
        <v>73.298333333333346</v>
      </c>
      <c r="J958" s="17">
        <f t="shared" si="29"/>
        <v>935.63166666666666</v>
      </c>
      <c r="K958" s="18" t="s">
        <v>55</v>
      </c>
      <c r="L958" s="19">
        <f>tableauventes[[#This Row],[Date]]</f>
        <v>42288</v>
      </c>
    </row>
    <row r="959" spans="3:12" x14ac:dyDescent="0.25">
      <c r="C959" s="20">
        <v>42288</v>
      </c>
      <c r="D959" s="16" t="s">
        <v>48</v>
      </c>
      <c r="E959" s="16" t="s">
        <v>10</v>
      </c>
      <c r="F959" s="16" t="s">
        <v>1029</v>
      </c>
      <c r="G959" s="16" t="s">
        <v>54</v>
      </c>
      <c r="H959" s="17">
        <v>554.33333333333337</v>
      </c>
      <c r="I959" s="17">
        <f t="shared" si="28"/>
        <v>47.118333333333339</v>
      </c>
      <c r="J959" s="17">
        <f t="shared" si="29"/>
        <v>601.45166666666671</v>
      </c>
      <c r="K959" s="18" t="s">
        <v>59</v>
      </c>
      <c r="L959" s="19">
        <f>tableauventes[[#This Row],[Date]]</f>
        <v>42288</v>
      </c>
    </row>
    <row r="960" spans="3:12" x14ac:dyDescent="0.25">
      <c r="C960" s="20">
        <v>42288</v>
      </c>
      <c r="D960" s="16" t="s">
        <v>52</v>
      </c>
      <c r="E960" s="16" t="s">
        <v>4</v>
      </c>
      <c r="F960" s="16" t="s">
        <v>1030</v>
      </c>
      <c r="G960" s="16" t="s">
        <v>58</v>
      </c>
      <c r="H960" s="17">
        <v>951.33333333333337</v>
      </c>
      <c r="I960" s="17">
        <f t="shared" si="28"/>
        <v>80.863333333333344</v>
      </c>
      <c r="J960" s="17">
        <f t="shared" si="29"/>
        <v>1032.1966666666667</v>
      </c>
      <c r="K960" s="18" t="s">
        <v>63</v>
      </c>
      <c r="L960" s="19">
        <f>tableauventes[[#This Row],[Date]]</f>
        <v>42288</v>
      </c>
    </row>
    <row r="961" spans="3:12" x14ac:dyDescent="0.25">
      <c r="C961" s="20">
        <v>42288</v>
      </c>
      <c r="D961" s="16" t="s">
        <v>56</v>
      </c>
      <c r="E961" s="16" t="s">
        <v>3</v>
      </c>
      <c r="F961" s="16" t="s">
        <v>1031</v>
      </c>
      <c r="G961" s="16" t="s">
        <v>62</v>
      </c>
      <c r="H961" s="17">
        <v>822.33333333333337</v>
      </c>
      <c r="I961" s="17">
        <f t="shared" si="28"/>
        <v>69.898333333333341</v>
      </c>
      <c r="J961" s="17">
        <f t="shared" si="29"/>
        <v>892.23166666666668</v>
      </c>
      <c r="K961" s="18" t="s">
        <v>67</v>
      </c>
      <c r="L961" s="19">
        <f>tableauventes[[#This Row],[Date]]</f>
        <v>42288</v>
      </c>
    </row>
    <row r="962" spans="3:12" x14ac:dyDescent="0.25">
      <c r="C962" s="20">
        <v>42289</v>
      </c>
      <c r="D962" s="16" t="s">
        <v>60</v>
      </c>
      <c r="E962" s="16" t="s">
        <v>1483</v>
      </c>
      <c r="F962" s="16" t="s">
        <v>1032</v>
      </c>
      <c r="G962" s="16" t="s">
        <v>66</v>
      </c>
      <c r="H962" s="17">
        <v>400.33333333333331</v>
      </c>
      <c r="I962" s="17">
        <f t="shared" si="28"/>
        <v>34.028333333333336</v>
      </c>
      <c r="J962" s="17">
        <f t="shared" si="29"/>
        <v>434.36166666666668</v>
      </c>
      <c r="K962" s="18" t="s">
        <v>27</v>
      </c>
      <c r="L962" s="19">
        <f>tableauventes[[#This Row],[Date]]</f>
        <v>42289</v>
      </c>
    </row>
    <row r="963" spans="3:12" x14ac:dyDescent="0.25">
      <c r="C963" s="20">
        <v>42289</v>
      </c>
      <c r="D963" s="16" t="s">
        <v>64</v>
      </c>
      <c r="E963" s="16" t="s">
        <v>1487</v>
      </c>
      <c r="F963" s="16" t="s">
        <v>1033</v>
      </c>
      <c r="G963" s="16" t="s">
        <v>70</v>
      </c>
      <c r="H963" s="17">
        <v>827</v>
      </c>
      <c r="I963" s="17">
        <f t="shared" si="28"/>
        <v>70.295000000000002</v>
      </c>
      <c r="J963" s="17">
        <f t="shared" si="29"/>
        <v>897.29499999999996</v>
      </c>
      <c r="K963" s="18" t="s">
        <v>31</v>
      </c>
      <c r="L963" s="19">
        <f>tableauventes[[#This Row],[Date]]</f>
        <v>42289</v>
      </c>
    </row>
    <row r="964" spans="3:12" x14ac:dyDescent="0.25">
      <c r="C964" s="20">
        <v>42289</v>
      </c>
      <c r="D964" s="16" t="s">
        <v>68</v>
      </c>
      <c r="E964" s="16" t="s">
        <v>1488</v>
      </c>
      <c r="F964" s="16" t="s">
        <v>1034</v>
      </c>
      <c r="G964" s="16" t="s">
        <v>73</v>
      </c>
      <c r="H964" s="17">
        <v>472.66666666666669</v>
      </c>
      <c r="I964" s="17">
        <f t="shared" si="28"/>
        <v>40.176666666666669</v>
      </c>
      <c r="J964" s="17">
        <f t="shared" si="29"/>
        <v>512.84333333333336</v>
      </c>
      <c r="K964" s="18" t="s">
        <v>35</v>
      </c>
      <c r="L964" s="19">
        <f>tableauventes[[#This Row],[Date]]</f>
        <v>42289</v>
      </c>
    </row>
    <row r="965" spans="3:12" x14ac:dyDescent="0.25">
      <c r="C965" s="20">
        <v>42289</v>
      </c>
      <c r="D965" s="16" t="s">
        <v>71</v>
      </c>
      <c r="E965" s="22" t="s">
        <v>1486</v>
      </c>
      <c r="F965" s="16" t="s">
        <v>1035</v>
      </c>
      <c r="G965" s="16" t="s">
        <v>76</v>
      </c>
      <c r="H965" s="17">
        <v>559.33333333333337</v>
      </c>
      <c r="I965" s="17">
        <f t="shared" si="28"/>
        <v>47.543333333333337</v>
      </c>
      <c r="J965" s="17">
        <f t="shared" si="29"/>
        <v>606.87666666666667</v>
      </c>
      <c r="K965" s="18" t="s">
        <v>39</v>
      </c>
      <c r="L965" s="19">
        <f>tableauventes[[#This Row],[Date]]</f>
        <v>42289</v>
      </c>
    </row>
    <row r="966" spans="3:12" x14ac:dyDescent="0.25">
      <c r="C966" s="20">
        <v>42289</v>
      </c>
      <c r="D966" s="16" t="s">
        <v>74</v>
      </c>
      <c r="E966" s="16" t="s">
        <v>1481</v>
      </c>
      <c r="F966" s="16" t="s">
        <v>1036</v>
      </c>
      <c r="G966" s="16" t="s">
        <v>79</v>
      </c>
      <c r="H966" s="17">
        <v>910.33333333333337</v>
      </c>
      <c r="I966" s="17">
        <f t="shared" ref="I966:I1029" si="30">H966*0.085</f>
        <v>77.378333333333345</v>
      </c>
      <c r="J966" s="17">
        <f t="shared" ref="J966:J1029" si="31">SUM(H966:I966)</f>
        <v>987.7116666666667</v>
      </c>
      <c r="K966" s="18" t="s">
        <v>43</v>
      </c>
      <c r="L966" s="19">
        <f>tableauventes[[#This Row],[Date]]</f>
        <v>42289</v>
      </c>
    </row>
    <row r="967" spans="3:12" x14ac:dyDescent="0.25">
      <c r="C967" s="20">
        <v>42289</v>
      </c>
      <c r="D967" s="16" t="s">
        <v>77</v>
      </c>
      <c r="E967" s="16" t="s">
        <v>1476</v>
      </c>
      <c r="F967" s="16" t="s">
        <v>1037</v>
      </c>
      <c r="G967" s="16" t="s">
        <v>82</v>
      </c>
      <c r="H967" s="17">
        <v>485</v>
      </c>
      <c r="I967" s="17">
        <f t="shared" si="30"/>
        <v>41.225000000000001</v>
      </c>
      <c r="J967" s="17">
        <f t="shared" si="31"/>
        <v>526.22500000000002</v>
      </c>
      <c r="K967" s="18" t="s">
        <v>43</v>
      </c>
      <c r="L967" s="19">
        <f>tableauventes[[#This Row],[Date]]</f>
        <v>42289</v>
      </c>
    </row>
    <row r="968" spans="3:12" x14ac:dyDescent="0.25">
      <c r="C968" s="20">
        <v>42289</v>
      </c>
      <c r="D968" s="16" t="s">
        <v>80</v>
      </c>
      <c r="E968" s="16" t="s">
        <v>1478</v>
      </c>
      <c r="F968" s="16" t="s">
        <v>1038</v>
      </c>
      <c r="G968" s="16" t="s">
        <v>85</v>
      </c>
      <c r="H968" s="17">
        <v>904.66666666666663</v>
      </c>
      <c r="I968" s="17">
        <f t="shared" si="30"/>
        <v>76.896666666666675</v>
      </c>
      <c r="J968" s="17">
        <f t="shared" si="31"/>
        <v>981.56333333333328</v>
      </c>
      <c r="K968" s="18" t="s">
        <v>51</v>
      </c>
      <c r="L968" s="19">
        <f>tableauventes[[#This Row],[Date]]</f>
        <v>42289</v>
      </c>
    </row>
    <row r="969" spans="3:12" x14ac:dyDescent="0.25">
      <c r="C969" s="20">
        <v>42290</v>
      </c>
      <c r="D969" s="16" t="s">
        <v>83</v>
      </c>
      <c r="E969" s="16" t="s">
        <v>1496</v>
      </c>
      <c r="F969" s="16" t="s">
        <v>1039</v>
      </c>
      <c r="G969" s="16" t="s">
        <v>88</v>
      </c>
      <c r="H969" s="17">
        <v>345.66666666666669</v>
      </c>
      <c r="I969" s="17">
        <f t="shared" si="30"/>
        <v>29.381666666666671</v>
      </c>
      <c r="J969" s="17">
        <f t="shared" si="31"/>
        <v>375.04833333333335</v>
      </c>
      <c r="K969" s="18" t="s">
        <v>55</v>
      </c>
      <c r="L969" s="19">
        <f>tableauventes[[#This Row],[Date]]</f>
        <v>42290</v>
      </c>
    </row>
    <row r="970" spans="3:12" x14ac:dyDescent="0.25">
      <c r="C970" s="20">
        <v>42290</v>
      </c>
      <c r="D970" s="16" t="s">
        <v>86</v>
      </c>
      <c r="E970" s="16" t="s">
        <v>5</v>
      </c>
      <c r="F970" s="16" t="s">
        <v>1040</v>
      </c>
      <c r="G970" s="16" t="s">
        <v>91</v>
      </c>
      <c r="H970" s="17">
        <v>856.33333333333337</v>
      </c>
      <c r="I970" s="17">
        <f t="shared" si="30"/>
        <v>72.788333333333341</v>
      </c>
      <c r="J970" s="17">
        <f t="shared" si="31"/>
        <v>929.12166666666667</v>
      </c>
      <c r="K970" s="18" t="s">
        <v>59</v>
      </c>
      <c r="L970" s="19">
        <f>tableauventes[[#This Row],[Date]]</f>
        <v>42290</v>
      </c>
    </row>
    <row r="971" spans="3:12" x14ac:dyDescent="0.25">
      <c r="C971" s="20">
        <v>42290</v>
      </c>
      <c r="D971" s="16" t="s">
        <v>89</v>
      </c>
      <c r="E971" s="16" t="s">
        <v>9</v>
      </c>
      <c r="F971" s="16" t="s">
        <v>1041</v>
      </c>
      <c r="G971" s="16" t="s">
        <v>94</v>
      </c>
      <c r="H971" s="17">
        <v>600.33333333333337</v>
      </c>
      <c r="I971" s="17">
        <f t="shared" si="30"/>
        <v>51.028333333333343</v>
      </c>
      <c r="J971" s="17">
        <f t="shared" si="31"/>
        <v>651.36166666666668</v>
      </c>
      <c r="K971" s="18" t="s">
        <v>63</v>
      </c>
      <c r="L971" s="19">
        <f>tableauventes[[#This Row],[Date]]</f>
        <v>42290</v>
      </c>
    </row>
    <row r="972" spans="3:12" x14ac:dyDescent="0.25">
      <c r="C972" s="20">
        <v>42290</v>
      </c>
      <c r="D972" s="16" t="s">
        <v>92</v>
      </c>
      <c r="E972" s="16" t="s">
        <v>6</v>
      </c>
      <c r="F972" s="16" t="s">
        <v>1042</v>
      </c>
      <c r="G972" s="16" t="s">
        <v>26</v>
      </c>
      <c r="H972" s="17">
        <v>696.33333333333337</v>
      </c>
      <c r="I972" s="17">
        <f t="shared" si="30"/>
        <v>59.18833333333334</v>
      </c>
      <c r="J972" s="17">
        <f t="shared" si="31"/>
        <v>755.52166666666676</v>
      </c>
      <c r="K972" s="18" t="s">
        <v>67</v>
      </c>
      <c r="L972" s="19">
        <f>tableauventes[[#This Row],[Date]]</f>
        <v>42290</v>
      </c>
    </row>
    <row r="973" spans="3:12" x14ac:dyDescent="0.25">
      <c r="C973" s="20">
        <v>42290</v>
      </c>
      <c r="D973" s="16" t="s">
        <v>24</v>
      </c>
      <c r="E973" s="16" t="s">
        <v>1480</v>
      </c>
      <c r="F973" s="16" t="s">
        <v>1043</v>
      </c>
      <c r="G973" s="16" t="s">
        <v>30</v>
      </c>
      <c r="H973" s="17">
        <v>630.33333333333337</v>
      </c>
      <c r="I973" s="17">
        <f t="shared" si="30"/>
        <v>53.57833333333334</v>
      </c>
      <c r="J973" s="17">
        <f t="shared" si="31"/>
        <v>683.91166666666675</v>
      </c>
      <c r="K973" s="18" t="s">
        <v>27</v>
      </c>
      <c r="L973" s="19">
        <f>tableauventes[[#This Row],[Date]]</f>
        <v>42290</v>
      </c>
    </row>
    <row r="974" spans="3:12" x14ac:dyDescent="0.25">
      <c r="C974" s="20">
        <v>42290</v>
      </c>
      <c r="D974" s="16" t="s">
        <v>28</v>
      </c>
      <c r="E974" s="16" t="s">
        <v>7</v>
      </c>
      <c r="F974" s="16" t="s">
        <v>1044</v>
      </c>
      <c r="G974" s="16" t="s">
        <v>34</v>
      </c>
      <c r="H974" s="17">
        <v>744</v>
      </c>
      <c r="I974" s="17">
        <f t="shared" si="30"/>
        <v>63.24</v>
      </c>
      <c r="J974" s="17">
        <f t="shared" si="31"/>
        <v>807.24</v>
      </c>
      <c r="K974" s="18" t="s">
        <v>31</v>
      </c>
      <c r="L974" s="19">
        <f>tableauventes[[#This Row],[Date]]</f>
        <v>42290</v>
      </c>
    </row>
    <row r="975" spans="3:12" x14ac:dyDescent="0.25">
      <c r="C975" s="20">
        <v>42290</v>
      </c>
      <c r="D975" s="16" t="s">
        <v>32</v>
      </c>
      <c r="E975" s="16" t="s">
        <v>1484</v>
      </c>
      <c r="F975" s="16" t="s">
        <v>1045</v>
      </c>
      <c r="G975" s="16" t="s">
        <v>38</v>
      </c>
      <c r="H975" s="17">
        <v>517.33333333333337</v>
      </c>
      <c r="I975" s="17">
        <f t="shared" si="30"/>
        <v>43.973333333333336</v>
      </c>
      <c r="J975" s="17">
        <f t="shared" si="31"/>
        <v>561.30666666666673</v>
      </c>
      <c r="K975" s="18" t="s">
        <v>35</v>
      </c>
      <c r="L975" s="19">
        <f>tableauventes[[#This Row],[Date]]</f>
        <v>42290</v>
      </c>
    </row>
    <row r="976" spans="3:12" x14ac:dyDescent="0.25">
      <c r="C976" s="20">
        <v>42290</v>
      </c>
      <c r="D976" s="16" t="s">
        <v>36</v>
      </c>
      <c r="E976" s="16" t="s">
        <v>1497</v>
      </c>
      <c r="F976" s="16" t="s">
        <v>1046</v>
      </c>
      <c r="G976" s="16" t="s">
        <v>42</v>
      </c>
      <c r="H976" s="17">
        <v>405</v>
      </c>
      <c r="I976" s="17">
        <f t="shared" si="30"/>
        <v>34.425000000000004</v>
      </c>
      <c r="J976" s="17">
        <f t="shared" si="31"/>
        <v>439.42500000000001</v>
      </c>
      <c r="K976" s="18" t="s">
        <v>39</v>
      </c>
      <c r="L976" s="19">
        <f>tableauventes[[#This Row],[Date]]</f>
        <v>42290</v>
      </c>
    </row>
    <row r="977" spans="3:12" x14ac:dyDescent="0.25">
      <c r="C977" s="20">
        <v>42290</v>
      </c>
      <c r="D977" s="16" t="s">
        <v>40</v>
      </c>
      <c r="E977" s="16" t="s">
        <v>1479</v>
      </c>
      <c r="F977" s="16" t="s">
        <v>1047</v>
      </c>
      <c r="G977" s="16" t="s">
        <v>46</v>
      </c>
      <c r="H977" s="17">
        <v>480.66666666666669</v>
      </c>
      <c r="I977" s="17">
        <f t="shared" si="30"/>
        <v>40.856666666666669</v>
      </c>
      <c r="J977" s="17">
        <f t="shared" si="31"/>
        <v>521.52333333333331</v>
      </c>
      <c r="K977" s="18" t="s">
        <v>43</v>
      </c>
      <c r="L977" s="19">
        <f>tableauventes[[#This Row],[Date]]</f>
        <v>42290</v>
      </c>
    </row>
    <row r="978" spans="3:12" x14ac:dyDescent="0.25">
      <c r="C978" s="20">
        <v>42290</v>
      </c>
      <c r="D978" s="16" t="s">
        <v>44</v>
      </c>
      <c r="E978" s="16" t="s">
        <v>1482</v>
      </c>
      <c r="F978" s="16" t="s">
        <v>1048</v>
      </c>
      <c r="G978" s="16" t="s">
        <v>50</v>
      </c>
      <c r="H978" s="17">
        <v>617</v>
      </c>
      <c r="I978" s="17">
        <f t="shared" si="30"/>
        <v>52.445</v>
      </c>
      <c r="J978" s="17">
        <f t="shared" si="31"/>
        <v>669.44500000000005</v>
      </c>
      <c r="K978" s="18" t="s">
        <v>27</v>
      </c>
      <c r="L978" s="19">
        <f>tableauventes[[#This Row],[Date]]</f>
        <v>42290</v>
      </c>
    </row>
    <row r="979" spans="3:12" x14ac:dyDescent="0.25">
      <c r="C979" s="20">
        <v>42291</v>
      </c>
      <c r="D979" s="16" t="s">
        <v>48</v>
      </c>
      <c r="E979" s="16" t="s">
        <v>8</v>
      </c>
      <c r="F979" s="16" t="s">
        <v>1049</v>
      </c>
      <c r="G979" s="16" t="s">
        <v>54</v>
      </c>
      <c r="H979" s="17">
        <v>379</v>
      </c>
      <c r="I979" s="17">
        <f t="shared" si="30"/>
        <v>32.215000000000003</v>
      </c>
      <c r="J979" s="17">
        <f t="shared" si="31"/>
        <v>411.21500000000003</v>
      </c>
      <c r="K979" s="18" t="s">
        <v>51</v>
      </c>
      <c r="L979" s="19">
        <f>tableauventes[[#This Row],[Date]]</f>
        <v>42291</v>
      </c>
    </row>
    <row r="980" spans="3:12" x14ac:dyDescent="0.25">
      <c r="C980" s="20">
        <v>42291</v>
      </c>
      <c r="D980" s="16" t="s">
        <v>52</v>
      </c>
      <c r="E980" s="16" t="s">
        <v>1477</v>
      </c>
      <c r="F980" s="16" t="s">
        <v>1050</v>
      </c>
      <c r="G980" s="16" t="s">
        <v>58</v>
      </c>
      <c r="H980" s="17">
        <v>608.33333333333337</v>
      </c>
      <c r="I980" s="17">
        <f t="shared" si="30"/>
        <v>51.708333333333343</v>
      </c>
      <c r="J980" s="17">
        <f t="shared" si="31"/>
        <v>660.04166666666674</v>
      </c>
      <c r="K980" s="18" t="s">
        <v>55</v>
      </c>
      <c r="L980" s="19">
        <f>tableauventes[[#This Row],[Date]]</f>
        <v>42291</v>
      </c>
    </row>
    <row r="981" spans="3:12" x14ac:dyDescent="0.25">
      <c r="C981" s="20">
        <v>42292</v>
      </c>
      <c r="D981" s="16" t="s">
        <v>56</v>
      </c>
      <c r="E981" s="16" t="s">
        <v>1485</v>
      </c>
      <c r="F981" s="16" t="s">
        <v>1051</v>
      </c>
      <c r="G981" s="16" t="s">
        <v>62</v>
      </c>
      <c r="H981" s="17">
        <v>588.66666666666663</v>
      </c>
      <c r="I981" s="17">
        <f t="shared" si="30"/>
        <v>50.036666666666669</v>
      </c>
      <c r="J981" s="17">
        <f t="shared" si="31"/>
        <v>638.70333333333326</v>
      </c>
      <c r="K981" s="18" t="s">
        <v>59</v>
      </c>
      <c r="L981" s="19">
        <f>tableauventes[[#This Row],[Date]]</f>
        <v>42292</v>
      </c>
    </row>
    <row r="982" spans="3:12" x14ac:dyDescent="0.25">
      <c r="C982" s="20">
        <v>42292</v>
      </c>
      <c r="D982" s="16" t="s">
        <v>60</v>
      </c>
      <c r="E982" s="16" t="s">
        <v>1485</v>
      </c>
      <c r="F982" s="16" t="s">
        <v>1052</v>
      </c>
      <c r="G982" s="16" t="s">
        <v>66</v>
      </c>
      <c r="H982" s="17">
        <v>859.33333333333337</v>
      </c>
      <c r="I982" s="17">
        <f t="shared" si="30"/>
        <v>73.043333333333337</v>
      </c>
      <c r="J982" s="17">
        <f t="shared" si="31"/>
        <v>932.37666666666667</v>
      </c>
      <c r="K982" s="18" t="s">
        <v>63</v>
      </c>
      <c r="L982" s="19">
        <f>tableauventes[[#This Row],[Date]]</f>
        <v>42292</v>
      </c>
    </row>
    <row r="983" spans="3:12" x14ac:dyDescent="0.25">
      <c r="C983" s="20">
        <v>42292</v>
      </c>
      <c r="D983" s="16" t="s">
        <v>64</v>
      </c>
      <c r="E983" s="16" t="s">
        <v>11</v>
      </c>
      <c r="F983" s="16" t="s">
        <v>1053</v>
      </c>
      <c r="G983" s="16" t="s">
        <v>70</v>
      </c>
      <c r="H983" s="17">
        <v>790</v>
      </c>
      <c r="I983" s="17">
        <f t="shared" si="30"/>
        <v>67.150000000000006</v>
      </c>
      <c r="J983" s="17">
        <f t="shared" si="31"/>
        <v>857.15</v>
      </c>
      <c r="K983" s="18" t="s">
        <v>67</v>
      </c>
      <c r="L983" s="19">
        <f>tableauventes[[#This Row],[Date]]</f>
        <v>42292</v>
      </c>
    </row>
    <row r="984" spans="3:12" x14ac:dyDescent="0.25">
      <c r="C984" s="20">
        <v>42293</v>
      </c>
      <c r="D984" s="16" t="s">
        <v>68</v>
      </c>
      <c r="E984" s="16" t="s">
        <v>10</v>
      </c>
      <c r="F984" s="16" t="s">
        <v>1054</v>
      </c>
      <c r="G984" s="16" t="s">
        <v>73</v>
      </c>
      <c r="H984" s="17">
        <v>398.66666666666669</v>
      </c>
      <c r="I984" s="17">
        <f t="shared" si="30"/>
        <v>33.88666666666667</v>
      </c>
      <c r="J984" s="17">
        <f t="shared" si="31"/>
        <v>432.55333333333334</v>
      </c>
      <c r="K984" s="18" t="s">
        <v>27</v>
      </c>
      <c r="L984" s="19">
        <f>tableauventes[[#This Row],[Date]]</f>
        <v>42293</v>
      </c>
    </row>
    <row r="985" spans="3:12" x14ac:dyDescent="0.25">
      <c r="C985" s="20">
        <v>42293</v>
      </c>
      <c r="D985" s="16" t="s">
        <v>71</v>
      </c>
      <c r="E985" s="16" t="s">
        <v>4</v>
      </c>
      <c r="F985" s="16" t="s">
        <v>1055</v>
      </c>
      <c r="G985" s="16" t="s">
        <v>76</v>
      </c>
      <c r="H985" s="17">
        <v>446</v>
      </c>
      <c r="I985" s="17">
        <f t="shared" si="30"/>
        <v>37.910000000000004</v>
      </c>
      <c r="J985" s="17">
        <f t="shared" si="31"/>
        <v>483.91</v>
      </c>
      <c r="K985" s="18" t="s">
        <v>31</v>
      </c>
      <c r="L985" s="19">
        <f>tableauventes[[#This Row],[Date]]</f>
        <v>42293</v>
      </c>
    </row>
    <row r="986" spans="3:12" x14ac:dyDescent="0.25">
      <c r="C986" s="20">
        <v>42293</v>
      </c>
      <c r="D986" s="16" t="s">
        <v>74</v>
      </c>
      <c r="E986" s="16" t="s">
        <v>3</v>
      </c>
      <c r="F986" s="16" t="s">
        <v>1056</v>
      </c>
      <c r="G986" s="16" t="s">
        <v>79</v>
      </c>
      <c r="H986" s="17">
        <v>999.66666666666663</v>
      </c>
      <c r="I986" s="17">
        <f t="shared" si="30"/>
        <v>84.971666666666664</v>
      </c>
      <c r="J986" s="17">
        <f t="shared" si="31"/>
        <v>1084.6383333333333</v>
      </c>
      <c r="K986" s="18" t="s">
        <v>35</v>
      </c>
      <c r="L986" s="19">
        <f>tableauventes[[#This Row],[Date]]</f>
        <v>42293</v>
      </c>
    </row>
    <row r="987" spans="3:12" x14ac:dyDescent="0.25">
      <c r="C987" s="20">
        <v>42293</v>
      </c>
      <c r="D987" s="16" t="s">
        <v>77</v>
      </c>
      <c r="E987" s="16" t="s">
        <v>1483</v>
      </c>
      <c r="F987" s="16" t="s">
        <v>1057</v>
      </c>
      <c r="G987" s="16" t="s">
        <v>82</v>
      </c>
      <c r="H987" s="17">
        <v>412</v>
      </c>
      <c r="I987" s="17">
        <f t="shared" si="30"/>
        <v>35.020000000000003</v>
      </c>
      <c r="J987" s="17">
        <f t="shared" si="31"/>
        <v>447.02</v>
      </c>
      <c r="K987" s="18" t="s">
        <v>39</v>
      </c>
      <c r="L987" s="19">
        <f>tableauventes[[#This Row],[Date]]</f>
        <v>42293</v>
      </c>
    </row>
    <row r="988" spans="3:12" x14ac:dyDescent="0.25">
      <c r="C988" s="20">
        <v>42294</v>
      </c>
      <c r="D988" s="16" t="s">
        <v>80</v>
      </c>
      <c r="E988" s="16" t="s">
        <v>1487</v>
      </c>
      <c r="F988" s="16" t="s">
        <v>1058</v>
      </c>
      <c r="G988" s="16" t="s">
        <v>85</v>
      </c>
      <c r="H988" s="17">
        <v>893</v>
      </c>
      <c r="I988" s="17">
        <f t="shared" si="30"/>
        <v>75.905000000000001</v>
      </c>
      <c r="J988" s="17">
        <f t="shared" si="31"/>
        <v>968.90499999999997</v>
      </c>
      <c r="K988" s="18" t="s">
        <v>43</v>
      </c>
      <c r="L988" s="19">
        <f>tableauventes[[#This Row],[Date]]</f>
        <v>42294</v>
      </c>
    </row>
    <row r="989" spans="3:12" x14ac:dyDescent="0.25">
      <c r="C989" s="20">
        <v>42294</v>
      </c>
      <c r="D989" s="16" t="s">
        <v>83</v>
      </c>
      <c r="E989" s="16" t="s">
        <v>1488</v>
      </c>
      <c r="F989" s="16" t="s">
        <v>1059</v>
      </c>
      <c r="G989" s="16" t="s">
        <v>88</v>
      </c>
      <c r="H989" s="17">
        <v>888.33333333333337</v>
      </c>
      <c r="I989" s="17">
        <f t="shared" si="30"/>
        <v>75.50833333333334</v>
      </c>
      <c r="J989" s="17">
        <f t="shared" si="31"/>
        <v>963.8416666666667</v>
      </c>
      <c r="K989" s="18" t="s">
        <v>43</v>
      </c>
      <c r="L989" s="19">
        <f>tableauventes[[#This Row],[Date]]</f>
        <v>42294</v>
      </c>
    </row>
    <row r="990" spans="3:12" x14ac:dyDescent="0.25">
      <c r="C990" s="20">
        <v>42294</v>
      </c>
      <c r="D990" s="16" t="s">
        <v>86</v>
      </c>
      <c r="E990" s="16" t="s">
        <v>1486</v>
      </c>
      <c r="F990" s="16" t="s">
        <v>1060</v>
      </c>
      <c r="G990" s="16" t="s">
        <v>91</v>
      </c>
      <c r="H990" s="17">
        <v>609.33333333333337</v>
      </c>
      <c r="I990" s="17">
        <f t="shared" si="30"/>
        <v>51.793333333333344</v>
      </c>
      <c r="J990" s="17">
        <f t="shared" si="31"/>
        <v>661.12666666666667</v>
      </c>
      <c r="K990" s="18" t="s">
        <v>51</v>
      </c>
      <c r="L990" s="19">
        <f>tableauventes[[#This Row],[Date]]</f>
        <v>42294</v>
      </c>
    </row>
    <row r="991" spans="3:12" x14ac:dyDescent="0.25">
      <c r="C991" s="20">
        <v>42294</v>
      </c>
      <c r="D991" s="16" t="s">
        <v>89</v>
      </c>
      <c r="E991" s="16" t="s">
        <v>1481</v>
      </c>
      <c r="F991" s="16" t="s">
        <v>1061</v>
      </c>
      <c r="G991" s="16" t="s">
        <v>94</v>
      </c>
      <c r="H991" s="17">
        <v>810.66666666666663</v>
      </c>
      <c r="I991" s="17">
        <f t="shared" si="30"/>
        <v>68.906666666666666</v>
      </c>
      <c r="J991" s="17">
        <f t="shared" si="31"/>
        <v>879.57333333333327</v>
      </c>
      <c r="K991" s="18" t="s">
        <v>55</v>
      </c>
      <c r="L991" s="19">
        <f>tableauventes[[#This Row],[Date]]</f>
        <v>42294</v>
      </c>
    </row>
    <row r="992" spans="3:12" x14ac:dyDescent="0.25">
      <c r="C992" s="20">
        <v>42294</v>
      </c>
      <c r="D992" s="16" t="s">
        <v>92</v>
      </c>
      <c r="E992" s="16" t="s">
        <v>1476</v>
      </c>
      <c r="F992" s="16" t="s">
        <v>1062</v>
      </c>
      <c r="G992" s="16" t="s">
        <v>26</v>
      </c>
      <c r="H992" s="17">
        <v>984</v>
      </c>
      <c r="I992" s="17">
        <f t="shared" si="30"/>
        <v>83.64</v>
      </c>
      <c r="J992" s="17">
        <f t="shared" si="31"/>
        <v>1067.6400000000001</v>
      </c>
      <c r="K992" s="18" t="s">
        <v>59</v>
      </c>
      <c r="L992" s="19">
        <f>tableauventes[[#This Row],[Date]]</f>
        <v>42294</v>
      </c>
    </row>
    <row r="993" spans="3:12" x14ac:dyDescent="0.25">
      <c r="C993" s="20">
        <v>42294</v>
      </c>
      <c r="D993" s="16" t="s">
        <v>24</v>
      </c>
      <c r="E993" s="16" t="s">
        <v>1478</v>
      </c>
      <c r="F993" s="16" t="s">
        <v>1063</v>
      </c>
      <c r="G993" s="16" t="s">
        <v>30</v>
      </c>
      <c r="H993" s="17">
        <v>903.66666666666663</v>
      </c>
      <c r="I993" s="17">
        <f t="shared" si="30"/>
        <v>76.811666666666667</v>
      </c>
      <c r="J993" s="17">
        <f t="shared" si="31"/>
        <v>980.47833333333324</v>
      </c>
      <c r="K993" s="18" t="s">
        <v>63</v>
      </c>
      <c r="L993" s="19">
        <f>tableauventes[[#This Row],[Date]]</f>
        <v>42294</v>
      </c>
    </row>
    <row r="994" spans="3:12" x14ac:dyDescent="0.25">
      <c r="C994" s="20">
        <v>42294</v>
      </c>
      <c r="D994" s="16" t="s">
        <v>28</v>
      </c>
      <c r="E994" s="16" t="s">
        <v>1496</v>
      </c>
      <c r="F994" s="16" t="s">
        <v>1064</v>
      </c>
      <c r="G994" s="16" t="s">
        <v>34</v>
      </c>
      <c r="H994" s="17">
        <v>456.33333333333331</v>
      </c>
      <c r="I994" s="17">
        <f t="shared" si="30"/>
        <v>38.788333333333334</v>
      </c>
      <c r="J994" s="17">
        <f t="shared" si="31"/>
        <v>495.12166666666667</v>
      </c>
      <c r="K994" s="18" t="s">
        <v>67</v>
      </c>
      <c r="L994" s="19">
        <f>tableauventes[[#This Row],[Date]]</f>
        <v>42294</v>
      </c>
    </row>
    <row r="995" spans="3:12" x14ac:dyDescent="0.25">
      <c r="C995" s="20">
        <v>42295</v>
      </c>
      <c r="D995" s="16" t="s">
        <v>32</v>
      </c>
      <c r="E995" s="16" t="s">
        <v>5</v>
      </c>
      <c r="F995" s="16" t="s">
        <v>1065</v>
      </c>
      <c r="G995" s="16" t="s">
        <v>38</v>
      </c>
      <c r="H995" s="17">
        <v>784.33333333333337</v>
      </c>
      <c r="I995" s="17">
        <f t="shared" si="30"/>
        <v>66.668333333333337</v>
      </c>
      <c r="J995" s="17">
        <f t="shared" si="31"/>
        <v>851.00166666666667</v>
      </c>
      <c r="K995" s="18" t="s">
        <v>27</v>
      </c>
      <c r="L995" s="19">
        <f>tableauventes[[#This Row],[Date]]</f>
        <v>42295</v>
      </c>
    </row>
    <row r="996" spans="3:12" x14ac:dyDescent="0.25">
      <c r="C996" s="20">
        <v>42295</v>
      </c>
      <c r="D996" s="16" t="s">
        <v>36</v>
      </c>
      <c r="E996" s="16" t="s">
        <v>9</v>
      </c>
      <c r="F996" s="16" t="s">
        <v>1066</v>
      </c>
      <c r="G996" s="16" t="s">
        <v>42</v>
      </c>
      <c r="H996" s="17">
        <v>833</v>
      </c>
      <c r="I996" s="17">
        <f t="shared" si="30"/>
        <v>70.805000000000007</v>
      </c>
      <c r="J996" s="17">
        <f t="shared" si="31"/>
        <v>903.80500000000006</v>
      </c>
      <c r="K996" s="18" t="s">
        <v>31</v>
      </c>
      <c r="L996" s="19">
        <f>tableauventes[[#This Row],[Date]]</f>
        <v>42295</v>
      </c>
    </row>
    <row r="997" spans="3:12" x14ac:dyDescent="0.25">
      <c r="C997" s="20">
        <v>42295</v>
      </c>
      <c r="D997" s="16" t="s">
        <v>24</v>
      </c>
      <c r="E997" s="16" t="s">
        <v>6</v>
      </c>
      <c r="F997" s="16" t="s">
        <v>1067</v>
      </c>
      <c r="G997" s="16" t="s">
        <v>46</v>
      </c>
      <c r="H997" s="17">
        <v>854.66666666666663</v>
      </c>
      <c r="I997" s="17">
        <f t="shared" si="30"/>
        <v>72.646666666666675</v>
      </c>
      <c r="J997" s="17">
        <f t="shared" si="31"/>
        <v>927.31333333333328</v>
      </c>
      <c r="K997" s="18" t="s">
        <v>35</v>
      </c>
      <c r="L997" s="19">
        <f>tableauventes[[#This Row],[Date]]</f>
        <v>42295</v>
      </c>
    </row>
    <row r="998" spans="3:12" x14ac:dyDescent="0.25">
      <c r="C998" s="20">
        <v>42296</v>
      </c>
      <c r="D998" s="16" t="s">
        <v>28</v>
      </c>
      <c r="E998" s="16" t="s">
        <v>1480</v>
      </c>
      <c r="F998" s="16" t="s">
        <v>1068</v>
      </c>
      <c r="G998" s="16" t="s">
        <v>50</v>
      </c>
      <c r="H998" s="17">
        <v>838.33333333333337</v>
      </c>
      <c r="I998" s="17">
        <f t="shared" si="30"/>
        <v>71.25833333333334</v>
      </c>
      <c r="J998" s="17">
        <f t="shared" si="31"/>
        <v>909.5916666666667</v>
      </c>
      <c r="K998" s="18" t="s">
        <v>39</v>
      </c>
      <c r="L998" s="19">
        <f>tableauventes[[#This Row],[Date]]</f>
        <v>42296</v>
      </c>
    </row>
    <row r="999" spans="3:12" x14ac:dyDescent="0.25">
      <c r="C999" s="20">
        <v>42296</v>
      </c>
      <c r="D999" s="16" t="s">
        <v>32</v>
      </c>
      <c r="E999" s="16" t="s">
        <v>7</v>
      </c>
      <c r="F999" s="16" t="s">
        <v>1069</v>
      </c>
      <c r="G999" s="16" t="s">
        <v>54</v>
      </c>
      <c r="H999" s="17">
        <v>640.66666666666663</v>
      </c>
      <c r="I999" s="17">
        <f t="shared" si="30"/>
        <v>54.456666666666671</v>
      </c>
      <c r="J999" s="17">
        <f t="shared" si="31"/>
        <v>695.12333333333333</v>
      </c>
      <c r="K999" s="18" t="s">
        <v>43</v>
      </c>
      <c r="L999" s="19">
        <f>tableauventes[[#This Row],[Date]]</f>
        <v>42296</v>
      </c>
    </row>
    <row r="1000" spans="3:12" x14ac:dyDescent="0.25">
      <c r="C1000" s="20">
        <v>42296</v>
      </c>
      <c r="D1000" s="16" t="s">
        <v>36</v>
      </c>
      <c r="E1000" s="16" t="s">
        <v>1484</v>
      </c>
      <c r="F1000" s="16" t="s">
        <v>1070</v>
      </c>
      <c r="G1000" s="16" t="s">
        <v>58</v>
      </c>
      <c r="H1000" s="17">
        <v>757</v>
      </c>
      <c r="I1000" s="17">
        <f t="shared" si="30"/>
        <v>64.344999999999999</v>
      </c>
      <c r="J1000" s="17">
        <f t="shared" si="31"/>
        <v>821.34500000000003</v>
      </c>
      <c r="K1000" s="18" t="s">
        <v>43</v>
      </c>
      <c r="L1000" s="19">
        <f>tableauventes[[#This Row],[Date]]</f>
        <v>42296</v>
      </c>
    </row>
    <row r="1001" spans="3:12" x14ac:dyDescent="0.25">
      <c r="C1001" s="20">
        <v>42296</v>
      </c>
      <c r="D1001" s="16" t="s">
        <v>40</v>
      </c>
      <c r="E1001" s="16" t="s">
        <v>1497</v>
      </c>
      <c r="F1001" s="16" t="s">
        <v>1071</v>
      </c>
      <c r="G1001" s="16" t="s">
        <v>62</v>
      </c>
      <c r="H1001" s="17">
        <v>662.33333333333337</v>
      </c>
      <c r="I1001" s="17">
        <f t="shared" si="30"/>
        <v>56.298333333333339</v>
      </c>
      <c r="J1001" s="17">
        <f t="shared" si="31"/>
        <v>718.63166666666666</v>
      </c>
      <c r="K1001" s="18" t="s">
        <v>51</v>
      </c>
      <c r="L1001" s="19">
        <f>tableauventes[[#This Row],[Date]]</f>
        <v>42296</v>
      </c>
    </row>
    <row r="1002" spans="3:12" x14ac:dyDescent="0.25">
      <c r="C1002" s="20">
        <v>42297</v>
      </c>
      <c r="D1002" s="16" t="s">
        <v>44</v>
      </c>
      <c r="E1002" s="16" t="s">
        <v>1479</v>
      </c>
      <c r="F1002" s="16" t="s">
        <v>1072</v>
      </c>
      <c r="G1002" s="16" t="s">
        <v>66</v>
      </c>
      <c r="H1002" s="17">
        <v>521.33333333333337</v>
      </c>
      <c r="I1002" s="17">
        <f t="shared" si="30"/>
        <v>44.31333333333334</v>
      </c>
      <c r="J1002" s="17">
        <f t="shared" si="31"/>
        <v>565.64666666666676</v>
      </c>
      <c r="K1002" s="18" t="s">
        <v>55</v>
      </c>
      <c r="L1002" s="19">
        <f>tableauventes[[#This Row],[Date]]</f>
        <v>42297</v>
      </c>
    </row>
    <row r="1003" spans="3:12" x14ac:dyDescent="0.25">
      <c r="C1003" s="20">
        <v>42297</v>
      </c>
      <c r="D1003" s="16" t="s">
        <v>48</v>
      </c>
      <c r="E1003" s="16" t="s">
        <v>1482</v>
      </c>
      <c r="F1003" s="16" t="s">
        <v>1073</v>
      </c>
      <c r="G1003" s="16" t="s">
        <v>70</v>
      </c>
      <c r="H1003" s="17">
        <v>783.66666666666663</v>
      </c>
      <c r="I1003" s="17">
        <f t="shared" si="30"/>
        <v>66.611666666666665</v>
      </c>
      <c r="J1003" s="17">
        <f t="shared" si="31"/>
        <v>850.27833333333331</v>
      </c>
      <c r="K1003" s="18" t="s">
        <v>59</v>
      </c>
      <c r="L1003" s="19">
        <f>tableauventes[[#This Row],[Date]]</f>
        <v>42297</v>
      </c>
    </row>
    <row r="1004" spans="3:12" x14ac:dyDescent="0.25">
      <c r="C1004" s="20">
        <v>42297</v>
      </c>
      <c r="D1004" s="16" t="s">
        <v>52</v>
      </c>
      <c r="E1004" s="16" t="s">
        <v>8</v>
      </c>
      <c r="F1004" s="16" t="s">
        <v>1074</v>
      </c>
      <c r="G1004" s="16" t="s">
        <v>73</v>
      </c>
      <c r="H1004" s="17">
        <v>398.66666666666669</v>
      </c>
      <c r="I1004" s="17">
        <f t="shared" si="30"/>
        <v>33.88666666666667</v>
      </c>
      <c r="J1004" s="17">
        <f t="shared" si="31"/>
        <v>432.55333333333334</v>
      </c>
      <c r="K1004" s="18" t="s">
        <v>63</v>
      </c>
      <c r="L1004" s="19">
        <f>tableauventes[[#This Row],[Date]]</f>
        <v>42297</v>
      </c>
    </row>
    <row r="1005" spans="3:12" x14ac:dyDescent="0.25">
      <c r="C1005" s="20">
        <v>42297</v>
      </c>
      <c r="D1005" s="16" t="s">
        <v>56</v>
      </c>
      <c r="E1005" s="16" t="s">
        <v>1477</v>
      </c>
      <c r="F1005" s="16" t="s">
        <v>1075</v>
      </c>
      <c r="G1005" s="16" t="s">
        <v>76</v>
      </c>
      <c r="H1005" s="17">
        <v>357.66666666666669</v>
      </c>
      <c r="I1005" s="17">
        <f t="shared" si="30"/>
        <v>30.401666666666671</v>
      </c>
      <c r="J1005" s="17">
        <f t="shared" si="31"/>
        <v>388.06833333333338</v>
      </c>
      <c r="K1005" s="18" t="s">
        <v>67</v>
      </c>
      <c r="L1005" s="19">
        <f>tableauventes[[#This Row],[Date]]</f>
        <v>42297</v>
      </c>
    </row>
    <row r="1006" spans="3:12" x14ac:dyDescent="0.25">
      <c r="C1006" s="20">
        <v>42298</v>
      </c>
      <c r="D1006" s="16" t="s">
        <v>60</v>
      </c>
      <c r="E1006" s="16" t="s">
        <v>1485</v>
      </c>
      <c r="F1006" s="16" t="s">
        <v>1076</v>
      </c>
      <c r="G1006" s="16" t="s">
        <v>79</v>
      </c>
      <c r="H1006" s="17">
        <v>865</v>
      </c>
      <c r="I1006" s="17">
        <f t="shared" si="30"/>
        <v>73.525000000000006</v>
      </c>
      <c r="J1006" s="17">
        <f t="shared" si="31"/>
        <v>938.52499999999998</v>
      </c>
      <c r="K1006" s="18" t="s">
        <v>27</v>
      </c>
      <c r="L1006" s="19">
        <f>tableauventes[[#This Row],[Date]]</f>
        <v>42298</v>
      </c>
    </row>
    <row r="1007" spans="3:12" x14ac:dyDescent="0.25">
      <c r="C1007" s="20">
        <v>42298</v>
      </c>
      <c r="D1007" s="16" t="s">
        <v>64</v>
      </c>
      <c r="E1007" s="16" t="s">
        <v>1485</v>
      </c>
      <c r="F1007" s="16" t="s">
        <v>1077</v>
      </c>
      <c r="G1007" s="16" t="s">
        <v>82</v>
      </c>
      <c r="H1007" s="17">
        <v>541.33333333333337</v>
      </c>
      <c r="I1007" s="17">
        <f t="shared" si="30"/>
        <v>46.013333333333343</v>
      </c>
      <c r="J1007" s="17">
        <f t="shared" si="31"/>
        <v>587.34666666666669</v>
      </c>
      <c r="K1007" s="18" t="s">
        <v>31</v>
      </c>
      <c r="L1007" s="19">
        <f>tableauventes[[#This Row],[Date]]</f>
        <v>42298</v>
      </c>
    </row>
    <row r="1008" spans="3:12" x14ac:dyDescent="0.25">
      <c r="C1008" s="20">
        <v>42298</v>
      </c>
      <c r="D1008" s="16" t="s">
        <v>68</v>
      </c>
      <c r="E1008" s="16" t="s">
        <v>11</v>
      </c>
      <c r="F1008" s="16" t="s">
        <v>1078</v>
      </c>
      <c r="G1008" s="16" t="s">
        <v>85</v>
      </c>
      <c r="H1008" s="17">
        <v>525.33333333333337</v>
      </c>
      <c r="I1008" s="17">
        <f t="shared" si="30"/>
        <v>44.653333333333343</v>
      </c>
      <c r="J1008" s="17">
        <f t="shared" si="31"/>
        <v>569.98666666666668</v>
      </c>
      <c r="K1008" s="18" t="s">
        <v>35</v>
      </c>
      <c r="L1008" s="19">
        <f>tableauventes[[#This Row],[Date]]</f>
        <v>42298</v>
      </c>
    </row>
    <row r="1009" spans="3:12" x14ac:dyDescent="0.25">
      <c r="C1009" s="20">
        <v>42298</v>
      </c>
      <c r="D1009" s="16" t="s">
        <v>71</v>
      </c>
      <c r="E1009" s="16" t="s">
        <v>10</v>
      </c>
      <c r="F1009" s="16" t="s">
        <v>1079</v>
      </c>
      <c r="G1009" s="16" t="s">
        <v>88</v>
      </c>
      <c r="H1009" s="17">
        <v>607.33333333333337</v>
      </c>
      <c r="I1009" s="17">
        <f t="shared" si="30"/>
        <v>51.623333333333342</v>
      </c>
      <c r="J1009" s="17">
        <f t="shared" si="31"/>
        <v>658.95666666666671</v>
      </c>
      <c r="K1009" s="18" t="s">
        <v>39</v>
      </c>
      <c r="L1009" s="19">
        <f>tableauventes[[#This Row],[Date]]</f>
        <v>42298</v>
      </c>
    </row>
    <row r="1010" spans="3:12" x14ac:dyDescent="0.25">
      <c r="C1010" s="20">
        <v>42298</v>
      </c>
      <c r="D1010" s="16" t="s">
        <v>74</v>
      </c>
      <c r="E1010" s="16" t="s">
        <v>4</v>
      </c>
      <c r="F1010" s="16" t="s">
        <v>1080</v>
      </c>
      <c r="G1010" s="16" t="s">
        <v>91</v>
      </c>
      <c r="H1010" s="17">
        <v>411.33333333333331</v>
      </c>
      <c r="I1010" s="17">
        <f t="shared" si="30"/>
        <v>34.963333333333331</v>
      </c>
      <c r="J1010" s="17">
        <f t="shared" si="31"/>
        <v>446.29666666666662</v>
      </c>
      <c r="K1010" s="18" t="s">
        <v>43</v>
      </c>
      <c r="L1010" s="19">
        <f>tableauventes[[#This Row],[Date]]</f>
        <v>42298</v>
      </c>
    </row>
    <row r="1011" spans="3:12" x14ac:dyDescent="0.25">
      <c r="C1011" s="20">
        <v>42298</v>
      </c>
      <c r="D1011" s="16" t="s">
        <v>77</v>
      </c>
      <c r="E1011" s="16" t="s">
        <v>3</v>
      </c>
      <c r="F1011" s="16" t="s">
        <v>1081</v>
      </c>
      <c r="G1011" s="16" t="s">
        <v>94</v>
      </c>
      <c r="H1011" s="17">
        <v>590.66666666666663</v>
      </c>
      <c r="I1011" s="17">
        <f t="shared" si="30"/>
        <v>50.206666666666671</v>
      </c>
      <c r="J1011" s="17">
        <f t="shared" si="31"/>
        <v>640.87333333333333</v>
      </c>
      <c r="K1011" s="18" t="s">
        <v>43</v>
      </c>
      <c r="L1011" s="19">
        <f>tableauventes[[#This Row],[Date]]</f>
        <v>42298</v>
      </c>
    </row>
    <row r="1012" spans="3:12" x14ac:dyDescent="0.25">
      <c r="C1012" s="20">
        <v>42298</v>
      </c>
      <c r="D1012" s="16" t="s">
        <v>80</v>
      </c>
      <c r="E1012" s="16" t="s">
        <v>1483</v>
      </c>
      <c r="F1012" s="16" t="s">
        <v>1082</v>
      </c>
      <c r="G1012" s="16" t="s">
        <v>26</v>
      </c>
      <c r="H1012" s="17">
        <v>756.66666666666663</v>
      </c>
      <c r="I1012" s="17">
        <f t="shared" si="30"/>
        <v>64.316666666666663</v>
      </c>
      <c r="J1012" s="17">
        <f t="shared" si="31"/>
        <v>820.98333333333335</v>
      </c>
      <c r="K1012" s="18" t="s">
        <v>51</v>
      </c>
      <c r="L1012" s="19">
        <f>tableauventes[[#This Row],[Date]]</f>
        <v>42298</v>
      </c>
    </row>
    <row r="1013" spans="3:12" x14ac:dyDescent="0.25">
      <c r="C1013" s="20">
        <v>42299</v>
      </c>
      <c r="D1013" s="16" t="s">
        <v>83</v>
      </c>
      <c r="E1013" s="22" t="s">
        <v>1487</v>
      </c>
      <c r="F1013" s="16" t="s">
        <v>1083</v>
      </c>
      <c r="G1013" s="16" t="s">
        <v>30</v>
      </c>
      <c r="H1013" s="17">
        <v>445.66666666666669</v>
      </c>
      <c r="I1013" s="17">
        <f t="shared" si="30"/>
        <v>37.881666666666668</v>
      </c>
      <c r="J1013" s="17">
        <f t="shared" si="31"/>
        <v>483.54833333333335</v>
      </c>
      <c r="K1013" s="18" t="s">
        <v>55</v>
      </c>
      <c r="L1013" s="19">
        <f>tableauventes[[#This Row],[Date]]</f>
        <v>42299</v>
      </c>
    </row>
    <row r="1014" spans="3:12" x14ac:dyDescent="0.25">
      <c r="C1014" s="20">
        <v>42299</v>
      </c>
      <c r="D1014" s="16" t="s">
        <v>86</v>
      </c>
      <c r="E1014" s="16" t="s">
        <v>1488</v>
      </c>
      <c r="F1014" s="16" t="s">
        <v>1084</v>
      </c>
      <c r="G1014" s="16" t="s">
        <v>34</v>
      </c>
      <c r="H1014" s="17">
        <v>446.66666666666669</v>
      </c>
      <c r="I1014" s="17">
        <f t="shared" si="30"/>
        <v>37.966666666666669</v>
      </c>
      <c r="J1014" s="17">
        <f t="shared" si="31"/>
        <v>484.63333333333333</v>
      </c>
      <c r="K1014" s="18" t="s">
        <v>59</v>
      </c>
      <c r="L1014" s="19">
        <f>tableauventes[[#This Row],[Date]]</f>
        <v>42299</v>
      </c>
    </row>
    <row r="1015" spans="3:12" x14ac:dyDescent="0.25">
      <c r="C1015" s="20">
        <v>42300</v>
      </c>
      <c r="D1015" s="16" t="s">
        <v>89</v>
      </c>
      <c r="E1015" s="16" t="s">
        <v>1486</v>
      </c>
      <c r="F1015" s="16" t="s">
        <v>1085</v>
      </c>
      <c r="G1015" s="16" t="s">
        <v>38</v>
      </c>
      <c r="H1015" s="17">
        <v>623.66666666666663</v>
      </c>
      <c r="I1015" s="17">
        <f t="shared" si="30"/>
        <v>53.01166666666667</v>
      </c>
      <c r="J1015" s="17">
        <f t="shared" si="31"/>
        <v>676.67833333333328</v>
      </c>
      <c r="K1015" s="18" t="s">
        <v>63</v>
      </c>
      <c r="L1015" s="19">
        <f>tableauventes[[#This Row],[Date]]</f>
        <v>42300</v>
      </c>
    </row>
    <row r="1016" spans="3:12" x14ac:dyDescent="0.25">
      <c r="C1016" s="20">
        <v>42300</v>
      </c>
      <c r="D1016" s="16" t="s">
        <v>92</v>
      </c>
      <c r="E1016" s="16" t="s">
        <v>1481</v>
      </c>
      <c r="F1016" s="16" t="s">
        <v>1086</v>
      </c>
      <c r="G1016" s="16" t="s">
        <v>42</v>
      </c>
      <c r="H1016" s="17">
        <v>464.33333333333331</v>
      </c>
      <c r="I1016" s="17">
        <f t="shared" si="30"/>
        <v>39.468333333333334</v>
      </c>
      <c r="J1016" s="17">
        <f t="shared" si="31"/>
        <v>503.80166666666662</v>
      </c>
      <c r="K1016" s="18" t="s">
        <v>67</v>
      </c>
      <c r="L1016" s="19">
        <f>tableauventes[[#This Row],[Date]]</f>
        <v>42300</v>
      </c>
    </row>
    <row r="1017" spans="3:12" x14ac:dyDescent="0.25">
      <c r="C1017" s="20">
        <v>42301</v>
      </c>
      <c r="D1017" s="16" t="s">
        <v>24</v>
      </c>
      <c r="E1017" s="16" t="s">
        <v>1476</v>
      </c>
      <c r="F1017" s="16" t="s">
        <v>1087</v>
      </c>
      <c r="G1017" s="16" t="s">
        <v>46</v>
      </c>
      <c r="H1017" s="17">
        <v>711.33333333333337</v>
      </c>
      <c r="I1017" s="17">
        <f t="shared" si="30"/>
        <v>60.463333333333338</v>
      </c>
      <c r="J1017" s="17">
        <f t="shared" si="31"/>
        <v>771.79666666666674</v>
      </c>
      <c r="K1017" s="18" t="s">
        <v>27</v>
      </c>
      <c r="L1017" s="19">
        <f>tableauventes[[#This Row],[Date]]</f>
        <v>42301</v>
      </c>
    </row>
    <row r="1018" spans="3:12" x14ac:dyDescent="0.25">
      <c r="C1018" s="20">
        <v>42301</v>
      </c>
      <c r="D1018" s="16" t="s">
        <v>28</v>
      </c>
      <c r="E1018" s="16" t="s">
        <v>1478</v>
      </c>
      <c r="F1018" s="16" t="s">
        <v>1088</v>
      </c>
      <c r="G1018" s="16" t="s">
        <v>50</v>
      </c>
      <c r="H1018" s="17">
        <v>869.66666666666663</v>
      </c>
      <c r="I1018" s="17">
        <f t="shared" si="30"/>
        <v>73.921666666666667</v>
      </c>
      <c r="J1018" s="17">
        <f t="shared" si="31"/>
        <v>943.58833333333325</v>
      </c>
      <c r="K1018" s="18" t="s">
        <v>31</v>
      </c>
      <c r="L1018" s="19">
        <f>tableauventes[[#This Row],[Date]]</f>
        <v>42301</v>
      </c>
    </row>
    <row r="1019" spans="3:12" x14ac:dyDescent="0.25">
      <c r="C1019" s="20">
        <v>42301</v>
      </c>
      <c r="D1019" s="16" t="s">
        <v>32</v>
      </c>
      <c r="E1019" s="16" t="s">
        <v>1496</v>
      </c>
      <c r="F1019" s="16" t="s">
        <v>1089</v>
      </c>
      <c r="G1019" s="16" t="s">
        <v>54</v>
      </c>
      <c r="H1019" s="17">
        <v>851</v>
      </c>
      <c r="I1019" s="17">
        <f t="shared" si="30"/>
        <v>72.335000000000008</v>
      </c>
      <c r="J1019" s="17">
        <f t="shared" si="31"/>
        <v>923.33500000000004</v>
      </c>
      <c r="K1019" s="18" t="s">
        <v>35</v>
      </c>
      <c r="L1019" s="19">
        <f>tableauventes[[#This Row],[Date]]</f>
        <v>42301</v>
      </c>
    </row>
    <row r="1020" spans="3:12" x14ac:dyDescent="0.25">
      <c r="C1020" s="20">
        <v>42301</v>
      </c>
      <c r="D1020" s="16" t="s">
        <v>36</v>
      </c>
      <c r="E1020" s="16" t="s">
        <v>5</v>
      </c>
      <c r="F1020" s="16" t="s">
        <v>1090</v>
      </c>
      <c r="G1020" s="16" t="s">
        <v>58</v>
      </c>
      <c r="H1020" s="17">
        <v>811</v>
      </c>
      <c r="I1020" s="17">
        <f t="shared" si="30"/>
        <v>68.935000000000002</v>
      </c>
      <c r="J1020" s="17">
        <f t="shared" si="31"/>
        <v>879.93499999999995</v>
      </c>
      <c r="K1020" s="18" t="s">
        <v>39</v>
      </c>
      <c r="L1020" s="19">
        <f>tableauventes[[#This Row],[Date]]</f>
        <v>42301</v>
      </c>
    </row>
    <row r="1021" spans="3:12" x14ac:dyDescent="0.25">
      <c r="C1021" s="20">
        <v>42301</v>
      </c>
      <c r="D1021" s="16" t="s">
        <v>40</v>
      </c>
      <c r="E1021" s="16" t="s">
        <v>9</v>
      </c>
      <c r="F1021" s="16" t="s">
        <v>1091</v>
      </c>
      <c r="G1021" s="16" t="s">
        <v>62</v>
      </c>
      <c r="H1021" s="17">
        <v>524.66666666666663</v>
      </c>
      <c r="I1021" s="17">
        <f t="shared" si="30"/>
        <v>44.596666666666664</v>
      </c>
      <c r="J1021" s="17">
        <f t="shared" si="31"/>
        <v>569.26333333333332</v>
      </c>
      <c r="K1021" s="18" t="s">
        <v>47</v>
      </c>
      <c r="L1021" s="19">
        <f>tableauventes[[#This Row],[Date]]</f>
        <v>42301</v>
      </c>
    </row>
    <row r="1022" spans="3:12" x14ac:dyDescent="0.25">
      <c r="C1022" s="20">
        <v>42301</v>
      </c>
      <c r="D1022" s="16" t="s">
        <v>44</v>
      </c>
      <c r="E1022" s="16" t="s">
        <v>6</v>
      </c>
      <c r="F1022" s="16" t="s">
        <v>1092</v>
      </c>
      <c r="G1022" s="16" t="s">
        <v>66</v>
      </c>
      <c r="H1022" s="17">
        <v>498.33333333333331</v>
      </c>
      <c r="I1022" s="17">
        <f t="shared" si="30"/>
        <v>42.358333333333334</v>
      </c>
      <c r="J1022" s="17">
        <f t="shared" si="31"/>
        <v>540.69166666666661</v>
      </c>
      <c r="K1022" s="18" t="s">
        <v>43</v>
      </c>
      <c r="L1022" s="19">
        <f>tableauventes[[#This Row],[Date]]</f>
        <v>42301</v>
      </c>
    </row>
    <row r="1023" spans="3:12" x14ac:dyDescent="0.25">
      <c r="C1023" s="20">
        <v>42302</v>
      </c>
      <c r="D1023" s="16" t="s">
        <v>48</v>
      </c>
      <c r="E1023" s="16" t="s">
        <v>1480</v>
      </c>
      <c r="F1023" s="16" t="s">
        <v>1093</v>
      </c>
      <c r="G1023" s="16" t="s">
        <v>70</v>
      </c>
      <c r="H1023" s="17">
        <v>744.66666666666663</v>
      </c>
      <c r="I1023" s="17">
        <f t="shared" si="30"/>
        <v>63.296666666666667</v>
      </c>
      <c r="J1023" s="17">
        <f t="shared" si="31"/>
        <v>807.96333333333325</v>
      </c>
      <c r="K1023" s="18" t="s">
        <v>51</v>
      </c>
      <c r="L1023" s="19">
        <f>tableauventes[[#This Row],[Date]]</f>
        <v>42302</v>
      </c>
    </row>
    <row r="1024" spans="3:12" x14ac:dyDescent="0.25">
      <c r="C1024" s="20">
        <v>42302</v>
      </c>
      <c r="D1024" s="16" t="s">
        <v>52</v>
      </c>
      <c r="E1024" s="16" t="s">
        <v>7</v>
      </c>
      <c r="F1024" s="16" t="s">
        <v>1094</v>
      </c>
      <c r="G1024" s="16" t="s">
        <v>73</v>
      </c>
      <c r="H1024" s="17">
        <v>775</v>
      </c>
      <c r="I1024" s="17">
        <f t="shared" si="30"/>
        <v>65.875</v>
      </c>
      <c r="J1024" s="17">
        <f t="shared" si="31"/>
        <v>840.875</v>
      </c>
      <c r="K1024" s="18" t="s">
        <v>55</v>
      </c>
      <c r="L1024" s="19">
        <f>tableauventes[[#This Row],[Date]]</f>
        <v>42302</v>
      </c>
    </row>
    <row r="1025" spans="3:12" x14ac:dyDescent="0.25">
      <c r="C1025" s="20">
        <v>42302</v>
      </c>
      <c r="D1025" s="16" t="s">
        <v>56</v>
      </c>
      <c r="E1025" s="16" t="s">
        <v>1484</v>
      </c>
      <c r="F1025" s="16" t="s">
        <v>1095</v>
      </c>
      <c r="G1025" s="16" t="s">
        <v>76</v>
      </c>
      <c r="H1025" s="17">
        <v>744.66666666666663</v>
      </c>
      <c r="I1025" s="17">
        <f t="shared" si="30"/>
        <v>63.296666666666667</v>
      </c>
      <c r="J1025" s="17">
        <f t="shared" si="31"/>
        <v>807.96333333333325</v>
      </c>
      <c r="K1025" s="18" t="s">
        <v>59</v>
      </c>
      <c r="L1025" s="19">
        <f>tableauventes[[#This Row],[Date]]</f>
        <v>42302</v>
      </c>
    </row>
    <row r="1026" spans="3:12" x14ac:dyDescent="0.25">
      <c r="C1026" s="20">
        <v>42302</v>
      </c>
      <c r="D1026" s="16" t="s">
        <v>60</v>
      </c>
      <c r="E1026" s="16" t="s">
        <v>1497</v>
      </c>
      <c r="F1026" s="16" t="s">
        <v>1096</v>
      </c>
      <c r="G1026" s="16" t="s">
        <v>79</v>
      </c>
      <c r="H1026" s="17">
        <v>429.33333333333331</v>
      </c>
      <c r="I1026" s="17">
        <f t="shared" si="30"/>
        <v>36.493333333333332</v>
      </c>
      <c r="J1026" s="17">
        <f t="shared" si="31"/>
        <v>465.82666666666665</v>
      </c>
      <c r="K1026" s="18" t="s">
        <v>63</v>
      </c>
      <c r="L1026" s="19">
        <f>tableauventes[[#This Row],[Date]]</f>
        <v>42302</v>
      </c>
    </row>
    <row r="1027" spans="3:12" x14ac:dyDescent="0.25">
      <c r="C1027" s="20">
        <v>42302</v>
      </c>
      <c r="D1027" s="16" t="s">
        <v>64</v>
      </c>
      <c r="E1027" s="16" t="s">
        <v>1479</v>
      </c>
      <c r="F1027" s="16" t="s">
        <v>1097</v>
      </c>
      <c r="G1027" s="16" t="s">
        <v>82</v>
      </c>
      <c r="H1027" s="17">
        <v>349.66666666666669</v>
      </c>
      <c r="I1027" s="17">
        <f t="shared" si="30"/>
        <v>29.721666666666671</v>
      </c>
      <c r="J1027" s="17">
        <f t="shared" si="31"/>
        <v>379.38833333333338</v>
      </c>
      <c r="K1027" s="18" t="s">
        <v>67</v>
      </c>
      <c r="L1027" s="19">
        <f>tableauventes[[#This Row],[Date]]</f>
        <v>42302</v>
      </c>
    </row>
    <row r="1028" spans="3:12" x14ac:dyDescent="0.25">
      <c r="C1028" s="20">
        <v>42302</v>
      </c>
      <c r="D1028" s="16" t="s">
        <v>68</v>
      </c>
      <c r="E1028" s="16" t="s">
        <v>1482</v>
      </c>
      <c r="F1028" s="16" t="s">
        <v>1098</v>
      </c>
      <c r="G1028" s="16" t="s">
        <v>85</v>
      </c>
      <c r="H1028" s="17">
        <v>709.66666666666663</v>
      </c>
      <c r="I1028" s="17">
        <f t="shared" si="30"/>
        <v>60.321666666666665</v>
      </c>
      <c r="J1028" s="17">
        <f t="shared" si="31"/>
        <v>769.98833333333334</v>
      </c>
      <c r="K1028" s="18" t="s">
        <v>27</v>
      </c>
      <c r="L1028" s="19">
        <f>tableauventes[[#This Row],[Date]]</f>
        <v>42302</v>
      </c>
    </row>
    <row r="1029" spans="3:12" x14ac:dyDescent="0.25">
      <c r="C1029" s="20">
        <v>42302</v>
      </c>
      <c r="D1029" s="16" t="s">
        <v>71</v>
      </c>
      <c r="E1029" s="16" t="s">
        <v>8</v>
      </c>
      <c r="F1029" s="16" t="s">
        <v>1099</v>
      </c>
      <c r="G1029" s="16" t="s">
        <v>88</v>
      </c>
      <c r="H1029" s="17">
        <v>394.66666666666669</v>
      </c>
      <c r="I1029" s="17">
        <f t="shared" si="30"/>
        <v>33.546666666666674</v>
      </c>
      <c r="J1029" s="17">
        <f t="shared" si="31"/>
        <v>428.21333333333337</v>
      </c>
      <c r="K1029" s="18" t="s">
        <v>31</v>
      </c>
      <c r="L1029" s="19">
        <f>tableauventes[[#This Row],[Date]]</f>
        <v>42302</v>
      </c>
    </row>
    <row r="1030" spans="3:12" x14ac:dyDescent="0.25">
      <c r="C1030" s="20">
        <v>42303</v>
      </c>
      <c r="D1030" s="16" t="s">
        <v>74</v>
      </c>
      <c r="E1030" s="16" t="s">
        <v>1477</v>
      </c>
      <c r="F1030" s="16" t="s">
        <v>1100</v>
      </c>
      <c r="G1030" s="16" t="s">
        <v>91</v>
      </c>
      <c r="H1030" s="17">
        <v>706.33333333333337</v>
      </c>
      <c r="I1030" s="17">
        <f t="shared" ref="I1030:I1093" si="32">H1030*0.085</f>
        <v>60.038333333333341</v>
      </c>
      <c r="J1030" s="17">
        <f t="shared" ref="J1030:J1093" si="33">SUM(H1030:I1030)</f>
        <v>766.37166666666667</v>
      </c>
      <c r="K1030" s="18" t="s">
        <v>35</v>
      </c>
      <c r="L1030" s="19">
        <f>tableauventes[[#This Row],[Date]]</f>
        <v>42303</v>
      </c>
    </row>
    <row r="1031" spans="3:12" x14ac:dyDescent="0.25">
      <c r="C1031" s="20">
        <v>42303</v>
      </c>
      <c r="D1031" s="16" t="s">
        <v>77</v>
      </c>
      <c r="E1031" s="16" t="s">
        <v>1485</v>
      </c>
      <c r="F1031" s="16" t="s">
        <v>1101</v>
      </c>
      <c r="G1031" s="16" t="s">
        <v>94</v>
      </c>
      <c r="H1031" s="17">
        <v>559</v>
      </c>
      <c r="I1031" s="17">
        <f t="shared" si="32"/>
        <v>47.515000000000001</v>
      </c>
      <c r="J1031" s="17">
        <f t="shared" si="33"/>
        <v>606.51499999999999</v>
      </c>
      <c r="K1031" s="18" t="s">
        <v>39</v>
      </c>
      <c r="L1031" s="19">
        <f>tableauventes[[#This Row],[Date]]</f>
        <v>42303</v>
      </c>
    </row>
    <row r="1032" spans="3:12" x14ac:dyDescent="0.25">
      <c r="C1032" s="20">
        <v>42303</v>
      </c>
      <c r="D1032" s="16" t="s">
        <v>80</v>
      </c>
      <c r="E1032" s="16" t="s">
        <v>1485</v>
      </c>
      <c r="F1032" s="16" t="s">
        <v>1102</v>
      </c>
      <c r="G1032" s="16" t="s">
        <v>26</v>
      </c>
      <c r="H1032" s="17">
        <v>827.66666666666663</v>
      </c>
      <c r="I1032" s="17">
        <f t="shared" si="32"/>
        <v>70.351666666666674</v>
      </c>
      <c r="J1032" s="17">
        <f t="shared" si="33"/>
        <v>898.01833333333332</v>
      </c>
      <c r="K1032" s="18" t="s">
        <v>43</v>
      </c>
      <c r="L1032" s="19">
        <f>tableauventes[[#This Row],[Date]]</f>
        <v>42303</v>
      </c>
    </row>
    <row r="1033" spans="3:12" x14ac:dyDescent="0.25">
      <c r="C1033" s="20">
        <v>42303</v>
      </c>
      <c r="D1033" s="16" t="s">
        <v>83</v>
      </c>
      <c r="E1033" s="16" t="s">
        <v>11</v>
      </c>
      <c r="F1033" s="16" t="s">
        <v>1103</v>
      </c>
      <c r="G1033" s="16" t="s">
        <v>30</v>
      </c>
      <c r="H1033" s="17">
        <v>845.66666666666663</v>
      </c>
      <c r="I1033" s="17">
        <f t="shared" si="32"/>
        <v>71.881666666666675</v>
      </c>
      <c r="J1033" s="17">
        <f t="shared" si="33"/>
        <v>917.54833333333329</v>
      </c>
      <c r="K1033" s="18" t="s">
        <v>43</v>
      </c>
      <c r="L1033" s="19">
        <f>tableauventes[[#This Row],[Date]]</f>
        <v>42303</v>
      </c>
    </row>
    <row r="1034" spans="3:12" x14ac:dyDescent="0.25">
      <c r="C1034" s="20">
        <v>42303</v>
      </c>
      <c r="D1034" s="16" t="s">
        <v>86</v>
      </c>
      <c r="E1034" s="16" t="s">
        <v>10</v>
      </c>
      <c r="F1034" s="16" t="s">
        <v>1104</v>
      </c>
      <c r="G1034" s="16" t="s">
        <v>34</v>
      </c>
      <c r="H1034" s="17">
        <v>533.33333333333337</v>
      </c>
      <c r="I1034" s="17">
        <f t="shared" si="32"/>
        <v>45.333333333333343</v>
      </c>
      <c r="J1034" s="17">
        <f t="shared" si="33"/>
        <v>578.66666666666674</v>
      </c>
      <c r="K1034" s="18" t="s">
        <v>51</v>
      </c>
      <c r="L1034" s="19">
        <f>tableauventes[[#This Row],[Date]]</f>
        <v>42303</v>
      </c>
    </row>
    <row r="1035" spans="3:12" x14ac:dyDescent="0.25">
      <c r="C1035" s="20">
        <v>42303</v>
      </c>
      <c r="D1035" s="16" t="s">
        <v>89</v>
      </c>
      <c r="E1035" s="16" t="s">
        <v>4</v>
      </c>
      <c r="F1035" s="16" t="s">
        <v>1105</v>
      </c>
      <c r="G1035" s="16" t="s">
        <v>38</v>
      </c>
      <c r="H1035" s="17">
        <v>521.66666666666663</v>
      </c>
      <c r="I1035" s="17">
        <f t="shared" si="32"/>
        <v>44.341666666666669</v>
      </c>
      <c r="J1035" s="17">
        <f t="shared" si="33"/>
        <v>566.00833333333333</v>
      </c>
      <c r="K1035" s="18" t="s">
        <v>55</v>
      </c>
      <c r="L1035" s="19">
        <f>tableauventes[[#This Row],[Date]]</f>
        <v>42303</v>
      </c>
    </row>
    <row r="1036" spans="3:12" x14ac:dyDescent="0.25">
      <c r="C1036" s="20">
        <v>42303</v>
      </c>
      <c r="D1036" s="16" t="s">
        <v>92</v>
      </c>
      <c r="E1036" s="16" t="s">
        <v>3</v>
      </c>
      <c r="F1036" s="16" t="s">
        <v>1106</v>
      </c>
      <c r="G1036" s="16" t="s">
        <v>42</v>
      </c>
      <c r="H1036" s="17">
        <v>581</v>
      </c>
      <c r="I1036" s="17">
        <f t="shared" si="32"/>
        <v>49.385000000000005</v>
      </c>
      <c r="J1036" s="17">
        <f t="shared" si="33"/>
        <v>630.38499999999999</v>
      </c>
      <c r="K1036" s="18" t="s">
        <v>59</v>
      </c>
      <c r="L1036" s="19">
        <f>tableauventes[[#This Row],[Date]]</f>
        <v>42303</v>
      </c>
    </row>
    <row r="1037" spans="3:12" x14ac:dyDescent="0.25">
      <c r="C1037" s="20">
        <v>42303</v>
      </c>
      <c r="D1037" s="16" t="s">
        <v>24</v>
      </c>
      <c r="E1037" s="16" t="s">
        <v>1483</v>
      </c>
      <c r="F1037" s="16" t="s">
        <v>1107</v>
      </c>
      <c r="G1037" s="16" t="s">
        <v>46</v>
      </c>
      <c r="H1037" s="17">
        <v>677</v>
      </c>
      <c r="I1037" s="17">
        <f t="shared" si="32"/>
        <v>57.545000000000002</v>
      </c>
      <c r="J1037" s="17">
        <f t="shared" si="33"/>
        <v>734.54499999999996</v>
      </c>
      <c r="K1037" s="18" t="s">
        <v>63</v>
      </c>
      <c r="L1037" s="19">
        <f>tableauventes[[#This Row],[Date]]</f>
        <v>42303</v>
      </c>
    </row>
    <row r="1038" spans="3:12" x14ac:dyDescent="0.25">
      <c r="C1038" s="20">
        <v>42303</v>
      </c>
      <c r="D1038" s="16" t="s">
        <v>28</v>
      </c>
      <c r="E1038" s="16" t="s">
        <v>1487</v>
      </c>
      <c r="F1038" s="16" t="s">
        <v>1108</v>
      </c>
      <c r="G1038" s="16" t="s">
        <v>50</v>
      </c>
      <c r="H1038" s="17">
        <v>704.66666666666663</v>
      </c>
      <c r="I1038" s="17">
        <f t="shared" si="32"/>
        <v>59.896666666666668</v>
      </c>
      <c r="J1038" s="17">
        <f t="shared" si="33"/>
        <v>764.56333333333328</v>
      </c>
      <c r="K1038" s="18" t="s">
        <v>67</v>
      </c>
      <c r="L1038" s="19">
        <f>tableauventes[[#This Row],[Date]]</f>
        <v>42303</v>
      </c>
    </row>
    <row r="1039" spans="3:12" x14ac:dyDescent="0.25">
      <c r="C1039" s="20">
        <v>42303</v>
      </c>
      <c r="D1039" s="16" t="s">
        <v>32</v>
      </c>
      <c r="E1039" s="16" t="s">
        <v>1488</v>
      </c>
      <c r="F1039" s="16" t="s">
        <v>1109</v>
      </c>
      <c r="G1039" s="16" t="s">
        <v>54</v>
      </c>
      <c r="H1039" s="17">
        <v>559.66666666666663</v>
      </c>
      <c r="I1039" s="17">
        <f t="shared" si="32"/>
        <v>47.571666666666665</v>
      </c>
      <c r="J1039" s="17">
        <f t="shared" si="33"/>
        <v>607.23833333333334</v>
      </c>
      <c r="K1039" s="18" t="s">
        <v>27</v>
      </c>
      <c r="L1039" s="19">
        <f>tableauventes[[#This Row],[Date]]</f>
        <v>42303</v>
      </c>
    </row>
    <row r="1040" spans="3:12" x14ac:dyDescent="0.25">
      <c r="C1040" s="20">
        <v>42303</v>
      </c>
      <c r="D1040" s="16" t="s">
        <v>36</v>
      </c>
      <c r="E1040" s="16" t="s">
        <v>1486</v>
      </c>
      <c r="F1040" s="16" t="s">
        <v>1110</v>
      </c>
      <c r="G1040" s="16" t="s">
        <v>58</v>
      </c>
      <c r="H1040" s="17">
        <v>728</v>
      </c>
      <c r="I1040" s="17">
        <f t="shared" si="32"/>
        <v>61.88</v>
      </c>
      <c r="J1040" s="17">
        <f t="shared" si="33"/>
        <v>789.88</v>
      </c>
      <c r="K1040" s="18" t="s">
        <v>31</v>
      </c>
      <c r="L1040" s="19">
        <f>tableauventes[[#This Row],[Date]]</f>
        <v>42303</v>
      </c>
    </row>
    <row r="1041" spans="3:12" x14ac:dyDescent="0.25">
      <c r="C1041" s="20">
        <v>42303</v>
      </c>
      <c r="D1041" s="16" t="s">
        <v>24</v>
      </c>
      <c r="E1041" s="16" t="s">
        <v>1481</v>
      </c>
      <c r="F1041" s="16" t="s">
        <v>1111</v>
      </c>
      <c r="G1041" s="16" t="s">
        <v>62</v>
      </c>
      <c r="H1041" s="17">
        <v>495.33333333333331</v>
      </c>
      <c r="I1041" s="17">
        <f t="shared" si="32"/>
        <v>42.103333333333332</v>
      </c>
      <c r="J1041" s="17">
        <f t="shared" si="33"/>
        <v>537.43666666666661</v>
      </c>
      <c r="K1041" s="18" t="s">
        <v>35</v>
      </c>
      <c r="L1041" s="19">
        <f>tableauventes[[#This Row],[Date]]</f>
        <v>42303</v>
      </c>
    </row>
    <row r="1042" spans="3:12" x14ac:dyDescent="0.25">
      <c r="C1042" s="20">
        <v>42303</v>
      </c>
      <c r="D1042" s="16" t="s">
        <v>28</v>
      </c>
      <c r="E1042" s="16" t="s">
        <v>1476</v>
      </c>
      <c r="F1042" s="16" t="s">
        <v>1112</v>
      </c>
      <c r="G1042" s="16" t="s">
        <v>66</v>
      </c>
      <c r="H1042" s="17">
        <v>778.66666666666663</v>
      </c>
      <c r="I1042" s="17">
        <f t="shared" si="32"/>
        <v>66.186666666666667</v>
      </c>
      <c r="J1042" s="17">
        <f t="shared" si="33"/>
        <v>844.85333333333324</v>
      </c>
      <c r="K1042" s="18" t="s">
        <v>39</v>
      </c>
      <c r="L1042" s="19">
        <f>tableauventes[[#This Row],[Date]]</f>
        <v>42303</v>
      </c>
    </row>
    <row r="1043" spans="3:12" x14ac:dyDescent="0.25">
      <c r="C1043" s="20">
        <v>42303</v>
      </c>
      <c r="D1043" s="16" t="s">
        <v>32</v>
      </c>
      <c r="E1043" s="16" t="s">
        <v>1478</v>
      </c>
      <c r="F1043" s="16" t="s">
        <v>1113</v>
      </c>
      <c r="G1043" s="16" t="s">
        <v>70</v>
      </c>
      <c r="H1043" s="17">
        <v>402.66666666666669</v>
      </c>
      <c r="I1043" s="17">
        <f t="shared" si="32"/>
        <v>34.226666666666674</v>
      </c>
      <c r="J1043" s="17">
        <f t="shared" si="33"/>
        <v>436.89333333333337</v>
      </c>
      <c r="K1043" s="18" t="s">
        <v>31</v>
      </c>
      <c r="L1043" s="19">
        <f>tableauventes[[#This Row],[Date]]</f>
        <v>42303</v>
      </c>
    </row>
    <row r="1044" spans="3:12" x14ac:dyDescent="0.25">
      <c r="C1044" s="20">
        <v>42303</v>
      </c>
      <c r="D1044" s="16" t="s">
        <v>36</v>
      </c>
      <c r="E1044" s="16" t="s">
        <v>1496</v>
      </c>
      <c r="F1044" s="16" t="s">
        <v>1114</v>
      </c>
      <c r="G1044" s="16" t="s">
        <v>73</v>
      </c>
      <c r="H1044" s="17">
        <v>757.33333333333337</v>
      </c>
      <c r="I1044" s="17">
        <f t="shared" si="32"/>
        <v>64.373333333333335</v>
      </c>
      <c r="J1044" s="17">
        <f t="shared" si="33"/>
        <v>821.70666666666671</v>
      </c>
      <c r="K1044" s="18" t="s">
        <v>43</v>
      </c>
      <c r="L1044" s="19">
        <f>tableauventes[[#This Row],[Date]]</f>
        <v>42303</v>
      </c>
    </row>
    <row r="1045" spans="3:12" x14ac:dyDescent="0.25">
      <c r="C1045" s="20">
        <v>42304</v>
      </c>
      <c r="D1045" s="16" t="s">
        <v>40</v>
      </c>
      <c r="E1045" s="16" t="s">
        <v>5</v>
      </c>
      <c r="F1045" s="16" t="s">
        <v>1115</v>
      </c>
      <c r="G1045" s="16" t="s">
        <v>76</v>
      </c>
      <c r="H1045" s="17">
        <v>932.33333333333337</v>
      </c>
      <c r="I1045" s="17">
        <f t="shared" si="32"/>
        <v>79.248333333333349</v>
      </c>
      <c r="J1045" s="17">
        <f t="shared" si="33"/>
        <v>1011.5816666666667</v>
      </c>
      <c r="K1045" s="18" t="s">
        <v>51</v>
      </c>
      <c r="L1045" s="19">
        <f>tableauventes[[#This Row],[Date]]</f>
        <v>42304</v>
      </c>
    </row>
    <row r="1046" spans="3:12" x14ac:dyDescent="0.25">
      <c r="C1046" s="20">
        <v>42304</v>
      </c>
      <c r="D1046" s="16" t="s">
        <v>44</v>
      </c>
      <c r="E1046" s="16" t="s">
        <v>9</v>
      </c>
      <c r="F1046" s="16" t="s">
        <v>1116</v>
      </c>
      <c r="G1046" s="16" t="s">
        <v>79</v>
      </c>
      <c r="H1046" s="17">
        <v>821.66666666666663</v>
      </c>
      <c r="I1046" s="17">
        <f t="shared" si="32"/>
        <v>69.841666666666669</v>
      </c>
      <c r="J1046" s="17">
        <f t="shared" si="33"/>
        <v>891.50833333333333</v>
      </c>
      <c r="K1046" s="18" t="s">
        <v>55</v>
      </c>
      <c r="L1046" s="19">
        <f>tableauventes[[#This Row],[Date]]</f>
        <v>42304</v>
      </c>
    </row>
    <row r="1047" spans="3:12" x14ac:dyDescent="0.25">
      <c r="C1047" s="20">
        <v>42304</v>
      </c>
      <c r="D1047" s="16" t="s">
        <v>48</v>
      </c>
      <c r="E1047" s="16" t="s">
        <v>6</v>
      </c>
      <c r="F1047" s="16" t="s">
        <v>1117</v>
      </c>
      <c r="G1047" s="16" t="s">
        <v>82</v>
      </c>
      <c r="H1047" s="17">
        <v>516.33333333333337</v>
      </c>
      <c r="I1047" s="17">
        <f t="shared" si="32"/>
        <v>43.888333333333343</v>
      </c>
      <c r="J1047" s="17">
        <f t="shared" si="33"/>
        <v>560.22166666666669</v>
      </c>
      <c r="K1047" s="18" t="s">
        <v>59</v>
      </c>
      <c r="L1047" s="19">
        <f>tableauventes[[#This Row],[Date]]</f>
        <v>42304</v>
      </c>
    </row>
    <row r="1048" spans="3:12" x14ac:dyDescent="0.25">
      <c r="C1048" s="20">
        <v>42304</v>
      </c>
      <c r="D1048" s="16" t="s">
        <v>52</v>
      </c>
      <c r="E1048" s="16" t="s">
        <v>1480</v>
      </c>
      <c r="F1048" s="16" t="s">
        <v>1118</v>
      </c>
      <c r="G1048" s="16" t="s">
        <v>85</v>
      </c>
      <c r="H1048" s="17">
        <v>386.66666666666669</v>
      </c>
      <c r="I1048" s="17">
        <f t="shared" si="32"/>
        <v>32.866666666666667</v>
      </c>
      <c r="J1048" s="17">
        <f t="shared" si="33"/>
        <v>419.53333333333336</v>
      </c>
      <c r="K1048" s="18" t="s">
        <v>63</v>
      </c>
      <c r="L1048" s="19">
        <f>tableauventes[[#This Row],[Date]]</f>
        <v>42304</v>
      </c>
    </row>
    <row r="1049" spans="3:12" x14ac:dyDescent="0.25">
      <c r="C1049" s="20">
        <v>42304</v>
      </c>
      <c r="D1049" s="16" t="s">
        <v>56</v>
      </c>
      <c r="E1049" s="16" t="s">
        <v>7</v>
      </c>
      <c r="F1049" s="16" t="s">
        <v>1119</v>
      </c>
      <c r="G1049" s="16" t="s">
        <v>88</v>
      </c>
      <c r="H1049" s="17">
        <v>907</v>
      </c>
      <c r="I1049" s="17">
        <f t="shared" si="32"/>
        <v>77.094999999999999</v>
      </c>
      <c r="J1049" s="17">
        <f t="shared" si="33"/>
        <v>984.09500000000003</v>
      </c>
      <c r="K1049" s="18" t="s">
        <v>67</v>
      </c>
      <c r="L1049" s="19">
        <f>tableauventes[[#This Row],[Date]]</f>
        <v>42304</v>
      </c>
    </row>
    <row r="1050" spans="3:12" x14ac:dyDescent="0.25">
      <c r="C1050" s="20">
        <v>42305</v>
      </c>
      <c r="D1050" s="16" t="s">
        <v>60</v>
      </c>
      <c r="E1050" s="16" t="s">
        <v>1484</v>
      </c>
      <c r="F1050" s="16" t="s">
        <v>1120</v>
      </c>
      <c r="G1050" s="16" t="s">
        <v>91</v>
      </c>
      <c r="H1050" s="17">
        <v>544.66666666666663</v>
      </c>
      <c r="I1050" s="17">
        <f t="shared" si="32"/>
        <v>46.296666666666667</v>
      </c>
      <c r="J1050" s="17">
        <f t="shared" si="33"/>
        <v>590.96333333333325</v>
      </c>
      <c r="K1050" s="18" t="s">
        <v>27</v>
      </c>
      <c r="L1050" s="19">
        <f>tableauventes[[#This Row],[Date]]</f>
        <v>42305</v>
      </c>
    </row>
    <row r="1051" spans="3:12" x14ac:dyDescent="0.25">
      <c r="C1051" s="20">
        <v>42305</v>
      </c>
      <c r="D1051" s="16" t="s">
        <v>64</v>
      </c>
      <c r="E1051" s="16" t="s">
        <v>1497</v>
      </c>
      <c r="F1051" s="16" t="s">
        <v>1121</v>
      </c>
      <c r="G1051" s="16" t="s">
        <v>94</v>
      </c>
      <c r="H1051" s="17">
        <v>383</v>
      </c>
      <c r="I1051" s="17">
        <f t="shared" si="32"/>
        <v>32.555</v>
      </c>
      <c r="J1051" s="17">
        <f t="shared" si="33"/>
        <v>415.55500000000001</v>
      </c>
      <c r="K1051" s="18" t="s">
        <v>31</v>
      </c>
      <c r="L1051" s="19">
        <f>tableauventes[[#This Row],[Date]]</f>
        <v>42305</v>
      </c>
    </row>
    <row r="1052" spans="3:12" x14ac:dyDescent="0.25">
      <c r="C1052" s="20">
        <v>42305</v>
      </c>
      <c r="D1052" s="16" t="s">
        <v>68</v>
      </c>
      <c r="E1052" s="16" t="s">
        <v>1479</v>
      </c>
      <c r="F1052" s="16" t="s">
        <v>1122</v>
      </c>
      <c r="G1052" s="16" t="s">
        <v>26</v>
      </c>
      <c r="H1052" s="17">
        <v>586</v>
      </c>
      <c r="I1052" s="17">
        <f t="shared" si="32"/>
        <v>49.81</v>
      </c>
      <c r="J1052" s="17">
        <f t="shared" si="33"/>
        <v>635.80999999999995</v>
      </c>
      <c r="K1052" s="18" t="s">
        <v>35</v>
      </c>
      <c r="L1052" s="19">
        <f>tableauventes[[#This Row],[Date]]</f>
        <v>42305</v>
      </c>
    </row>
    <row r="1053" spans="3:12" x14ac:dyDescent="0.25">
      <c r="C1053" s="20">
        <v>42305</v>
      </c>
      <c r="D1053" s="16" t="s">
        <v>71</v>
      </c>
      <c r="E1053" s="16" t="s">
        <v>1482</v>
      </c>
      <c r="F1053" s="16" t="s">
        <v>1123</v>
      </c>
      <c r="G1053" s="16" t="s">
        <v>30</v>
      </c>
      <c r="H1053" s="17">
        <v>630</v>
      </c>
      <c r="I1053" s="17">
        <f t="shared" si="32"/>
        <v>53.550000000000004</v>
      </c>
      <c r="J1053" s="17">
        <f t="shared" si="33"/>
        <v>683.55</v>
      </c>
      <c r="K1053" s="18" t="s">
        <v>39</v>
      </c>
      <c r="L1053" s="19">
        <f>tableauventes[[#This Row],[Date]]</f>
        <v>42305</v>
      </c>
    </row>
    <row r="1054" spans="3:12" x14ac:dyDescent="0.25">
      <c r="C1054" s="20">
        <v>42306</v>
      </c>
      <c r="D1054" s="16" t="s">
        <v>74</v>
      </c>
      <c r="E1054" s="16" t="s">
        <v>8</v>
      </c>
      <c r="F1054" s="16" t="s">
        <v>1124</v>
      </c>
      <c r="G1054" s="16" t="s">
        <v>34</v>
      </c>
      <c r="H1054" s="17">
        <v>489.66666666666669</v>
      </c>
      <c r="I1054" s="17">
        <f t="shared" si="32"/>
        <v>41.62166666666667</v>
      </c>
      <c r="J1054" s="17">
        <f t="shared" si="33"/>
        <v>531.28833333333341</v>
      </c>
      <c r="K1054" s="18" t="s">
        <v>43</v>
      </c>
      <c r="L1054" s="19">
        <f>tableauventes[[#This Row],[Date]]</f>
        <v>42306</v>
      </c>
    </row>
    <row r="1055" spans="3:12" x14ac:dyDescent="0.25">
      <c r="C1055" s="20">
        <v>42306</v>
      </c>
      <c r="D1055" s="16" t="s">
        <v>77</v>
      </c>
      <c r="E1055" s="16" t="s">
        <v>1477</v>
      </c>
      <c r="F1055" s="16" t="s">
        <v>1125</v>
      </c>
      <c r="G1055" s="16" t="s">
        <v>38</v>
      </c>
      <c r="H1055" s="17">
        <v>422.33333333333331</v>
      </c>
      <c r="I1055" s="17">
        <f t="shared" si="32"/>
        <v>35.898333333333333</v>
      </c>
      <c r="J1055" s="17">
        <f t="shared" si="33"/>
        <v>458.23166666666663</v>
      </c>
      <c r="K1055" s="18" t="s">
        <v>59</v>
      </c>
      <c r="L1055" s="19">
        <f>tableauventes[[#This Row],[Date]]</f>
        <v>42306</v>
      </c>
    </row>
    <row r="1056" spans="3:12" x14ac:dyDescent="0.25">
      <c r="C1056" s="20">
        <v>42306</v>
      </c>
      <c r="D1056" s="16" t="s">
        <v>80</v>
      </c>
      <c r="E1056" s="16" t="s">
        <v>1485</v>
      </c>
      <c r="F1056" s="16" t="s">
        <v>1126</v>
      </c>
      <c r="G1056" s="16" t="s">
        <v>42</v>
      </c>
      <c r="H1056" s="17">
        <v>537.33333333333337</v>
      </c>
      <c r="I1056" s="17">
        <f t="shared" si="32"/>
        <v>45.673333333333339</v>
      </c>
      <c r="J1056" s="17">
        <f t="shared" si="33"/>
        <v>583.00666666666666</v>
      </c>
      <c r="K1056" s="18" t="s">
        <v>51</v>
      </c>
      <c r="L1056" s="19">
        <f>tableauventes[[#This Row],[Date]]</f>
        <v>42306</v>
      </c>
    </row>
    <row r="1057" spans="3:12" x14ac:dyDescent="0.25">
      <c r="C1057" s="20">
        <v>42306</v>
      </c>
      <c r="D1057" s="16" t="s">
        <v>83</v>
      </c>
      <c r="E1057" s="16" t="s">
        <v>1485</v>
      </c>
      <c r="F1057" s="16" t="s">
        <v>1127</v>
      </c>
      <c r="G1057" s="16" t="s">
        <v>46</v>
      </c>
      <c r="H1057" s="17">
        <v>709.33333333333337</v>
      </c>
      <c r="I1057" s="17">
        <f t="shared" si="32"/>
        <v>60.293333333333344</v>
      </c>
      <c r="J1057" s="17">
        <f t="shared" si="33"/>
        <v>769.62666666666667</v>
      </c>
      <c r="K1057" s="18" t="s">
        <v>55</v>
      </c>
      <c r="L1057" s="19">
        <f>tableauventes[[#This Row],[Date]]</f>
        <v>42306</v>
      </c>
    </row>
    <row r="1058" spans="3:12" x14ac:dyDescent="0.25">
      <c r="C1058" s="20">
        <v>42306</v>
      </c>
      <c r="D1058" s="16" t="s">
        <v>86</v>
      </c>
      <c r="E1058" s="16" t="s">
        <v>11</v>
      </c>
      <c r="F1058" s="16" t="s">
        <v>1128</v>
      </c>
      <c r="G1058" s="16" t="s">
        <v>50</v>
      </c>
      <c r="H1058" s="17">
        <v>662.66666666666663</v>
      </c>
      <c r="I1058" s="17">
        <f t="shared" si="32"/>
        <v>56.326666666666668</v>
      </c>
      <c r="J1058" s="17">
        <f t="shared" si="33"/>
        <v>718.99333333333334</v>
      </c>
      <c r="K1058" s="18" t="s">
        <v>59</v>
      </c>
      <c r="L1058" s="19">
        <f>tableauventes[[#This Row],[Date]]</f>
        <v>42306</v>
      </c>
    </row>
    <row r="1059" spans="3:12" x14ac:dyDescent="0.25">
      <c r="C1059" s="20">
        <v>42307</v>
      </c>
      <c r="D1059" s="16" t="s">
        <v>89</v>
      </c>
      <c r="E1059" s="16" t="s">
        <v>10</v>
      </c>
      <c r="F1059" s="16" t="s">
        <v>1129</v>
      </c>
      <c r="G1059" s="16" t="s">
        <v>54</v>
      </c>
      <c r="H1059" s="17">
        <v>953.33333333333337</v>
      </c>
      <c r="I1059" s="17">
        <f t="shared" si="32"/>
        <v>81.033333333333346</v>
      </c>
      <c r="J1059" s="17">
        <f t="shared" si="33"/>
        <v>1034.3666666666668</v>
      </c>
      <c r="K1059" s="18" t="s">
        <v>63</v>
      </c>
      <c r="L1059" s="19">
        <f>tableauventes[[#This Row],[Date]]</f>
        <v>42307</v>
      </c>
    </row>
    <row r="1060" spans="3:12" x14ac:dyDescent="0.25">
      <c r="C1060" s="20">
        <v>42307</v>
      </c>
      <c r="D1060" s="16" t="s">
        <v>92</v>
      </c>
      <c r="E1060" s="16" t="s">
        <v>4</v>
      </c>
      <c r="F1060" s="16" t="s">
        <v>1130</v>
      </c>
      <c r="G1060" s="16" t="s">
        <v>58</v>
      </c>
      <c r="H1060" s="17">
        <v>440</v>
      </c>
      <c r="I1060" s="17">
        <f t="shared" si="32"/>
        <v>37.400000000000006</v>
      </c>
      <c r="J1060" s="17">
        <f t="shared" si="33"/>
        <v>477.4</v>
      </c>
      <c r="K1060" s="18" t="s">
        <v>67</v>
      </c>
      <c r="L1060" s="19">
        <f>tableauventes[[#This Row],[Date]]</f>
        <v>42307</v>
      </c>
    </row>
    <row r="1061" spans="3:12" x14ac:dyDescent="0.25">
      <c r="C1061" s="20">
        <v>42307</v>
      </c>
      <c r="D1061" s="16" t="s">
        <v>24</v>
      </c>
      <c r="E1061" s="22" t="s">
        <v>3</v>
      </c>
      <c r="F1061" s="16" t="s">
        <v>1131</v>
      </c>
      <c r="G1061" s="16" t="s">
        <v>62</v>
      </c>
      <c r="H1061" s="17">
        <v>475.66666666666669</v>
      </c>
      <c r="I1061" s="17">
        <f t="shared" si="32"/>
        <v>40.431666666666672</v>
      </c>
      <c r="J1061" s="17">
        <f t="shared" si="33"/>
        <v>516.09833333333336</v>
      </c>
      <c r="K1061" s="18" t="s">
        <v>27</v>
      </c>
      <c r="L1061" s="19">
        <f>tableauventes[[#This Row],[Date]]</f>
        <v>42307</v>
      </c>
    </row>
    <row r="1062" spans="3:12" x14ac:dyDescent="0.25">
      <c r="C1062" s="20">
        <v>42307</v>
      </c>
      <c r="D1062" s="16" t="s">
        <v>28</v>
      </c>
      <c r="E1062" s="16" t="s">
        <v>1483</v>
      </c>
      <c r="F1062" s="16" t="s">
        <v>1132</v>
      </c>
      <c r="G1062" s="16" t="s">
        <v>66</v>
      </c>
      <c r="H1062" s="17">
        <v>350.33333333333331</v>
      </c>
      <c r="I1062" s="17">
        <f t="shared" si="32"/>
        <v>29.778333333333332</v>
      </c>
      <c r="J1062" s="17">
        <f t="shared" si="33"/>
        <v>380.11166666666662</v>
      </c>
      <c r="K1062" s="18" t="s">
        <v>31</v>
      </c>
      <c r="L1062" s="19">
        <f>tableauventes[[#This Row],[Date]]</f>
        <v>42307</v>
      </c>
    </row>
    <row r="1063" spans="3:12" x14ac:dyDescent="0.25">
      <c r="C1063" s="20">
        <v>42307</v>
      </c>
      <c r="D1063" s="16" t="s">
        <v>32</v>
      </c>
      <c r="E1063" s="16" t="s">
        <v>1487</v>
      </c>
      <c r="F1063" s="16" t="s">
        <v>1133</v>
      </c>
      <c r="G1063" s="16" t="s">
        <v>70</v>
      </c>
      <c r="H1063" s="17">
        <v>780</v>
      </c>
      <c r="I1063" s="17">
        <f t="shared" si="32"/>
        <v>66.300000000000011</v>
      </c>
      <c r="J1063" s="17">
        <f t="shared" si="33"/>
        <v>846.3</v>
      </c>
      <c r="K1063" s="18" t="s">
        <v>35</v>
      </c>
      <c r="L1063" s="19">
        <f>tableauventes[[#This Row],[Date]]</f>
        <v>42307</v>
      </c>
    </row>
    <row r="1064" spans="3:12" x14ac:dyDescent="0.25">
      <c r="C1064" s="20">
        <v>42307</v>
      </c>
      <c r="D1064" s="16" t="s">
        <v>36</v>
      </c>
      <c r="E1064" s="16" t="s">
        <v>1488</v>
      </c>
      <c r="F1064" s="16" t="s">
        <v>1134</v>
      </c>
      <c r="G1064" s="16" t="s">
        <v>73</v>
      </c>
      <c r="H1064" s="17">
        <v>518.33333333333337</v>
      </c>
      <c r="I1064" s="17">
        <f t="shared" si="32"/>
        <v>44.058333333333337</v>
      </c>
      <c r="J1064" s="17">
        <f t="shared" si="33"/>
        <v>562.39166666666665</v>
      </c>
      <c r="K1064" s="18" t="s">
        <v>39</v>
      </c>
      <c r="L1064" s="19">
        <f>tableauventes[[#This Row],[Date]]</f>
        <v>42307</v>
      </c>
    </row>
    <row r="1065" spans="3:12" x14ac:dyDescent="0.25">
      <c r="C1065" s="20">
        <v>42307</v>
      </c>
      <c r="D1065" s="16" t="s">
        <v>40</v>
      </c>
      <c r="E1065" s="16" t="s">
        <v>1486</v>
      </c>
      <c r="F1065" s="16" t="s">
        <v>1135</v>
      </c>
      <c r="G1065" s="16" t="s">
        <v>76</v>
      </c>
      <c r="H1065" s="17">
        <v>640.33333333333337</v>
      </c>
      <c r="I1065" s="17">
        <f t="shared" si="32"/>
        <v>54.428333333333342</v>
      </c>
      <c r="J1065" s="17">
        <f t="shared" si="33"/>
        <v>694.76166666666677</v>
      </c>
      <c r="K1065" s="18" t="s">
        <v>63</v>
      </c>
      <c r="L1065" s="19">
        <f>tableauventes[[#This Row],[Date]]</f>
        <v>42307</v>
      </c>
    </row>
    <row r="1066" spans="3:12" x14ac:dyDescent="0.25">
      <c r="C1066" s="20">
        <v>42307</v>
      </c>
      <c r="D1066" s="16" t="s">
        <v>44</v>
      </c>
      <c r="E1066" s="16" t="s">
        <v>1481</v>
      </c>
      <c r="F1066" s="16" t="s">
        <v>1136</v>
      </c>
      <c r="G1066" s="16" t="s">
        <v>79</v>
      </c>
      <c r="H1066" s="17">
        <v>359.33333333333331</v>
      </c>
      <c r="I1066" s="17">
        <f t="shared" si="32"/>
        <v>30.543333333333333</v>
      </c>
      <c r="J1066" s="17">
        <f t="shared" si="33"/>
        <v>389.87666666666667</v>
      </c>
      <c r="K1066" s="18" t="s">
        <v>43</v>
      </c>
      <c r="L1066" s="19">
        <f>tableauventes[[#This Row],[Date]]</f>
        <v>42307</v>
      </c>
    </row>
    <row r="1067" spans="3:12" x14ac:dyDescent="0.25">
      <c r="C1067" s="20">
        <v>42307</v>
      </c>
      <c r="D1067" s="16" t="s">
        <v>48</v>
      </c>
      <c r="E1067" s="16" t="s">
        <v>1476</v>
      </c>
      <c r="F1067" s="16" t="s">
        <v>1137</v>
      </c>
      <c r="G1067" s="16" t="s">
        <v>82</v>
      </c>
      <c r="H1067" s="17">
        <v>924</v>
      </c>
      <c r="I1067" s="17">
        <f t="shared" si="32"/>
        <v>78.540000000000006</v>
      </c>
      <c r="J1067" s="17">
        <f t="shared" si="33"/>
        <v>1002.54</v>
      </c>
      <c r="K1067" s="18" t="s">
        <v>51</v>
      </c>
      <c r="L1067" s="19">
        <f>tableauventes[[#This Row],[Date]]</f>
        <v>42307</v>
      </c>
    </row>
    <row r="1068" spans="3:12" x14ac:dyDescent="0.25">
      <c r="C1068" s="20">
        <v>42308</v>
      </c>
      <c r="D1068" s="16" t="s">
        <v>52</v>
      </c>
      <c r="E1068" s="16" t="s">
        <v>1478</v>
      </c>
      <c r="F1068" s="16" t="s">
        <v>1138</v>
      </c>
      <c r="G1068" s="16" t="s">
        <v>85</v>
      </c>
      <c r="H1068" s="17">
        <v>654.66666666666663</v>
      </c>
      <c r="I1068" s="17">
        <f t="shared" si="32"/>
        <v>55.646666666666668</v>
      </c>
      <c r="J1068" s="17">
        <f t="shared" si="33"/>
        <v>710.31333333333328</v>
      </c>
      <c r="K1068" s="18" t="s">
        <v>55</v>
      </c>
      <c r="L1068" s="19">
        <f>tableauventes[[#This Row],[Date]]</f>
        <v>42308</v>
      </c>
    </row>
    <row r="1069" spans="3:12" x14ac:dyDescent="0.25">
      <c r="C1069" s="20">
        <v>42308</v>
      </c>
      <c r="D1069" s="16" t="s">
        <v>56</v>
      </c>
      <c r="E1069" s="16" t="s">
        <v>1496</v>
      </c>
      <c r="F1069" s="16" t="s">
        <v>1139</v>
      </c>
      <c r="G1069" s="16" t="s">
        <v>88</v>
      </c>
      <c r="H1069" s="17">
        <v>598.66666666666663</v>
      </c>
      <c r="I1069" s="17">
        <f t="shared" si="32"/>
        <v>50.88666666666667</v>
      </c>
      <c r="J1069" s="17">
        <f t="shared" si="33"/>
        <v>649.55333333333328</v>
      </c>
      <c r="K1069" s="18" t="s">
        <v>59</v>
      </c>
      <c r="L1069" s="19">
        <f>tableauventes[[#This Row],[Date]]</f>
        <v>42308</v>
      </c>
    </row>
    <row r="1070" spans="3:12" x14ac:dyDescent="0.25">
      <c r="C1070" s="20">
        <v>42308</v>
      </c>
      <c r="D1070" s="16" t="s">
        <v>60</v>
      </c>
      <c r="E1070" s="16" t="s">
        <v>5</v>
      </c>
      <c r="F1070" s="16" t="s">
        <v>1140</v>
      </c>
      <c r="G1070" s="16" t="s">
        <v>91</v>
      </c>
      <c r="H1070" s="17">
        <v>808</v>
      </c>
      <c r="I1070" s="17">
        <f t="shared" si="32"/>
        <v>68.680000000000007</v>
      </c>
      <c r="J1070" s="17">
        <f t="shared" si="33"/>
        <v>876.68000000000006</v>
      </c>
      <c r="K1070" s="18" t="s">
        <v>63</v>
      </c>
      <c r="L1070" s="19">
        <f>tableauventes[[#This Row],[Date]]</f>
        <v>42308</v>
      </c>
    </row>
    <row r="1071" spans="3:12" x14ac:dyDescent="0.25">
      <c r="C1071" s="20">
        <v>42308</v>
      </c>
      <c r="D1071" s="16" t="s">
        <v>64</v>
      </c>
      <c r="E1071" s="16" t="s">
        <v>9</v>
      </c>
      <c r="F1071" s="16" t="s">
        <v>1141</v>
      </c>
      <c r="G1071" s="16" t="s">
        <v>94</v>
      </c>
      <c r="H1071" s="17">
        <v>560.66666666666663</v>
      </c>
      <c r="I1071" s="17">
        <f t="shared" si="32"/>
        <v>47.656666666666666</v>
      </c>
      <c r="J1071" s="17">
        <f t="shared" si="33"/>
        <v>608.32333333333327</v>
      </c>
      <c r="K1071" s="18" t="s">
        <v>67</v>
      </c>
      <c r="L1071" s="19">
        <f>tableauventes[[#This Row],[Date]]</f>
        <v>42308</v>
      </c>
    </row>
    <row r="1072" spans="3:12" x14ac:dyDescent="0.25">
      <c r="C1072" s="20">
        <v>42308</v>
      </c>
      <c r="D1072" s="16" t="s">
        <v>68</v>
      </c>
      <c r="E1072" s="16" t="s">
        <v>6</v>
      </c>
      <c r="F1072" s="16" t="s">
        <v>1142</v>
      </c>
      <c r="G1072" s="16" t="s">
        <v>26</v>
      </c>
      <c r="H1072" s="17">
        <v>371.33333333333331</v>
      </c>
      <c r="I1072" s="17">
        <f t="shared" si="32"/>
        <v>31.563333333333333</v>
      </c>
      <c r="J1072" s="17">
        <f t="shared" si="33"/>
        <v>402.89666666666665</v>
      </c>
      <c r="K1072" s="18" t="s">
        <v>27</v>
      </c>
      <c r="L1072" s="19">
        <f>tableauventes[[#This Row],[Date]]</f>
        <v>42308</v>
      </c>
    </row>
    <row r="1073" spans="3:12" x14ac:dyDescent="0.25">
      <c r="C1073" s="20">
        <v>42309</v>
      </c>
      <c r="D1073" s="16" t="s">
        <v>71</v>
      </c>
      <c r="E1073" s="16" t="s">
        <v>1480</v>
      </c>
      <c r="F1073" s="16" t="s">
        <v>1143</v>
      </c>
      <c r="G1073" s="16" t="s">
        <v>30</v>
      </c>
      <c r="H1073" s="17">
        <v>871</v>
      </c>
      <c r="I1073" s="17">
        <f t="shared" si="32"/>
        <v>74.035000000000011</v>
      </c>
      <c r="J1073" s="17">
        <f t="shared" si="33"/>
        <v>945.03499999999997</v>
      </c>
      <c r="K1073" s="18" t="s">
        <v>31</v>
      </c>
      <c r="L1073" s="19">
        <f>tableauventes[[#This Row],[Date]]</f>
        <v>42309</v>
      </c>
    </row>
    <row r="1074" spans="3:12" x14ac:dyDescent="0.25">
      <c r="C1074" s="20">
        <v>42309</v>
      </c>
      <c r="D1074" s="16" t="s">
        <v>74</v>
      </c>
      <c r="E1074" s="16" t="s">
        <v>7</v>
      </c>
      <c r="F1074" s="16" t="s">
        <v>1144</v>
      </c>
      <c r="G1074" s="16" t="s">
        <v>34</v>
      </c>
      <c r="H1074" s="17">
        <v>340</v>
      </c>
      <c r="I1074" s="17">
        <f t="shared" si="32"/>
        <v>28.900000000000002</v>
      </c>
      <c r="J1074" s="17">
        <f t="shared" si="33"/>
        <v>368.9</v>
      </c>
      <c r="K1074" s="18" t="s">
        <v>35</v>
      </c>
      <c r="L1074" s="19">
        <f>tableauventes[[#This Row],[Date]]</f>
        <v>42309</v>
      </c>
    </row>
    <row r="1075" spans="3:12" x14ac:dyDescent="0.25">
      <c r="C1075" s="20">
        <v>42309</v>
      </c>
      <c r="D1075" s="16" t="s">
        <v>77</v>
      </c>
      <c r="E1075" s="16" t="s">
        <v>1484</v>
      </c>
      <c r="F1075" s="16" t="s">
        <v>1145</v>
      </c>
      <c r="G1075" s="16" t="s">
        <v>38</v>
      </c>
      <c r="H1075" s="17">
        <v>575.33333333333337</v>
      </c>
      <c r="I1075" s="17">
        <f t="shared" si="32"/>
        <v>48.903333333333343</v>
      </c>
      <c r="J1075" s="17">
        <f t="shared" si="33"/>
        <v>624.23666666666668</v>
      </c>
      <c r="K1075" s="18" t="s">
        <v>39</v>
      </c>
      <c r="L1075" s="19">
        <f>tableauventes[[#This Row],[Date]]</f>
        <v>42309</v>
      </c>
    </row>
    <row r="1076" spans="3:12" x14ac:dyDescent="0.25">
      <c r="C1076" s="20">
        <v>42309</v>
      </c>
      <c r="D1076" s="16" t="s">
        <v>80</v>
      </c>
      <c r="E1076" s="16" t="s">
        <v>1497</v>
      </c>
      <c r="F1076" s="16" t="s">
        <v>1146</v>
      </c>
      <c r="G1076" s="16" t="s">
        <v>42</v>
      </c>
      <c r="H1076" s="17">
        <v>342</v>
      </c>
      <c r="I1076" s="17">
        <f t="shared" si="32"/>
        <v>29.070000000000004</v>
      </c>
      <c r="J1076" s="17">
        <f t="shared" si="33"/>
        <v>371.07</v>
      </c>
      <c r="K1076" s="18" t="s">
        <v>43</v>
      </c>
      <c r="L1076" s="19">
        <f>tableauventes[[#This Row],[Date]]</f>
        <v>42309</v>
      </c>
    </row>
    <row r="1077" spans="3:12" x14ac:dyDescent="0.25">
      <c r="C1077" s="20">
        <v>42309</v>
      </c>
      <c r="D1077" s="16" t="s">
        <v>83</v>
      </c>
      <c r="E1077" s="16" t="s">
        <v>1479</v>
      </c>
      <c r="F1077" s="16" t="s">
        <v>1147</v>
      </c>
      <c r="G1077" s="16" t="s">
        <v>46</v>
      </c>
      <c r="H1077" s="17">
        <v>691.66666666666663</v>
      </c>
      <c r="I1077" s="17">
        <f t="shared" si="32"/>
        <v>58.791666666666664</v>
      </c>
      <c r="J1077" s="17">
        <f t="shared" si="33"/>
        <v>750.45833333333326</v>
      </c>
      <c r="K1077" s="18" t="s">
        <v>27</v>
      </c>
      <c r="L1077" s="19">
        <f>tableauventes[[#This Row],[Date]]</f>
        <v>42309</v>
      </c>
    </row>
    <row r="1078" spans="3:12" x14ac:dyDescent="0.25">
      <c r="C1078" s="20">
        <v>42309</v>
      </c>
      <c r="D1078" s="16" t="s">
        <v>86</v>
      </c>
      <c r="E1078" s="16" t="s">
        <v>1482</v>
      </c>
      <c r="F1078" s="16" t="s">
        <v>1148</v>
      </c>
      <c r="G1078" s="16" t="s">
        <v>50</v>
      </c>
      <c r="H1078" s="17">
        <v>333.66666666666669</v>
      </c>
      <c r="I1078" s="17">
        <f t="shared" si="32"/>
        <v>28.361666666666672</v>
      </c>
      <c r="J1078" s="17">
        <f t="shared" si="33"/>
        <v>362.02833333333336</v>
      </c>
      <c r="K1078" s="18" t="s">
        <v>51</v>
      </c>
      <c r="L1078" s="19">
        <f>tableauventes[[#This Row],[Date]]</f>
        <v>42309</v>
      </c>
    </row>
    <row r="1079" spans="3:12" x14ac:dyDescent="0.25">
      <c r="C1079" s="20">
        <v>42309</v>
      </c>
      <c r="D1079" s="16" t="s">
        <v>89</v>
      </c>
      <c r="E1079" s="16" t="s">
        <v>8</v>
      </c>
      <c r="F1079" s="16" t="s">
        <v>1149</v>
      </c>
      <c r="G1079" s="16" t="s">
        <v>54</v>
      </c>
      <c r="H1079" s="17">
        <v>639.33333333333337</v>
      </c>
      <c r="I1079" s="17">
        <f t="shared" si="32"/>
        <v>54.343333333333341</v>
      </c>
      <c r="J1079" s="17">
        <f t="shared" si="33"/>
        <v>693.67666666666673</v>
      </c>
      <c r="K1079" s="18" t="s">
        <v>55</v>
      </c>
      <c r="L1079" s="19">
        <f>tableauventes[[#This Row],[Date]]</f>
        <v>42309</v>
      </c>
    </row>
    <row r="1080" spans="3:12" x14ac:dyDescent="0.25">
      <c r="C1080" s="20">
        <v>42309</v>
      </c>
      <c r="D1080" s="16" t="s">
        <v>92</v>
      </c>
      <c r="E1080" s="16" t="s">
        <v>1477</v>
      </c>
      <c r="F1080" s="16" t="s">
        <v>1150</v>
      </c>
      <c r="G1080" s="16" t="s">
        <v>58</v>
      </c>
      <c r="H1080" s="17">
        <v>919</v>
      </c>
      <c r="I1080" s="17">
        <f t="shared" si="32"/>
        <v>78.115000000000009</v>
      </c>
      <c r="J1080" s="17">
        <f t="shared" si="33"/>
        <v>997.11500000000001</v>
      </c>
      <c r="K1080" s="18" t="s">
        <v>59</v>
      </c>
      <c r="L1080" s="19">
        <f>tableauventes[[#This Row],[Date]]</f>
        <v>42309</v>
      </c>
    </row>
    <row r="1081" spans="3:12" x14ac:dyDescent="0.25">
      <c r="C1081" s="20">
        <v>42309</v>
      </c>
      <c r="D1081" s="16" t="s">
        <v>24</v>
      </c>
      <c r="E1081" s="16" t="s">
        <v>1485</v>
      </c>
      <c r="F1081" s="16" t="s">
        <v>1151</v>
      </c>
      <c r="G1081" s="16" t="s">
        <v>62</v>
      </c>
      <c r="H1081" s="17">
        <v>787.66666666666663</v>
      </c>
      <c r="I1081" s="17">
        <f t="shared" si="32"/>
        <v>66.951666666666668</v>
      </c>
      <c r="J1081" s="17">
        <f t="shared" si="33"/>
        <v>854.61833333333334</v>
      </c>
      <c r="K1081" s="18" t="s">
        <v>63</v>
      </c>
      <c r="L1081" s="19">
        <f>tableauventes[[#This Row],[Date]]</f>
        <v>42309</v>
      </c>
    </row>
    <row r="1082" spans="3:12" x14ac:dyDescent="0.25">
      <c r="C1082" s="20">
        <v>42309</v>
      </c>
      <c r="D1082" s="16" t="s">
        <v>28</v>
      </c>
      <c r="E1082" s="16" t="s">
        <v>1485</v>
      </c>
      <c r="F1082" s="16" t="s">
        <v>1152</v>
      </c>
      <c r="G1082" s="16" t="s">
        <v>66</v>
      </c>
      <c r="H1082" s="17">
        <v>786.66666666666663</v>
      </c>
      <c r="I1082" s="17">
        <f t="shared" si="32"/>
        <v>66.866666666666674</v>
      </c>
      <c r="J1082" s="17">
        <f t="shared" si="33"/>
        <v>853.5333333333333</v>
      </c>
      <c r="K1082" s="18" t="s">
        <v>67</v>
      </c>
      <c r="L1082" s="19">
        <f>tableauventes[[#This Row],[Date]]</f>
        <v>42309</v>
      </c>
    </row>
    <row r="1083" spans="3:12" x14ac:dyDescent="0.25">
      <c r="C1083" s="20">
        <v>42309</v>
      </c>
      <c r="D1083" s="16" t="s">
        <v>32</v>
      </c>
      <c r="E1083" s="16" t="s">
        <v>11</v>
      </c>
      <c r="F1083" s="16" t="s">
        <v>1153</v>
      </c>
      <c r="G1083" s="16" t="s">
        <v>70</v>
      </c>
      <c r="H1083" s="17">
        <v>847.33333333333337</v>
      </c>
      <c r="I1083" s="17">
        <f t="shared" si="32"/>
        <v>72.023333333333341</v>
      </c>
      <c r="J1083" s="17">
        <f t="shared" si="33"/>
        <v>919.35666666666668</v>
      </c>
      <c r="K1083" s="18" t="s">
        <v>27</v>
      </c>
      <c r="L1083" s="19">
        <f>tableauventes[[#This Row],[Date]]</f>
        <v>42309</v>
      </c>
    </row>
    <row r="1084" spans="3:12" x14ac:dyDescent="0.25">
      <c r="C1084" s="20">
        <v>42309</v>
      </c>
      <c r="D1084" s="16" t="s">
        <v>36</v>
      </c>
      <c r="E1084" s="16" t="s">
        <v>10</v>
      </c>
      <c r="F1084" s="16" t="s">
        <v>1154</v>
      </c>
      <c r="G1084" s="16" t="s">
        <v>73</v>
      </c>
      <c r="H1084" s="17">
        <v>395.33333333333331</v>
      </c>
      <c r="I1084" s="17">
        <f t="shared" si="32"/>
        <v>33.603333333333332</v>
      </c>
      <c r="J1084" s="17">
        <f t="shared" si="33"/>
        <v>428.93666666666667</v>
      </c>
      <c r="K1084" s="18" t="s">
        <v>31</v>
      </c>
      <c r="L1084" s="19">
        <f>tableauventes[[#This Row],[Date]]</f>
        <v>42309</v>
      </c>
    </row>
    <row r="1085" spans="3:12" x14ac:dyDescent="0.25">
      <c r="C1085" s="20">
        <v>42309</v>
      </c>
      <c r="D1085" s="16" t="s">
        <v>24</v>
      </c>
      <c r="E1085" s="16" t="s">
        <v>4</v>
      </c>
      <c r="F1085" s="16" t="s">
        <v>1155</v>
      </c>
      <c r="G1085" s="16" t="s">
        <v>76</v>
      </c>
      <c r="H1085" s="17">
        <v>962.66666666666663</v>
      </c>
      <c r="I1085" s="17">
        <f t="shared" si="32"/>
        <v>81.826666666666668</v>
      </c>
      <c r="J1085" s="17">
        <f t="shared" si="33"/>
        <v>1044.4933333333333</v>
      </c>
      <c r="K1085" s="18" t="s">
        <v>35</v>
      </c>
      <c r="L1085" s="19">
        <f>tableauventes[[#This Row],[Date]]</f>
        <v>42309</v>
      </c>
    </row>
    <row r="1086" spans="3:12" x14ac:dyDescent="0.25">
      <c r="C1086" s="20">
        <v>42309</v>
      </c>
      <c r="D1086" s="16" t="s">
        <v>28</v>
      </c>
      <c r="E1086" s="16" t="s">
        <v>3</v>
      </c>
      <c r="F1086" s="16" t="s">
        <v>1156</v>
      </c>
      <c r="G1086" s="16" t="s">
        <v>79</v>
      </c>
      <c r="H1086" s="17">
        <v>601.66666666666663</v>
      </c>
      <c r="I1086" s="17">
        <f t="shared" si="32"/>
        <v>51.141666666666666</v>
      </c>
      <c r="J1086" s="17">
        <f t="shared" si="33"/>
        <v>652.80833333333328</v>
      </c>
      <c r="K1086" s="18" t="s">
        <v>39</v>
      </c>
      <c r="L1086" s="19">
        <f>tableauventes[[#This Row],[Date]]</f>
        <v>42309</v>
      </c>
    </row>
    <row r="1087" spans="3:12" x14ac:dyDescent="0.25">
      <c r="C1087" s="20">
        <v>42310</v>
      </c>
      <c r="D1087" s="16" t="s">
        <v>32</v>
      </c>
      <c r="E1087" s="16" t="s">
        <v>1483</v>
      </c>
      <c r="F1087" s="16" t="s">
        <v>1157</v>
      </c>
      <c r="G1087" s="16" t="s">
        <v>82</v>
      </c>
      <c r="H1087" s="17">
        <v>712</v>
      </c>
      <c r="I1087" s="17">
        <f t="shared" si="32"/>
        <v>60.52</v>
      </c>
      <c r="J1087" s="17">
        <f t="shared" si="33"/>
        <v>772.52</v>
      </c>
      <c r="K1087" s="18" t="s">
        <v>43</v>
      </c>
      <c r="L1087" s="19">
        <f>tableauventes[[#This Row],[Date]]</f>
        <v>42310</v>
      </c>
    </row>
    <row r="1088" spans="3:12" x14ac:dyDescent="0.25">
      <c r="C1088" s="20">
        <v>42310</v>
      </c>
      <c r="D1088" s="16" t="s">
        <v>36</v>
      </c>
      <c r="E1088" s="16" t="s">
        <v>1487</v>
      </c>
      <c r="F1088" s="16" t="s">
        <v>1158</v>
      </c>
      <c r="G1088" s="16" t="s">
        <v>85</v>
      </c>
      <c r="H1088" s="17">
        <v>755.33333333333337</v>
      </c>
      <c r="I1088" s="17">
        <f t="shared" si="32"/>
        <v>64.203333333333347</v>
      </c>
      <c r="J1088" s="17">
        <f t="shared" si="33"/>
        <v>819.53666666666675</v>
      </c>
      <c r="K1088" s="18" t="s">
        <v>43</v>
      </c>
      <c r="L1088" s="19">
        <f>tableauventes[[#This Row],[Date]]</f>
        <v>42310</v>
      </c>
    </row>
    <row r="1089" spans="3:12" x14ac:dyDescent="0.25">
      <c r="C1089" s="20">
        <v>42310</v>
      </c>
      <c r="D1089" s="16" t="s">
        <v>40</v>
      </c>
      <c r="E1089" s="16" t="s">
        <v>1488</v>
      </c>
      <c r="F1089" s="16" t="s">
        <v>1159</v>
      </c>
      <c r="G1089" s="16" t="s">
        <v>88</v>
      </c>
      <c r="H1089" s="17">
        <v>359.66666666666669</v>
      </c>
      <c r="I1089" s="17">
        <f t="shared" si="32"/>
        <v>30.571666666666669</v>
      </c>
      <c r="J1089" s="17">
        <f t="shared" si="33"/>
        <v>390.23833333333334</v>
      </c>
      <c r="K1089" s="18" t="s">
        <v>51</v>
      </c>
      <c r="L1089" s="19">
        <f>tableauventes[[#This Row],[Date]]</f>
        <v>42310</v>
      </c>
    </row>
    <row r="1090" spans="3:12" x14ac:dyDescent="0.25">
      <c r="C1090" s="20">
        <v>42311</v>
      </c>
      <c r="D1090" s="16" t="s">
        <v>44</v>
      </c>
      <c r="E1090" s="16" t="s">
        <v>1486</v>
      </c>
      <c r="F1090" s="16" t="s">
        <v>1160</v>
      </c>
      <c r="G1090" s="16" t="s">
        <v>91</v>
      </c>
      <c r="H1090" s="17">
        <v>410.33333333333331</v>
      </c>
      <c r="I1090" s="17">
        <f t="shared" si="32"/>
        <v>34.878333333333337</v>
      </c>
      <c r="J1090" s="17">
        <f t="shared" si="33"/>
        <v>445.21166666666664</v>
      </c>
      <c r="K1090" s="18" t="s">
        <v>55</v>
      </c>
      <c r="L1090" s="19">
        <f>tableauventes[[#This Row],[Date]]</f>
        <v>42311</v>
      </c>
    </row>
    <row r="1091" spans="3:12" x14ac:dyDescent="0.25">
      <c r="C1091" s="20">
        <v>42311</v>
      </c>
      <c r="D1091" s="16" t="s">
        <v>48</v>
      </c>
      <c r="E1091" s="16" t="s">
        <v>1481</v>
      </c>
      <c r="F1091" s="16" t="s">
        <v>1161</v>
      </c>
      <c r="G1091" s="16" t="s">
        <v>94</v>
      </c>
      <c r="H1091" s="17">
        <v>815.33333333333337</v>
      </c>
      <c r="I1091" s="17">
        <f t="shared" si="32"/>
        <v>69.303333333333342</v>
      </c>
      <c r="J1091" s="17">
        <f t="shared" si="33"/>
        <v>884.63666666666677</v>
      </c>
      <c r="K1091" s="18" t="s">
        <v>59</v>
      </c>
      <c r="L1091" s="19">
        <f>tableauventes[[#This Row],[Date]]</f>
        <v>42311</v>
      </c>
    </row>
    <row r="1092" spans="3:12" x14ac:dyDescent="0.25">
      <c r="C1092" s="20">
        <v>42311</v>
      </c>
      <c r="D1092" s="16" t="s">
        <v>52</v>
      </c>
      <c r="E1092" s="16" t="s">
        <v>1476</v>
      </c>
      <c r="F1092" s="16" t="s">
        <v>1162</v>
      </c>
      <c r="G1092" s="16" t="s">
        <v>26</v>
      </c>
      <c r="H1092" s="17">
        <v>782.66666666666663</v>
      </c>
      <c r="I1092" s="17">
        <f t="shared" si="32"/>
        <v>66.526666666666671</v>
      </c>
      <c r="J1092" s="17">
        <f t="shared" si="33"/>
        <v>849.19333333333327</v>
      </c>
      <c r="K1092" s="18" t="s">
        <v>63</v>
      </c>
      <c r="L1092" s="19">
        <f>tableauventes[[#This Row],[Date]]</f>
        <v>42311</v>
      </c>
    </row>
    <row r="1093" spans="3:12" x14ac:dyDescent="0.25">
      <c r="C1093" s="20">
        <v>42311</v>
      </c>
      <c r="D1093" s="16" t="s">
        <v>56</v>
      </c>
      <c r="E1093" s="16" t="s">
        <v>1478</v>
      </c>
      <c r="F1093" s="16" t="s">
        <v>1163</v>
      </c>
      <c r="G1093" s="16" t="s">
        <v>30</v>
      </c>
      <c r="H1093" s="17">
        <v>872.33333333333337</v>
      </c>
      <c r="I1093" s="17">
        <f t="shared" si="32"/>
        <v>74.148333333333341</v>
      </c>
      <c r="J1093" s="17">
        <f t="shared" si="33"/>
        <v>946.48166666666668</v>
      </c>
      <c r="K1093" s="18" t="s">
        <v>67</v>
      </c>
      <c r="L1093" s="19">
        <f>tableauventes[[#This Row],[Date]]</f>
        <v>42311</v>
      </c>
    </row>
    <row r="1094" spans="3:12" x14ac:dyDescent="0.25">
      <c r="C1094" s="20">
        <v>42311</v>
      </c>
      <c r="D1094" s="16" t="s">
        <v>60</v>
      </c>
      <c r="E1094" s="16" t="s">
        <v>1496</v>
      </c>
      <c r="F1094" s="16" t="s">
        <v>1164</v>
      </c>
      <c r="G1094" s="16" t="s">
        <v>34</v>
      </c>
      <c r="H1094" s="17">
        <v>637</v>
      </c>
      <c r="I1094" s="17">
        <f t="shared" ref="I1094:I1157" si="34">H1094*0.085</f>
        <v>54.145000000000003</v>
      </c>
      <c r="J1094" s="17">
        <f t="shared" ref="J1094:J1157" si="35">SUM(H1094:I1094)</f>
        <v>691.14499999999998</v>
      </c>
      <c r="K1094" s="18" t="s">
        <v>27</v>
      </c>
      <c r="L1094" s="19">
        <f>tableauventes[[#This Row],[Date]]</f>
        <v>42311</v>
      </c>
    </row>
    <row r="1095" spans="3:12" x14ac:dyDescent="0.25">
      <c r="C1095" s="20">
        <v>42312</v>
      </c>
      <c r="D1095" s="16" t="s">
        <v>64</v>
      </c>
      <c r="E1095" s="16" t="s">
        <v>5</v>
      </c>
      <c r="F1095" s="16" t="s">
        <v>1165</v>
      </c>
      <c r="G1095" s="16" t="s">
        <v>38</v>
      </c>
      <c r="H1095" s="17">
        <v>657.33333333333337</v>
      </c>
      <c r="I1095" s="17">
        <f t="shared" si="34"/>
        <v>55.873333333333342</v>
      </c>
      <c r="J1095" s="17">
        <f t="shared" si="35"/>
        <v>713.20666666666671</v>
      </c>
      <c r="K1095" s="18" t="s">
        <v>31</v>
      </c>
      <c r="L1095" s="19">
        <f>tableauventes[[#This Row],[Date]]</f>
        <v>42312</v>
      </c>
    </row>
    <row r="1096" spans="3:12" x14ac:dyDescent="0.25">
      <c r="C1096" s="20">
        <v>42312</v>
      </c>
      <c r="D1096" s="16" t="s">
        <v>68</v>
      </c>
      <c r="E1096" s="16" t="s">
        <v>9</v>
      </c>
      <c r="F1096" s="16" t="s">
        <v>1166</v>
      </c>
      <c r="G1096" s="16" t="s">
        <v>42</v>
      </c>
      <c r="H1096" s="17">
        <v>558</v>
      </c>
      <c r="I1096" s="17">
        <f t="shared" si="34"/>
        <v>47.430000000000007</v>
      </c>
      <c r="J1096" s="17">
        <f t="shared" si="35"/>
        <v>605.43000000000006</v>
      </c>
      <c r="K1096" s="18" t="s">
        <v>35</v>
      </c>
      <c r="L1096" s="19">
        <f>tableauventes[[#This Row],[Date]]</f>
        <v>42312</v>
      </c>
    </row>
    <row r="1097" spans="3:12" x14ac:dyDescent="0.25">
      <c r="C1097" s="20">
        <v>42312</v>
      </c>
      <c r="D1097" s="16" t="s">
        <v>71</v>
      </c>
      <c r="E1097" s="16" t="s">
        <v>6</v>
      </c>
      <c r="F1097" s="16" t="s">
        <v>1167</v>
      </c>
      <c r="G1097" s="16" t="s">
        <v>46</v>
      </c>
      <c r="H1097" s="17">
        <v>724.66666666666663</v>
      </c>
      <c r="I1097" s="17">
        <f t="shared" si="34"/>
        <v>61.596666666666671</v>
      </c>
      <c r="J1097" s="17">
        <f t="shared" si="35"/>
        <v>786.26333333333332</v>
      </c>
      <c r="K1097" s="18" t="s">
        <v>39</v>
      </c>
      <c r="L1097" s="19">
        <f>tableauventes[[#This Row],[Date]]</f>
        <v>42312</v>
      </c>
    </row>
    <row r="1098" spans="3:12" x14ac:dyDescent="0.25">
      <c r="C1098" s="20">
        <v>42312</v>
      </c>
      <c r="D1098" s="16" t="s">
        <v>74</v>
      </c>
      <c r="E1098" s="16" t="s">
        <v>1480</v>
      </c>
      <c r="F1098" s="16" t="s">
        <v>1168</v>
      </c>
      <c r="G1098" s="16" t="s">
        <v>50</v>
      </c>
      <c r="H1098" s="17">
        <v>943</v>
      </c>
      <c r="I1098" s="17">
        <f t="shared" si="34"/>
        <v>80.155000000000001</v>
      </c>
      <c r="J1098" s="17">
        <f t="shared" si="35"/>
        <v>1023.155</v>
      </c>
      <c r="K1098" s="18" t="s">
        <v>63</v>
      </c>
      <c r="L1098" s="19">
        <f>tableauventes[[#This Row],[Date]]</f>
        <v>42312</v>
      </c>
    </row>
    <row r="1099" spans="3:12" x14ac:dyDescent="0.25">
      <c r="C1099" s="20">
        <v>42312</v>
      </c>
      <c r="D1099" s="16" t="s">
        <v>77</v>
      </c>
      <c r="E1099" s="16" t="s">
        <v>7</v>
      </c>
      <c r="F1099" s="16" t="s">
        <v>1169</v>
      </c>
      <c r="G1099" s="16" t="s">
        <v>54</v>
      </c>
      <c r="H1099" s="17">
        <v>867.66666666666663</v>
      </c>
      <c r="I1099" s="17">
        <f t="shared" si="34"/>
        <v>73.751666666666665</v>
      </c>
      <c r="J1099" s="17">
        <f t="shared" si="35"/>
        <v>941.41833333333329</v>
      </c>
      <c r="K1099" s="18" t="s">
        <v>43</v>
      </c>
      <c r="L1099" s="19">
        <f>tableauventes[[#This Row],[Date]]</f>
        <v>42312</v>
      </c>
    </row>
    <row r="1100" spans="3:12" x14ac:dyDescent="0.25">
      <c r="C1100" s="20">
        <v>42312</v>
      </c>
      <c r="D1100" s="16" t="s">
        <v>80</v>
      </c>
      <c r="E1100" s="16" t="s">
        <v>1484</v>
      </c>
      <c r="F1100" s="16" t="s">
        <v>1170</v>
      </c>
      <c r="G1100" s="16" t="s">
        <v>58</v>
      </c>
      <c r="H1100" s="17">
        <v>979.66666666666663</v>
      </c>
      <c r="I1100" s="17">
        <f t="shared" si="34"/>
        <v>83.271666666666675</v>
      </c>
      <c r="J1100" s="17">
        <f t="shared" si="35"/>
        <v>1062.9383333333333</v>
      </c>
      <c r="K1100" s="18" t="s">
        <v>51</v>
      </c>
      <c r="L1100" s="19">
        <f>tableauventes[[#This Row],[Date]]</f>
        <v>42312</v>
      </c>
    </row>
    <row r="1101" spans="3:12" x14ac:dyDescent="0.25">
      <c r="C1101" s="20">
        <v>42313</v>
      </c>
      <c r="D1101" s="16" t="s">
        <v>83</v>
      </c>
      <c r="E1101" s="16" t="s">
        <v>1497</v>
      </c>
      <c r="F1101" s="16" t="s">
        <v>1171</v>
      </c>
      <c r="G1101" s="16" t="s">
        <v>62</v>
      </c>
      <c r="H1101" s="17">
        <v>772.66666666666663</v>
      </c>
      <c r="I1101" s="17">
        <f t="shared" si="34"/>
        <v>65.676666666666662</v>
      </c>
      <c r="J1101" s="17">
        <f t="shared" si="35"/>
        <v>838.34333333333325</v>
      </c>
      <c r="K1101" s="18" t="s">
        <v>55</v>
      </c>
      <c r="L1101" s="19">
        <f>tableauventes[[#This Row],[Date]]</f>
        <v>42313</v>
      </c>
    </row>
    <row r="1102" spans="3:12" x14ac:dyDescent="0.25">
      <c r="C1102" s="20">
        <v>42313</v>
      </c>
      <c r="D1102" s="16" t="s">
        <v>86</v>
      </c>
      <c r="E1102" s="16" t="s">
        <v>1479</v>
      </c>
      <c r="F1102" s="16" t="s">
        <v>1172</v>
      </c>
      <c r="G1102" s="16" t="s">
        <v>66</v>
      </c>
      <c r="H1102" s="17">
        <v>607.66666666666663</v>
      </c>
      <c r="I1102" s="17">
        <f t="shared" si="34"/>
        <v>51.651666666666664</v>
      </c>
      <c r="J1102" s="17">
        <f t="shared" si="35"/>
        <v>659.31833333333327</v>
      </c>
      <c r="K1102" s="18" t="s">
        <v>59</v>
      </c>
      <c r="L1102" s="19">
        <f>tableauventes[[#This Row],[Date]]</f>
        <v>42313</v>
      </c>
    </row>
    <row r="1103" spans="3:12" x14ac:dyDescent="0.25">
      <c r="C1103" s="20">
        <v>42313</v>
      </c>
      <c r="D1103" s="16" t="s">
        <v>89</v>
      </c>
      <c r="E1103" s="16" t="s">
        <v>1482</v>
      </c>
      <c r="F1103" s="16" t="s">
        <v>1173</v>
      </c>
      <c r="G1103" s="16" t="s">
        <v>70</v>
      </c>
      <c r="H1103" s="17">
        <v>726.66666666666663</v>
      </c>
      <c r="I1103" s="17">
        <f t="shared" si="34"/>
        <v>61.766666666666666</v>
      </c>
      <c r="J1103" s="17">
        <f t="shared" si="35"/>
        <v>788.43333333333328</v>
      </c>
      <c r="K1103" s="18" t="s">
        <v>63</v>
      </c>
      <c r="L1103" s="19">
        <f>tableauventes[[#This Row],[Date]]</f>
        <v>42313</v>
      </c>
    </row>
    <row r="1104" spans="3:12" x14ac:dyDescent="0.25">
      <c r="C1104" s="20">
        <v>42313</v>
      </c>
      <c r="D1104" s="16" t="s">
        <v>92</v>
      </c>
      <c r="E1104" s="16" t="s">
        <v>8</v>
      </c>
      <c r="F1104" s="16" t="s">
        <v>1174</v>
      </c>
      <c r="G1104" s="16" t="s">
        <v>73</v>
      </c>
      <c r="H1104" s="17">
        <v>819</v>
      </c>
      <c r="I1104" s="17">
        <f t="shared" si="34"/>
        <v>69.615000000000009</v>
      </c>
      <c r="J1104" s="17">
        <f t="shared" si="35"/>
        <v>888.61500000000001</v>
      </c>
      <c r="K1104" s="18" t="s">
        <v>67</v>
      </c>
      <c r="L1104" s="19">
        <f>tableauventes[[#This Row],[Date]]</f>
        <v>42313</v>
      </c>
    </row>
    <row r="1105" spans="3:12" x14ac:dyDescent="0.25">
      <c r="C1105" s="20">
        <v>42313</v>
      </c>
      <c r="D1105" s="16" t="s">
        <v>24</v>
      </c>
      <c r="E1105" s="16" t="s">
        <v>1477</v>
      </c>
      <c r="F1105" s="16" t="s">
        <v>1175</v>
      </c>
      <c r="G1105" s="16" t="s">
        <v>76</v>
      </c>
      <c r="H1105" s="17">
        <v>885</v>
      </c>
      <c r="I1105" s="17">
        <f t="shared" si="34"/>
        <v>75.225000000000009</v>
      </c>
      <c r="J1105" s="17">
        <f t="shared" si="35"/>
        <v>960.22500000000002</v>
      </c>
      <c r="K1105" s="18" t="s">
        <v>27</v>
      </c>
      <c r="L1105" s="19">
        <f>tableauventes[[#This Row],[Date]]</f>
        <v>42313</v>
      </c>
    </row>
    <row r="1106" spans="3:12" x14ac:dyDescent="0.25">
      <c r="C1106" s="20">
        <v>42313</v>
      </c>
      <c r="D1106" s="16" t="s">
        <v>28</v>
      </c>
      <c r="E1106" s="16" t="s">
        <v>1485</v>
      </c>
      <c r="F1106" s="16" t="s">
        <v>1176</v>
      </c>
      <c r="G1106" s="16" t="s">
        <v>79</v>
      </c>
      <c r="H1106" s="17">
        <v>533.33333333333337</v>
      </c>
      <c r="I1106" s="17">
        <f t="shared" si="34"/>
        <v>45.333333333333343</v>
      </c>
      <c r="J1106" s="17">
        <f t="shared" si="35"/>
        <v>578.66666666666674</v>
      </c>
      <c r="K1106" s="18" t="s">
        <v>31</v>
      </c>
      <c r="L1106" s="19">
        <f>tableauventes[[#This Row],[Date]]</f>
        <v>42313</v>
      </c>
    </row>
    <row r="1107" spans="3:12" x14ac:dyDescent="0.25">
      <c r="C1107" s="20">
        <v>42314</v>
      </c>
      <c r="D1107" s="16" t="s">
        <v>32</v>
      </c>
      <c r="E1107" s="16" t="s">
        <v>1485</v>
      </c>
      <c r="F1107" s="16" t="s">
        <v>1177</v>
      </c>
      <c r="G1107" s="16" t="s">
        <v>82</v>
      </c>
      <c r="H1107" s="17">
        <v>572.33333333333337</v>
      </c>
      <c r="I1107" s="17">
        <f t="shared" si="34"/>
        <v>48.648333333333341</v>
      </c>
      <c r="J1107" s="17">
        <f t="shared" si="35"/>
        <v>620.98166666666668</v>
      </c>
      <c r="K1107" s="18" t="s">
        <v>35</v>
      </c>
      <c r="L1107" s="19">
        <f>tableauventes[[#This Row],[Date]]</f>
        <v>42314</v>
      </c>
    </row>
    <row r="1108" spans="3:12" x14ac:dyDescent="0.25">
      <c r="C1108" s="20">
        <v>42314</v>
      </c>
      <c r="D1108" s="16" t="s">
        <v>36</v>
      </c>
      <c r="E1108" s="16" t="s">
        <v>11</v>
      </c>
      <c r="F1108" s="16" t="s">
        <v>1178</v>
      </c>
      <c r="G1108" s="16" t="s">
        <v>85</v>
      </c>
      <c r="H1108" s="17">
        <v>597.66666666666663</v>
      </c>
      <c r="I1108" s="17">
        <f t="shared" si="34"/>
        <v>50.801666666666669</v>
      </c>
      <c r="J1108" s="17">
        <f t="shared" si="35"/>
        <v>648.46833333333325</v>
      </c>
      <c r="K1108" s="18" t="s">
        <v>39</v>
      </c>
      <c r="L1108" s="19">
        <f>tableauventes[[#This Row],[Date]]</f>
        <v>42314</v>
      </c>
    </row>
    <row r="1109" spans="3:12" x14ac:dyDescent="0.25">
      <c r="C1109" s="20">
        <v>42314</v>
      </c>
      <c r="D1109" s="16" t="s">
        <v>40</v>
      </c>
      <c r="E1109" s="22" t="s">
        <v>10</v>
      </c>
      <c r="F1109" s="16" t="s">
        <v>1179</v>
      </c>
      <c r="G1109" s="16" t="s">
        <v>88</v>
      </c>
      <c r="H1109" s="17">
        <v>450.66666666666669</v>
      </c>
      <c r="I1109" s="17">
        <f t="shared" si="34"/>
        <v>38.306666666666672</v>
      </c>
      <c r="J1109" s="17">
        <f t="shared" si="35"/>
        <v>488.97333333333336</v>
      </c>
      <c r="K1109" s="18" t="s">
        <v>27</v>
      </c>
      <c r="L1109" s="19">
        <f>tableauventes[[#This Row],[Date]]</f>
        <v>42314</v>
      </c>
    </row>
    <row r="1110" spans="3:12" x14ac:dyDescent="0.25">
      <c r="C1110" s="20">
        <v>42314</v>
      </c>
      <c r="D1110" s="16" t="s">
        <v>44</v>
      </c>
      <c r="E1110" s="16" t="s">
        <v>4</v>
      </c>
      <c r="F1110" s="16" t="s">
        <v>1180</v>
      </c>
      <c r="G1110" s="16" t="s">
        <v>91</v>
      </c>
      <c r="H1110" s="17">
        <v>861.66666666666663</v>
      </c>
      <c r="I1110" s="17">
        <f t="shared" si="34"/>
        <v>73.241666666666674</v>
      </c>
      <c r="J1110" s="17">
        <f t="shared" si="35"/>
        <v>934.9083333333333</v>
      </c>
      <c r="K1110" s="18" t="s">
        <v>43</v>
      </c>
      <c r="L1110" s="19">
        <f>tableauventes[[#This Row],[Date]]</f>
        <v>42314</v>
      </c>
    </row>
    <row r="1111" spans="3:12" x14ac:dyDescent="0.25">
      <c r="C1111" s="20">
        <v>42314</v>
      </c>
      <c r="D1111" s="16" t="s">
        <v>48</v>
      </c>
      <c r="E1111" s="16" t="s">
        <v>3</v>
      </c>
      <c r="F1111" s="16" t="s">
        <v>1181</v>
      </c>
      <c r="G1111" s="16" t="s">
        <v>94</v>
      </c>
      <c r="H1111" s="17">
        <v>566.66666666666663</v>
      </c>
      <c r="I1111" s="17">
        <f t="shared" si="34"/>
        <v>48.166666666666664</v>
      </c>
      <c r="J1111" s="17">
        <f t="shared" si="35"/>
        <v>614.83333333333326</v>
      </c>
      <c r="K1111" s="18" t="s">
        <v>51</v>
      </c>
      <c r="L1111" s="19">
        <f>tableauventes[[#This Row],[Date]]</f>
        <v>42314</v>
      </c>
    </row>
    <row r="1112" spans="3:12" x14ac:dyDescent="0.25">
      <c r="C1112" s="20">
        <v>42314</v>
      </c>
      <c r="D1112" s="16" t="s">
        <v>52</v>
      </c>
      <c r="E1112" s="16" t="s">
        <v>1483</v>
      </c>
      <c r="F1112" s="16" t="s">
        <v>1182</v>
      </c>
      <c r="G1112" s="16" t="s">
        <v>26</v>
      </c>
      <c r="H1112" s="17">
        <v>443.33333333333331</v>
      </c>
      <c r="I1112" s="17">
        <f t="shared" si="34"/>
        <v>37.683333333333337</v>
      </c>
      <c r="J1112" s="17">
        <f t="shared" si="35"/>
        <v>481.01666666666665</v>
      </c>
      <c r="K1112" s="18" t="s">
        <v>55</v>
      </c>
      <c r="L1112" s="19">
        <f>tableauventes[[#This Row],[Date]]</f>
        <v>42314</v>
      </c>
    </row>
    <row r="1113" spans="3:12" x14ac:dyDescent="0.25">
      <c r="C1113" s="20">
        <v>42314</v>
      </c>
      <c r="D1113" s="16" t="s">
        <v>56</v>
      </c>
      <c r="E1113" s="16" t="s">
        <v>1487</v>
      </c>
      <c r="F1113" s="16" t="s">
        <v>1183</v>
      </c>
      <c r="G1113" s="16" t="s">
        <v>30</v>
      </c>
      <c r="H1113" s="17">
        <v>505</v>
      </c>
      <c r="I1113" s="17">
        <f t="shared" si="34"/>
        <v>42.925000000000004</v>
      </c>
      <c r="J1113" s="17">
        <f t="shared" si="35"/>
        <v>547.92499999999995</v>
      </c>
      <c r="K1113" s="18" t="s">
        <v>59</v>
      </c>
      <c r="L1113" s="19">
        <f>tableauventes[[#This Row],[Date]]</f>
        <v>42314</v>
      </c>
    </row>
    <row r="1114" spans="3:12" x14ac:dyDescent="0.25">
      <c r="C1114" s="20">
        <v>42315</v>
      </c>
      <c r="D1114" s="16" t="s">
        <v>60</v>
      </c>
      <c r="E1114" s="16" t="s">
        <v>1488</v>
      </c>
      <c r="F1114" s="16" t="s">
        <v>1184</v>
      </c>
      <c r="G1114" s="16" t="s">
        <v>34</v>
      </c>
      <c r="H1114" s="17">
        <v>333.66666666666669</v>
      </c>
      <c r="I1114" s="17">
        <f t="shared" si="34"/>
        <v>28.361666666666672</v>
      </c>
      <c r="J1114" s="17">
        <f t="shared" si="35"/>
        <v>362.02833333333336</v>
      </c>
      <c r="K1114" s="18" t="s">
        <v>63</v>
      </c>
      <c r="L1114" s="19">
        <f>tableauventes[[#This Row],[Date]]</f>
        <v>42315</v>
      </c>
    </row>
    <row r="1115" spans="3:12" x14ac:dyDescent="0.25">
      <c r="C1115" s="20">
        <v>42315</v>
      </c>
      <c r="D1115" s="16" t="s">
        <v>64</v>
      </c>
      <c r="E1115" s="16" t="s">
        <v>1486</v>
      </c>
      <c r="F1115" s="16" t="s">
        <v>1185</v>
      </c>
      <c r="G1115" s="16" t="s">
        <v>38</v>
      </c>
      <c r="H1115" s="17">
        <v>701.33333333333337</v>
      </c>
      <c r="I1115" s="17">
        <f t="shared" si="34"/>
        <v>59.613333333333344</v>
      </c>
      <c r="J1115" s="17">
        <f t="shared" si="35"/>
        <v>760.94666666666672</v>
      </c>
      <c r="K1115" s="18" t="s">
        <v>67</v>
      </c>
      <c r="L1115" s="19">
        <f>tableauventes[[#This Row],[Date]]</f>
        <v>42315</v>
      </c>
    </row>
    <row r="1116" spans="3:12" x14ac:dyDescent="0.25">
      <c r="C1116" s="20">
        <v>42315</v>
      </c>
      <c r="D1116" s="16" t="s">
        <v>68</v>
      </c>
      <c r="E1116" s="16" t="s">
        <v>1481</v>
      </c>
      <c r="F1116" s="16" t="s">
        <v>1186</v>
      </c>
      <c r="G1116" s="16" t="s">
        <v>42</v>
      </c>
      <c r="H1116" s="17">
        <v>819.33333333333337</v>
      </c>
      <c r="I1116" s="17">
        <f t="shared" si="34"/>
        <v>69.643333333333345</v>
      </c>
      <c r="J1116" s="17">
        <f t="shared" si="35"/>
        <v>888.97666666666669</v>
      </c>
      <c r="K1116" s="18" t="s">
        <v>27</v>
      </c>
      <c r="L1116" s="19">
        <f>tableauventes[[#This Row],[Date]]</f>
        <v>42315</v>
      </c>
    </row>
    <row r="1117" spans="3:12" x14ac:dyDescent="0.25">
      <c r="C1117" s="20">
        <v>42315</v>
      </c>
      <c r="D1117" s="16" t="s">
        <v>71</v>
      </c>
      <c r="E1117" s="16" t="s">
        <v>1476</v>
      </c>
      <c r="F1117" s="16" t="s">
        <v>1187</v>
      </c>
      <c r="G1117" s="16" t="s">
        <v>46</v>
      </c>
      <c r="H1117" s="17">
        <v>451.33333333333331</v>
      </c>
      <c r="I1117" s="17">
        <f t="shared" si="34"/>
        <v>38.363333333333337</v>
      </c>
      <c r="J1117" s="17">
        <f t="shared" si="35"/>
        <v>489.69666666666666</v>
      </c>
      <c r="K1117" s="18" t="s">
        <v>31</v>
      </c>
      <c r="L1117" s="19">
        <f>tableauventes[[#This Row],[Date]]</f>
        <v>42315</v>
      </c>
    </row>
    <row r="1118" spans="3:12" x14ac:dyDescent="0.25">
      <c r="C1118" s="20">
        <v>42315</v>
      </c>
      <c r="D1118" s="16" t="s">
        <v>74</v>
      </c>
      <c r="E1118" s="16" t="s">
        <v>1478</v>
      </c>
      <c r="F1118" s="16" t="s">
        <v>1188</v>
      </c>
      <c r="G1118" s="16" t="s">
        <v>50</v>
      </c>
      <c r="H1118" s="17">
        <v>474</v>
      </c>
      <c r="I1118" s="17">
        <f t="shared" si="34"/>
        <v>40.290000000000006</v>
      </c>
      <c r="J1118" s="17">
        <f t="shared" si="35"/>
        <v>514.29</v>
      </c>
      <c r="K1118" s="18" t="s">
        <v>35</v>
      </c>
      <c r="L1118" s="19">
        <f>tableauventes[[#This Row],[Date]]</f>
        <v>42315</v>
      </c>
    </row>
    <row r="1119" spans="3:12" x14ac:dyDescent="0.25">
      <c r="C1119" s="20">
        <v>42315</v>
      </c>
      <c r="D1119" s="16" t="s">
        <v>77</v>
      </c>
      <c r="E1119" s="16" t="s">
        <v>1496</v>
      </c>
      <c r="F1119" s="16" t="s">
        <v>1189</v>
      </c>
      <c r="G1119" s="16" t="s">
        <v>54</v>
      </c>
      <c r="H1119" s="17">
        <v>479.66666666666669</v>
      </c>
      <c r="I1119" s="17">
        <f t="shared" si="34"/>
        <v>40.771666666666668</v>
      </c>
      <c r="J1119" s="17">
        <f t="shared" si="35"/>
        <v>520.43833333333339</v>
      </c>
      <c r="K1119" s="18" t="s">
        <v>39</v>
      </c>
      <c r="L1119" s="19">
        <f>tableauventes[[#This Row],[Date]]</f>
        <v>42315</v>
      </c>
    </row>
    <row r="1120" spans="3:12" x14ac:dyDescent="0.25">
      <c r="C1120" s="20">
        <v>42315</v>
      </c>
      <c r="D1120" s="16" t="s">
        <v>80</v>
      </c>
      <c r="E1120" s="16" t="s">
        <v>5</v>
      </c>
      <c r="F1120" s="16" t="s">
        <v>1190</v>
      </c>
      <c r="G1120" s="16" t="s">
        <v>58</v>
      </c>
      <c r="H1120" s="17">
        <v>456</v>
      </c>
      <c r="I1120" s="17">
        <f t="shared" si="34"/>
        <v>38.760000000000005</v>
      </c>
      <c r="J1120" s="17">
        <f t="shared" si="35"/>
        <v>494.76</v>
      </c>
      <c r="K1120" s="18" t="s">
        <v>43</v>
      </c>
      <c r="L1120" s="19">
        <f>tableauventes[[#This Row],[Date]]</f>
        <v>42315</v>
      </c>
    </row>
    <row r="1121" spans="3:12" x14ac:dyDescent="0.25">
      <c r="C1121" s="20">
        <v>42316</v>
      </c>
      <c r="D1121" s="16" t="s">
        <v>83</v>
      </c>
      <c r="E1121" s="16" t="s">
        <v>9</v>
      </c>
      <c r="F1121" s="16" t="s">
        <v>1191</v>
      </c>
      <c r="G1121" s="16" t="s">
        <v>62</v>
      </c>
      <c r="H1121" s="17">
        <v>873.33333333333337</v>
      </c>
      <c r="I1121" s="17">
        <f t="shared" si="34"/>
        <v>74.233333333333348</v>
      </c>
      <c r="J1121" s="17">
        <f t="shared" si="35"/>
        <v>947.56666666666672</v>
      </c>
      <c r="K1121" s="18" t="s">
        <v>27</v>
      </c>
      <c r="L1121" s="19">
        <f>tableauventes[[#This Row],[Date]]</f>
        <v>42316</v>
      </c>
    </row>
    <row r="1122" spans="3:12" x14ac:dyDescent="0.25">
      <c r="C1122" s="20">
        <v>42316</v>
      </c>
      <c r="D1122" s="16" t="s">
        <v>86</v>
      </c>
      <c r="E1122" s="16" t="s">
        <v>6</v>
      </c>
      <c r="F1122" s="16" t="s">
        <v>1192</v>
      </c>
      <c r="G1122" s="16" t="s">
        <v>66</v>
      </c>
      <c r="H1122" s="17">
        <v>343.33333333333331</v>
      </c>
      <c r="I1122" s="17">
        <f t="shared" si="34"/>
        <v>29.183333333333334</v>
      </c>
      <c r="J1122" s="17">
        <f t="shared" si="35"/>
        <v>372.51666666666665</v>
      </c>
      <c r="K1122" s="18" t="s">
        <v>51</v>
      </c>
      <c r="L1122" s="19">
        <f>tableauventes[[#This Row],[Date]]</f>
        <v>42316</v>
      </c>
    </row>
    <row r="1123" spans="3:12" x14ac:dyDescent="0.25">
      <c r="C1123" s="20">
        <v>42316</v>
      </c>
      <c r="D1123" s="16" t="s">
        <v>89</v>
      </c>
      <c r="E1123" s="16" t="s">
        <v>1480</v>
      </c>
      <c r="F1123" s="16" t="s">
        <v>1193</v>
      </c>
      <c r="G1123" s="16" t="s">
        <v>70</v>
      </c>
      <c r="H1123" s="17">
        <v>867</v>
      </c>
      <c r="I1123" s="17">
        <f t="shared" si="34"/>
        <v>73.695000000000007</v>
      </c>
      <c r="J1123" s="17">
        <f t="shared" si="35"/>
        <v>940.69500000000005</v>
      </c>
      <c r="K1123" s="18" t="s">
        <v>55</v>
      </c>
      <c r="L1123" s="19">
        <f>tableauventes[[#This Row],[Date]]</f>
        <v>42316</v>
      </c>
    </row>
    <row r="1124" spans="3:12" x14ac:dyDescent="0.25">
      <c r="C1124" s="20">
        <v>42316</v>
      </c>
      <c r="D1124" s="16" t="s">
        <v>92</v>
      </c>
      <c r="E1124" s="16" t="s">
        <v>7</v>
      </c>
      <c r="F1124" s="16" t="s">
        <v>1194</v>
      </c>
      <c r="G1124" s="16" t="s">
        <v>73</v>
      </c>
      <c r="H1124" s="17">
        <v>725.33333333333337</v>
      </c>
      <c r="I1124" s="17">
        <f t="shared" si="34"/>
        <v>61.653333333333343</v>
      </c>
      <c r="J1124" s="17">
        <f t="shared" si="35"/>
        <v>786.98666666666668</v>
      </c>
      <c r="K1124" s="18" t="s">
        <v>59</v>
      </c>
      <c r="L1124" s="19">
        <f>tableauventes[[#This Row],[Date]]</f>
        <v>42316</v>
      </c>
    </row>
    <row r="1125" spans="3:12" x14ac:dyDescent="0.25">
      <c r="C1125" s="20">
        <v>42316</v>
      </c>
      <c r="D1125" s="16" t="s">
        <v>24</v>
      </c>
      <c r="E1125" s="16" t="s">
        <v>1484</v>
      </c>
      <c r="F1125" s="16" t="s">
        <v>1195</v>
      </c>
      <c r="G1125" s="16" t="s">
        <v>76</v>
      </c>
      <c r="H1125" s="17">
        <v>722.66666666666663</v>
      </c>
      <c r="I1125" s="17">
        <f t="shared" si="34"/>
        <v>61.426666666666669</v>
      </c>
      <c r="J1125" s="17">
        <f t="shared" si="35"/>
        <v>784.09333333333325</v>
      </c>
      <c r="K1125" s="18" t="s">
        <v>63</v>
      </c>
      <c r="L1125" s="19">
        <f>tableauventes[[#This Row],[Date]]</f>
        <v>42316</v>
      </c>
    </row>
    <row r="1126" spans="3:12" x14ac:dyDescent="0.25">
      <c r="C1126" s="20">
        <v>42316</v>
      </c>
      <c r="D1126" s="16" t="s">
        <v>28</v>
      </c>
      <c r="E1126" s="16" t="s">
        <v>1497</v>
      </c>
      <c r="F1126" s="16" t="s">
        <v>1196</v>
      </c>
      <c r="G1126" s="16" t="s">
        <v>79</v>
      </c>
      <c r="H1126" s="17">
        <v>339.66666666666669</v>
      </c>
      <c r="I1126" s="17">
        <f t="shared" si="34"/>
        <v>28.87166666666667</v>
      </c>
      <c r="J1126" s="17">
        <f t="shared" si="35"/>
        <v>368.53833333333336</v>
      </c>
      <c r="K1126" s="18" t="s">
        <v>67</v>
      </c>
      <c r="L1126" s="19">
        <f>tableauventes[[#This Row],[Date]]</f>
        <v>42316</v>
      </c>
    </row>
    <row r="1127" spans="3:12" x14ac:dyDescent="0.25">
      <c r="C1127" s="20">
        <v>42317</v>
      </c>
      <c r="D1127" s="16" t="s">
        <v>32</v>
      </c>
      <c r="E1127" s="16" t="s">
        <v>1479</v>
      </c>
      <c r="F1127" s="16" t="s">
        <v>1197</v>
      </c>
      <c r="G1127" s="16" t="s">
        <v>82</v>
      </c>
      <c r="H1127" s="17">
        <v>925.66666666666663</v>
      </c>
      <c r="I1127" s="17">
        <f t="shared" si="34"/>
        <v>78.681666666666672</v>
      </c>
      <c r="J1127" s="17">
        <f t="shared" si="35"/>
        <v>1004.3483333333334</v>
      </c>
      <c r="K1127" s="18" t="s">
        <v>27</v>
      </c>
      <c r="L1127" s="19">
        <f>tableauventes[[#This Row],[Date]]</f>
        <v>42317</v>
      </c>
    </row>
    <row r="1128" spans="3:12" x14ac:dyDescent="0.25">
      <c r="C1128" s="20">
        <v>42317</v>
      </c>
      <c r="D1128" s="16" t="s">
        <v>36</v>
      </c>
      <c r="E1128" s="16" t="s">
        <v>1482</v>
      </c>
      <c r="F1128" s="16" t="s">
        <v>1198</v>
      </c>
      <c r="G1128" s="16" t="s">
        <v>85</v>
      </c>
      <c r="H1128" s="17">
        <v>642</v>
      </c>
      <c r="I1128" s="17">
        <f t="shared" si="34"/>
        <v>54.570000000000007</v>
      </c>
      <c r="J1128" s="17">
        <f t="shared" si="35"/>
        <v>696.57</v>
      </c>
      <c r="K1128" s="18" t="s">
        <v>31</v>
      </c>
      <c r="L1128" s="19">
        <f>tableauventes[[#This Row],[Date]]</f>
        <v>42317</v>
      </c>
    </row>
    <row r="1129" spans="3:12" x14ac:dyDescent="0.25">
      <c r="C1129" s="20">
        <v>42317</v>
      </c>
      <c r="D1129" s="16" t="s">
        <v>24</v>
      </c>
      <c r="E1129" s="16" t="s">
        <v>8</v>
      </c>
      <c r="F1129" s="16" t="s">
        <v>1199</v>
      </c>
      <c r="G1129" s="16" t="s">
        <v>88</v>
      </c>
      <c r="H1129" s="17">
        <v>467.33333333333331</v>
      </c>
      <c r="I1129" s="17">
        <f t="shared" si="34"/>
        <v>39.723333333333336</v>
      </c>
      <c r="J1129" s="17">
        <f t="shared" si="35"/>
        <v>507.05666666666667</v>
      </c>
      <c r="K1129" s="18" t="s">
        <v>35</v>
      </c>
      <c r="L1129" s="19">
        <f>tableauventes[[#This Row],[Date]]</f>
        <v>42317</v>
      </c>
    </row>
    <row r="1130" spans="3:12" x14ac:dyDescent="0.25">
      <c r="C1130" s="20">
        <v>42317</v>
      </c>
      <c r="D1130" s="16" t="s">
        <v>28</v>
      </c>
      <c r="E1130" s="16" t="s">
        <v>1477</v>
      </c>
      <c r="F1130" s="16" t="s">
        <v>1200</v>
      </c>
      <c r="G1130" s="16" t="s">
        <v>91</v>
      </c>
      <c r="H1130" s="17">
        <v>913.66666666666663</v>
      </c>
      <c r="I1130" s="17">
        <f t="shared" si="34"/>
        <v>77.661666666666676</v>
      </c>
      <c r="J1130" s="17">
        <f t="shared" si="35"/>
        <v>991.32833333333326</v>
      </c>
      <c r="K1130" s="18" t="s">
        <v>39</v>
      </c>
      <c r="L1130" s="19">
        <f>tableauventes[[#This Row],[Date]]</f>
        <v>42317</v>
      </c>
    </row>
    <row r="1131" spans="3:12" x14ac:dyDescent="0.25">
      <c r="C1131" s="20">
        <v>42317</v>
      </c>
      <c r="D1131" s="16" t="s">
        <v>32</v>
      </c>
      <c r="E1131" s="16" t="s">
        <v>1485</v>
      </c>
      <c r="F1131" s="16" t="s">
        <v>1201</v>
      </c>
      <c r="G1131" s="16" t="s">
        <v>94</v>
      </c>
      <c r="H1131" s="17">
        <v>679</v>
      </c>
      <c r="I1131" s="17">
        <f t="shared" si="34"/>
        <v>57.715000000000003</v>
      </c>
      <c r="J1131" s="17">
        <f t="shared" si="35"/>
        <v>736.71500000000003</v>
      </c>
      <c r="K1131" s="18" t="s">
        <v>59</v>
      </c>
      <c r="L1131" s="19">
        <f>tableauventes[[#This Row],[Date]]</f>
        <v>42317</v>
      </c>
    </row>
    <row r="1132" spans="3:12" x14ac:dyDescent="0.25">
      <c r="C1132" s="20">
        <v>42317</v>
      </c>
      <c r="D1132" s="16" t="s">
        <v>36</v>
      </c>
      <c r="E1132" s="16" t="s">
        <v>1485</v>
      </c>
      <c r="F1132" s="16" t="s">
        <v>1202</v>
      </c>
      <c r="G1132" s="16" t="s">
        <v>26</v>
      </c>
      <c r="H1132" s="17">
        <v>790.66666666666663</v>
      </c>
      <c r="I1132" s="17">
        <f t="shared" si="34"/>
        <v>67.206666666666663</v>
      </c>
      <c r="J1132" s="17">
        <f t="shared" si="35"/>
        <v>857.87333333333333</v>
      </c>
      <c r="K1132" s="18" t="s">
        <v>43</v>
      </c>
      <c r="L1132" s="19">
        <f>tableauventes[[#This Row],[Date]]</f>
        <v>42317</v>
      </c>
    </row>
    <row r="1133" spans="3:12" x14ac:dyDescent="0.25">
      <c r="C1133" s="20">
        <v>42318</v>
      </c>
      <c r="D1133" s="16" t="s">
        <v>40</v>
      </c>
      <c r="E1133" s="16" t="s">
        <v>11</v>
      </c>
      <c r="F1133" s="16" t="s">
        <v>1203</v>
      </c>
      <c r="G1133" s="16" t="s">
        <v>30</v>
      </c>
      <c r="H1133" s="17">
        <v>679.33333333333337</v>
      </c>
      <c r="I1133" s="17">
        <f t="shared" si="34"/>
        <v>57.743333333333339</v>
      </c>
      <c r="J1133" s="17">
        <f t="shared" si="35"/>
        <v>737.07666666666671</v>
      </c>
      <c r="K1133" s="18" t="s">
        <v>51</v>
      </c>
      <c r="L1133" s="19">
        <f>tableauventes[[#This Row],[Date]]</f>
        <v>42318</v>
      </c>
    </row>
    <row r="1134" spans="3:12" x14ac:dyDescent="0.25">
      <c r="C1134" s="20">
        <v>42318</v>
      </c>
      <c r="D1134" s="16" t="s">
        <v>44</v>
      </c>
      <c r="E1134" s="16" t="s">
        <v>10</v>
      </c>
      <c r="F1134" s="16" t="s">
        <v>1204</v>
      </c>
      <c r="G1134" s="16" t="s">
        <v>34</v>
      </c>
      <c r="H1134" s="17">
        <v>684</v>
      </c>
      <c r="I1134" s="17">
        <f t="shared" si="34"/>
        <v>58.140000000000008</v>
      </c>
      <c r="J1134" s="17">
        <f t="shared" si="35"/>
        <v>742.14</v>
      </c>
      <c r="K1134" s="18" t="s">
        <v>55</v>
      </c>
      <c r="L1134" s="19">
        <f>tableauventes[[#This Row],[Date]]</f>
        <v>42318</v>
      </c>
    </row>
    <row r="1135" spans="3:12" x14ac:dyDescent="0.25">
      <c r="C1135" s="20">
        <v>42318</v>
      </c>
      <c r="D1135" s="16" t="s">
        <v>48</v>
      </c>
      <c r="E1135" s="16" t="s">
        <v>4</v>
      </c>
      <c r="F1135" s="16" t="s">
        <v>1205</v>
      </c>
      <c r="G1135" s="16" t="s">
        <v>38</v>
      </c>
      <c r="H1135" s="17">
        <v>712.66666666666663</v>
      </c>
      <c r="I1135" s="17">
        <f t="shared" si="34"/>
        <v>60.576666666666668</v>
      </c>
      <c r="J1135" s="17">
        <f t="shared" si="35"/>
        <v>773.24333333333334</v>
      </c>
      <c r="K1135" s="18" t="s">
        <v>59</v>
      </c>
      <c r="L1135" s="19">
        <f>tableauventes[[#This Row],[Date]]</f>
        <v>42318</v>
      </c>
    </row>
    <row r="1136" spans="3:12" x14ac:dyDescent="0.25">
      <c r="C1136" s="20">
        <v>42318</v>
      </c>
      <c r="D1136" s="16" t="s">
        <v>52</v>
      </c>
      <c r="E1136" s="16" t="s">
        <v>3</v>
      </c>
      <c r="F1136" s="16" t="s">
        <v>1206</v>
      </c>
      <c r="G1136" s="16" t="s">
        <v>42</v>
      </c>
      <c r="H1136" s="17">
        <v>678.33333333333337</v>
      </c>
      <c r="I1136" s="17">
        <f t="shared" si="34"/>
        <v>57.658333333333339</v>
      </c>
      <c r="J1136" s="17">
        <f t="shared" si="35"/>
        <v>735.99166666666667</v>
      </c>
      <c r="K1136" s="18" t="s">
        <v>63</v>
      </c>
      <c r="L1136" s="19">
        <f>tableauventes[[#This Row],[Date]]</f>
        <v>42318</v>
      </c>
    </row>
    <row r="1137" spans="3:12" x14ac:dyDescent="0.25">
      <c r="C1137" s="20">
        <v>42319</v>
      </c>
      <c r="D1137" s="16" t="s">
        <v>56</v>
      </c>
      <c r="E1137" s="16" t="s">
        <v>1483</v>
      </c>
      <c r="F1137" s="16" t="s">
        <v>1207</v>
      </c>
      <c r="G1137" s="16" t="s">
        <v>46</v>
      </c>
      <c r="H1137" s="17">
        <v>347.66666666666669</v>
      </c>
      <c r="I1137" s="17">
        <f t="shared" si="34"/>
        <v>29.551666666666669</v>
      </c>
      <c r="J1137" s="17">
        <f t="shared" si="35"/>
        <v>377.21833333333336</v>
      </c>
      <c r="K1137" s="18" t="s">
        <v>67</v>
      </c>
      <c r="L1137" s="19">
        <f>tableauventes[[#This Row],[Date]]</f>
        <v>42319</v>
      </c>
    </row>
    <row r="1138" spans="3:12" x14ac:dyDescent="0.25">
      <c r="C1138" s="20">
        <v>42319</v>
      </c>
      <c r="D1138" s="16" t="s">
        <v>60</v>
      </c>
      <c r="E1138" s="16" t="s">
        <v>1487</v>
      </c>
      <c r="F1138" s="16" t="s">
        <v>1208</v>
      </c>
      <c r="G1138" s="16" t="s">
        <v>50</v>
      </c>
      <c r="H1138" s="17">
        <v>744.66666666666663</v>
      </c>
      <c r="I1138" s="17">
        <f t="shared" si="34"/>
        <v>63.296666666666667</v>
      </c>
      <c r="J1138" s="17">
        <f t="shared" si="35"/>
        <v>807.96333333333325</v>
      </c>
      <c r="K1138" s="18" t="s">
        <v>27</v>
      </c>
      <c r="L1138" s="19">
        <f>tableauventes[[#This Row],[Date]]</f>
        <v>42319</v>
      </c>
    </row>
    <row r="1139" spans="3:12" x14ac:dyDescent="0.25">
      <c r="C1139" s="20">
        <v>42319</v>
      </c>
      <c r="D1139" s="16" t="s">
        <v>64</v>
      </c>
      <c r="E1139" s="16" t="s">
        <v>1488</v>
      </c>
      <c r="F1139" s="16" t="s">
        <v>1209</v>
      </c>
      <c r="G1139" s="16" t="s">
        <v>54</v>
      </c>
      <c r="H1139" s="17">
        <v>527.33333333333337</v>
      </c>
      <c r="I1139" s="17">
        <f t="shared" si="34"/>
        <v>44.823333333333338</v>
      </c>
      <c r="J1139" s="17">
        <f t="shared" si="35"/>
        <v>572.15666666666675</v>
      </c>
      <c r="K1139" s="18" t="s">
        <v>31</v>
      </c>
      <c r="L1139" s="19">
        <f>tableauventes[[#This Row],[Date]]</f>
        <v>42319</v>
      </c>
    </row>
    <row r="1140" spans="3:12" x14ac:dyDescent="0.25">
      <c r="C1140" s="20">
        <v>42319</v>
      </c>
      <c r="D1140" s="16" t="s">
        <v>68</v>
      </c>
      <c r="E1140" s="16" t="s">
        <v>1486</v>
      </c>
      <c r="F1140" s="16" t="s">
        <v>1210</v>
      </c>
      <c r="G1140" s="16" t="s">
        <v>58</v>
      </c>
      <c r="H1140" s="17">
        <v>835.33333333333337</v>
      </c>
      <c r="I1140" s="17">
        <f t="shared" si="34"/>
        <v>71.003333333333345</v>
      </c>
      <c r="J1140" s="17">
        <f t="shared" si="35"/>
        <v>906.3366666666667</v>
      </c>
      <c r="K1140" s="18" t="s">
        <v>35</v>
      </c>
      <c r="L1140" s="19">
        <f>tableauventes[[#This Row],[Date]]</f>
        <v>42319</v>
      </c>
    </row>
    <row r="1141" spans="3:12" x14ac:dyDescent="0.25">
      <c r="C1141" s="20">
        <v>42319</v>
      </c>
      <c r="D1141" s="16" t="s">
        <v>71</v>
      </c>
      <c r="E1141" s="16" t="s">
        <v>1481</v>
      </c>
      <c r="F1141" s="16" t="s">
        <v>1211</v>
      </c>
      <c r="G1141" s="16" t="s">
        <v>62</v>
      </c>
      <c r="H1141" s="17">
        <v>452.33333333333331</v>
      </c>
      <c r="I1141" s="17">
        <f t="shared" si="34"/>
        <v>38.448333333333338</v>
      </c>
      <c r="J1141" s="17">
        <f t="shared" si="35"/>
        <v>490.78166666666664</v>
      </c>
      <c r="K1141" s="18" t="s">
        <v>39</v>
      </c>
      <c r="L1141" s="19">
        <f>tableauventes[[#This Row],[Date]]</f>
        <v>42319</v>
      </c>
    </row>
    <row r="1142" spans="3:12" x14ac:dyDescent="0.25">
      <c r="C1142" s="20">
        <v>42320</v>
      </c>
      <c r="D1142" s="16" t="s">
        <v>74</v>
      </c>
      <c r="E1142" s="16" t="s">
        <v>1476</v>
      </c>
      <c r="F1142" s="16" t="s">
        <v>1212</v>
      </c>
      <c r="G1142" s="16" t="s">
        <v>66</v>
      </c>
      <c r="H1142" s="17">
        <v>651.66666666666663</v>
      </c>
      <c r="I1142" s="17">
        <f t="shared" si="34"/>
        <v>55.391666666666666</v>
      </c>
      <c r="J1142" s="17">
        <f t="shared" si="35"/>
        <v>707.05833333333328</v>
      </c>
      <c r="K1142" s="18" t="s">
        <v>43</v>
      </c>
      <c r="L1142" s="19">
        <f>tableauventes[[#This Row],[Date]]</f>
        <v>42320</v>
      </c>
    </row>
    <row r="1143" spans="3:12" x14ac:dyDescent="0.25">
      <c r="C1143" s="20">
        <v>42320</v>
      </c>
      <c r="D1143" s="16" t="s">
        <v>77</v>
      </c>
      <c r="E1143" s="16" t="s">
        <v>1478</v>
      </c>
      <c r="F1143" s="16" t="s">
        <v>1213</v>
      </c>
      <c r="G1143" s="16" t="s">
        <v>70</v>
      </c>
      <c r="H1143" s="17">
        <v>653.66666666666663</v>
      </c>
      <c r="I1143" s="17">
        <f t="shared" si="34"/>
        <v>55.561666666666667</v>
      </c>
      <c r="J1143" s="17">
        <f t="shared" si="35"/>
        <v>709.22833333333324</v>
      </c>
      <c r="K1143" s="18" t="s">
        <v>67</v>
      </c>
      <c r="L1143" s="19">
        <f>tableauventes[[#This Row],[Date]]</f>
        <v>42320</v>
      </c>
    </row>
    <row r="1144" spans="3:12" x14ac:dyDescent="0.25">
      <c r="C1144" s="20">
        <v>42320</v>
      </c>
      <c r="D1144" s="16" t="s">
        <v>80</v>
      </c>
      <c r="E1144" s="16" t="s">
        <v>1496</v>
      </c>
      <c r="F1144" s="16" t="s">
        <v>1214</v>
      </c>
      <c r="G1144" s="16" t="s">
        <v>73</v>
      </c>
      <c r="H1144" s="17">
        <v>474.33333333333331</v>
      </c>
      <c r="I1144" s="17">
        <f t="shared" si="34"/>
        <v>40.318333333333335</v>
      </c>
      <c r="J1144" s="17">
        <f t="shared" si="35"/>
        <v>514.65166666666664</v>
      </c>
      <c r="K1144" s="18" t="s">
        <v>51</v>
      </c>
      <c r="L1144" s="19">
        <f>tableauventes[[#This Row],[Date]]</f>
        <v>42320</v>
      </c>
    </row>
    <row r="1145" spans="3:12" x14ac:dyDescent="0.25">
      <c r="C1145" s="20">
        <v>42320</v>
      </c>
      <c r="D1145" s="16" t="s">
        <v>83</v>
      </c>
      <c r="E1145" s="16" t="s">
        <v>5</v>
      </c>
      <c r="F1145" s="16" t="s">
        <v>1215</v>
      </c>
      <c r="G1145" s="16" t="s">
        <v>76</v>
      </c>
      <c r="H1145" s="17">
        <v>881.33333333333337</v>
      </c>
      <c r="I1145" s="17">
        <f t="shared" si="34"/>
        <v>74.913333333333341</v>
      </c>
      <c r="J1145" s="17">
        <f t="shared" si="35"/>
        <v>956.24666666666667</v>
      </c>
      <c r="K1145" s="18" t="s">
        <v>55</v>
      </c>
      <c r="L1145" s="19">
        <f>tableauventes[[#This Row],[Date]]</f>
        <v>42320</v>
      </c>
    </row>
    <row r="1146" spans="3:12" x14ac:dyDescent="0.25">
      <c r="C1146" s="20">
        <v>42320</v>
      </c>
      <c r="D1146" s="16" t="s">
        <v>86</v>
      </c>
      <c r="E1146" s="16" t="s">
        <v>9</v>
      </c>
      <c r="F1146" s="16" t="s">
        <v>1216</v>
      </c>
      <c r="G1146" s="16" t="s">
        <v>79</v>
      </c>
      <c r="H1146" s="17">
        <v>890.66666666666663</v>
      </c>
      <c r="I1146" s="17">
        <f t="shared" si="34"/>
        <v>75.706666666666663</v>
      </c>
      <c r="J1146" s="17">
        <f t="shared" si="35"/>
        <v>966.37333333333333</v>
      </c>
      <c r="K1146" s="18" t="s">
        <v>59</v>
      </c>
      <c r="L1146" s="19">
        <f>tableauventes[[#This Row],[Date]]</f>
        <v>42320</v>
      </c>
    </row>
    <row r="1147" spans="3:12" x14ac:dyDescent="0.25">
      <c r="C1147" s="20">
        <v>42320</v>
      </c>
      <c r="D1147" s="16" t="s">
        <v>89</v>
      </c>
      <c r="E1147" s="16" t="s">
        <v>6</v>
      </c>
      <c r="F1147" s="16" t="s">
        <v>1217</v>
      </c>
      <c r="G1147" s="16" t="s">
        <v>82</v>
      </c>
      <c r="H1147" s="17">
        <v>582</v>
      </c>
      <c r="I1147" s="17">
        <f t="shared" si="34"/>
        <v>49.470000000000006</v>
      </c>
      <c r="J1147" s="17">
        <f t="shared" si="35"/>
        <v>631.47</v>
      </c>
      <c r="K1147" s="18" t="s">
        <v>63</v>
      </c>
      <c r="L1147" s="19">
        <f>tableauventes[[#This Row],[Date]]</f>
        <v>42320</v>
      </c>
    </row>
    <row r="1148" spans="3:12" x14ac:dyDescent="0.25">
      <c r="C1148" s="20">
        <v>42321</v>
      </c>
      <c r="D1148" s="16" t="s">
        <v>92</v>
      </c>
      <c r="E1148" s="16" t="s">
        <v>1480</v>
      </c>
      <c r="F1148" s="16" t="s">
        <v>1218</v>
      </c>
      <c r="G1148" s="16" t="s">
        <v>85</v>
      </c>
      <c r="H1148" s="17">
        <v>960</v>
      </c>
      <c r="I1148" s="17">
        <f t="shared" si="34"/>
        <v>81.600000000000009</v>
      </c>
      <c r="J1148" s="17">
        <f t="shared" si="35"/>
        <v>1041.5999999999999</v>
      </c>
      <c r="K1148" s="18" t="s">
        <v>67</v>
      </c>
      <c r="L1148" s="19">
        <f>tableauventes[[#This Row],[Date]]</f>
        <v>42321</v>
      </c>
    </row>
    <row r="1149" spans="3:12" x14ac:dyDescent="0.25">
      <c r="C1149" s="20">
        <v>42321</v>
      </c>
      <c r="D1149" s="16" t="s">
        <v>24</v>
      </c>
      <c r="E1149" s="16" t="s">
        <v>7</v>
      </c>
      <c r="F1149" s="16" t="s">
        <v>1219</v>
      </c>
      <c r="G1149" s="16" t="s">
        <v>88</v>
      </c>
      <c r="H1149" s="17">
        <v>948.66666666666663</v>
      </c>
      <c r="I1149" s="17">
        <f t="shared" si="34"/>
        <v>80.63666666666667</v>
      </c>
      <c r="J1149" s="17">
        <f t="shared" si="35"/>
        <v>1029.3033333333333</v>
      </c>
      <c r="K1149" s="18" t="s">
        <v>27</v>
      </c>
      <c r="L1149" s="19">
        <f>tableauventes[[#This Row],[Date]]</f>
        <v>42321</v>
      </c>
    </row>
    <row r="1150" spans="3:12" x14ac:dyDescent="0.25">
      <c r="C1150" s="20">
        <v>42321</v>
      </c>
      <c r="D1150" s="16" t="s">
        <v>28</v>
      </c>
      <c r="E1150" s="16" t="s">
        <v>1484</v>
      </c>
      <c r="F1150" s="16" t="s">
        <v>1220</v>
      </c>
      <c r="G1150" s="16" t="s">
        <v>91</v>
      </c>
      <c r="H1150" s="17">
        <v>448.33333333333331</v>
      </c>
      <c r="I1150" s="17">
        <f t="shared" si="34"/>
        <v>38.108333333333334</v>
      </c>
      <c r="J1150" s="17">
        <f t="shared" si="35"/>
        <v>486.44166666666666</v>
      </c>
      <c r="K1150" s="18" t="s">
        <v>31</v>
      </c>
      <c r="L1150" s="19">
        <f>tableauventes[[#This Row],[Date]]</f>
        <v>42321</v>
      </c>
    </row>
    <row r="1151" spans="3:12" x14ac:dyDescent="0.25">
      <c r="C1151" s="20">
        <v>42321</v>
      </c>
      <c r="D1151" s="16" t="s">
        <v>32</v>
      </c>
      <c r="E1151" s="16" t="s">
        <v>1497</v>
      </c>
      <c r="F1151" s="16" t="s">
        <v>1221</v>
      </c>
      <c r="G1151" s="16" t="s">
        <v>94</v>
      </c>
      <c r="H1151" s="17">
        <v>439</v>
      </c>
      <c r="I1151" s="17">
        <f t="shared" si="34"/>
        <v>37.315000000000005</v>
      </c>
      <c r="J1151" s="17">
        <f t="shared" si="35"/>
        <v>476.315</v>
      </c>
      <c r="K1151" s="18" t="s">
        <v>35</v>
      </c>
      <c r="L1151" s="19">
        <f>tableauventes[[#This Row],[Date]]</f>
        <v>42321</v>
      </c>
    </row>
    <row r="1152" spans="3:12" x14ac:dyDescent="0.25">
      <c r="C1152" s="20">
        <v>42321</v>
      </c>
      <c r="D1152" s="16" t="s">
        <v>36</v>
      </c>
      <c r="E1152" s="16" t="s">
        <v>1479</v>
      </c>
      <c r="F1152" s="16" t="s">
        <v>1222</v>
      </c>
      <c r="G1152" s="16" t="s">
        <v>26</v>
      </c>
      <c r="H1152" s="17">
        <v>731.66666666666663</v>
      </c>
      <c r="I1152" s="17">
        <f t="shared" si="34"/>
        <v>62.19166666666667</v>
      </c>
      <c r="J1152" s="17">
        <f t="shared" si="35"/>
        <v>793.85833333333335</v>
      </c>
      <c r="K1152" s="18" t="s">
        <v>39</v>
      </c>
      <c r="L1152" s="19">
        <f>tableauventes[[#This Row],[Date]]</f>
        <v>42321</v>
      </c>
    </row>
    <row r="1153" spans="3:12" x14ac:dyDescent="0.25">
      <c r="C1153" s="20">
        <v>42321</v>
      </c>
      <c r="D1153" s="16" t="s">
        <v>40</v>
      </c>
      <c r="E1153" s="16" t="s">
        <v>1482</v>
      </c>
      <c r="F1153" s="16" t="s">
        <v>1223</v>
      </c>
      <c r="G1153" s="16" t="s">
        <v>30</v>
      </c>
      <c r="H1153" s="17">
        <v>604.33333333333337</v>
      </c>
      <c r="I1153" s="17">
        <f t="shared" si="34"/>
        <v>51.368333333333339</v>
      </c>
      <c r="J1153" s="17">
        <f t="shared" si="35"/>
        <v>655.70166666666671</v>
      </c>
      <c r="K1153" s="18" t="s">
        <v>43</v>
      </c>
      <c r="L1153" s="19">
        <f>tableauventes[[#This Row],[Date]]</f>
        <v>42321</v>
      </c>
    </row>
    <row r="1154" spans="3:12" x14ac:dyDescent="0.25">
      <c r="C1154" s="20">
        <v>42321</v>
      </c>
      <c r="D1154" s="16" t="s">
        <v>44</v>
      </c>
      <c r="E1154" s="16" t="s">
        <v>8</v>
      </c>
      <c r="F1154" s="16" t="s">
        <v>1224</v>
      </c>
      <c r="G1154" s="16" t="s">
        <v>34</v>
      </c>
      <c r="H1154" s="17">
        <v>555.33333333333337</v>
      </c>
      <c r="I1154" s="17">
        <f t="shared" si="34"/>
        <v>47.20333333333334</v>
      </c>
      <c r="J1154" s="17">
        <f t="shared" si="35"/>
        <v>602.53666666666675</v>
      </c>
      <c r="K1154" s="18" t="s">
        <v>43</v>
      </c>
      <c r="L1154" s="19">
        <f>tableauventes[[#This Row],[Date]]</f>
        <v>42321</v>
      </c>
    </row>
    <row r="1155" spans="3:12" x14ac:dyDescent="0.25">
      <c r="C1155" s="20">
        <v>42321</v>
      </c>
      <c r="D1155" s="16" t="s">
        <v>48</v>
      </c>
      <c r="E1155" s="16" t="s">
        <v>1477</v>
      </c>
      <c r="F1155" s="16" t="s">
        <v>1225</v>
      </c>
      <c r="G1155" s="16" t="s">
        <v>38</v>
      </c>
      <c r="H1155" s="17">
        <v>579.66666666666663</v>
      </c>
      <c r="I1155" s="17">
        <f t="shared" si="34"/>
        <v>49.271666666666668</v>
      </c>
      <c r="J1155" s="17">
        <f t="shared" si="35"/>
        <v>628.93833333333328</v>
      </c>
      <c r="K1155" s="18" t="s">
        <v>51</v>
      </c>
      <c r="L1155" s="19">
        <f>tableauventes[[#This Row],[Date]]</f>
        <v>42321</v>
      </c>
    </row>
    <row r="1156" spans="3:12" x14ac:dyDescent="0.25">
      <c r="C1156" s="20">
        <v>42321</v>
      </c>
      <c r="D1156" s="16" t="s">
        <v>52</v>
      </c>
      <c r="E1156" s="16" t="s">
        <v>1485</v>
      </c>
      <c r="F1156" s="16" t="s">
        <v>1226</v>
      </c>
      <c r="G1156" s="16" t="s">
        <v>42</v>
      </c>
      <c r="H1156" s="17">
        <v>791.66666666666663</v>
      </c>
      <c r="I1156" s="17">
        <f t="shared" si="34"/>
        <v>67.291666666666671</v>
      </c>
      <c r="J1156" s="17">
        <f t="shared" si="35"/>
        <v>858.95833333333326</v>
      </c>
      <c r="K1156" s="18" t="s">
        <v>55</v>
      </c>
      <c r="L1156" s="19">
        <f>tableauventes[[#This Row],[Date]]</f>
        <v>42321</v>
      </c>
    </row>
    <row r="1157" spans="3:12" x14ac:dyDescent="0.25">
      <c r="C1157" s="20">
        <v>42322</v>
      </c>
      <c r="D1157" s="16" t="s">
        <v>56</v>
      </c>
      <c r="E1157" s="22" t="s">
        <v>1485</v>
      </c>
      <c r="F1157" s="16" t="s">
        <v>1227</v>
      </c>
      <c r="G1157" s="16" t="s">
        <v>46</v>
      </c>
      <c r="H1157" s="17">
        <v>346</v>
      </c>
      <c r="I1157" s="17">
        <f t="shared" si="34"/>
        <v>29.410000000000004</v>
      </c>
      <c r="J1157" s="17">
        <f t="shared" si="35"/>
        <v>375.41</v>
      </c>
      <c r="K1157" s="18" t="s">
        <v>59</v>
      </c>
      <c r="L1157" s="19">
        <f>tableauventes[[#This Row],[Date]]</f>
        <v>42322</v>
      </c>
    </row>
    <row r="1158" spans="3:12" x14ac:dyDescent="0.25">
      <c r="C1158" s="20">
        <v>42322</v>
      </c>
      <c r="D1158" s="16" t="s">
        <v>60</v>
      </c>
      <c r="E1158" s="16" t="s">
        <v>11</v>
      </c>
      <c r="F1158" s="16" t="s">
        <v>1228</v>
      </c>
      <c r="G1158" s="16" t="s">
        <v>50</v>
      </c>
      <c r="H1158" s="17">
        <v>970.33333333333337</v>
      </c>
      <c r="I1158" s="17">
        <f t="shared" ref="I1158:I1221" si="36">H1158*0.085</f>
        <v>82.478333333333339</v>
      </c>
      <c r="J1158" s="17">
        <f t="shared" ref="J1158:J1221" si="37">SUM(H1158:I1158)</f>
        <v>1052.8116666666667</v>
      </c>
      <c r="K1158" s="18" t="s">
        <v>63</v>
      </c>
      <c r="L1158" s="19">
        <f>tableauventes[[#This Row],[Date]]</f>
        <v>42322</v>
      </c>
    </row>
    <row r="1159" spans="3:12" x14ac:dyDescent="0.25">
      <c r="C1159" s="20">
        <v>42323</v>
      </c>
      <c r="D1159" s="16" t="s">
        <v>64</v>
      </c>
      <c r="E1159" s="16" t="s">
        <v>10</v>
      </c>
      <c r="F1159" s="16" t="s">
        <v>1229</v>
      </c>
      <c r="G1159" s="16" t="s">
        <v>54</v>
      </c>
      <c r="H1159" s="17">
        <v>860.66666666666663</v>
      </c>
      <c r="I1159" s="17">
        <f t="shared" si="36"/>
        <v>73.156666666666666</v>
      </c>
      <c r="J1159" s="17">
        <f t="shared" si="37"/>
        <v>933.82333333333327</v>
      </c>
      <c r="K1159" s="18" t="s">
        <v>67</v>
      </c>
      <c r="L1159" s="19">
        <f>tableauventes[[#This Row],[Date]]</f>
        <v>42323</v>
      </c>
    </row>
    <row r="1160" spans="3:12" x14ac:dyDescent="0.25">
      <c r="C1160" s="20">
        <v>42323</v>
      </c>
      <c r="D1160" s="16" t="s">
        <v>68</v>
      </c>
      <c r="E1160" s="16" t="s">
        <v>4</v>
      </c>
      <c r="F1160" s="16" t="s">
        <v>1230</v>
      </c>
      <c r="G1160" s="16" t="s">
        <v>58</v>
      </c>
      <c r="H1160" s="17">
        <v>618.66666666666663</v>
      </c>
      <c r="I1160" s="17">
        <f t="shared" si="36"/>
        <v>52.586666666666666</v>
      </c>
      <c r="J1160" s="17">
        <f t="shared" si="37"/>
        <v>671.25333333333333</v>
      </c>
      <c r="K1160" s="18" t="s">
        <v>27</v>
      </c>
      <c r="L1160" s="19">
        <f>tableauventes[[#This Row],[Date]]</f>
        <v>42323</v>
      </c>
    </row>
    <row r="1161" spans="3:12" x14ac:dyDescent="0.25">
      <c r="C1161" s="20">
        <v>42323</v>
      </c>
      <c r="D1161" s="16" t="s">
        <v>71</v>
      </c>
      <c r="E1161" s="16" t="s">
        <v>3</v>
      </c>
      <c r="F1161" s="16" t="s">
        <v>1231</v>
      </c>
      <c r="G1161" s="16" t="s">
        <v>62</v>
      </c>
      <c r="H1161" s="17">
        <v>537</v>
      </c>
      <c r="I1161" s="17">
        <f t="shared" si="36"/>
        <v>45.645000000000003</v>
      </c>
      <c r="J1161" s="17">
        <f t="shared" si="37"/>
        <v>582.64499999999998</v>
      </c>
      <c r="K1161" s="18" t="s">
        <v>31</v>
      </c>
      <c r="L1161" s="19">
        <f>tableauventes[[#This Row],[Date]]</f>
        <v>42323</v>
      </c>
    </row>
    <row r="1162" spans="3:12" x14ac:dyDescent="0.25">
      <c r="C1162" s="20">
        <v>42323</v>
      </c>
      <c r="D1162" s="16" t="s">
        <v>74</v>
      </c>
      <c r="E1162" s="16" t="s">
        <v>1483</v>
      </c>
      <c r="F1162" s="16" t="s">
        <v>1232</v>
      </c>
      <c r="G1162" s="16" t="s">
        <v>66</v>
      </c>
      <c r="H1162" s="17">
        <v>347.66666666666669</v>
      </c>
      <c r="I1162" s="17">
        <f t="shared" si="36"/>
        <v>29.551666666666669</v>
      </c>
      <c r="J1162" s="17">
        <f t="shared" si="37"/>
        <v>377.21833333333336</v>
      </c>
      <c r="K1162" s="18" t="s">
        <v>35</v>
      </c>
      <c r="L1162" s="19">
        <f>tableauventes[[#This Row],[Date]]</f>
        <v>42323</v>
      </c>
    </row>
    <row r="1163" spans="3:12" x14ac:dyDescent="0.25">
      <c r="C1163" s="20">
        <v>42323</v>
      </c>
      <c r="D1163" s="16" t="s">
        <v>77</v>
      </c>
      <c r="E1163" s="16" t="s">
        <v>1487</v>
      </c>
      <c r="F1163" s="16" t="s">
        <v>1233</v>
      </c>
      <c r="G1163" s="16" t="s">
        <v>70</v>
      </c>
      <c r="H1163" s="17">
        <v>518</v>
      </c>
      <c r="I1163" s="17">
        <f t="shared" si="36"/>
        <v>44.03</v>
      </c>
      <c r="J1163" s="17">
        <f t="shared" si="37"/>
        <v>562.03</v>
      </c>
      <c r="K1163" s="18" t="s">
        <v>39</v>
      </c>
      <c r="L1163" s="19">
        <f>tableauventes[[#This Row],[Date]]</f>
        <v>42323</v>
      </c>
    </row>
    <row r="1164" spans="3:12" x14ac:dyDescent="0.25">
      <c r="C1164" s="20">
        <v>42323</v>
      </c>
      <c r="D1164" s="16" t="s">
        <v>80</v>
      </c>
      <c r="E1164" s="16" t="s">
        <v>1488</v>
      </c>
      <c r="F1164" s="16" t="s">
        <v>1234</v>
      </c>
      <c r="G1164" s="16" t="s">
        <v>73</v>
      </c>
      <c r="H1164" s="17">
        <v>618</v>
      </c>
      <c r="I1164" s="17">
        <f t="shared" si="36"/>
        <v>52.53</v>
      </c>
      <c r="J1164" s="17">
        <f t="shared" si="37"/>
        <v>670.53</v>
      </c>
      <c r="K1164" s="18" t="s">
        <v>43</v>
      </c>
      <c r="L1164" s="19">
        <f>tableauventes[[#This Row],[Date]]</f>
        <v>42323</v>
      </c>
    </row>
    <row r="1165" spans="3:12" x14ac:dyDescent="0.25">
      <c r="C1165" s="20">
        <v>42323</v>
      </c>
      <c r="D1165" s="16" t="s">
        <v>83</v>
      </c>
      <c r="E1165" s="16" t="s">
        <v>1486</v>
      </c>
      <c r="F1165" s="16" t="s">
        <v>1235</v>
      </c>
      <c r="G1165" s="16" t="s">
        <v>76</v>
      </c>
      <c r="H1165" s="17">
        <v>425</v>
      </c>
      <c r="I1165" s="17">
        <f t="shared" si="36"/>
        <v>36.125</v>
      </c>
      <c r="J1165" s="17">
        <f t="shared" si="37"/>
        <v>461.125</v>
      </c>
      <c r="K1165" s="18" t="s">
        <v>43</v>
      </c>
      <c r="L1165" s="19">
        <f>tableauventes[[#This Row],[Date]]</f>
        <v>42323</v>
      </c>
    </row>
    <row r="1166" spans="3:12" x14ac:dyDescent="0.25">
      <c r="C1166" s="20">
        <v>42324</v>
      </c>
      <c r="D1166" s="16" t="s">
        <v>86</v>
      </c>
      <c r="E1166" s="16" t="s">
        <v>1481</v>
      </c>
      <c r="F1166" s="16" t="s">
        <v>1236</v>
      </c>
      <c r="G1166" s="16" t="s">
        <v>79</v>
      </c>
      <c r="H1166" s="17">
        <v>353</v>
      </c>
      <c r="I1166" s="17">
        <f t="shared" si="36"/>
        <v>30.005000000000003</v>
      </c>
      <c r="J1166" s="17">
        <f t="shared" si="37"/>
        <v>383.005</v>
      </c>
      <c r="K1166" s="18" t="s">
        <v>51</v>
      </c>
      <c r="L1166" s="19">
        <f>tableauventes[[#This Row],[Date]]</f>
        <v>42324</v>
      </c>
    </row>
    <row r="1167" spans="3:12" x14ac:dyDescent="0.25">
      <c r="C1167" s="20">
        <v>42324</v>
      </c>
      <c r="D1167" s="16" t="s">
        <v>89</v>
      </c>
      <c r="E1167" s="16" t="s">
        <v>1476</v>
      </c>
      <c r="F1167" s="16" t="s">
        <v>1237</v>
      </c>
      <c r="G1167" s="16" t="s">
        <v>82</v>
      </c>
      <c r="H1167" s="17">
        <v>479.33333333333331</v>
      </c>
      <c r="I1167" s="17">
        <f t="shared" si="36"/>
        <v>40.743333333333332</v>
      </c>
      <c r="J1167" s="17">
        <f t="shared" si="37"/>
        <v>520.0766666666666</v>
      </c>
      <c r="K1167" s="18" t="s">
        <v>55</v>
      </c>
      <c r="L1167" s="19">
        <f>tableauventes[[#This Row],[Date]]</f>
        <v>42324</v>
      </c>
    </row>
    <row r="1168" spans="3:12" x14ac:dyDescent="0.25">
      <c r="C1168" s="20">
        <v>42324</v>
      </c>
      <c r="D1168" s="16" t="s">
        <v>92</v>
      </c>
      <c r="E1168" s="16" t="s">
        <v>1478</v>
      </c>
      <c r="F1168" s="16" t="s">
        <v>1238</v>
      </c>
      <c r="G1168" s="16" t="s">
        <v>85</v>
      </c>
      <c r="H1168" s="17">
        <v>448.66666666666669</v>
      </c>
      <c r="I1168" s="17">
        <f t="shared" si="36"/>
        <v>38.13666666666667</v>
      </c>
      <c r="J1168" s="17">
        <f t="shared" si="37"/>
        <v>486.80333333333334</v>
      </c>
      <c r="K1168" s="18" t="s">
        <v>59</v>
      </c>
      <c r="L1168" s="19">
        <f>tableauventes[[#This Row],[Date]]</f>
        <v>42324</v>
      </c>
    </row>
    <row r="1169" spans="3:12" x14ac:dyDescent="0.25">
      <c r="C1169" s="20">
        <v>42324</v>
      </c>
      <c r="D1169" s="16" t="s">
        <v>24</v>
      </c>
      <c r="E1169" s="16" t="s">
        <v>1496</v>
      </c>
      <c r="F1169" s="16" t="s">
        <v>1239</v>
      </c>
      <c r="G1169" s="16" t="s">
        <v>88</v>
      </c>
      <c r="H1169" s="17">
        <v>767</v>
      </c>
      <c r="I1169" s="17">
        <f t="shared" si="36"/>
        <v>65.195000000000007</v>
      </c>
      <c r="J1169" s="17">
        <f t="shared" si="37"/>
        <v>832.19500000000005</v>
      </c>
      <c r="K1169" s="18" t="s">
        <v>63</v>
      </c>
      <c r="L1169" s="19">
        <f>tableauventes[[#This Row],[Date]]</f>
        <v>42324</v>
      </c>
    </row>
    <row r="1170" spans="3:12" x14ac:dyDescent="0.25">
      <c r="C1170" s="20">
        <v>42324</v>
      </c>
      <c r="D1170" s="16" t="s">
        <v>28</v>
      </c>
      <c r="E1170" s="16" t="s">
        <v>5</v>
      </c>
      <c r="F1170" s="16" t="s">
        <v>1240</v>
      </c>
      <c r="G1170" s="16" t="s">
        <v>91</v>
      </c>
      <c r="H1170" s="17">
        <v>462.33333333333331</v>
      </c>
      <c r="I1170" s="17">
        <f t="shared" si="36"/>
        <v>39.298333333333332</v>
      </c>
      <c r="J1170" s="17">
        <f t="shared" si="37"/>
        <v>501.63166666666666</v>
      </c>
      <c r="K1170" s="18" t="s">
        <v>67</v>
      </c>
      <c r="L1170" s="19">
        <f>tableauventes[[#This Row],[Date]]</f>
        <v>42324</v>
      </c>
    </row>
    <row r="1171" spans="3:12" x14ac:dyDescent="0.25">
      <c r="C1171" s="20">
        <v>42324</v>
      </c>
      <c r="D1171" s="16" t="s">
        <v>32</v>
      </c>
      <c r="E1171" s="16" t="s">
        <v>9</v>
      </c>
      <c r="F1171" s="16" t="s">
        <v>1241</v>
      </c>
      <c r="G1171" s="16" t="s">
        <v>94</v>
      </c>
      <c r="H1171" s="17">
        <v>644.66666666666663</v>
      </c>
      <c r="I1171" s="17">
        <f t="shared" si="36"/>
        <v>54.796666666666667</v>
      </c>
      <c r="J1171" s="17">
        <f t="shared" si="37"/>
        <v>699.46333333333325</v>
      </c>
      <c r="K1171" s="18" t="s">
        <v>27</v>
      </c>
      <c r="L1171" s="19">
        <f>tableauventes[[#This Row],[Date]]</f>
        <v>42324</v>
      </c>
    </row>
    <row r="1172" spans="3:12" x14ac:dyDescent="0.25">
      <c r="C1172" s="20">
        <v>42325</v>
      </c>
      <c r="D1172" s="16" t="s">
        <v>36</v>
      </c>
      <c r="E1172" s="16" t="s">
        <v>6</v>
      </c>
      <c r="F1172" s="16" t="s">
        <v>1242</v>
      </c>
      <c r="G1172" s="16" t="s">
        <v>26</v>
      </c>
      <c r="H1172" s="17">
        <v>483.66666666666669</v>
      </c>
      <c r="I1172" s="17">
        <f t="shared" si="36"/>
        <v>41.111666666666672</v>
      </c>
      <c r="J1172" s="17">
        <f t="shared" si="37"/>
        <v>524.77833333333331</v>
      </c>
      <c r="K1172" s="18" t="s">
        <v>31</v>
      </c>
      <c r="L1172" s="19">
        <f>tableauventes[[#This Row],[Date]]</f>
        <v>42325</v>
      </c>
    </row>
    <row r="1173" spans="3:12" x14ac:dyDescent="0.25">
      <c r="C1173" s="20">
        <v>42325</v>
      </c>
      <c r="D1173" s="16" t="s">
        <v>24</v>
      </c>
      <c r="E1173" s="16" t="s">
        <v>1480</v>
      </c>
      <c r="F1173" s="16" t="s">
        <v>1243</v>
      </c>
      <c r="G1173" s="16" t="s">
        <v>30</v>
      </c>
      <c r="H1173" s="17">
        <v>549.66666666666663</v>
      </c>
      <c r="I1173" s="17">
        <f t="shared" si="36"/>
        <v>46.721666666666664</v>
      </c>
      <c r="J1173" s="17">
        <f t="shared" si="37"/>
        <v>596.38833333333332</v>
      </c>
      <c r="K1173" s="18" t="s">
        <v>35</v>
      </c>
      <c r="L1173" s="19">
        <f>tableauventes[[#This Row],[Date]]</f>
        <v>42325</v>
      </c>
    </row>
    <row r="1174" spans="3:12" x14ac:dyDescent="0.25">
      <c r="C1174" s="20">
        <v>42325</v>
      </c>
      <c r="D1174" s="16" t="s">
        <v>28</v>
      </c>
      <c r="E1174" s="16" t="s">
        <v>7</v>
      </c>
      <c r="F1174" s="16" t="s">
        <v>1244</v>
      </c>
      <c r="G1174" s="16" t="s">
        <v>34</v>
      </c>
      <c r="H1174" s="17">
        <v>570.33333333333337</v>
      </c>
      <c r="I1174" s="17">
        <f t="shared" si="36"/>
        <v>48.478333333333339</v>
      </c>
      <c r="J1174" s="17">
        <f t="shared" si="37"/>
        <v>618.81166666666672</v>
      </c>
      <c r="K1174" s="18" t="s">
        <v>39</v>
      </c>
      <c r="L1174" s="19">
        <f>tableauventes[[#This Row],[Date]]</f>
        <v>42325</v>
      </c>
    </row>
    <row r="1175" spans="3:12" x14ac:dyDescent="0.25">
      <c r="C1175" s="20">
        <v>42325</v>
      </c>
      <c r="D1175" s="16" t="s">
        <v>32</v>
      </c>
      <c r="E1175" s="16" t="s">
        <v>1484</v>
      </c>
      <c r="F1175" s="16" t="s">
        <v>1245</v>
      </c>
      <c r="G1175" s="16" t="s">
        <v>38</v>
      </c>
      <c r="H1175" s="17">
        <v>662</v>
      </c>
      <c r="I1175" s="17">
        <f t="shared" si="36"/>
        <v>56.27</v>
      </c>
      <c r="J1175" s="17">
        <f t="shared" si="37"/>
        <v>718.27</v>
      </c>
      <c r="K1175" s="18" t="s">
        <v>43</v>
      </c>
      <c r="L1175" s="19">
        <f>tableauventes[[#This Row],[Date]]</f>
        <v>42325</v>
      </c>
    </row>
    <row r="1176" spans="3:12" x14ac:dyDescent="0.25">
      <c r="C1176" s="20">
        <v>42325</v>
      </c>
      <c r="D1176" s="16" t="s">
        <v>36</v>
      </c>
      <c r="E1176" s="16" t="s">
        <v>1497</v>
      </c>
      <c r="F1176" s="16" t="s">
        <v>1246</v>
      </c>
      <c r="G1176" s="16" t="s">
        <v>42</v>
      </c>
      <c r="H1176" s="17">
        <v>967</v>
      </c>
      <c r="I1176" s="17">
        <f t="shared" si="36"/>
        <v>82.195000000000007</v>
      </c>
      <c r="J1176" s="17">
        <f t="shared" si="37"/>
        <v>1049.1949999999999</v>
      </c>
      <c r="K1176" s="18" t="s">
        <v>67</v>
      </c>
      <c r="L1176" s="19">
        <f>tableauventes[[#This Row],[Date]]</f>
        <v>42325</v>
      </c>
    </row>
    <row r="1177" spans="3:12" x14ac:dyDescent="0.25">
      <c r="C1177" s="20">
        <v>42325</v>
      </c>
      <c r="D1177" s="16" t="s">
        <v>40</v>
      </c>
      <c r="E1177" s="16" t="s">
        <v>1479</v>
      </c>
      <c r="F1177" s="16" t="s">
        <v>1247</v>
      </c>
      <c r="G1177" s="16" t="s">
        <v>46</v>
      </c>
      <c r="H1177" s="17">
        <v>604.66666666666663</v>
      </c>
      <c r="I1177" s="17">
        <f t="shared" si="36"/>
        <v>51.396666666666668</v>
      </c>
      <c r="J1177" s="17">
        <f t="shared" si="37"/>
        <v>656.06333333333328</v>
      </c>
      <c r="K1177" s="18" t="s">
        <v>51</v>
      </c>
      <c r="L1177" s="19">
        <f>tableauventes[[#This Row],[Date]]</f>
        <v>42325</v>
      </c>
    </row>
    <row r="1178" spans="3:12" x14ac:dyDescent="0.25">
      <c r="C1178" s="20">
        <v>42326</v>
      </c>
      <c r="D1178" s="16" t="s">
        <v>44</v>
      </c>
      <c r="E1178" s="16" t="s">
        <v>1482</v>
      </c>
      <c r="F1178" s="16" t="s">
        <v>1248</v>
      </c>
      <c r="G1178" s="16" t="s">
        <v>50</v>
      </c>
      <c r="H1178" s="17">
        <v>423</v>
      </c>
      <c r="I1178" s="17">
        <f t="shared" si="36"/>
        <v>35.955000000000005</v>
      </c>
      <c r="J1178" s="17">
        <f t="shared" si="37"/>
        <v>458.95499999999998</v>
      </c>
      <c r="K1178" s="18" t="s">
        <v>55</v>
      </c>
      <c r="L1178" s="19">
        <f>tableauventes[[#This Row],[Date]]</f>
        <v>42326</v>
      </c>
    </row>
    <row r="1179" spans="3:12" x14ac:dyDescent="0.25">
      <c r="C1179" s="20">
        <v>42326</v>
      </c>
      <c r="D1179" s="16" t="s">
        <v>48</v>
      </c>
      <c r="E1179" s="16" t="s">
        <v>8</v>
      </c>
      <c r="F1179" s="16" t="s">
        <v>1249</v>
      </c>
      <c r="G1179" s="16" t="s">
        <v>54</v>
      </c>
      <c r="H1179" s="17">
        <v>533.66666666666663</v>
      </c>
      <c r="I1179" s="17">
        <f t="shared" si="36"/>
        <v>45.361666666666665</v>
      </c>
      <c r="J1179" s="17">
        <f t="shared" si="37"/>
        <v>579.02833333333331</v>
      </c>
      <c r="K1179" s="18" t="s">
        <v>59</v>
      </c>
      <c r="L1179" s="19">
        <f>tableauventes[[#This Row],[Date]]</f>
        <v>42326</v>
      </c>
    </row>
    <row r="1180" spans="3:12" x14ac:dyDescent="0.25">
      <c r="C1180" s="20">
        <v>42326</v>
      </c>
      <c r="D1180" s="16" t="s">
        <v>52</v>
      </c>
      <c r="E1180" s="16" t="s">
        <v>1477</v>
      </c>
      <c r="F1180" s="16" t="s">
        <v>1250</v>
      </c>
      <c r="G1180" s="16" t="s">
        <v>58</v>
      </c>
      <c r="H1180" s="17">
        <v>811.33333333333337</v>
      </c>
      <c r="I1180" s="17">
        <f t="shared" si="36"/>
        <v>68.963333333333338</v>
      </c>
      <c r="J1180" s="17">
        <f t="shared" si="37"/>
        <v>880.29666666666674</v>
      </c>
      <c r="K1180" s="18" t="s">
        <v>63</v>
      </c>
      <c r="L1180" s="19">
        <f>tableauventes[[#This Row],[Date]]</f>
        <v>42326</v>
      </c>
    </row>
    <row r="1181" spans="3:12" x14ac:dyDescent="0.25">
      <c r="C1181" s="20">
        <v>42326</v>
      </c>
      <c r="D1181" s="16" t="s">
        <v>56</v>
      </c>
      <c r="E1181" s="16" t="s">
        <v>1485</v>
      </c>
      <c r="F1181" s="16" t="s">
        <v>1251</v>
      </c>
      <c r="G1181" s="16" t="s">
        <v>62</v>
      </c>
      <c r="H1181" s="17">
        <v>964.33333333333337</v>
      </c>
      <c r="I1181" s="17">
        <f t="shared" si="36"/>
        <v>81.968333333333348</v>
      </c>
      <c r="J1181" s="17">
        <f t="shared" si="37"/>
        <v>1046.3016666666667</v>
      </c>
      <c r="K1181" s="18" t="s">
        <v>67</v>
      </c>
      <c r="L1181" s="19">
        <f>tableauventes[[#This Row],[Date]]</f>
        <v>42326</v>
      </c>
    </row>
    <row r="1182" spans="3:12" x14ac:dyDescent="0.25">
      <c r="C1182" s="20">
        <v>42326</v>
      </c>
      <c r="D1182" s="16" t="s">
        <v>60</v>
      </c>
      <c r="E1182" s="16" t="s">
        <v>1485</v>
      </c>
      <c r="F1182" s="16" t="s">
        <v>1252</v>
      </c>
      <c r="G1182" s="16" t="s">
        <v>66</v>
      </c>
      <c r="H1182" s="17">
        <v>527.33333333333337</v>
      </c>
      <c r="I1182" s="17">
        <f t="shared" si="36"/>
        <v>44.823333333333338</v>
      </c>
      <c r="J1182" s="17">
        <f t="shared" si="37"/>
        <v>572.15666666666675</v>
      </c>
      <c r="K1182" s="18" t="s">
        <v>27</v>
      </c>
      <c r="L1182" s="19">
        <f>tableauventes[[#This Row],[Date]]</f>
        <v>42326</v>
      </c>
    </row>
    <row r="1183" spans="3:12" x14ac:dyDescent="0.25">
      <c r="C1183" s="20">
        <v>42327</v>
      </c>
      <c r="D1183" s="16" t="s">
        <v>64</v>
      </c>
      <c r="E1183" s="16" t="s">
        <v>11</v>
      </c>
      <c r="F1183" s="16" t="s">
        <v>1253</v>
      </c>
      <c r="G1183" s="16" t="s">
        <v>70</v>
      </c>
      <c r="H1183" s="17">
        <v>768.33333333333337</v>
      </c>
      <c r="I1183" s="17">
        <f t="shared" si="36"/>
        <v>65.308333333333337</v>
      </c>
      <c r="J1183" s="17">
        <f t="shared" si="37"/>
        <v>833.64166666666665</v>
      </c>
      <c r="K1183" s="18" t="s">
        <v>31</v>
      </c>
      <c r="L1183" s="19">
        <f>tableauventes[[#This Row],[Date]]</f>
        <v>42327</v>
      </c>
    </row>
    <row r="1184" spans="3:12" x14ac:dyDescent="0.25">
      <c r="C1184" s="20">
        <v>42327</v>
      </c>
      <c r="D1184" s="16" t="s">
        <v>68</v>
      </c>
      <c r="E1184" s="16" t="s">
        <v>10</v>
      </c>
      <c r="F1184" s="16" t="s">
        <v>1254</v>
      </c>
      <c r="G1184" s="16" t="s">
        <v>73</v>
      </c>
      <c r="H1184" s="17">
        <v>503.33333333333331</v>
      </c>
      <c r="I1184" s="17">
        <f t="shared" si="36"/>
        <v>42.783333333333331</v>
      </c>
      <c r="J1184" s="17">
        <f t="shared" si="37"/>
        <v>546.11666666666667</v>
      </c>
      <c r="K1184" s="18" t="s">
        <v>35</v>
      </c>
      <c r="L1184" s="19">
        <f>tableauventes[[#This Row],[Date]]</f>
        <v>42327</v>
      </c>
    </row>
    <row r="1185" spans="3:12" x14ac:dyDescent="0.25">
      <c r="C1185" s="20">
        <v>42327</v>
      </c>
      <c r="D1185" s="16" t="s">
        <v>71</v>
      </c>
      <c r="E1185" s="16" t="s">
        <v>4</v>
      </c>
      <c r="F1185" s="16" t="s">
        <v>1255</v>
      </c>
      <c r="G1185" s="16" t="s">
        <v>76</v>
      </c>
      <c r="H1185" s="17">
        <v>652</v>
      </c>
      <c r="I1185" s="17">
        <f t="shared" si="36"/>
        <v>55.42</v>
      </c>
      <c r="J1185" s="17">
        <f t="shared" si="37"/>
        <v>707.42</v>
      </c>
      <c r="K1185" s="18" t="s">
        <v>39</v>
      </c>
      <c r="L1185" s="19">
        <f>tableauventes[[#This Row],[Date]]</f>
        <v>42327</v>
      </c>
    </row>
    <row r="1186" spans="3:12" x14ac:dyDescent="0.25">
      <c r="C1186" s="20">
        <v>42327</v>
      </c>
      <c r="D1186" s="16" t="s">
        <v>74</v>
      </c>
      <c r="E1186" s="16" t="s">
        <v>3</v>
      </c>
      <c r="F1186" s="16" t="s">
        <v>1256</v>
      </c>
      <c r="G1186" s="16" t="s">
        <v>79</v>
      </c>
      <c r="H1186" s="17">
        <v>770.33333333333337</v>
      </c>
      <c r="I1186" s="17">
        <f t="shared" si="36"/>
        <v>65.478333333333339</v>
      </c>
      <c r="J1186" s="17">
        <f t="shared" si="37"/>
        <v>835.81166666666672</v>
      </c>
      <c r="K1186" s="18" t="s">
        <v>43</v>
      </c>
      <c r="L1186" s="19">
        <f>tableauventes[[#This Row],[Date]]</f>
        <v>42327</v>
      </c>
    </row>
    <row r="1187" spans="3:12" x14ac:dyDescent="0.25">
      <c r="C1187" s="20">
        <v>42327</v>
      </c>
      <c r="D1187" s="16" t="s">
        <v>77</v>
      </c>
      <c r="E1187" s="16" t="s">
        <v>1483</v>
      </c>
      <c r="F1187" s="16" t="s">
        <v>1257</v>
      </c>
      <c r="G1187" s="16" t="s">
        <v>82</v>
      </c>
      <c r="H1187" s="17">
        <v>457.66666666666669</v>
      </c>
      <c r="I1187" s="17">
        <f t="shared" si="36"/>
        <v>38.901666666666671</v>
      </c>
      <c r="J1187" s="17">
        <f t="shared" si="37"/>
        <v>496.56833333333338</v>
      </c>
      <c r="K1187" s="18" t="s">
        <v>43</v>
      </c>
      <c r="L1187" s="19">
        <f>tableauventes[[#This Row],[Date]]</f>
        <v>42327</v>
      </c>
    </row>
    <row r="1188" spans="3:12" x14ac:dyDescent="0.25">
      <c r="C1188" s="20">
        <v>42327</v>
      </c>
      <c r="D1188" s="16" t="s">
        <v>80</v>
      </c>
      <c r="E1188" s="16" t="s">
        <v>1487</v>
      </c>
      <c r="F1188" s="16" t="s">
        <v>1258</v>
      </c>
      <c r="G1188" s="16" t="s">
        <v>85</v>
      </c>
      <c r="H1188" s="17">
        <v>458</v>
      </c>
      <c r="I1188" s="17">
        <f t="shared" si="36"/>
        <v>38.93</v>
      </c>
      <c r="J1188" s="17">
        <f t="shared" si="37"/>
        <v>496.93</v>
      </c>
      <c r="K1188" s="18" t="s">
        <v>51</v>
      </c>
      <c r="L1188" s="19">
        <f>tableauventes[[#This Row],[Date]]</f>
        <v>42327</v>
      </c>
    </row>
    <row r="1189" spans="3:12" x14ac:dyDescent="0.25">
      <c r="C1189" s="20">
        <v>42328</v>
      </c>
      <c r="D1189" s="16" t="s">
        <v>83</v>
      </c>
      <c r="E1189" s="16" t="s">
        <v>1488</v>
      </c>
      <c r="F1189" s="16" t="s">
        <v>1259</v>
      </c>
      <c r="G1189" s="16" t="s">
        <v>88</v>
      </c>
      <c r="H1189" s="17">
        <v>910.33333333333337</v>
      </c>
      <c r="I1189" s="17">
        <f t="shared" si="36"/>
        <v>77.378333333333345</v>
      </c>
      <c r="J1189" s="17">
        <f t="shared" si="37"/>
        <v>987.7116666666667</v>
      </c>
      <c r="K1189" s="18" t="s">
        <v>55</v>
      </c>
      <c r="L1189" s="19">
        <f>tableauventes[[#This Row],[Date]]</f>
        <v>42328</v>
      </c>
    </row>
    <row r="1190" spans="3:12" x14ac:dyDescent="0.25">
      <c r="C1190" s="20">
        <v>42328</v>
      </c>
      <c r="D1190" s="16" t="s">
        <v>86</v>
      </c>
      <c r="E1190" s="16" t="s">
        <v>1486</v>
      </c>
      <c r="F1190" s="16" t="s">
        <v>1260</v>
      </c>
      <c r="G1190" s="16" t="s">
        <v>91</v>
      </c>
      <c r="H1190" s="17">
        <v>525</v>
      </c>
      <c r="I1190" s="17">
        <f t="shared" si="36"/>
        <v>44.625</v>
      </c>
      <c r="J1190" s="17">
        <f t="shared" si="37"/>
        <v>569.625</v>
      </c>
      <c r="K1190" s="18" t="s">
        <v>59</v>
      </c>
      <c r="L1190" s="19">
        <f>tableauventes[[#This Row],[Date]]</f>
        <v>42328</v>
      </c>
    </row>
    <row r="1191" spans="3:12" x14ac:dyDescent="0.25">
      <c r="C1191" s="20">
        <v>42329</v>
      </c>
      <c r="D1191" s="16" t="s">
        <v>89</v>
      </c>
      <c r="E1191" s="16" t="s">
        <v>1481</v>
      </c>
      <c r="F1191" s="16" t="s">
        <v>1261</v>
      </c>
      <c r="G1191" s="16" t="s">
        <v>94</v>
      </c>
      <c r="H1191" s="17">
        <v>546</v>
      </c>
      <c r="I1191" s="17">
        <f t="shared" si="36"/>
        <v>46.410000000000004</v>
      </c>
      <c r="J1191" s="17">
        <f t="shared" si="37"/>
        <v>592.41</v>
      </c>
      <c r="K1191" s="18" t="s">
        <v>63</v>
      </c>
      <c r="L1191" s="19">
        <f>tableauventes[[#This Row],[Date]]</f>
        <v>42329</v>
      </c>
    </row>
    <row r="1192" spans="3:12" x14ac:dyDescent="0.25">
      <c r="C1192" s="20">
        <v>42329</v>
      </c>
      <c r="D1192" s="16" t="s">
        <v>92</v>
      </c>
      <c r="E1192" s="16" t="s">
        <v>1476</v>
      </c>
      <c r="F1192" s="16" t="s">
        <v>1262</v>
      </c>
      <c r="G1192" s="16" t="s">
        <v>26</v>
      </c>
      <c r="H1192" s="17">
        <v>726.66666666666663</v>
      </c>
      <c r="I1192" s="17">
        <f t="shared" si="36"/>
        <v>61.766666666666666</v>
      </c>
      <c r="J1192" s="17">
        <f t="shared" si="37"/>
        <v>788.43333333333328</v>
      </c>
      <c r="K1192" s="18" t="s">
        <v>67</v>
      </c>
      <c r="L1192" s="19">
        <f>tableauventes[[#This Row],[Date]]</f>
        <v>42329</v>
      </c>
    </row>
    <row r="1193" spans="3:12" x14ac:dyDescent="0.25">
      <c r="C1193" s="20">
        <v>42329</v>
      </c>
      <c r="D1193" s="16" t="s">
        <v>24</v>
      </c>
      <c r="E1193" s="16" t="s">
        <v>1478</v>
      </c>
      <c r="F1193" s="16" t="s">
        <v>1263</v>
      </c>
      <c r="G1193" s="16" t="s">
        <v>30</v>
      </c>
      <c r="H1193" s="17">
        <v>723</v>
      </c>
      <c r="I1193" s="17">
        <f t="shared" si="36"/>
        <v>61.455000000000005</v>
      </c>
      <c r="J1193" s="17">
        <f t="shared" si="37"/>
        <v>784.45500000000004</v>
      </c>
      <c r="K1193" s="18" t="s">
        <v>27</v>
      </c>
      <c r="L1193" s="19">
        <f>tableauventes[[#This Row],[Date]]</f>
        <v>42329</v>
      </c>
    </row>
    <row r="1194" spans="3:12" x14ac:dyDescent="0.25">
      <c r="C1194" s="20">
        <v>42329</v>
      </c>
      <c r="D1194" s="16" t="s">
        <v>28</v>
      </c>
      <c r="E1194" s="16" t="s">
        <v>1496</v>
      </c>
      <c r="F1194" s="16" t="s">
        <v>1264</v>
      </c>
      <c r="G1194" s="16" t="s">
        <v>34</v>
      </c>
      <c r="H1194" s="17">
        <v>841.33333333333337</v>
      </c>
      <c r="I1194" s="17">
        <f t="shared" si="36"/>
        <v>71.513333333333335</v>
      </c>
      <c r="J1194" s="17">
        <f t="shared" si="37"/>
        <v>912.84666666666669</v>
      </c>
      <c r="K1194" s="18" t="s">
        <v>31</v>
      </c>
      <c r="L1194" s="19">
        <f>tableauventes[[#This Row],[Date]]</f>
        <v>42329</v>
      </c>
    </row>
    <row r="1195" spans="3:12" x14ac:dyDescent="0.25">
      <c r="C1195" s="20">
        <v>42329</v>
      </c>
      <c r="D1195" s="16" t="s">
        <v>32</v>
      </c>
      <c r="E1195" s="16" t="s">
        <v>5</v>
      </c>
      <c r="F1195" s="16" t="s">
        <v>1265</v>
      </c>
      <c r="G1195" s="16" t="s">
        <v>38</v>
      </c>
      <c r="H1195" s="17">
        <v>363.33333333333331</v>
      </c>
      <c r="I1195" s="17">
        <f t="shared" si="36"/>
        <v>30.883333333333333</v>
      </c>
      <c r="J1195" s="17">
        <f t="shared" si="37"/>
        <v>394.21666666666664</v>
      </c>
      <c r="K1195" s="18" t="s">
        <v>35</v>
      </c>
      <c r="L1195" s="19">
        <f>tableauventes[[#This Row],[Date]]</f>
        <v>42329</v>
      </c>
    </row>
    <row r="1196" spans="3:12" x14ac:dyDescent="0.25">
      <c r="C1196" s="20">
        <v>42330</v>
      </c>
      <c r="D1196" s="16" t="s">
        <v>36</v>
      </c>
      <c r="E1196" s="16" t="s">
        <v>9</v>
      </c>
      <c r="F1196" s="16" t="s">
        <v>1266</v>
      </c>
      <c r="G1196" s="16" t="s">
        <v>42</v>
      </c>
      <c r="H1196" s="17">
        <v>552.33333333333337</v>
      </c>
      <c r="I1196" s="17">
        <f t="shared" si="36"/>
        <v>46.948333333333338</v>
      </c>
      <c r="J1196" s="17">
        <f t="shared" si="37"/>
        <v>599.28166666666675</v>
      </c>
      <c r="K1196" s="18" t="s">
        <v>39</v>
      </c>
      <c r="L1196" s="19">
        <f>tableauventes[[#This Row],[Date]]</f>
        <v>42330</v>
      </c>
    </row>
    <row r="1197" spans="3:12" x14ac:dyDescent="0.25">
      <c r="C1197" s="20">
        <v>42330</v>
      </c>
      <c r="D1197" s="16" t="s">
        <v>40</v>
      </c>
      <c r="E1197" s="16" t="s">
        <v>6</v>
      </c>
      <c r="F1197" s="16" t="s">
        <v>1267</v>
      </c>
      <c r="G1197" s="16" t="s">
        <v>46</v>
      </c>
      <c r="H1197" s="17">
        <v>621.66666666666663</v>
      </c>
      <c r="I1197" s="17">
        <f t="shared" si="36"/>
        <v>52.841666666666669</v>
      </c>
      <c r="J1197" s="17">
        <f t="shared" si="37"/>
        <v>674.50833333333333</v>
      </c>
      <c r="K1197" s="18" t="s">
        <v>43</v>
      </c>
      <c r="L1197" s="19">
        <f>tableauventes[[#This Row],[Date]]</f>
        <v>42330</v>
      </c>
    </row>
    <row r="1198" spans="3:12" x14ac:dyDescent="0.25">
      <c r="C1198" s="20">
        <v>42330</v>
      </c>
      <c r="D1198" s="16" t="s">
        <v>44</v>
      </c>
      <c r="E1198" s="16" t="s">
        <v>1480</v>
      </c>
      <c r="F1198" s="16" t="s">
        <v>1268</v>
      </c>
      <c r="G1198" s="16" t="s">
        <v>50</v>
      </c>
      <c r="H1198" s="17">
        <v>983</v>
      </c>
      <c r="I1198" s="17">
        <f t="shared" si="36"/>
        <v>83.555000000000007</v>
      </c>
      <c r="J1198" s="17">
        <f t="shared" si="37"/>
        <v>1066.5550000000001</v>
      </c>
      <c r="K1198" s="18" t="s">
        <v>43</v>
      </c>
      <c r="L1198" s="19">
        <f>tableauventes[[#This Row],[Date]]</f>
        <v>42330</v>
      </c>
    </row>
    <row r="1199" spans="3:12" x14ac:dyDescent="0.25">
      <c r="C1199" s="20">
        <v>42330</v>
      </c>
      <c r="D1199" s="16" t="s">
        <v>48</v>
      </c>
      <c r="E1199" s="16" t="s">
        <v>7</v>
      </c>
      <c r="F1199" s="16" t="s">
        <v>1269</v>
      </c>
      <c r="G1199" s="16" t="s">
        <v>54</v>
      </c>
      <c r="H1199" s="17">
        <v>924.66666666666663</v>
      </c>
      <c r="I1199" s="17">
        <f t="shared" si="36"/>
        <v>78.596666666666664</v>
      </c>
      <c r="J1199" s="17">
        <f t="shared" si="37"/>
        <v>1003.2633333333333</v>
      </c>
      <c r="K1199" s="18" t="s">
        <v>51</v>
      </c>
      <c r="L1199" s="19">
        <f>tableauventes[[#This Row],[Date]]</f>
        <v>42330</v>
      </c>
    </row>
    <row r="1200" spans="3:12" x14ac:dyDescent="0.25">
      <c r="C1200" s="20">
        <v>42330</v>
      </c>
      <c r="D1200" s="16" t="s">
        <v>52</v>
      </c>
      <c r="E1200" s="16" t="s">
        <v>1484</v>
      </c>
      <c r="F1200" s="16" t="s">
        <v>1270</v>
      </c>
      <c r="G1200" s="16" t="s">
        <v>58</v>
      </c>
      <c r="H1200" s="17">
        <v>567.66666666666663</v>
      </c>
      <c r="I1200" s="17">
        <f t="shared" si="36"/>
        <v>48.251666666666665</v>
      </c>
      <c r="J1200" s="17">
        <f t="shared" si="37"/>
        <v>615.91833333333329</v>
      </c>
      <c r="K1200" s="18" t="s">
        <v>55</v>
      </c>
      <c r="L1200" s="19">
        <f>tableauventes[[#This Row],[Date]]</f>
        <v>42330</v>
      </c>
    </row>
    <row r="1201" spans="3:12" x14ac:dyDescent="0.25">
      <c r="C1201" s="20">
        <v>42330</v>
      </c>
      <c r="D1201" s="16" t="s">
        <v>56</v>
      </c>
      <c r="E1201" s="16" t="s">
        <v>1497</v>
      </c>
      <c r="F1201" s="16" t="s">
        <v>1271</v>
      </c>
      <c r="G1201" s="16" t="s">
        <v>62</v>
      </c>
      <c r="H1201" s="17">
        <v>758.33333333333337</v>
      </c>
      <c r="I1201" s="17">
        <f t="shared" si="36"/>
        <v>64.458333333333343</v>
      </c>
      <c r="J1201" s="17">
        <f t="shared" si="37"/>
        <v>822.79166666666674</v>
      </c>
      <c r="K1201" s="18" t="s">
        <v>59</v>
      </c>
      <c r="L1201" s="19">
        <f>tableauventes[[#This Row],[Date]]</f>
        <v>42330</v>
      </c>
    </row>
    <row r="1202" spans="3:12" x14ac:dyDescent="0.25">
      <c r="C1202" s="20">
        <v>42330</v>
      </c>
      <c r="D1202" s="16" t="s">
        <v>60</v>
      </c>
      <c r="E1202" s="16" t="s">
        <v>1479</v>
      </c>
      <c r="F1202" s="16" t="s">
        <v>1272</v>
      </c>
      <c r="G1202" s="16" t="s">
        <v>66</v>
      </c>
      <c r="H1202" s="17">
        <v>577.33333333333337</v>
      </c>
      <c r="I1202" s="17">
        <f t="shared" si="36"/>
        <v>49.073333333333338</v>
      </c>
      <c r="J1202" s="17">
        <f t="shared" si="37"/>
        <v>626.40666666666675</v>
      </c>
      <c r="K1202" s="18" t="s">
        <v>63</v>
      </c>
      <c r="L1202" s="19">
        <f>tableauventes[[#This Row],[Date]]</f>
        <v>42330</v>
      </c>
    </row>
    <row r="1203" spans="3:12" x14ac:dyDescent="0.25">
      <c r="C1203" s="20">
        <v>42330</v>
      </c>
      <c r="D1203" s="16" t="s">
        <v>64</v>
      </c>
      <c r="E1203" s="16" t="s">
        <v>1482</v>
      </c>
      <c r="F1203" s="16" t="s">
        <v>1273</v>
      </c>
      <c r="G1203" s="16" t="s">
        <v>70</v>
      </c>
      <c r="H1203" s="17">
        <v>825.33333333333337</v>
      </c>
      <c r="I1203" s="17">
        <f t="shared" si="36"/>
        <v>70.153333333333336</v>
      </c>
      <c r="J1203" s="17">
        <f t="shared" si="37"/>
        <v>895.48666666666668</v>
      </c>
      <c r="K1203" s="18" t="s">
        <v>67</v>
      </c>
      <c r="L1203" s="19">
        <f>tableauventes[[#This Row],[Date]]</f>
        <v>42330</v>
      </c>
    </row>
    <row r="1204" spans="3:12" x14ac:dyDescent="0.25">
      <c r="C1204" s="20">
        <v>42330</v>
      </c>
      <c r="D1204" s="16" t="s">
        <v>68</v>
      </c>
      <c r="E1204" s="16" t="s">
        <v>8</v>
      </c>
      <c r="F1204" s="16" t="s">
        <v>1274</v>
      </c>
      <c r="G1204" s="16" t="s">
        <v>73</v>
      </c>
      <c r="H1204" s="17">
        <v>631.66666666666663</v>
      </c>
      <c r="I1204" s="17">
        <f t="shared" si="36"/>
        <v>53.69166666666667</v>
      </c>
      <c r="J1204" s="17">
        <f t="shared" si="37"/>
        <v>685.35833333333335</v>
      </c>
      <c r="K1204" s="18" t="s">
        <v>27</v>
      </c>
      <c r="L1204" s="19">
        <f>tableauventes[[#This Row],[Date]]</f>
        <v>42330</v>
      </c>
    </row>
    <row r="1205" spans="3:12" x14ac:dyDescent="0.25">
      <c r="C1205" s="20">
        <v>42331</v>
      </c>
      <c r="D1205" s="16" t="s">
        <v>71</v>
      </c>
      <c r="E1205" s="22" t="s">
        <v>1477</v>
      </c>
      <c r="F1205" s="16" t="s">
        <v>1275</v>
      </c>
      <c r="G1205" s="16" t="s">
        <v>76</v>
      </c>
      <c r="H1205" s="17">
        <v>852.33333333333337</v>
      </c>
      <c r="I1205" s="17">
        <f t="shared" si="36"/>
        <v>72.448333333333338</v>
      </c>
      <c r="J1205" s="17">
        <f t="shared" si="37"/>
        <v>924.78166666666675</v>
      </c>
      <c r="K1205" s="18" t="s">
        <v>31</v>
      </c>
      <c r="L1205" s="19">
        <f>tableauventes[[#This Row],[Date]]</f>
        <v>42331</v>
      </c>
    </row>
    <row r="1206" spans="3:12" x14ac:dyDescent="0.25">
      <c r="C1206" s="20">
        <v>42331</v>
      </c>
      <c r="D1206" s="16" t="s">
        <v>74</v>
      </c>
      <c r="E1206" s="16" t="s">
        <v>1485</v>
      </c>
      <c r="F1206" s="16" t="s">
        <v>1276</v>
      </c>
      <c r="G1206" s="16" t="s">
        <v>79</v>
      </c>
      <c r="H1206" s="17">
        <v>487.66666666666669</v>
      </c>
      <c r="I1206" s="17">
        <f t="shared" si="36"/>
        <v>41.451666666666668</v>
      </c>
      <c r="J1206" s="17">
        <f t="shared" si="37"/>
        <v>529.11833333333334</v>
      </c>
      <c r="K1206" s="18" t="s">
        <v>35</v>
      </c>
      <c r="L1206" s="19">
        <f>tableauventes[[#This Row],[Date]]</f>
        <v>42331</v>
      </c>
    </row>
    <row r="1207" spans="3:12" x14ac:dyDescent="0.25">
      <c r="C1207" s="20">
        <v>42331</v>
      </c>
      <c r="D1207" s="16" t="s">
        <v>77</v>
      </c>
      <c r="E1207" s="16" t="s">
        <v>1485</v>
      </c>
      <c r="F1207" s="16" t="s">
        <v>1277</v>
      </c>
      <c r="G1207" s="16" t="s">
        <v>82</v>
      </c>
      <c r="H1207" s="17">
        <v>761.66666666666663</v>
      </c>
      <c r="I1207" s="17">
        <f t="shared" si="36"/>
        <v>64.741666666666674</v>
      </c>
      <c r="J1207" s="17">
        <f t="shared" si="37"/>
        <v>826.4083333333333</v>
      </c>
      <c r="K1207" s="18" t="s">
        <v>39</v>
      </c>
      <c r="L1207" s="19">
        <f>tableauventes[[#This Row],[Date]]</f>
        <v>42331</v>
      </c>
    </row>
    <row r="1208" spans="3:12" x14ac:dyDescent="0.25">
      <c r="C1208" s="20">
        <v>42332</v>
      </c>
      <c r="D1208" s="16" t="s">
        <v>80</v>
      </c>
      <c r="E1208" s="16" t="s">
        <v>11</v>
      </c>
      <c r="F1208" s="16" t="s">
        <v>1278</v>
      </c>
      <c r="G1208" s="16" t="s">
        <v>85</v>
      </c>
      <c r="H1208" s="17">
        <v>825</v>
      </c>
      <c r="I1208" s="17">
        <f t="shared" si="36"/>
        <v>70.125</v>
      </c>
      <c r="J1208" s="17">
        <f t="shared" si="37"/>
        <v>895.125</v>
      </c>
      <c r="K1208" s="18" t="s">
        <v>43</v>
      </c>
      <c r="L1208" s="19">
        <f>tableauventes[[#This Row],[Date]]</f>
        <v>42332</v>
      </c>
    </row>
    <row r="1209" spans="3:12" x14ac:dyDescent="0.25">
      <c r="C1209" s="20">
        <v>42332</v>
      </c>
      <c r="D1209" s="16" t="s">
        <v>83</v>
      </c>
      <c r="E1209" s="16" t="s">
        <v>10</v>
      </c>
      <c r="F1209" s="16" t="s">
        <v>1279</v>
      </c>
      <c r="G1209" s="16" t="s">
        <v>88</v>
      </c>
      <c r="H1209" s="17">
        <v>707.33333333333337</v>
      </c>
      <c r="I1209" s="17">
        <f t="shared" si="36"/>
        <v>60.123333333333342</v>
      </c>
      <c r="J1209" s="17">
        <f t="shared" si="37"/>
        <v>767.45666666666671</v>
      </c>
      <c r="K1209" s="18" t="s">
        <v>43</v>
      </c>
      <c r="L1209" s="19">
        <f>tableauventes[[#This Row],[Date]]</f>
        <v>42332</v>
      </c>
    </row>
    <row r="1210" spans="3:12" x14ac:dyDescent="0.25">
      <c r="C1210" s="20">
        <v>42332</v>
      </c>
      <c r="D1210" s="16" t="s">
        <v>86</v>
      </c>
      <c r="E1210" s="16" t="s">
        <v>4</v>
      </c>
      <c r="F1210" s="16" t="s">
        <v>1280</v>
      </c>
      <c r="G1210" s="16" t="s">
        <v>91</v>
      </c>
      <c r="H1210" s="17">
        <v>901.33333333333337</v>
      </c>
      <c r="I1210" s="17">
        <f t="shared" si="36"/>
        <v>76.613333333333344</v>
      </c>
      <c r="J1210" s="17">
        <f t="shared" si="37"/>
        <v>977.94666666666672</v>
      </c>
      <c r="K1210" s="18" t="s">
        <v>51</v>
      </c>
      <c r="L1210" s="19">
        <f>tableauventes[[#This Row],[Date]]</f>
        <v>42332</v>
      </c>
    </row>
    <row r="1211" spans="3:12" x14ac:dyDescent="0.25">
      <c r="C1211" s="20">
        <v>42332</v>
      </c>
      <c r="D1211" s="16" t="s">
        <v>89</v>
      </c>
      <c r="E1211" s="16" t="s">
        <v>3</v>
      </c>
      <c r="F1211" s="16" t="s">
        <v>1281</v>
      </c>
      <c r="G1211" s="16" t="s">
        <v>94</v>
      </c>
      <c r="H1211" s="17">
        <v>545.66666666666663</v>
      </c>
      <c r="I1211" s="17">
        <f t="shared" si="36"/>
        <v>46.381666666666668</v>
      </c>
      <c r="J1211" s="17">
        <f t="shared" si="37"/>
        <v>592.04833333333329</v>
      </c>
      <c r="K1211" s="18" t="s">
        <v>55</v>
      </c>
      <c r="L1211" s="19">
        <f>tableauventes[[#This Row],[Date]]</f>
        <v>42332</v>
      </c>
    </row>
    <row r="1212" spans="3:12" x14ac:dyDescent="0.25">
      <c r="C1212" s="20">
        <v>42332</v>
      </c>
      <c r="D1212" s="16" t="s">
        <v>92</v>
      </c>
      <c r="E1212" s="16" t="s">
        <v>1483</v>
      </c>
      <c r="F1212" s="16" t="s">
        <v>1282</v>
      </c>
      <c r="G1212" s="16" t="s">
        <v>26</v>
      </c>
      <c r="H1212" s="17">
        <v>612.33333333333337</v>
      </c>
      <c r="I1212" s="17">
        <f t="shared" si="36"/>
        <v>52.048333333333339</v>
      </c>
      <c r="J1212" s="17">
        <f t="shared" si="37"/>
        <v>664.38166666666666</v>
      </c>
      <c r="K1212" s="18" t="s">
        <v>59</v>
      </c>
      <c r="L1212" s="19">
        <f>tableauventes[[#This Row],[Date]]</f>
        <v>42332</v>
      </c>
    </row>
    <row r="1213" spans="3:12" x14ac:dyDescent="0.25">
      <c r="C1213" s="20">
        <v>42332</v>
      </c>
      <c r="D1213" s="16" t="s">
        <v>24</v>
      </c>
      <c r="E1213" s="16" t="s">
        <v>1487</v>
      </c>
      <c r="F1213" s="16" t="s">
        <v>1283</v>
      </c>
      <c r="G1213" s="16" t="s">
        <v>30</v>
      </c>
      <c r="H1213" s="17">
        <v>529.33333333333337</v>
      </c>
      <c r="I1213" s="17">
        <f t="shared" si="36"/>
        <v>44.993333333333339</v>
      </c>
      <c r="J1213" s="17">
        <f t="shared" si="37"/>
        <v>574.32666666666671</v>
      </c>
      <c r="K1213" s="18" t="s">
        <v>63</v>
      </c>
      <c r="L1213" s="19">
        <f>tableauventes[[#This Row],[Date]]</f>
        <v>42332</v>
      </c>
    </row>
    <row r="1214" spans="3:12" x14ac:dyDescent="0.25">
      <c r="C1214" s="20">
        <v>42332</v>
      </c>
      <c r="D1214" s="16" t="s">
        <v>28</v>
      </c>
      <c r="E1214" s="16" t="s">
        <v>1488</v>
      </c>
      <c r="F1214" s="16" t="s">
        <v>1284</v>
      </c>
      <c r="G1214" s="16" t="s">
        <v>34</v>
      </c>
      <c r="H1214" s="17">
        <v>502.33333333333331</v>
      </c>
      <c r="I1214" s="17">
        <f t="shared" si="36"/>
        <v>42.698333333333338</v>
      </c>
      <c r="J1214" s="17">
        <f t="shared" si="37"/>
        <v>545.03166666666664</v>
      </c>
      <c r="K1214" s="18" t="s">
        <v>67</v>
      </c>
      <c r="L1214" s="19">
        <f>tableauventes[[#This Row],[Date]]</f>
        <v>42332</v>
      </c>
    </row>
    <row r="1215" spans="3:12" x14ac:dyDescent="0.25">
      <c r="C1215" s="20">
        <v>42333</v>
      </c>
      <c r="D1215" s="16" t="s">
        <v>32</v>
      </c>
      <c r="E1215" s="16" t="s">
        <v>1486</v>
      </c>
      <c r="F1215" s="16" t="s">
        <v>1285</v>
      </c>
      <c r="G1215" s="16" t="s">
        <v>38</v>
      </c>
      <c r="H1215" s="17">
        <v>800</v>
      </c>
      <c r="I1215" s="17">
        <f t="shared" si="36"/>
        <v>68</v>
      </c>
      <c r="J1215" s="17">
        <f t="shared" si="37"/>
        <v>868</v>
      </c>
      <c r="K1215" s="18" t="s">
        <v>27</v>
      </c>
      <c r="L1215" s="19">
        <f>tableauventes[[#This Row],[Date]]</f>
        <v>42333</v>
      </c>
    </row>
    <row r="1216" spans="3:12" x14ac:dyDescent="0.25">
      <c r="C1216" s="20">
        <v>42333</v>
      </c>
      <c r="D1216" s="16" t="s">
        <v>36</v>
      </c>
      <c r="E1216" s="16" t="s">
        <v>1481</v>
      </c>
      <c r="F1216" s="16" t="s">
        <v>1286</v>
      </c>
      <c r="G1216" s="16" t="s">
        <v>42</v>
      </c>
      <c r="H1216" s="17">
        <v>734.33333333333337</v>
      </c>
      <c r="I1216" s="17">
        <f t="shared" si="36"/>
        <v>62.418333333333344</v>
      </c>
      <c r="J1216" s="17">
        <f t="shared" si="37"/>
        <v>796.75166666666667</v>
      </c>
      <c r="K1216" s="18" t="s">
        <v>31</v>
      </c>
      <c r="L1216" s="19">
        <f>tableauventes[[#This Row],[Date]]</f>
        <v>42333</v>
      </c>
    </row>
    <row r="1217" spans="3:12" x14ac:dyDescent="0.25">
      <c r="C1217" s="20">
        <v>42333</v>
      </c>
      <c r="D1217" s="16" t="s">
        <v>24</v>
      </c>
      <c r="E1217" s="16" t="s">
        <v>1476</v>
      </c>
      <c r="F1217" s="16" t="s">
        <v>1287</v>
      </c>
      <c r="G1217" s="16" t="s">
        <v>46</v>
      </c>
      <c r="H1217" s="17">
        <v>925</v>
      </c>
      <c r="I1217" s="17">
        <f t="shared" si="36"/>
        <v>78.625</v>
      </c>
      <c r="J1217" s="17">
        <f t="shared" si="37"/>
        <v>1003.625</v>
      </c>
      <c r="K1217" s="18" t="s">
        <v>35</v>
      </c>
      <c r="L1217" s="19">
        <f>tableauventes[[#This Row],[Date]]</f>
        <v>42333</v>
      </c>
    </row>
    <row r="1218" spans="3:12" x14ac:dyDescent="0.25">
      <c r="C1218" s="20">
        <v>42333</v>
      </c>
      <c r="D1218" s="16" t="s">
        <v>28</v>
      </c>
      <c r="E1218" s="16" t="s">
        <v>1478</v>
      </c>
      <c r="F1218" s="16" t="s">
        <v>1288</v>
      </c>
      <c r="G1218" s="16" t="s">
        <v>50</v>
      </c>
      <c r="H1218" s="17">
        <v>568.66666666666663</v>
      </c>
      <c r="I1218" s="17">
        <f t="shared" si="36"/>
        <v>48.336666666666666</v>
      </c>
      <c r="J1218" s="17">
        <f t="shared" si="37"/>
        <v>617.00333333333333</v>
      </c>
      <c r="K1218" s="18" t="s">
        <v>39</v>
      </c>
      <c r="L1218" s="19">
        <f>tableauventes[[#This Row],[Date]]</f>
        <v>42333</v>
      </c>
    </row>
    <row r="1219" spans="3:12" x14ac:dyDescent="0.25">
      <c r="C1219" s="20">
        <v>42333</v>
      </c>
      <c r="D1219" s="16" t="s">
        <v>32</v>
      </c>
      <c r="E1219" s="16" t="s">
        <v>1496</v>
      </c>
      <c r="F1219" s="16" t="s">
        <v>1289</v>
      </c>
      <c r="G1219" s="16" t="s">
        <v>54</v>
      </c>
      <c r="H1219" s="17">
        <v>589</v>
      </c>
      <c r="I1219" s="17">
        <f t="shared" si="36"/>
        <v>50.065000000000005</v>
      </c>
      <c r="J1219" s="17">
        <f t="shared" si="37"/>
        <v>639.06500000000005</v>
      </c>
      <c r="K1219" s="18" t="s">
        <v>43</v>
      </c>
      <c r="L1219" s="19">
        <f>tableauventes[[#This Row],[Date]]</f>
        <v>42333</v>
      </c>
    </row>
    <row r="1220" spans="3:12" x14ac:dyDescent="0.25">
      <c r="C1220" s="20">
        <v>42333</v>
      </c>
      <c r="D1220" s="16" t="s">
        <v>36</v>
      </c>
      <c r="E1220" s="16" t="s">
        <v>5</v>
      </c>
      <c r="F1220" s="16" t="s">
        <v>1290</v>
      </c>
      <c r="G1220" s="16" t="s">
        <v>58</v>
      </c>
      <c r="H1220" s="17">
        <v>780</v>
      </c>
      <c r="I1220" s="17">
        <f t="shared" si="36"/>
        <v>66.300000000000011</v>
      </c>
      <c r="J1220" s="17">
        <f t="shared" si="37"/>
        <v>846.3</v>
      </c>
      <c r="K1220" s="18" t="s">
        <v>43</v>
      </c>
      <c r="L1220" s="19">
        <f>tableauventes[[#This Row],[Date]]</f>
        <v>42333</v>
      </c>
    </row>
    <row r="1221" spans="3:12" x14ac:dyDescent="0.25">
      <c r="C1221" s="20">
        <v>42334</v>
      </c>
      <c r="D1221" s="16" t="s">
        <v>40</v>
      </c>
      <c r="E1221" s="16" t="s">
        <v>9</v>
      </c>
      <c r="F1221" s="16" t="s">
        <v>1291</v>
      </c>
      <c r="G1221" s="16" t="s">
        <v>62</v>
      </c>
      <c r="H1221" s="17">
        <v>848.33333333333337</v>
      </c>
      <c r="I1221" s="17">
        <f t="shared" si="36"/>
        <v>72.108333333333348</v>
      </c>
      <c r="J1221" s="17">
        <f t="shared" si="37"/>
        <v>920.44166666666672</v>
      </c>
      <c r="K1221" s="18" t="s">
        <v>51</v>
      </c>
      <c r="L1221" s="19">
        <f>tableauventes[[#This Row],[Date]]</f>
        <v>42334</v>
      </c>
    </row>
    <row r="1222" spans="3:12" x14ac:dyDescent="0.25">
      <c r="C1222" s="20">
        <v>42334</v>
      </c>
      <c r="D1222" s="16" t="s">
        <v>44</v>
      </c>
      <c r="E1222" s="16" t="s">
        <v>6</v>
      </c>
      <c r="F1222" s="16" t="s">
        <v>1292</v>
      </c>
      <c r="G1222" s="16" t="s">
        <v>66</v>
      </c>
      <c r="H1222" s="17">
        <v>668.33333333333337</v>
      </c>
      <c r="I1222" s="17">
        <f t="shared" ref="I1222:I1285" si="38">H1222*0.085</f>
        <v>56.808333333333337</v>
      </c>
      <c r="J1222" s="17">
        <f t="shared" ref="J1222:J1285" si="39">SUM(H1222:I1222)</f>
        <v>725.14166666666665</v>
      </c>
      <c r="K1222" s="18" t="s">
        <v>55</v>
      </c>
      <c r="L1222" s="19">
        <f>tableauventes[[#This Row],[Date]]</f>
        <v>42334</v>
      </c>
    </row>
    <row r="1223" spans="3:12" x14ac:dyDescent="0.25">
      <c r="C1223" s="20">
        <v>42334</v>
      </c>
      <c r="D1223" s="16" t="s">
        <v>48</v>
      </c>
      <c r="E1223" s="16" t="s">
        <v>1480</v>
      </c>
      <c r="F1223" s="16" t="s">
        <v>1293</v>
      </c>
      <c r="G1223" s="16" t="s">
        <v>70</v>
      </c>
      <c r="H1223" s="17">
        <v>705.66666666666663</v>
      </c>
      <c r="I1223" s="17">
        <f t="shared" si="38"/>
        <v>59.981666666666669</v>
      </c>
      <c r="J1223" s="17">
        <f t="shared" si="39"/>
        <v>765.64833333333331</v>
      </c>
      <c r="K1223" s="18" t="s">
        <v>59</v>
      </c>
      <c r="L1223" s="19">
        <f>tableauventes[[#This Row],[Date]]</f>
        <v>42334</v>
      </c>
    </row>
    <row r="1224" spans="3:12" x14ac:dyDescent="0.25">
      <c r="C1224" s="20">
        <v>42334</v>
      </c>
      <c r="D1224" s="16" t="s">
        <v>52</v>
      </c>
      <c r="E1224" s="16" t="s">
        <v>7</v>
      </c>
      <c r="F1224" s="16" t="s">
        <v>1294</v>
      </c>
      <c r="G1224" s="16" t="s">
        <v>73</v>
      </c>
      <c r="H1224" s="17">
        <v>651.33333333333337</v>
      </c>
      <c r="I1224" s="17">
        <f t="shared" si="38"/>
        <v>55.363333333333344</v>
      </c>
      <c r="J1224" s="17">
        <f t="shared" si="39"/>
        <v>706.69666666666672</v>
      </c>
      <c r="K1224" s="18" t="s">
        <v>63</v>
      </c>
      <c r="L1224" s="19">
        <f>tableauventes[[#This Row],[Date]]</f>
        <v>42334</v>
      </c>
    </row>
    <row r="1225" spans="3:12" x14ac:dyDescent="0.25">
      <c r="C1225" s="20">
        <v>42335</v>
      </c>
      <c r="D1225" s="16" t="s">
        <v>56</v>
      </c>
      <c r="E1225" s="16" t="s">
        <v>1484</v>
      </c>
      <c r="F1225" s="16" t="s">
        <v>1295</v>
      </c>
      <c r="G1225" s="16" t="s">
        <v>76</v>
      </c>
      <c r="H1225" s="17">
        <v>635.33333333333337</v>
      </c>
      <c r="I1225" s="17">
        <f t="shared" si="38"/>
        <v>54.003333333333337</v>
      </c>
      <c r="J1225" s="17">
        <f t="shared" si="39"/>
        <v>689.3366666666667</v>
      </c>
      <c r="K1225" s="18" t="s">
        <v>67</v>
      </c>
      <c r="L1225" s="19">
        <f>tableauventes[[#This Row],[Date]]</f>
        <v>42335</v>
      </c>
    </row>
    <row r="1226" spans="3:12" x14ac:dyDescent="0.25">
      <c r="C1226" s="20">
        <v>42335</v>
      </c>
      <c r="D1226" s="16" t="s">
        <v>60</v>
      </c>
      <c r="E1226" s="16" t="s">
        <v>1497</v>
      </c>
      <c r="F1226" s="16" t="s">
        <v>1296</v>
      </c>
      <c r="G1226" s="16" t="s">
        <v>79</v>
      </c>
      <c r="H1226" s="17">
        <v>589</v>
      </c>
      <c r="I1226" s="17">
        <f t="shared" si="38"/>
        <v>50.065000000000005</v>
      </c>
      <c r="J1226" s="17">
        <f t="shared" si="39"/>
        <v>639.06500000000005</v>
      </c>
      <c r="K1226" s="18" t="s">
        <v>27</v>
      </c>
      <c r="L1226" s="19">
        <f>tableauventes[[#This Row],[Date]]</f>
        <v>42335</v>
      </c>
    </row>
    <row r="1227" spans="3:12" x14ac:dyDescent="0.25">
      <c r="C1227" s="20">
        <v>42335</v>
      </c>
      <c r="D1227" s="16" t="s">
        <v>64</v>
      </c>
      <c r="E1227" s="16" t="s">
        <v>1479</v>
      </c>
      <c r="F1227" s="16" t="s">
        <v>1297</v>
      </c>
      <c r="G1227" s="16" t="s">
        <v>82</v>
      </c>
      <c r="H1227" s="17">
        <v>812.66666666666663</v>
      </c>
      <c r="I1227" s="17">
        <f t="shared" si="38"/>
        <v>69.076666666666668</v>
      </c>
      <c r="J1227" s="17">
        <f t="shared" si="39"/>
        <v>881.74333333333334</v>
      </c>
      <c r="K1227" s="18" t="s">
        <v>31</v>
      </c>
      <c r="L1227" s="19">
        <f>tableauventes[[#This Row],[Date]]</f>
        <v>42335</v>
      </c>
    </row>
    <row r="1228" spans="3:12" x14ac:dyDescent="0.25">
      <c r="C1228" s="20">
        <v>42335</v>
      </c>
      <c r="D1228" s="16" t="s">
        <v>68</v>
      </c>
      <c r="E1228" s="16" t="s">
        <v>1482</v>
      </c>
      <c r="F1228" s="16" t="s">
        <v>1298</v>
      </c>
      <c r="G1228" s="16" t="s">
        <v>85</v>
      </c>
      <c r="H1228" s="17">
        <v>659.33333333333337</v>
      </c>
      <c r="I1228" s="17">
        <f t="shared" si="38"/>
        <v>56.043333333333344</v>
      </c>
      <c r="J1228" s="17">
        <f t="shared" si="39"/>
        <v>715.37666666666667</v>
      </c>
      <c r="K1228" s="18" t="s">
        <v>35</v>
      </c>
      <c r="L1228" s="19">
        <f>tableauventes[[#This Row],[Date]]</f>
        <v>42335</v>
      </c>
    </row>
    <row r="1229" spans="3:12" x14ac:dyDescent="0.25">
      <c r="C1229" s="20">
        <v>42335</v>
      </c>
      <c r="D1229" s="16" t="s">
        <v>71</v>
      </c>
      <c r="E1229" s="16" t="s">
        <v>8</v>
      </c>
      <c r="F1229" s="16" t="s">
        <v>1299</v>
      </c>
      <c r="G1229" s="16" t="s">
        <v>88</v>
      </c>
      <c r="H1229" s="17">
        <v>531.33333333333337</v>
      </c>
      <c r="I1229" s="17">
        <f t="shared" si="38"/>
        <v>45.163333333333341</v>
      </c>
      <c r="J1229" s="17">
        <f t="shared" si="39"/>
        <v>576.49666666666667</v>
      </c>
      <c r="K1229" s="18" t="s">
        <v>39</v>
      </c>
      <c r="L1229" s="19">
        <f>tableauventes[[#This Row],[Date]]</f>
        <v>42335</v>
      </c>
    </row>
    <row r="1230" spans="3:12" x14ac:dyDescent="0.25">
      <c r="C1230" s="20">
        <v>42336</v>
      </c>
      <c r="D1230" s="16" t="s">
        <v>74</v>
      </c>
      <c r="E1230" s="16" t="s">
        <v>1477</v>
      </c>
      <c r="F1230" s="16" t="s">
        <v>1300</v>
      </c>
      <c r="G1230" s="16" t="s">
        <v>91</v>
      </c>
      <c r="H1230" s="17">
        <v>398</v>
      </c>
      <c r="I1230" s="17">
        <f t="shared" si="38"/>
        <v>33.830000000000005</v>
      </c>
      <c r="J1230" s="17">
        <f t="shared" si="39"/>
        <v>431.83</v>
      </c>
      <c r="K1230" s="18" t="s">
        <v>43</v>
      </c>
      <c r="L1230" s="19">
        <f>tableauventes[[#This Row],[Date]]</f>
        <v>42336</v>
      </c>
    </row>
    <row r="1231" spans="3:12" x14ac:dyDescent="0.25">
      <c r="C1231" s="20">
        <v>42336</v>
      </c>
      <c r="D1231" s="16" t="s">
        <v>77</v>
      </c>
      <c r="E1231" s="16" t="s">
        <v>1485</v>
      </c>
      <c r="F1231" s="16" t="s">
        <v>1301</v>
      </c>
      <c r="G1231" s="16" t="s">
        <v>94</v>
      </c>
      <c r="H1231" s="17">
        <v>768</v>
      </c>
      <c r="I1231" s="17">
        <f t="shared" si="38"/>
        <v>65.28</v>
      </c>
      <c r="J1231" s="17">
        <f t="shared" si="39"/>
        <v>833.28</v>
      </c>
      <c r="K1231" s="18" t="s">
        <v>43</v>
      </c>
      <c r="L1231" s="19">
        <f>tableauventes[[#This Row],[Date]]</f>
        <v>42336</v>
      </c>
    </row>
    <row r="1232" spans="3:12" x14ac:dyDescent="0.25">
      <c r="C1232" s="20">
        <v>42336</v>
      </c>
      <c r="D1232" s="16" t="s">
        <v>80</v>
      </c>
      <c r="E1232" s="16" t="s">
        <v>1485</v>
      </c>
      <c r="F1232" s="16" t="s">
        <v>1302</v>
      </c>
      <c r="G1232" s="16" t="s">
        <v>26</v>
      </c>
      <c r="H1232" s="17">
        <v>603.66666666666663</v>
      </c>
      <c r="I1232" s="17">
        <f t="shared" si="38"/>
        <v>51.311666666666667</v>
      </c>
      <c r="J1232" s="17">
        <f t="shared" si="39"/>
        <v>654.97833333333324</v>
      </c>
      <c r="K1232" s="18" t="s">
        <v>51</v>
      </c>
      <c r="L1232" s="19">
        <f>tableauventes[[#This Row],[Date]]</f>
        <v>42336</v>
      </c>
    </row>
    <row r="1233" spans="3:12" x14ac:dyDescent="0.25">
      <c r="C1233" s="20">
        <v>42337</v>
      </c>
      <c r="D1233" s="16" t="s">
        <v>83</v>
      </c>
      <c r="E1233" s="16" t="s">
        <v>11</v>
      </c>
      <c r="F1233" s="16" t="s">
        <v>1303</v>
      </c>
      <c r="G1233" s="16" t="s">
        <v>30</v>
      </c>
      <c r="H1233" s="17">
        <v>351</v>
      </c>
      <c r="I1233" s="17">
        <f t="shared" si="38"/>
        <v>29.835000000000001</v>
      </c>
      <c r="J1233" s="17">
        <f t="shared" si="39"/>
        <v>380.83499999999998</v>
      </c>
      <c r="K1233" s="18" t="s">
        <v>55</v>
      </c>
      <c r="L1233" s="19">
        <f>tableauventes[[#This Row],[Date]]</f>
        <v>42337</v>
      </c>
    </row>
    <row r="1234" spans="3:12" x14ac:dyDescent="0.25">
      <c r="C1234" s="20">
        <v>42337</v>
      </c>
      <c r="D1234" s="16" t="s">
        <v>86</v>
      </c>
      <c r="E1234" s="16" t="s">
        <v>10</v>
      </c>
      <c r="F1234" s="16" t="s">
        <v>1304</v>
      </c>
      <c r="G1234" s="16" t="s">
        <v>34</v>
      </c>
      <c r="H1234" s="17">
        <v>501</v>
      </c>
      <c r="I1234" s="17">
        <f t="shared" si="38"/>
        <v>42.585000000000001</v>
      </c>
      <c r="J1234" s="17">
        <f t="shared" si="39"/>
        <v>543.58500000000004</v>
      </c>
      <c r="K1234" s="18" t="s">
        <v>59</v>
      </c>
      <c r="L1234" s="19">
        <f>tableauventes[[#This Row],[Date]]</f>
        <v>42337</v>
      </c>
    </row>
    <row r="1235" spans="3:12" x14ac:dyDescent="0.25">
      <c r="C1235" s="20">
        <v>42338</v>
      </c>
      <c r="D1235" s="16" t="s">
        <v>89</v>
      </c>
      <c r="E1235" s="16" t="s">
        <v>4</v>
      </c>
      <c r="F1235" s="16" t="s">
        <v>1305</v>
      </c>
      <c r="G1235" s="16" t="s">
        <v>38</v>
      </c>
      <c r="H1235" s="17">
        <v>690</v>
      </c>
      <c r="I1235" s="17">
        <f t="shared" si="38"/>
        <v>58.650000000000006</v>
      </c>
      <c r="J1235" s="17">
        <f t="shared" si="39"/>
        <v>748.65</v>
      </c>
      <c r="K1235" s="18" t="s">
        <v>63</v>
      </c>
      <c r="L1235" s="19">
        <f>tableauventes[[#This Row],[Date]]</f>
        <v>42338</v>
      </c>
    </row>
    <row r="1236" spans="3:12" x14ac:dyDescent="0.25">
      <c r="C1236" s="20">
        <v>42338</v>
      </c>
      <c r="D1236" s="16" t="s">
        <v>92</v>
      </c>
      <c r="E1236" s="16" t="s">
        <v>3</v>
      </c>
      <c r="F1236" s="16" t="s">
        <v>1306</v>
      </c>
      <c r="G1236" s="16" t="s">
        <v>42</v>
      </c>
      <c r="H1236" s="17">
        <v>596</v>
      </c>
      <c r="I1236" s="17">
        <f t="shared" si="38"/>
        <v>50.660000000000004</v>
      </c>
      <c r="J1236" s="17">
        <f t="shared" si="39"/>
        <v>646.66</v>
      </c>
      <c r="K1236" s="18" t="s">
        <v>67</v>
      </c>
      <c r="L1236" s="19">
        <f>tableauventes[[#This Row],[Date]]</f>
        <v>42338</v>
      </c>
    </row>
    <row r="1237" spans="3:12" x14ac:dyDescent="0.25">
      <c r="C1237" s="20">
        <v>42338</v>
      </c>
      <c r="D1237" s="16" t="s">
        <v>24</v>
      </c>
      <c r="E1237" s="16" t="s">
        <v>1483</v>
      </c>
      <c r="F1237" s="16" t="s">
        <v>1307</v>
      </c>
      <c r="G1237" s="16" t="s">
        <v>46</v>
      </c>
      <c r="H1237" s="17">
        <v>995</v>
      </c>
      <c r="I1237" s="17">
        <f t="shared" si="38"/>
        <v>84.575000000000003</v>
      </c>
      <c r="J1237" s="17">
        <f t="shared" si="39"/>
        <v>1079.575</v>
      </c>
      <c r="K1237" s="18" t="s">
        <v>27</v>
      </c>
      <c r="L1237" s="19">
        <f>tableauventes[[#This Row],[Date]]</f>
        <v>42338</v>
      </c>
    </row>
    <row r="1238" spans="3:12" x14ac:dyDescent="0.25">
      <c r="C1238" s="20">
        <v>42338</v>
      </c>
      <c r="D1238" s="16" t="s">
        <v>28</v>
      </c>
      <c r="E1238" s="16" t="s">
        <v>1487</v>
      </c>
      <c r="F1238" s="16" t="s">
        <v>1308</v>
      </c>
      <c r="G1238" s="16" t="s">
        <v>50</v>
      </c>
      <c r="H1238" s="17">
        <v>897</v>
      </c>
      <c r="I1238" s="17">
        <f t="shared" si="38"/>
        <v>76.245000000000005</v>
      </c>
      <c r="J1238" s="17">
        <f t="shared" si="39"/>
        <v>973.245</v>
      </c>
      <c r="K1238" s="18" t="s">
        <v>31</v>
      </c>
      <c r="L1238" s="19">
        <f>tableauventes[[#This Row],[Date]]</f>
        <v>42338</v>
      </c>
    </row>
    <row r="1239" spans="3:12" x14ac:dyDescent="0.25">
      <c r="C1239" s="20">
        <v>42338</v>
      </c>
      <c r="D1239" s="16" t="s">
        <v>32</v>
      </c>
      <c r="E1239" s="16" t="s">
        <v>1488</v>
      </c>
      <c r="F1239" s="16" t="s">
        <v>1309</v>
      </c>
      <c r="G1239" s="16" t="s">
        <v>54</v>
      </c>
      <c r="H1239" s="17">
        <v>633</v>
      </c>
      <c r="I1239" s="17">
        <f t="shared" si="38"/>
        <v>53.805000000000007</v>
      </c>
      <c r="J1239" s="17">
        <f t="shared" si="39"/>
        <v>686.80500000000006</v>
      </c>
      <c r="K1239" s="18" t="s">
        <v>35</v>
      </c>
      <c r="L1239" s="19">
        <f>tableauventes[[#This Row],[Date]]</f>
        <v>42338</v>
      </c>
    </row>
    <row r="1240" spans="3:12" x14ac:dyDescent="0.25">
      <c r="C1240" s="20">
        <v>42338</v>
      </c>
      <c r="D1240" s="16" t="s">
        <v>36</v>
      </c>
      <c r="E1240" s="16" t="s">
        <v>1486</v>
      </c>
      <c r="F1240" s="16" t="s">
        <v>1310</v>
      </c>
      <c r="G1240" s="16" t="s">
        <v>58</v>
      </c>
      <c r="H1240" s="17">
        <v>364</v>
      </c>
      <c r="I1240" s="17">
        <f t="shared" si="38"/>
        <v>30.94</v>
      </c>
      <c r="J1240" s="17">
        <f t="shared" si="39"/>
        <v>394.94</v>
      </c>
      <c r="K1240" s="18" t="s">
        <v>39</v>
      </c>
      <c r="L1240" s="19">
        <f>tableauventes[[#This Row],[Date]]</f>
        <v>42338</v>
      </c>
    </row>
    <row r="1241" spans="3:12" x14ac:dyDescent="0.25">
      <c r="C1241" s="20">
        <v>42338</v>
      </c>
      <c r="D1241" s="16" t="s">
        <v>40</v>
      </c>
      <c r="E1241" s="16" t="s">
        <v>1481</v>
      </c>
      <c r="F1241" s="16" t="s">
        <v>1311</v>
      </c>
      <c r="G1241" s="16" t="s">
        <v>62</v>
      </c>
      <c r="H1241" s="17">
        <v>484.33333333333331</v>
      </c>
      <c r="I1241" s="17">
        <f t="shared" si="38"/>
        <v>41.168333333333337</v>
      </c>
      <c r="J1241" s="17">
        <f t="shared" si="39"/>
        <v>525.50166666666667</v>
      </c>
      <c r="K1241" s="18" t="s">
        <v>43</v>
      </c>
      <c r="L1241" s="19">
        <f>tableauventes[[#This Row],[Date]]</f>
        <v>42338</v>
      </c>
    </row>
    <row r="1242" spans="3:12" x14ac:dyDescent="0.25">
      <c r="C1242" s="20">
        <v>42338</v>
      </c>
      <c r="D1242" s="16" t="s">
        <v>44</v>
      </c>
      <c r="E1242" s="16" t="s">
        <v>1476</v>
      </c>
      <c r="F1242" s="16" t="s">
        <v>1312</v>
      </c>
      <c r="G1242" s="16" t="s">
        <v>66</v>
      </c>
      <c r="H1242" s="17">
        <v>740.66666666666663</v>
      </c>
      <c r="I1242" s="17">
        <f t="shared" si="38"/>
        <v>62.956666666666671</v>
      </c>
      <c r="J1242" s="17">
        <f t="shared" si="39"/>
        <v>803.62333333333333</v>
      </c>
      <c r="K1242" s="18" t="s">
        <v>43</v>
      </c>
      <c r="L1242" s="19">
        <f>tableauventes[[#This Row],[Date]]</f>
        <v>42338</v>
      </c>
    </row>
    <row r="1243" spans="3:12" x14ac:dyDescent="0.25">
      <c r="C1243" s="20">
        <v>42338</v>
      </c>
      <c r="D1243" s="16" t="s">
        <v>48</v>
      </c>
      <c r="E1243" s="16" t="s">
        <v>1478</v>
      </c>
      <c r="F1243" s="16" t="s">
        <v>1313</v>
      </c>
      <c r="G1243" s="16" t="s">
        <v>70</v>
      </c>
      <c r="H1243" s="17">
        <v>453</v>
      </c>
      <c r="I1243" s="17">
        <f t="shared" si="38"/>
        <v>38.505000000000003</v>
      </c>
      <c r="J1243" s="17">
        <f t="shared" si="39"/>
        <v>491.505</v>
      </c>
      <c r="K1243" s="18" t="s">
        <v>51</v>
      </c>
      <c r="L1243" s="19">
        <f>tableauventes[[#This Row],[Date]]</f>
        <v>42338</v>
      </c>
    </row>
    <row r="1244" spans="3:12" x14ac:dyDescent="0.25">
      <c r="C1244" s="20">
        <v>42338</v>
      </c>
      <c r="D1244" s="16" t="s">
        <v>52</v>
      </c>
      <c r="E1244" s="16" t="s">
        <v>1496</v>
      </c>
      <c r="F1244" s="16" t="s">
        <v>1314</v>
      </c>
      <c r="G1244" s="16" t="s">
        <v>73</v>
      </c>
      <c r="H1244" s="17">
        <v>775.33333333333337</v>
      </c>
      <c r="I1244" s="17">
        <f t="shared" si="38"/>
        <v>65.903333333333336</v>
      </c>
      <c r="J1244" s="17">
        <f t="shared" si="39"/>
        <v>841.23666666666668</v>
      </c>
      <c r="K1244" s="18" t="s">
        <v>55</v>
      </c>
      <c r="L1244" s="19">
        <f>tableauventes[[#This Row],[Date]]</f>
        <v>42338</v>
      </c>
    </row>
    <row r="1245" spans="3:12" x14ac:dyDescent="0.25">
      <c r="C1245" s="20">
        <v>42339</v>
      </c>
      <c r="D1245" s="16" t="s">
        <v>56</v>
      </c>
      <c r="E1245" s="16" t="s">
        <v>5</v>
      </c>
      <c r="F1245" s="16" t="s">
        <v>1315</v>
      </c>
      <c r="G1245" s="16" t="s">
        <v>76</v>
      </c>
      <c r="H1245" s="17">
        <v>416.66666666666669</v>
      </c>
      <c r="I1245" s="17">
        <f t="shared" si="38"/>
        <v>35.416666666666671</v>
      </c>
      <c r="J1245" s="17">
        <f t="shared" si="39"/>
        <v>452.08333333333337</v>
      </c>
      <c r="K1245" s="18" t="s">
        <v>59</v>
      </c>
      <c r="L1245" s="19">
        <f>tableauventes[[#This Row],[Date]]</f>
        <v>42339</v>
      </c>
    </row>
    <row r="1246" spans="3:12" x14ac:dyDescent="0.25">
      <c r="C1246" s="20">
        <v>42339</v>
      </c>
      <c r="D1246" s="16" t="s">
        <v>60</v>
      </c>
      <c r="E1246" s="16" t="s">
        <v>9</v>
      </c>
      <c r="F1246" s="16" t="s">
        <v>1316</v>
      </c>
      <c r="G1246" s="16" t="s">
        <v>79</v>
      </c>
      <c r="H1246" s="17">
        <v>480.33333333333331</v>
      </c>
      <c r="I1246" s="17">
        <f t="shared" si="38"/>
        <v>40.828333333333333</v>
      </c>
      <c r="J1246" s="17">
        <f t="shared" si="39"/>
        <v>521.16166666666663</v>
      </c>
      <c r="K1246" s="18" t="s">
        <v>63</v>
      </c>
      <c r="L1246" s="19">
        <f>tableauventes[[#This Row],[Date]]</f>
        <v>42339</v>
      </c>
    </row>
    <row r="1247" spans="3:12" x14ac:dyDescent="0.25">
      <c r="C1247" s="20">
        <v>42339</v>
      </c>
      <c r="D1247" s="16" t="s">
        <v>64</v>
      </c>
      <c r="E1247" s="16" t="s">
        <v>6</v>
      </c>
      <c r="F1247" s="16" t="s">
        <v>1317</v>
      </c>
      <c r="G1247" s="16" t="s">
        <v>82</v>
      </c>
      <c r="H1247" s="17">
        <v>761.33333333333337</v>
      </c>
      <c r="I1247" s="17">
        <f t="shared" si="38"/>
        <v>64.713333333333338</v>
      </c>
      <c r="J1247" s="17">
        <f t="shared" si="39"/>
        <v>826.04666666666674</v>
      </c>
      <c r="K1247" s="18" t="s">
        <v>67</v>
      </c>
      <c r="L1247" s="19">
        <f>tableauventes[[#This Row],[Date]]</f>
        <v>42339</v>
      </c>
    </row>
    <row r="1248" spans="3:12" x14ac:dyDescent="0.25">
      <c r="C1248" s="20">
        <v>42340</v>
      </c>
      <c r="D1248" s="16" t="s">
        <v>68</v>
      </c>
      <c r="E1248" s="16" t="s">
        <v>1480</v>
      </c>
      <c r="F1248" s="16" t="s">
        <v>1318</v>
      </c>
      <c r="G1248" s="16" t="s">
        <v>85</v>
      </c>
      <c r="H1248" s="17">
        <v>996.33333333333337</v>
      </c>
      <c r="I1248" s="17">
        <f t="shared" si="38"/>
        <v>84.688333333333347</v>
      </c>
      <c r="J1248" s="17">
        <f t="shared" si="39"/>
        <v>1081.0216666666668</v>
      </c>
      <c r="K1248" s="18" t="s">
        <v>27</v>
      </c>
      <c r="L1248" s="19">
        <f>tableauventes[[#This Row],[Date]]</f>
        <v>42340</v>
      </c>
    </row>
    <row r="1249" spans="3:12" x14ac:dyDescent="0.25">
      <c r="C1249" s="20">
        <v>42340</v>
      </c>
      <c r="D1249" s="16" t="s">
        <v>71</v>
      </c>
      <c r="E1249" s="16" t="s">
        <v>7</v>
      </c>
      <c r="F1249" s="16" t="s">
        <v>1319</v>
      </c>
      <c r="G1249" s="16" t="s">
        <v>88</v>
      </c>
      <c r="H1249" s="17">
        <v>862.66666666666663</v>
      </c>
      <c r="I1249" s="17">
        <f t="shared" si="38"/>
        <v>73.326666666666668</v>
      </c>
      <c r="J1249" s="17">
        <f t="shared" si="39"/>
        <v>935.99333333333334</v>
      </c>
      <c r="K1249" s="18" t="s">
        <v>31</v>
      </c>
      <c r="L1249" s="19">
        <f>tableauventes[[#This Row],[Date]]</f>
        <v>42340</v>
      </c>
    </row>
    <row r="1250" spans="3:12" x14ac:dyDescent="0.25">
      <c r="C1250" s="20">
        <v>42340</v>
      </c>
      <c r="D1250" s="16" t="s">
        <v>74</v>
      </c>
      <c r="E1250" s="16" t="s">
        <v>1484</v>
      </c>
      <c r="F1250" s="16" t="s">
        <v>1320</v>
      </c>
      <c r="G1250" s="16" t="s">
        <v>91</v>
      </c>
      <c r="H1250" s="17">
        <v>698.33333333333337</v>
      </c>
      <c r="I1250" s="17">
        <f t="shared" si="38"/>
        <v>59.358333333333341</v>
      </c>
      <c r="J1250" s="17">
        <f t="shared" si="39"/>
        <v>757.69166666666672</v>
      </c>
      <c r="K1250" s="18" t="s">
        <v>35</v>
      </c>
      <c r="L1250" s="19">
        <f>tableauventes[[#This Row],[Date]]</f>
        <v>42340</v>
      </c>
    </row>
    <row r="1251" spans="3:12" x14ac:dyDescent="0.25">
      <c r="C1251" s="20">
        <v>42340</v>
      </c>
      <c r="D1251" s="16" t="s">
        <v>77</v>
      </c>
      <c r="E1251" s="16" t="s">
        <v>1497</v>
      </c>
      <c r="F1251" s="16" t="s">
        <v>1321</v>
      </c>
      <c r="G1251" s="16" t="s">
        <v>94</v>
      </c>
      <c r="H1251" s="17">
        <v>516.33333333333337</v>
      </c>
      <c r="I1251" s="17">
        <f t="shared" si="38"/>
        <v>43.888333333333343</v>
      </c>
      <c r="J1251" s="17">
        <f t="shared" si="39"/>
        <v>560.22166666666669</v>
      </c>
      <c r="K1251" s="18" t="s">
        <v>39</v>
      </c>
      <c r="L1251" s="19">
        <f>tableauventes[[#This Row],[Date]]</f>
        <v>42340</v>
      </c>
    </row>
    <row r="1252" spans="3:12" x14ac:dyDescent="0.25">
      <c r="C1252" s="20">
        <v>42340</v>
      </c>
      <c r="D1252" s="16" t="s">
        <v>80</v>
      </c>
      <c r="E1252" s="16" t="s">
        <v>1479</v>
      </c>
      <c r="F1252" s="16" t="s">
        <v>1322</v>
      </c>
      <c r="G1252" s="16" t="s">
        <v>26</v>
      </c>
      <c r="H1252" s="17">
        <v>873</v>
      </c>
      <c r="I1252" s="17">
        <f t="shared" si="38"/>
        <v>74.204999999999998</v>
      </c>
      <c r="J1252" s="17">
        <f t="shared" si="39"/>
        <v>947.20500000000004</v>
      </c>
      <c r="K1252" s="18" t="s">
        <v>43</v>
      </c>
      <c r="L1252" s="19">
        <f>tableauventes[[#This Row],[Date]]</f>
        <v>42340</v>
      </c>
    </row>
    <row r="1253" spans="3:12" x14ac:dyDescent="0.25">
      <c r="C1253" s="20">
        <v>42340</v>
      </c>
      <c r="D1253" s="16" t="s">
        <v>83</v>
      </c>
      <c r="E1253" s="22" t="s">
        <v>1482</v>
      </c>
      <c r="F1253" s="16" t="s">
        <v>1323</v>
      </c>
      <c r="G1253" s="16" t="s">
        <v>30</v>
      </c>
      <c r="H1253" s="17">
        <v>394.66666666666669</v>
      </c>
      <c r="I1253" s="17">
        <f t="shared" si="38"/>
        <v>33.546666666666674</v>
      </c>
      <c r="J1253" s="17">
        <f t="shared" si="39"/>
        <v>428.21333333333337</v>
      </c>
      <c r="K1253" s="18" t="s">
        <v>63</v>
      </c>
      <c r="L1253" s="19">
        <f>tableauventes[[#This Row],[Date]]</f>
        <v>42340</v>
      </c>
    </row>
    <row r="1254" spans="3:12" x14ac:dyDescent="0.25">
      <c r="C1254" s="20">
        <v>42341</v>
      </c>
      <c r="D1254" s="16" t="s">
        <v>86</v>
      </c>
      <c r="E1254" s="16" t="s">
        <v>8</v>
      </c>
      <c r="F1254" s="16" t="s">
        <v>1324</v>
      </c>
      <c r="G1254" s="16" t="s">
        <v>34</v>
      </c>
      <c r="H1254" s="17">
        <v>678.33333333333337</v>
      </c>
      <c r="I1254" s="17">
        <f t="shared" si="38"/>
        <v>57.658333333333339</v>
      </c>
      <c r="J1254" s="17">
        <f t="shared" si="39"/>
        <v>735.99166666666667</v>
      </c>
      <c r="K1254" s="18" t="s">
        <v>51</v>
      </c>
      <c r="L1254" s="19">
        <f>tableauventes[[#This Row],[Date]]</f>
        <v>42341</v>
      </c>
    </row>
    <row r="1255" spans="3:12" x14ac:dyDescent="0.25">
      <c r="C1255" s="20">
        <v>42341</v>
      </c>
      <c r="D1255" s="16" t="s">
        <v>89</v>
      </c>
      <c r="E1255" s="16" t="s">
        <v>1477</v>
      </c>
      <c r="F1255" s="16" t="s">
        <v>1325</v>
      </c>
      <c r="G1255" s="16" t="s">
        <v>38</v>
      </c>
      <c r="H1255" s="17">
        <v>638.33333333333337</v>
      </c>
      <c r="I1255" s="17">
        <f t="shared" si="38"/>
        <v>54.25833333333334</v>
      </c>
      <c r="J1255" s="17">
        <f t="shared" si="39"/>
        <v>692.5916666666667</v>
      </c>
      <c r="K1255" s="18" t="s">
        <v>55</v>
      </c>
      <c r="L1255" s="19">
        <f>tableauventes[[#This Row],[Date]]</f>
        <v>42341</v>
      </c>
    </row>
    <row r="1256" spans="3:12" x14ac:dyDescent="0.25">
      <c r="C1256" s="20">
        <v>42342</v>
      </c>
      <c r="D1256" s="16" t="s">
        <v>92</v>
      </c>
      <c r="E1256" s="16" t="s">
        <v>1485</v>
      </c>
      <c r="F1256" s="16" t="s">
        <v>1326</v>
      </c>
      <c r="G1256" s="16" t="s">
        <v>42</v>
      </c>
      <c r="H1256" s="17">
        <v>838</v>
      </c>
      <c r="I1256" s="17">
        <f t="shared" si="38"/>
        <v>71.23</v>
      </c>
      <c r="J1256" s="17">
        <f t="shared" si="39"/>
        <v>909.23</v>
      </c>
      <c r="K1256" s="18" t="s">
        <v>59</v>
      </c>
      <c r="L1256" s="19">
        <f>tableauventes[[#This Row],[Date]]</f>
        <v>42342</v>
      </c>
    </row>
    <row r="1257" spans="3:12" x14ac:dyDescent="0.25">
      <c r="C1257" s="20">
        <v>42342</v>
      </c>
      <c r="D1257" s="16" t="s">
        <v>24</v>
      </c>
      <c r="E1257" s="16" t="s">
        <v>1485</v>
      </c>
      <c r="F1257" s="16" t="s">
        <v>1327</v>
      </c>
      <c r="G1257" s="16" t="s">
        <v>46</v>
      </c>
      <c r="H1257" s="17">
        <v>896.66666666666663</v>
      </c>
      <c r="I1257" s="17">
        <f t="shared" si="38"/>
        <v>76.216666666666669</v>
      </c>
      <c r="J1257" s="17">
        <f t="shared" si="39"/>
        <v>972.88333333333333</v>
      </c>
      <c r="K1257" s="18" t="s">
        <v>63</v>
      </c>
      <c r="L1257" s="19">
        <f>tableauventes[[#This Row],[Date]]</f>
        <v>42342</v>
      </c>
    </row>
    <row r="1258" spans="3:12" x14ac:dyDescent="0.25">
      <c r="C1258" s="20">
        <v>42342</v>
      </c>
      <c r="D1258" s="16" t="s">
        <v>28</v>
      </c>
      <c r="E1258" s="16" t="s">
        <v>11</v>
      </c>
      <c r="F1258" s="16" t="s">
        <v>1328</v>
      </c>
      <c r="G1258" s="16" t="s">
        <v>50</v>
      </c>
      <c r="H1258" s="17">
        <v>333.66666666666669</v>
      </c>
      <c r="I1258" s="17">
        <f t="shared" si="38"/>
        <v>28.361666666666672</v>
      </c>
      <c r="J1258" s="17">
        <f t="shared" si="39"/>
        <v>362.02833333333336</v>
      </c>
      <c r="K1258" s="18" t="s">
        <v>67</v>
      </c>
      <c r="L1258" s="19">
        <f>tableauventes[[#This Row],[Date]]</f>
        <v>42342</v>
      </c>
    </row>
    <row r="1259" spans="3:12" x14ac:dyDescent="0.25">
      <c r="C1259" s="20">
        <v>42342</v>
      </c>
      <c r="D1259" s="16" t="s">
        <v>32</v>
      </c>
      <c r="E1259" s="16" t="s">
        <v>10</v>
      </c>
      <c r="F1259" s="16" t="s">
        <v>1329</v>
      </c>
      <c r="G1259" s="16" t="s">
        <v>54</v>
      </c>
      <c r="H1259" s="17">
        <v>976.66666666666663</v>
      </c>
      <c r="I1259" s="17">
        <f t="shared" si="38"/>
        <v>83.016666666666666</v>
      </c>
      <c r="J1259" s="17">
        <f t="shared" si="39"/>
        <v>1059.6833333333334</v>
      </c>
      <c r="K1259" s="18" t="s">
        <v>27</v>
      </c>
      <c r="L1259" s="19">
        <f>tableauventes[[#This Row],[Date]]</f>
        <v>42342</v>
      </c>
    </row>
    <row r="1260" spans="3:12" x14ac:dyDescent="0.25">
      <c r="C1260" s="20">
        <v>42342</v>
      </c>
      <c r="D1260" s="16" t="s">
        <v>36</v>
      </c>
      <c r="E1260" s="16" t="s">
        <v>4</v>
      </c>
      <c r="F1260" s="16" t="s">
        <v>1330</v>
      </c>
      <c r="G1260" s="16" t="s">
        <v>58</v>
      </c>
      <c r="H1260" s="17">
        <v>425.66666666666669</v>
      </c>
      <c r="I1260" s="17">
        <f t="shared" si="38"/>
        <v>36.181666666666672</v>
      </c>
      <c r="J1260" s="17">
        <f t="shared" si="39"/>
        <v>461.84833333333336</v>
      </c>
      <c r="K1260" s="18" t="s">
        <v>31</v>
      </c>
      <c r="L1260" s="19">
        <f>tableauventes[[#This Row],[Date]]</f>
        <v>42342</v>
      </c>
    </row>
    <row r="1261" spans="3:12" x14ac:dyDescent="0.25">
      <c r="C1261" s="20">
        <v>42342</v>
      </c>
      <c r="D1261" s="16" t="s">
        <v>24</v>
      </c>
      <c r="E1261" s="16" t="s">
        <v>3</v>
      </c>
      <c r="F1261" s="16" t="s">
        <v>1331</v>
      </c>
      <c r="G1261" s="16" t="s">
        <v>62</v>
      </c>
      <c r="H1261" s="17">
        <v>946.66666666666663</v>
      </c>
      <c r="I1261" s="17">
        <f t="shared" si="38"/>
        <v>80.466666666666669</v>
      </c>
      <c r="J1261" s="17">
        <f t="shared" si="39"/>
        <v>1027.1333333333332</v>
      </c>
      <c r="K1261" s="18" t="s">
        <v>35</v>
      </c>
      <c r="L1261" s="19">
        <f>tableauventes[[#This Row],[Date]]</f>
        <v>42342</v>
      </c>
    </row>
    <row r="1262" spans="3:12" x14ac:dyDescent="0.25">
      <c r="C1262" s="20">
        <v>42342</v>
      </c>
      <c r="D1262" s="16" t="s">
        <v>28</v>
      </c>
      <c r="E1262" s="16" t="s">
        <v>1483</v>
      </c>
      <c r="F1262" s="16" t="s">
        <v>1332</v>
      </c>
      <c r="G1262" s="16" t="s">
        <v>66</v>
      </c>
      <c r="H1262" s="17">
        <v>334.66666666666669</v>
      </c>
      <c r="I1262" s="17">
        <f t="shared" si="38"/>
        <v>28.446666666666669</v>
      </c>
      <c r="J1262" s="17">
        <f t="shared" si="39"/>
        <v>363.11333333333334</v>
      </c>
      <c r="K1262" s="18" t="s">
        <v>39</v>
      </c>
      <c r="L1262" s="19">
        <f>tableauventes[[#This Row],[Date]]</f>
        <v>42342</v>
      </c>
    </row>
    <row r="1263" spans="3:12" x14ac:dyDescent="0.25">
      <c r="C1263" s="20">
        <v>42342</v>
      </c>
      <c r="D1263" s="16" t="s">
        <v>32</v>
      </c>
      <c r="E1263" s="16" t="s">
        <v>1487</v>
      </c>
      <c r="F1263" s="16" t="s">
        <v>1333</v>
      </c>
      <c r="G1263" s="16" t="s">
        <v>70</v>
      </c>
      <c r="H1263" s="17">
        <v>987.33333333333337</v>
      </c>
      <c r="I1263" s="17">
        <f t="shared" si="38"/>
        <v>83.923333333333346</v>
      </c>
      <c r="J1263" s="17">
        <f t="shared" si="39"/>
        <v>1071.2566666666667</v>
      </c>
      <c r="K1263" s="18" t="s">
        <v>43</v>
      </c>
      <c r="L1263" s="19">
        <f>tableauventes[[#This Row],[Date]]</f>
        <v>42342</v>
      </c>
    </row>
    <row r="1264" spans="3:12" x14ac:dyDescent="0.25">
      <c r="C1264" s="20">
        <v>42343</v>
      </c>
      <c r="D1264" s="16" t="s">
        <v>36</v>
      </c>
      <c r="E1264" s="16" t="s">
        <v>1488</v>
      </c>
      <c r="F1264" s="16" t="s">
        <v>1334</v>
      </c>
      <c r="G1264" s="16" t="s">
        <v>73</v>
      </c>
      <c r="H1264" s="17">
        <v>425.33333333333331</v>
      </c>
      <c r="I1264" s="17">
        <f t="shared" si="38"/>
        <v>36.153333333333336</v>
      </c>
      <c r="J1264" s="17">
        <f t="shared" si="39"/>
        <v>461.48666666666668</v>
      </c>
      <c r="K1264" s="18" t="s">
        <v>59</v>
      </c>
      <c r="L1264" s="19">
        <f>tableauventes[[#This Row],[Date]]</f>
        <v>42343</v>
      </c>
    </row>
    <row r="1265" spans="3:12" x14ac:dyDescent="0.25">
      <c r="C1265" s="20">
        <v>42343</v>
      </c>
      <c r="D1265" s="16" t="s">
        <v>40</v>
      </c>
      <c r="E1265" s="16" t="s">
        <v>1486</v>
      </c>
      <c r="F1265" s="16" t="s">
        <v>1335</v>
      </c>
      <c r="G1265" s="16" t="s">
        <v>76</v>
      </c>
      <c r="H1265" s="17">
        <v>983.66666666666663</v>
      </c>
      <c r="I1265" s="17">
        <f t="shared" si="38"/>
        <v>83.611666666666665</v>
      </c>
      <c r="J1265" s="17">
        <f t="shared" si="39"/>
        <v>1067.2783333333332</v>
      </c>
      <c r="K1265" s="18" t="s">
        <v>51</v>
      </c>
      <c r="L1265" s="19">
        <f>tableauventes[[#This Row],[Date]]</f>
        <v>42343</v>
      </c>
    </row>
    <row r="1266" spans="3:12" x14ac:dyDescent="0.25">
      <c r="C1266" s="20">
        <v>42343</v>
      </c>
      <c r="D1266" s="16" t="s">
        <v>44</v>
      </c>
      <c r="E1266" s="16" t="s">
        <v>1481</v>
      </c>
      <c r="F1266" s="16" t="s">
        <v>1336</v>
      </c>
      <c r="G1266" s="16" t="s">
        <v>79</v>
      </c>
      <c r="H1266" s="17">
        <v>782.33333333333337</v>
      </c>
      <c r="I1266" s="17">
        <f t="shared" si="38"/>
        <v>66.498333333333335</v>
      </c>
      <c r="J1266" s="17">
        <f t="shared" si="39"/>
        <v>848.83166666666671</v>
      </c>
      <c r="K1266" s="18" t="s">
        <v>55</v>
      </c>
      <c r="L1266" s="19">
        <f>tableauventes[[#This Row],[Date]]</f>
        <v>42343</v>
      </c>
    </row>
    <row r="1267" spans="3:12" x14ac:dyDescent="0.25">
      <c r="C1267" s="20">
        <v>42343</v>
      </c>
      <c r="D1267" s="16" t="s">
        <v>48</v>
      </c>
      <c r="E1267" s="16" t="s">
        <v>1476</v>
      </c>
      <c r="F1267" s="16" t="s">
        <v>1337</v>
      </c>
      <c r="G1267" s="16" t="s">
        <v>82</v>
      </c>
      <c r="H1267" s="17">
        <v>534.33333333333337</v>
      </c>
      <c r="I1267" s="17">
        <f t="shared" si="38"/>
        <v>45.418333333333337</v>
      </c>
      <c r="J1267" s="17">
        <f t="shared" si="39"/>
        <v>579.75166666666667</v>
      </c>
      <c r="K1267" s="18" t="s">
        <v>59</v>
      </c>
      <c r="L1267" s="19">
        <f>tableauventes[[#This Row],[Date]]</f>
        <v>42343</v>
      </c>
    </row>
    <row r="1268" spans="3:12" x14ac:dyDescent="0.25">
      <c r="C1268" s="20">
        <v>42344</v>
      </c>
      <c r="D1268" s="16" t="s">
        <v>52</v>
      </c>
      <c r="E1268" s="16" t="s">
        <v>1478</v>
      </c>
      <c r="F1268" s="16" t="s">
        <v>1338</v>
      </c>
      <c r="G1268" s="16" t="s">
        <v>85</v>
      </c>
      <c r="H1268" s="17">
        <v>409.33333333333331</v>
      </c>
      <c r="I1268" s="17">
        <f t="shared" si="38"/>
        <v>34.793333333333337</v>
      </c>
      <c r="J1268" s="17">
        <f t="shared" si="39"/>
        <v>444.12666666666667</v>
      </c>
      <c r="K1268" s="18" t="s">
        <v>63</v>
      </c>
      <c r="L1268" s="19">
        <f>tableauventes[[#This Row],[Date]]</f>
        <v>42344</v>
      </c>
    </row>
    <row r="1269" spans="3:12" x14ac:dyDescent="0.25">
      <c r="C1269" s="20">
        <v>42344</v>
      </c>
      <c r="D1269" s="16" t="s">
        <v>56</v>
      </c>
      <c r="E1269" s="16" t="s">
        <v>1496</v>
      </c>
      <c r="F1269" s="16" t="s">
        <v>1339</v>
      </c>
      <c r="G1269" s="16" t="s">
        <v>88</v>
      </c>
      <c r="H1269" s="17">
        <v>938.33333333333337</v>
      </c>
      <c r="I1269" s="17">
        <f t="shared" si="38"/>
        <v>79.75833333333334</v>
      </c>
      <c r="J1269" s="17">
        <f t="shared" si="39"/>
        <v>1018.0916666666667</v>
      </c>
      <c r="K1269" s="18" t="s">
        <v>67</v>
      </c>
      <c r="L1269" s="19">
        <f>tableauventes[[#This Row],[Date]]</f>
        <v>42344</v>
      </c>
    </row>
    <row r="1270" spans="3:12" x14ac:dyDescent="0.25">
      <c r="C1270" s="20">
        <v>42344</v>
      </c>
      <c r="D1270" s="16" t="s">
        <v>60</v>
      </c>
      <c r="E1270" s="16" t="s">
        <v>5</v>
      </c>
      <c r="F1270" s="16" t="s">
        <v>1340</v>
      </c>
      <c r="G1270" s="16" t="s">
        <v>91</v>
      </c>
      <c r="H1270" s="17">
        <v>788.66666666666663</v>
      </c>
      <c r="I1270" s="17">
        <f t="shared" si="38"/>
        <v>67.036666666666662</v>
      </c>
      <c r="J1270" s="17">
        <f t="shared" si="39"/>
        <v>855.70333333333326</v>
      </c>
      <c r="K1270" s="18" t="s">
        <v>27</v>
      </c>
      <c r="L1270" s="19">
        <f>tableauventes[[#This Row],[Date]]</f>
        <v>42344</v>
      </c>
    </row>
    <row r="1271" spans="3:12" x14ac:dyDescent="0.25">
      <c r="C1271" s="20">
        <v>42344</v>
      </c>
      <c r="D1271" s="16" t="s">
        <v>64</v>
      </c>
      <c r="E1271" s="16" t="s">
        <v>9</v>
      </c>
      <c r="F1271" s="16" t="s">
        <v>1341</v>
      </c>
      <c r="G1271" s="16" t="s">
        <v>94</v>
      </c>
      <c r="H1271" s="17">
        <v>649</v>
      </c>
      <c r="I1271" s="17">
        <f t="shared" si="38"/>
        <v>55.165000000000006</v>
      </c>
      <c r="J1271" s="17">
        <f t="shared" si="39"/>
        <v>704.16499999999996</v>
      </c>
      <c r="K1271" s="18" t="s">
        <v>31</v>
      </c>
      <c r="L1271" s="19">
        <f>tableauventes[[#This Row],[Date]]</f>
        <v>42344</v>
      </c>
    </row>
    <row r="1272" spans="3:12" x14ac:dyDescent="0.25">
      <c r="C1272" s="20">
        <v>42344</v>
      </c>
      <c r="D1272" s="16" t="s">
        <v>68</v>
      </c>
      <c r="E1272" s="16" t="s">
        <v>6</v>
      </c>
      <c r="F1272" s="16" t="s">
        <v>1342</v>
      </c>
      <c r="G1272" s="16" t="s">
        <v>26</v>
      </c>
      <c r="H1272" s="17">
        <v>715.66666666666663</v>
      </c>
      <c r="I1272" s="17">
        <f t="shared" si="38"/>
        <v>60.831666666666671</v>
      </c>
      <c r="J1272" s="17">
        <f t="shared" si="39"/>
        <v>776.49833333333333</v>
      </c>
      <c r="K1272" s="18" t="s">
        <v>35</v>
      </c>
      <c r="L1272" s="19">
        <f>tableauventes[[#This Row],[Date]]</f>
        <v>42344</v>
      </c>
    </row>
    <row r="1273" spans="3:12" x14ac:dyDescent="0.25">
      <c r="C1273" s="20">
        <v>42345</v>
      </c>
      <c r="D1273" s="16" t="s">
        <v>71</v>
      </c>
      <c r="E1273" s="16" t="s">
        <v>1480</v>
      </c>
      <c r="F1273" s="16" t="s">
        <v>1343</v>
      </c>
      <c r="G1273" s="16" t="s">
        <v>30</v>
      </c>
      <c r="H1273" s="17">
        <v>884.33333333333337</v>
      </c>
      <c r="I1273" s="17">
        <f t="shared" si="38"/>
        <v>75.168333333333337</v>
      </c>
      <c r="J1273" s="17">
        <f t="shared" si="39"/>
        <v>959.50166666666667</v>
      </c>
      <c r="K1273" s="18" t="s">
        <v>39</v>
      </c>
      <c r="L1273" s="19">
        <f>tableauventes[[#This Row],[Date]]</f>
        <v>42345</v>
      </c>
    </row>
    <row r="1274" spans="3:12" x14ac:dyDescent="0.25">
      <c r="C1274" s="20">
        <v>42345</v>
      </c>
      <c r="D1274" s="16" t="s">
        <v>74</v>
      </c>
      <c r="E1274" s="16" t="s">
        <v>7</v>
      </c>
      <c r="F1274" s="16" t="s">
        <v>1344</v>
      </c>
      <c r="G1274" s="16" t="s">
        <v>34</v>
      </c>
      <c r="H1274" s="17">
        <v>774.66666666666663</v>
      </c>
      <c r="I1274" s="17">
        <f t="shared" si="38"/>
        <v>65.846666666666664</v>
      </c>
      <c r="J1274" s="17">
        <f t="shared" si="39"/>
        <v>840.51333333333332</v>
      </c>
      <c r="K1274" s="18" t="s">
        <v>43</v>
      </c>
      <c r="L1274" s="19">
        <f>tableauventes[[#This Row],[Date]]</f>
        <v>42345</v>
      </c>
    </row>
    <row r="1275" spans="3:12" x14ac:dyDescent="0.25">
      <c r="C1275" s="20">
        <v>42345</v>
      </c>
      <c r="D1275" s="16" t="s">
        <v>77</v>
      </c>
      <c r="E1275" s="16" t="s">
        <v>1484</v>
      </c>
      <c r="F1275" s="16" t="s">
        <v>1345</v>
      </c>
      <c r="G1275" s="16" t="s">
        <v>38</v>
      </c>
      <c r="H1275" s="17">
        <v>560.33333333333337</v>
      </c>
      <c r="I1275" s="17">
        <f t="shared" si="38"/>
        <v>47.628333333333337</v>
      </c>
      <c r="J1275" s="17">
        <f t="shared" si="39"/>
        <v>607.9616666666667</v>
      </c>
      <c r="K1275" s="18" t="s">
        <v>43</v>
      </c>
      <c r="L1275" s="19">
        <f>tableauventes[[#This Row],[Date]]</f>
        <v>42345</v>
      </c>
    </row>
    <row r="1276" spans="3:12" x14ac:dyDescent="0.25">
      <c r="C1276" s="20">
        <v>42345</v>
      </c>
      <c r="D1276" s="16" t="s">
        <v>80</v>
      </c>
      <c r="E1276" s="16" t="s">
        <v>1497</v>
      </c>
      <c r="F1276" s="16" t="s">
        <v>1346</v>
      </c>
      <c r="G1276" s="16" t="s">
        <v>42</v>
      </c>
      <c r="H1276" s="17">
        <v>640</v>
      </c>
      <c r="I1276" s="17">
        <f t="shared" si="38"/>
        <v>54.400000000000006</v>
      </c>
      <c r="J1276" s="17">
        <f t="shared" si="39"/>
        <v>694.4</v>
      </c>
      <c r="K1276" s="18" t="s">
        <v>51</v>
      </c>
      <c r="L1276" s="19">
        <f>tableauventes[[#This Row],[Date]]</f>
        <v>42345</v>
      </c>
    </row>
    <row r="1277" spans="3:12" x14ac:dyDescent="0.25">
      <c r="C1277" s="20">
        <v>42345</v>
      </c>
      <c r="D1277" s="16" t="s">
        <v>83</v>
      </c>
      <c r="E1277" s="16" t="s">
        <v>1479</v>
      </c>
      <c r="F1277" s="16" t="s">
        <v>1347</v>
      </c>
      <c r="G1277" s="16" t="s">
        <v>46</v>
      </c>
      <c r="H1277" s="17">
        <v>871</v>
      </c>
      <c r="I1277" s="17">
        <f t="shared" si="38"/>
        <v>74.035000000000011</v>
      </c>
      <c r="J1277" s="17">
        <f t="shared" si="39"/>
        <v>945.03499999999997</v>
      </c>
      <c r="K1277" s="18" t="s">
        <v>55</v>
      </c>
      <c r="L1277" s="19">
        <f>tableauventes[[#This Row],[Date]]</f>
        <v>42345</v>
      </c>
    </row>
    <row r="1278" spans="3:12" x14ac:dyDescent="0.25">
      <c r="C1278" s="20">
        <v>42345</v>
      </c>
      <c r="D1278" s="16" t="s">
        <v>86</v>
      </c>
      <c r="E1278" s="16" t="s">
        <v>1482</v>
      </c>
      <c r="F1278" s="16" t="s">
        <v>1348</v>
      </c>
      <c r="G1278" s="16" t="s">
        <v>50</v>
      </c>
      <c r="H1278" s="17">
        <v>952.33333333333337</v>
      </c>
      <c r="I1278" s="17">
        <f t="shared" si="38"/>
        <v>80.948333333333338</v>
      </c>
      <c r="J1278" s="17">
        <f t="shared" si="39"/>
        <v>1033.2816666666668</v>
      </c>
      <c r="K1278" s="18" t="s">
        <v>59</v>
      </c>
      <c r="L1278" s="19">
        <f>tableauventes[[#This Row],[Date]]</f>
        <v>42345</v>
      </c>
    </row>
    <row r="1279" spans="3:12" x14ac:dyDescent="0.25">
      <c r="C1279" s="20">
        <v>42345</v>
      </c>
      <c r="D1279" s="16" t="s">
        <v>89</v>
      </c>
      <c r="E1279" s="16" t="s">
        <v>8</v>
      </c>
      <c r="F1279" s="16" t="s">
        <v>1349</v>
      </c>
      <c r="G1279" s="16" t="s">
        <v>54</v>
      </c>
      <c r="H1279" s="17">
        <v>942</v>
      </c>
      <c r="I1279" s="17">
        <f t="shared" si="38"/>
        <v>80.070000000000007</v>
      </c>
      <c r="J1279" s="17">
        <f t="shared" si="39"/>
        <v>1022.07</v>
      </c>
      <c r="K1279" s="18" t="s">
        <v>63</v>
      </c>
      <c r="L1279" s="19">
        <f>tableauventes[[#This Row],[Date]]</f>
        <v>42345</v>
      </c>
    </row>
    <row r="1280" spans="3:12" x14ac:dyDescent="0.25">
      <c r="C1280" s="20">
        <v>42345</v>
      </c>
      <c r="D1280" s="16" t="s">
        <v>92</v>
      </c>
      <c r="E1280" s="16" t="s">
        <v>1477</v>
      </c>
      <c r="F1280" s="16" t="s">
        <v>1350</v>
      </c>
      <c r="G1280" s="16" t="s">
        <v>58</v>
      </c>
      <c r="H1280" s="17">
        <v>365.33333333333331</v>
      </c>
      <c r="I1280" s="17">
        <f t="shared" si="38"/>
        <v>31.053333333333335</v>
      </c>
      <c r="J1280" s="17">
        <f t="shared" si="39"/>
        <v>396.38666666666666</v>
      </c>
      <c r="K1280" s="18" t="s">
        <v>67</v>
      </c>
      <c r="L1280" s="19">
        <f>tableauventes[[#This Row],[Date]]</f>
        <v>42345</v>
      </c>
    </row>
    <row r="1281" spans="3:12" x14ac:dyDescent="0.25">
      <c r="C1281" s="20">
        <v>42346</v>
      </c>
      <c r="D1281" s="16" t="s">
        <v>24</v>
      </c>
      <c r="E1281" s="16" t="s">
        <v>1485</v>
      </c>
      <c r="F1281" s="16" t="s">
        <v>1351</v>
      </c>
      <c r="G1281" s="16" t="s">
        <v>62</v>
      </c>
      <c r="H1281" s="17">
        <v>786.66666666666663</v>
      </c>
      <c r="I1281" s="17">
        <f t="shared" si="38"/>
        <v>66.866666666666674</v>
      </c>
      <c r="J1281" s="17">
        <f t="shared" si="39"/>
        <v>853.5333333333333</v>
      </c>
      <c r="K1281" s="18" t="s">
        <v>27</v>
      </c>
      <c r="L1281" s="19">
        <f>tableauventes[[#This Row],[Date]]</f>
        <v>42346</v>
      </c>
    </row>
    <row r="1282" spans="3:12" x14ac:dyDescent="0.25">
      <c r="C1282" s="20">
        <v>42346</v>
      </c>
      <c r="D1282" s="16" t="s">
        <v>28</v>
      </c>
      <c r="E1282" s="16" t="s">
        <v>1485</v>
      </c>
      <c r="F1282" s="16" t="s">
        <v>1352</v>
      </c>
      <c r="G1282" s="16" t="s">
        <v>66</v>
      </c>
      <c r="H1282" s="17">
        <v>420.33333333333331</v>
      </c>
      <c r="I1282" s="17">
        <f t="shared" si="38"/>
        <v>35.728333333333332</v>
      </c>
      <c r="J1282" s="17">
        <f t="shared" si="39"/>
        <v>456.06166666666667</v>
      </c>
      <c r="K1282" s="18" t="s">
        <v>31</v>
      </c>
      <c r="L1282" s="19">
        <f>tableauventes[[#This Row],[Date]]</f>
        <v>42346</v>
      </c>
    </row>
    <row r="1283" spans="3:12" x14ac:dyDescent="0.25">
      <c r="C1283" s="20">
        <v>42346</v>
      </c>
      <c r="D1283" s="16" t="s">
        <v>32</v>
      </c>
      <c r="E1283" s="16" t="s">
        <v>11</v>
      </c>
      <c r="F1283" s="16" t="s">
        <v>1353</v>
      </c>
      <c r="G1283" s="16" t="s">
        <v>70</v>
      </c>
      <c r="H1283" s="17">
        <v>867</v>
      </c>
      <c r="I1283" s="17">
        <f t="shared" si="38"/>
        <v>73.695000000000007</v>
      </c>
      <c r="J1283" s="17">
        <f t="shared" si="39"/>
        <v>940.69500000000005</v>
      </c>
      <c r="K1283" s="18" t="s">
        <v>35</v>
      </c>
      <c r="L1283" s="19">
        <f>tableauventes[[#This Row],[Date]]</f>
        <v>42346</v>
      </c>
    </row>
    <row r="1284" spans="3:12" x14ac:dyDescent="0.25">
      <c r="C1284" s="20">
        <v>42347</v>
      </c>
      <c r="D1284" s="16" t="s">
        <v>36</v>
      </c>
      <c r="E1284" s="16" t="s">
        <v>10</v>
      </c>
      <c r="F1284" s="16" t="s">
        <v>1354</v>
      </c>
      <c r="G1284" s="16" t="s">
        <v>73</v>
      </c>
      <c r="H1284" s="17">
        <v>444</v>
      </c>
      <c r="I1284" s="17">
        <f t="shared" si="38"/>
        <v>37.74</v>
      </c>
      <c r="J1284" s="17">
        <f t="shared" si="39"/>
        <v>481.74</v>
      </c>
      <c r="K1284" s="18" t="s">
        <v>39</v>
      </c>
      <c r="L1284" s="19">
        <f>tableauventes[[#This Row],[Date]]</f>
        <v>42347</v>
      </c>
    </row>
    <row r="1285" spans="3:12" x14ac:dyDescent="0.25">
      <c r="C1285" s="20">
        <v>42347</v>
      </c>
      <c r="D1285" s="16" t="s">
        <v>40</v>
      </c>
      <c r="E1285" s="16" t="s">
        <v>4</v>
      </c>
      <c r="F1285" s="16" t="s">
        <v>1355</v>
      </c>
      <c r="G1285" s="16" t="s">
        <v>76</v>
      </c>
      <c r="H1285" s="17">
        <v>902</v>
      </c>
      <c r="I1285" s="17">
        <f t="shared" si="38"/>
        <v>76.67</v>
      </c>
      <c r="J1285" s="17">
        <f t="shared" si="39"/>
        <v>978.67</v>
      </c>
      <c r="K1285" s="18" t="s">
        <v>43</v>
      </c>
      <c r="L1285" s="19">
        <f>tableauventes[[#This Row],[Date]]</f>
        <v>42347</v>
      </c>
    </row>
    <row r="1286" spans="3:12" x14ac:dyDescent="0.25">
      <c r="C1286" s="20">
        <v>42347</v>
      </c>
      <c r="D1286" s="16" t="s">
        <v>44</v>
      </c>
      <c r="E1286" s="16" t="s">
        <v>3</v>
      </c>
      <c r="F1286" s="16" t="s">
        <v>1356</v>
      </c>
      <c r="G1286" s="16" t="s">
        <v>79</v>
      </c>
      <c r="H1286" s="17">
        <v>891.33333333333337</v>
      </c>
      <c r="I1286" s="17">
        <f t="shared" ref="I1286:I1349" si="40">H1286*0.085</f>
        <v>75.763333333333335</v>
      </c>
      <c r="J1286" s="17">
        <f t="shared" ref="J1286:J1349" si="41">SUM(H1286:I1286)</f>
        <v>967.09666666666669</v>
      </c>
      <c r="K1286" s="18" t="s">
        <v>47</v>
      </c>
      <c r="L1286" s="19">
        <f>tableauventes[[#This Row],[Date]]</f>
        <v>42347</v>
      </c>
    </row>
    <row r="1287" spans="3:12" x14ac:dyDescent="0.25">
      <c r="C1287" s="20">
        <v>42347</v>
      </c>
      <c r="D1287" s="16" t="s">
        <v>48</v>
      </c>
      <c r="E1287" s="16" t="s">
        <v>1483</v>
      </c>
      <c r="F1287" s="16" t="s">
        <v>1357</v>
      </c>
      <c r="G1287" s="16" t="s">
        <v>82</v>
      </c>
      <c r="H1287" s="17">
        <v>730</v>
      </c>
      <c r="I1287" s="17">
        <f t="shared" si="40"/>
        <v>62.050000000000004</v>
      </c>
      <c r="J1287" s="17">
        <f t="shared" si="41"/>
        <v>792.05</v>
      </c>
      <c r="K1287" s="18" t="s">
        <v>51</v>
      </c>
      <c r="L1287" s="19">
        <f>tableauventes[[#This Row],[Date]]</f>
        <v>42347</v>
      </c>
    </row>
    <row r="1288" spans="3:12" x14ac:dyDescent="0.25">
      <c r="C1288" s="20">
        <v>42347</v>
      </c>
      <c r="D1288" s="16" t="s">
        <v>52</v>
      </c>
      <c r="E1288" s="16" t="s">
        <v>1487</v>
      </c>
      <c r="F1288" s="16" t="s">
        <v>1358</v>
      </c>
      <c r="G1288" s="16" t="s">
        <v>85</v>
      </c>
      <c r="H1288" s="17">
        <v>680.33333333333337</v>
      </c>
      <c r="I1288" s="17">
        <f t="shared" si="40"/>
        <v>57.82833333333334</v>
      </c>
      <c r="J1288" s="17">
        <f t="shared" si="41"/>
        <v>738.16166666666675</v>
      </c>
      <c r="K1288" s="18" t="s">
        <v>55</v>
      </c>
      <c r="L1288" s="19">
        <f>tableauventes[[#This Row],[Date]]</f>
        <v>42347</v>
      </c>
    </row>
    <row r="1289" spans="3:12" x14ac:dyDescent="0.25">
      <c r="C1289" s="20">
        <v>42347</v>
      </c>
      <c r="D1289" s="16" t="s">
        <v>56</v>
      </c>
      <c r="E1289" s="16" t="s">
        <v>1488</v>
      </c>
      <c r="F1289" s="16" t="s">
        <v>1359</v>
      </c>
      <c r="G1289" s="16" t="s">
        <v>88</v>
      </c>
      <c r="H1289" s="17">
        <v>497</v>
      </c>
      <c r="I1289" s="17">
        <f t="shared" si="40"/>
        <v>42.245000000000005</v>
      </c>
      <c r="J1289" s="17">
        <f t="shared" si="41"/>
        <v>539.245</v>
      </c>
      <c r="K1289" s="18" t="s">
        <v>59</v>
      </c>
      <c r="L1289" s="19">
        <f>tableauventes[[#This Row],[Date]]</f>
        <v>42347</v>
      </c>
    </row>
    <row r="1290" spans="3:12" x14ac:dyDescent="0.25">
      <c r="C1290" s="20">
        <v>42347</v>
      </c>
      <c r="D1290" s="16" t="s">
        <v>60</v>
      </c>
      <c r="E1290" s="16" t="s">
        <v>1486</v>
      </c>
      <c r="F1290" s="16" t="s">
        <v>1360</v>
      </c>
      <c r="G1290" s="16" t="s">
        <v>91</v>
      </c>
      <c r="H1290" s="17">
        <v>370</v>
      </c>
      <c r="I1290" s="17">
        <f t="shared" si="40"/>
        <v>31.450000000000003</v>
      </c>
      <c r="J1290" s="17">
        <f t="shared" si="41"/>
        <v>401.45</v>
      </c>
      <c r="K1290" s="18" t="s">
        <v>63</v>
      </c>
      <c r="L1290" s="19">
        <f>tableauventes[[#This Row],[Date]]</f>
        <v>42347</v>
      </c>
    </row>
    <row r="1291" spans="3:12" x14ac:dyDescent="0.25">
      <c r="C1291" s="20">
        <v>42348</v>
      </c>
      <c r="D1291" s="16" t="s">
        <v>64</v>
      </c>
      <c r="E1291" s="16" t="s">
        <v>1481</v>
      </c>
      <c r="F1291" s="16" t="s">
        <v>1361</v>
      </c>
      <c r="G1291" s="16" t="s">
        <v>94</v>
      </c>
      <c r="H1291" s="17">
        <v>694.66666666666663</v>
      </c>
      <c r="I1291" s="17">
        <f t="shared" si="40"/>
        <v>59.046666666666667</v>
      </c>
      <c r="J1291" s="17">
        <f t="shared" si="41"/>
        <v>753.71333333333325</v>
      </c>
      <c r="K1291" s="18" t="s">
        <v>67</v>
      </c>
      <c r="L1291" s="19">
        <f>tableauventes[[#This Row],[Date]]</f>
        <v>42348</v>
      </c>
    </row>
    <row r="1292" spans="3:12" x14ac:dyDescent="0.25">
      <c r="C1292" s="20">
        <v>42348</v>
      </c>
      <c r="D1292" s="16" t="s">
        <v>68</v>
      </c>
      <c r="E1292" s="16" t="s">
        <v>1476</v>
      </c>
      <c r="F1292" s="16" t="s">
        <v>1362</v>
      </c>
      <c r="G1292" s="16" t="s">
        <v>26</v>
      </c>
      <c r="H1292" s="17">
        <v>791</v>
      </c>
      <c r="I1292" s="17">
        <f t="shared" si="40"/>
        <v>67.234999999999999</v>
      </c>
      <c r="J1292" s="17">
        <f t="shared" si="41"/>
        <v>858.23500000000001</v>
      </c>
      <c r="K1292" s="18" t="s">
        <v>27</v>
      </c>
      <c r="L1292" s="19">
        <f>tableauventes[[#This Row],[Date]]</f>
        <v>42348</v>
      </c>
    </row>
    <row r="1293" spans="3:12" x14ac:dyDescent="0.25">
      <c r="C1293" s="20">
        <v>42348</v>
      </c>
      <c r="D1293" s="16" t="s">
        <v>71</v>
      </c>
      <c r="E1293" s="16" t="s">
        <v>1478</v>
      </c>
      <c r="F1293" s="16" t="s">
        <v>1363</v>
      </c>
      <c r="G1293" s="16" t="s">
        <v>30</v>
      </c>
      <c r="H1293" s="17">
        <v>610</v>
      </c>
      <c r="I1293" s="17">
        <f t="shared" si="40"/>
        <v>51.85</v>
      </c>
      <c r="J1293" s="17">
        <f t="shared" si="41"/>
        <v>661.85</v>
      </c>
      <c r="K1293" s="18" t="s">
        <v>31</v>
      </c>
      <c r="L1293" s="19">
        <f>tableauventes[[#This Row],[Date]]</f>
        <v>42348</v>
      </c>
    </row>
    <row r="1294" spans="3:12" x14ac:dyDescent="0.25">
      <c r="C1294" s="20">
        <v>42348</v>
      </c>
      <c r="D1294" s="16" t="s">
        <v>74</v>
      </c>
      <c r="E1294" s="16" t="s">
        <v>1496</v>
      </c>
      <c r="F1294" s="16" t="s">
        <v>1364</v>
      </c>
      <c r="G1294" s="16" t="s">
        <v>34</v>
      </c>
      <c r="H1294" s="17">
        <v>449</v>
      </c>
      <c r="I1294" s="17">
        <f t="shared" si="40"/>
        <v>38.165000000000006</v>
      </c>
      <c r="J1294" s="17">
        <f t="shared" si="41"/>
        <v>487.16500000000002</v>
      </c>
      <c r="K1294" s="18" t="s">
        <v>35</v>
      </c>
      <c r="L1294" s="19">
        <f>tableauventes[[#This Row],[Date]]</f>
        <v>42348</v>
      </c>
    </row>
    <row r="1295" spans="3:12" x14ac:dyDescent="0.25">
      <c r="C1295" s="20">
        <v>42348</v>
      </c>
      <c r="D1295" s="16" t="s">
        <v>77</v>
      </c>
      <c r="E1295" s="16" t="s">
        <v>5</v>
      </c>
      <c r="F1295" s="16" t="s">
        <v>1365</v>
      </c>
      <c r="G1295" s="16" t="s">
        <v>38</v>
      </c>
      <c r="H1295" s="17">
        <v>615.33333333333337</v>
      </c>
      <c r="I1295" s="17">
        <f t="shared" si="40"/>
        <v>52.303333333333342</v>
      </c>
      <c r="J1295" s="17">
        <f t="shared" si="41"/>
        <v>667.63666666666677</v>
      </c>
      <c r="K1295" s="18" t="s">
        <v>39</v>
      </c>
      <c r="L1295" s="19">
        <f>tableauventes[[#This Row],[Date]]</f>
        <v>42348</v>
      </c>
    </row>
    <row r="1296" spans="3:12" x14ac:dyDescent="0.25">
      <c r="C1296" s="20">
        <v>42348</v>
      </c>
      <c r="D1296" s="16" t="s">
        <v>80</v>
      </c>
      <c r="E1296" s="16" t="s">
        <v>9</v>
      </c>
      <c r="F1296" s="16" t="s">
        <v>1366</v>
      </c>
      <c r="G1296" s="16" t="s">
        <v>42</v>
      </c>
      <c r="H1296" s="17">
        <v>395.66666666666669</v>
      </c>
      <c r="I1296" s="17">
        <f t="shared" si="40"/>
        <v>33.631666666666668</v>
      </c>
      <c r="J1296" s="17">
        <f t="shared" si="41"/>
        <v>429.29833333333335</v>
      </c>
      <c r="K1296" s="18" t="s">
        <v>43</v>
      </c>
      <c r="L1296" s="19">
        <f>tableauventes[[#This Row],[Date]]</f>
        <v>42348</v>
      </c>
    </row>
    <row r="1297" spans="3:12" x14ac:dyDescent="0.25">
      <c r="C1297" s="20">
        <v>42348</v>
      </c>
      <c r="D1297" s="16" t="s">
        <v>83</v>
      </c>
      <c r="E1297" s="16" t="s">
        <v>6</v>
      </c>
      <c r="F1297" s="16" t="s">
        <v>1367</v>
      </c>
      <c r="G1297" s="16" t="s">
        <v>46</v>
      </c>
      <c r="H1297" s="17">
        <v>948.66666666666663</v>
      </c>
      <c r="I1297" s="17">
        <f t="shared" si="40"/>
        <v>80.63666666666667</v>
      </c>
      <c r="J1297" s="17">
        <f t="shared" si="41"/>
        <v>1029.3033333333333</v>
      </c>
      <c r="K1297" s="18" t="s">
        <v>43</v>
      </c>
      <c r="L1297" s="19">
        <f>tableauventes[[#This Row],[Date]]</f>
        <v>42348</v>
      </c>
    </row>
    <row r="1298" spans="3:12" x14ac:dyDescent="0.25">
      <c r="C1298" s="20">
        <v>42348</v>
      </c>
      <c r="D1298" s="16" t="s">
        <v>86</v>
      </c>
      <c r="E1298" s="16" t="s">
        <v>1480</v>
      </c>
      <c r="F1298" s="16" t="s">
        <v>1368</v>
      </c>
      <c r="G1298" s="16" t="s">
        <v>50</v>
      </c>
      <c r="H1298" s="17">
        <v>937.33333333333337</v>
      </c>
      <c r="I1298" s="17">
        <f t="shared" si="40"/>
        <v>79.673333333333346</v>
      </c>
      <c r="J1298" s="17">
        <f t="shared" si="41"/>
        <v>1017.0066666666667</v>
      </c>
      <c r="K1298" s="18" t="s">
        <v>51</v>
      </c>
      <c r="L1298" s="19">
        <f>tableauventes[[#This Row],[Date]]</f>
        <v>42348</v>
      </c>
    </row>
    <row r="1299" spans="3:12" x14ac:dyDescent="0.25">
      <c r="C1299" s="20">
        <v>42349</v>
      </c>
      <c r="D1299" s="16" t="s">
        <v>89</v>
      </c>
      <c r="E1299" s="16" t="s">
        <v>7</v>
      </c>
      <c r="F1299" s="16" t="s">
        <v>1369</v>
      </c>
      <c r="G1299" s="16" t="s">
        <v>54</v>
      </c>
      <c r="H1299" s="17">
        <v>548</v>
      </c>
      <c r="I1299" s="17">
        <f t="shared" si="40"/>
        <v>46.580000000000005</v>
      </c>
      <c r="J1299" s="17">
        <f t="shared" si="41"/>
        <v>594.58000000000004</v>
      </c>
      <c r="K1299" s="18" t="s">
        <v>55</v>
      </c>
      <c r="L1299" s="19">
        <f>tableauventes[[#This Row],[Date]]</f>
        <v>42349</v>
      </c>
    </row>
    <row r="1300" spans="3:12" x14ac:dyDescent="0.25">
      <c r="C1300" s="20">
        <v>42349</v>
      </c>
      <c r="D1300" s="16" t="s">
        <v>92</v>
      </c>
      <c r="E1300" s="16" t="s">
        <v>1484</v>
      </c>
      <c r="F1300" s="16" t="s">
        <v>1370</v>
      </c>
      <c r="G1300" s="16" t="s">
        <v>58</v>
      </c>
      <c r="H1300" s="17">
        <v>392.66666666666669</v>
      </c>
      <c r="I1300" s="17">
        <f t="shared" si="40"/>
        <v>33.376666666666672</v>
      </c>
      <c r="J1300" s="17">
        <f t="shared" si="41"/>
        <v>426.04333333333335</v>
      </c>
      <c r="K1300" s="18" t="s">
        <v>59</v>
      </c>
      <c r="L1300" s="19">
        <f>tableauventes[[#This Row],[Date]]</f>
        <v>42349</v>
      </c>
    </row>
    <row r="1301" spans="3:12" x14ac:dyDescent="0.25">
      <c r="C1301" s="20">
        <v>42349</v>
      </c>
      <c r="D1301" s="16" t="s">
        <v>24</v>
      </c>
      <c r="E1301" s="22" t="s">
        <v>1497</v>
      </c>
      <c r="F1301" s="16" t="s">
        <v>1371</v>
      </c>
      <c r="G1301" s="16" t="s">
        <v>62</v>
      </c>
      <c r="H1301" s="17">
        <v>720.33333333333337</v>
      </c>
      <c r="I1301" s="17">
        <f t="shared" si="40"/>
        <v>61.228333333333339</v>
      </c>
      <c r="J1301" s="17">
        <f t="shared" si="41"/>
        <v>781.56166666666672</v>
      </c>
      <c r="K1301" s="18" t="s">
        <v>63</v>
      </c>
      <c r="L1301" s="19">
        <f>tableauventes[[#This Row],[Date]]</f>
        <v>42349</v>
      </c>
    </row>
    <row r="1302" spans="3:12" x14ac:dyDescent="0.25">
      <c r="C1302" s="20">
        <v>42349</v>
      </c>
      <c r="D1302" s="16" t="s">
        <v>28</v>
      </c>
      <c r="E1302" s="16" t="s">
        <v>1479</v>
      </c>
      <c r="F1302" s="16" t="s">
        <v>1372</v>
      </c>
      <c r="G1302" s="16" t="s">
        <v>66</v>
      </c>
      <c r="H1302" s="17">
        <v>851.66666666666663</v>
      </c>
      <c r="I1302" s="17">
        <f t="shared" si="40"/>
        <v>72.391666666666666</v>
      </c>
      <c r="J1302" s="17">
        <f t="shared" si="41"/>
        <v>924.05833333333328</v>
      </c>
      <c r="K1302" s="18" t="s">
        <v>67</v>
      </c>
      <c r="L1302" s="19">
        <f>tableauventes[[#This Row],[Date]]</f>
        <v>42349</v>
      </c>
    </row>
    <row r="1303" spans="3:12" x14ac:dyDescent="0.25">
      <c r="C1303" s="20">
        <v>42350</v>
      </c>
      <c r="D1303" s="16" t="s">
        <v>32</v>
      </c>
      <c r="E1303" s="16" t="s">
        <v>1482</v>
      </c>
      <c r="F1303" s="16" t="s">
        <v>1373</v>
      </c>
      <c r="G1303" s="16" t="s">
        <v>70</v>
      </c>
      <c r="H1303" s="17">
        <v>605.33333333333337</v>
      </c>
      <c r="I1303" s="17">
        <f t="shared" si="40"/>
        <v>51.45333333333334</v>
      </c>
      <c r="J1303" s="17">
        <f t="shared" si="41"/>
        <v>656.78666666666675</v>
      </c>
      <c r="K1303" s="18" t="s">
        <v>27</v>
      </c>
      <c r="L1303" s="19">
        <f>tableauventes[[#This Row],[Date]]</f>
        <v>42350</v>
      </c>
    </row>
    <row r="1304" spans="3:12" x14ac:dyDescent="0.25">
      <c r="C1304" s="20">
        <v>42350</v>
      </c>
      <c r="D1304" s="16" t="s">
        <v>36</v>
      </c>
      <c r="E1304" s="16" t="s">
        <v>8</v>
      </c>
      <c r="F1304" s="16" t="s">
        <v>1374</v>
      </c>
      <c r="G1304" s="16" t="s">
        <v>73</v>
      </c>
      <c r="H1304" s="17">
        <v>608.66666666666663</v>
      </c>
      <c r="I1304" s="17">
        <f t="shared" si="40"/>
        <v>51.736666666666665</v>
      </c>
      <c r="J1304" s="17">
        <f t="shared" si="41"/>
        <v>660.40333333333331</v>
      </c>
      <c r="K1304" s="18" t="s">
        <v>31</v>
      </c>
      <c r="L1304" s="19">
        <f>tableauventes[[#This Row],[Date]]</f>
        <v>42350</v>
      </c>
    </row>
    <row r="1305" spans="3:12" x14ac:dyDescent="0.25">
      <c r="C1305" s="20">
        <v>42350</v>
      </c>
      <c r="D1305" s="16" t="s">
        <v>24</v>
      </c>
      <c r="E1305" s="16" t="s">
        <v>1477</v>
      </c>
      <c r="F1305" s="16" t="s">
        <v>1375</v>
      </c>
      <c r="G1305" s="16" t="s">
        <v>76</v>
      </c>
      <c r="H1305" s="17">
        <v>845</v>
      </c>
      <c r="I1305" s="17">
        <f t="shared" si="40"/>
        <v>71.825000000000003</v>
      </c>
      <c r="J1305" s="17">
        <f t="shared" si="41"/>
        <v>916.82500000000005</v>
      </c>
      <c r="K1305" s="18" t="s">
        <v>35</v>
      </c>
      <c r="L1305" s="19">
        <f>tableauventes[[#This Row],[Date]]</f>
        <v>42350</v>
      </c>
    </row>
    <row r="1306" spans="3:12" x14ac:dyDescent="0.25">
      <c r="C1306" s="20">
        <v>42350</v>
      </c>
      <c r="D1306" s="16" t="s">
        <v>28</v>
      </c>
      <c r="E1306" s="16" t="s">
        <v>1485</v>
      </c>
      <c r="F1306" s="16" t="s">
        <v>1376</v>
      </c>
      <c r="G1306" s="16" t="s">
        <v>79</v>
      </c>
      <c r="H1306" s="17">
        <v>959.33333333333337</v>
      </c>
      <c r="I1306" s="17">
        <f t="shared" si="40"/>
        <v>81.543333333333337</v>
      </c>
      <c r="J1306" s="17">
        <f t="shared" si="41"/>
        <v>1040.8766666666668</v>
      </c>
      <c r="K1306" s="18" t="s">
        <v>39</v>
      </c>
      <c r="L1306" s="19">
        <f>tableauventes[[#This Row],[Date]]</f>
        <v>42350</v>
      </c>
    </row>
    <row r="1307" spans="3:12" x14ac:dyDescent="0.25">
      <c r="C1307" s="20">
        <v>42350</v>
      </c>
      <c r="D1307" s="16" t="s">
        <v>32</v>
      </c>
      <c r="E1307" s="16" t="s">
        <v>1485</v>
      </c>
      <c r="F1307" s="16" t="s">
        <v>1377</v>
      </c>
      <c r="G1307" s="16" t="s">
        <v>82</v>
      </c>
      <c r="H1307" s="17">
        <v>844</v>
      </c>
      <c r="I1307" s="17">
        <f t="shared" si="40"/>
        <v>71.740000000000009</v>
      </c>
      <c r="J1307" s="17">
        <f t="shared" si="41"/>
        <v>915.74</v>
      </c>
      <c r="K1307" s="18" t="s">
        <v>43</v>
      </c>
      <c r="L1307" s="19">
        <f>tableauventes[[#This Row],[Date]]</f>
        <v>42350</v>
      </c>
    </row>
    <row r="1308" spans="3:12" x14ac:dyDescent="0.25">
      <c r="C1308" s="20">
        <v>42350</v>
      </c>
      <c r="D1308" s="16" t="s">
        <v>36</v>
      </c>
      <c r="E1308" s="16" t="s">
        <v>11</v>
      </c>
      <c r="F1308" s="16" t="s">
        <v>1378</v>
      </c>
      <c r="G1308" s="16" t="s">
        <v>85</v>
      </c>
      <c r="H1308" s="17">
        <v>501.33333333333331</v>
      </c>
      <c r="I1308" s="17">
        <f t="shared" si="40"/>
        <v>42.613333333333337</v>
      </c>
      <c r="J1308" s="17">
        <f t="shared" si="41"/>
        <v>543.9466666666666</v>
      </c>
      <c r="K1308" s="18" t="s">
        <v>43</v>
      </c>
      <c r="L1308" s="19">
        <f>tableauventes[[#This Row],[Date]]</f>
        <v>42350</v>
      </c>
    </row>
    <row r="1309" spans="3:12" x14ac:dyDescent="0.25">
      <c r="C1309" s="20">
        <v>42350</v>
      </c>
      <c r="D1309" s="16" t="s">
        <v>40</v>
      </c>
      <c r="E1309" s="16" t="s">
        <v>10</v>
      </c>
      <c r="F1309" s="16" t="s">
        <v>1379</v>
      </c>
      <c r="G1309" s="16" t="s">
        <v>88</v>
      </c>
      <c r="H1309" s="17">
        <v>865.66666666666663</v>
      </c>
      <c r="I1309" s="17">
        <f t="shared" si="40"/>
        <v>73.581666666666663</v>
      </c>
      <c r="J1309" s="17">
        <f t="shared" si="41"/>
        <v>939.24833333333333</v>
      </c>
      <c r="K1309" s="18" t="s">
        <v>51</v>
      </c>
      <c r="L1309" s="19">
        <f>tableauventes[[#This Row],[Date]]</f>
        <v>42350</v>
      </c>
    </row>
    <row r="1310" spans="3:12" x14ac:dyDescent="0.25">
      <c r="C1310" s="20">
        <v>42350</v>
      </c>
      <c r="D1310" s="16" t="s">
        <v>44</v>
      </c>
      <c r="E1310" s="16" t="s">
        <v>4</v>
      </c>
      <c r="F1310" s="16" t="s">
        <v>1380</v>
      </c>
      <c r="G1310" s="16" t="s">
        <v>91</v>
      </c>
      <c r="H1310" s="17">
        <v>604.66666666666663</v>
      </c>
      <c r="I1310" s="17">
        <f t="shared" si="40"/>
        <v>51.396666666666668</v>
      </c>
      <c r="J1310" s="17">
        <f t="shared" si="41"/>
        <v>656.06333333333328</v>
      </c>
      <c r="K1310" s="18" t="s">
        <v>55</v>
      </c>
      <c r="L1310" s="19">
        <f>tableauventes[[#This Row],[Date]]</f>
        <v>42350</v>
      </c>
    </row>
    <row r="1311" spans="3:12" x14ac:dyDescent="0.25">
      <c r="C1311" s="20">
        <v>42350</v>
      </c>
      <c r="D1311" s="16" t="s">
        <v>48</v>
      </c>
      <c r="E1311" s="16" t="s">
        <v>3</v>
      </c>
      <c r="F1311" s="16" t="s">
        <v>1381</v>
      </c>
      <c r="G1311" s="16" t="s">
        <v>94</v>
      </c>
      <c r="H1311" s="17">
        <v>512</v>
      </c>
      <c r="I1311" s="17">
        <f t="shared" si="40"/>
        <v>43.52</v>
      </c>
      <c r="J1311" s="17">
        <f t="shared" si="41"/>
        <v>555.52</v>
      </c>
      <c r="K1311" s="18" t="s">
        <v>59</v>
      </c>
      <c r="L1311" s="19">
        <f>tableauventes[[#This Row],[Date]]</f>
        <v>42350</v>
      </c>
    </row>
    <row r="1312" spans="3:12" x14ac:dyDescent="0.25">
      <c r="C1312" s="20">
        <v>42351</v>
      </c>
      <c r="D1312" s="16" t="s">
        <v>52</v>
      </c>
      <c r="E1312" s="16" t="s">
        <v>1483</v>
      </c>
      <c r="F1312" s="16" t="s">
        <v>1382</v>
      </c>
      <c r="G1312" s="16" t="s">
        <v>26</v>
      </c>
      <c r="H1312" s="17">
        <v>841.66666666666663</v>
      </c>
      <c r="I1312" s="17">
        <f t="shared" si="40"/>
        <v>71.541666666666671</v>
      </c>
      <c r="J1312" s="17">
        <f t="shared" si="41"/>
        <v>913.20833333333326</v>
      </c>
      <c r="K1312" s="18" t="s">
        <v>63</v>
      </c>
      <c r="L1312" s="19">
        <f>tableauventes[[#This Row],[Date]]</f>
        <v>42351</v>
      </c>
    </row>
    <row r="1313" spans="3:12" x14ac:dyDescent="0.25">
      <c r="C1313" s="20">
        <v>42351</v>
      </c>
      <c r="D1313" s="16" t="s">
        <v>56</v>
      </c>
      <c r="E1313" s="16" t="s">
        <v>1487</v>
      </c>
      <c r="F1313" s="16" t="s">
        <v>1383</v>
      </c>
      <c r="G1313" s="16" t="s">
        <v>30</v>
      </c>
      <c r="H1313" s="17">
        <v>718.66666666666663</v>
      </c>
      <c r="I1313" s="17">
        <f t="shared" si="40"/>
        <v>61.086666666666666</v>
      </c>
      <c r="J1313" s="17">
        <f t="shared" si="41"/>
        <v>779.75333333333333</v>
      </c>
      <c r="K1313" s="18" t="s">
        <v>67</v>
      </c>
      <c r="L1313" s="19">
        <f>tableauventes[[#This Row],[Date]]</f>
        <v>42351</v>
      </c>
    </row>
    <row r="1314" spans="3:12" x14ac:dyDescent="0.25">
      <c r="C1314" s="20">
        <v>42351</v>
      </c>
      <c r="D1314" s="16" t="s">
        <v>60</v>
      </c>
      <c r="E1314" s="16" t="s">
        <v>1488</v>
      </c>
      <c r="F1314" s="16" t="s">
        <v>1384</v>
      </c>
      <c r="G1314" s="16" t="s">
        <v>34</v>
      </c>
      <c r="H1314" s="17">
        <v>447.33333333333331</v>
      </c>
      <c r="I1314" s="17">
        <f t="shared" si="40"/>
        <v>38.023333333333333</v>
      </c>
      <c r="J1314" s="17">
        <f t="shared" si="41"/>
        <v>485.35666666666663</v>
      </c>
      <c r="K1314" s="18" t="s">
        <v>27</v>
      </c>
      <c r="L1314" s="19">
        <f>tableauventes[[#This Row],[Date]]</f>
        <v>42351</v>
      </c>
    </row>
    <row r="1315" spans="3:12" x14ac:dyDescent="0.25">
      <c r="C1315" s="20">
        <v>42351</v>
      </c>
      <c r="D1315" s="16" t="s">
        <v>64</v>
      </c>
      <c r="E1315" s="16" t="s">
        <v>1486</v>
      </c>
      <c r="F1315" s="16" t="s">
        <v>1385</v>
      </c>
      <c r="G1315" s="16" t="s">
        <v>38</v>
      </c>
      <c r="H1315" s="17">
        <v>683</v>
      </c>
      <c r="I1315" s="17">
        <f t="shared" si="40"/>
        <v>58.055000000000007</v>
      </c>
      <c r="J1315" s="17">
        <f t="shared" si="41"/>
        <v>741.05500000000006</v>
      </c>
      <c r="K1315" s="18" t="s">
        <v>31</v>
      </c>
      <c r="L1315" s="19">
        <f>tableauventes[[#This Row],[Date]]</f>
        <v>42351</v>
      </c>
    </row>
    <row r="1316" spans="3:12" x14ac:dyDescent="0.25">
      <c r="C1316" s="20">
        <v>42351</v>
      </c>
      <c r="D1316" s="16" t="s">
        <v>68</v>
      </c>
      <c r="E1316" s="16" t="s">
        <v>1481</v>
      </c>
      <c r="F1316" s="16" t="s">
        <v>1386</v>
      </c>
      <c r="G1316" s="16" t="s">
        <v>42</v>
      </c>
      <c r="H1316" s="17">
        <v>469</v>
      </c>
      <c r="I1316" s="17">
        <f t="shared" si="40"/>
        <v>39.865000000000002</v>
      </c>
      <c r="J1316" s="17">
        <f t="shared" si="41"/>
        <v>508.86500000000001</v>
      </c>
      <c r="K1316" s="18" t="s">
        <v>35</v>
      </c>
      <c r="L1316" s="19">
        <f>tableauventes[[#This Row],[Date]]</f>
        <v>42351</v>
      </c>
    </row>
    <row r="1317" spans="3:12" x14ac:dyDescent="0.25">
      <c r="C1317" s="20">
        <v>42351</v>
      </c>
      <c r="D1317" s="16" t="s">
        <v>71</v>
      </c>
      <c r="E1317" s="16" t="s">
        <v>1476</v>
      </c>
      <c r="F1317" s="16" t="s">
        <v>1387</v>
      </c>
      <c r="G1317" s="16" t="s">
        <v>46</v>
      </c>
      <c r="H1317" s="17">
        <v>605.66666666666663</v>
      </c>
      <c r="I1317" s="17">
        <f t="shared" si="40"/>
        <v>51.481666666666669</v>
      </c>
      <c r="J1317" s="17">
        <f t="shared" si="41"/>
        <v>657.14833333333331</v>
      </c>
      <c r="K1317" s="18" t="s">
        <v>39</v>
      </c>
      <c r="L1317" s="19">
        <f>tableauventes[[#This Row],[Date]]</f>
        <v>42351</v>
      </c>
    </row>
    <row r="1318" spans="3:12" x14ac:dyDescent="0.25">
      <c r="C1318" s="20">
        <v>42351</v>
      </c>
      <c r="D1318" s="16" t="s">
        <v>74</v>
      </c>
      <c r="E1318" s="16" t="s">
        <v>1478</v>
      </c>
      <c r="F1318" s="16" t="s">
        <v>1388</v>
      </c>
      <c r="G1318" s="16" t="s">
        <v>50</v>
      </c>
      <c r="H1318" s="17">
        <v>409.33333333333331</v>
      </c>
      <c r="I1318" s="17">
        <f t="shared" si="40"/>
        <v>34.793333333333337</v>
      </c>
      <c r="J1318" s="17">
        <f t="shared" si="41"/>
        <v>444.12666666666667</v>
      </c>
      <c r="K1318" s="18" t="s">
        <v>43</v>
      </c>
      <c r="L1318" s="19">
        <f>tableauventes[[#This Row],[Date]]</f>
        <v>42351</v>
      </c>
    </row>
    <row r="1319" spans="3:12" x14ac:dyDescent="0.25">
      <c r="C1319" s="20">
        <v>42351</v>
      </c>
      <c r="D1319" s="16" t="s">
        <v>77</v>
      </c>
      <c r="E1319" s="16" t="s">
        <v>1496</v>
      </c>
      <c r="F1319" s="16" t="s">
        <v>1389</v>
      </c>
      <c r="G1319" s="16" t="s">
        <v>54</v>
      </c>
      <c r="H1319" s="17">
        <v>337</v>
      </c>
      <c r="I1319" s="17">
        <f t="shared" si="40"/>
        <v>28.645000000000003</v>
      </c>
      <c r="J1319" s="17">
        <f t="shared" si="41"/>
        <v>365.64499999999998</v>
      </c>
      <c r="K1319" s="18" t="s">
        <v>39</v>
      </c>
      <c r="L1319" s="19">
        <f>tableauventes[[#This Row],[Date]]</f>
        <v>42351</v>
      </c>
    </row>
    <row r="1320" spans="3:12" x14ac:dyDescent="0.25">
      <c r="C1320" s="20">
        <v>42352</v>
      </c>
      <c r="D1320" s="16" t="s">
        <v>80</v>
      </c>
      <c r="E1320" s="16" t="s">
        <v>5</v>
      </c>
      <c r="F1320" s="16" t="s">
        <v>1390</v>
      </c>
      <c r="G1320" s="16" t="s">
        <v>58</v>
      </c>
      <c r="H1320" s="17">
        <v>489.33333333333331</v>
      </c>
      <c r="I1320" s="17">
        <f t="shared" si="40"/>
        <v>41.593333333333334</v>
      </c>
      <c r="J1320" s="17">
        <f t="shared" si="41"/>
        <v>530.92666666666662</v>
      </c>
      <c r="K1320" s="18" t="s">
        <v>51</v>
      </c>
      <c r="L1320" s="19">
        <f>tableauventes[[#This Row],[Date]]</f>
        <v>42352</v>
      </c>
    </row>
    <row r="1321" spans="3:12" x14ac:dyDescent="0.25">
      <c r="C1321" s="20">
        <v>42353</v>
      </c>
      <c r="D1321" s="16" t="s">
        <v>83</v>
      </c>
      <c r="E1321" s="16" t="s">
        <v>9</v>
      </c>
      <c r="F1321" s="16" t="s">
        <v>1391</v>
      </c>
      <c r="G1321" s="16" t="s">
        <v>62</v>
      </c>
      <c r="H1321" s="17">
        <v>952.66666666666663</v>
      </c>
      <c r="I1321" s="17">
        <f t="shared" si="40"/>
        <v>80.976666666666674</v>
      </c>
      <c r="J1321" s="17">
        <f t="shared" si="41"/>
        <v>1033.6433333333332</v>
      </c>
      <c r="K1321" s="18" t="s">
        <v>55</v>
      </c>
      <c r="L1321" s="19">
        <f>tableauventes[[#This Row],[Date]]</f>
        <v>42353</v>
      </c>
    </row>
    <row r="1322" spans="3:12" x14ac:dyDescent="0.25">
      <c r="C1322" s="20">
        <v>42353</v>
      </c>
      <c r="D1322" s="16" t="s">
        <v>86</v>
      </c>
      <c r="E1322" s="16" t="s">
        <v>6</v>
      </c>
      <c r="F1322" s="16" t="s">
        <v>1392</v>
      </c>
      <c r="G1322" s="16" t="s">
        <v>66</v>
      </c>
      <c r="H1322" s="17">
        <v>575.66666666666663</v>
      </c>
      <c r="I1322" s="17">
        <f t="shared" si="40"/>
        <v>48.931666666666665</v>
      </c>
      <c r="J1322" s="17">
        <f t="shared" si="41"/>
        <v>624.59833333333324</v>
      </c>
      <c r="K1322" s="18" t="s">
        <v>59</v>
      </c>
      <c r="L1322" s="19">
        <f>tableauventes[[#This Row],[Date]]</f>
        <v>42353</v>
      </c>
    </row>
    <row r="1323" spans="3:12" x14ac:dyDescent="0.25">
      <c r="C1323" s="20">
        <v>42353</v>
      </c>
      <c r="D1323" s="16" t="s">
        <v>89</v>
      </c>
      <c r="E1323" s="16" t="s">
        <v>1480</v>
      </c>
      <c r="F1323" s="16" t="s">
        <v>1393</v>
      </c>
      <c r="G1323" s="16" t="s">
        <v>70</v>
      </c>
      <c r="H1323" s="17">
        <v>397.66666666666669</v>
      </c>
      <c r="I1323" s="17">
        <f t="shared" si="40"/>
        <v>33.801666666666669</v>
      </c>
      <c r="J1323" s="17">
        <f t="shared" si="41"/>
        <v>431.46833333333336</v>
      </c>
      <c r="K1323" s="18" t="s">
        <v>63</v>
      </c>
      <c r="L1323" s="19">
        <f>tableauventes[[#This Row],[Date]]</f>
        <v>42353</v>
      </c>
    </row>
    <row r="1324" spans="3:12" x14ac:dyDescent="0.25">
      <c r="C1324" s="20">
        <v>42353</v>
      </c>
      <c r="D1324" s="16" t="s">
        <v>92</v>
      </c>
      <c r="E1324" s="16" t="s">
        <v>7</v>
      </c>
      <c r="F1324" s="16" t="s">
        <v>1394</v>
      </c>
      <c r="G1324" s="16" t="s">
        <v>73</v>
      </c>
      <c r="H1324" s="17">
        <v>825.33333333333337</v>
      </c>
      <c r="I1324" s="17">
        <f t="shared" si="40"/>
        <v>70.153333333333336</v>
      </c>
      <c r="J1324" s="17">
        <f t="shared" si="41"/>
        <v>895.48666666666668</v>
      </c>
      <c r="K1324" s="18" t="s">
        <v>67</v>
      </c>
      <c r="L1324" s="19">
        <f>tableauventes[[#This Row],[Date]]</f>
        <v>42353</v>
      </c>
    </row>
    <row r="1325" spans="3:12" x14ac:dyDescent="0.25">
      <c r="C1325" s="20">
        <v>42353</v>
      </c>
      <c r="D1325" s="16" t="s">
        <v>24</v>
      </c>
      <c r="E1325" s="16" t="s">
        <v>1484</v>
      </c>
      <c r="F1325" s="16" t="s">
        <v>1395</v>
      </c>
      <c r="G1325" s="16" t="s">
        <v>76</v>
      </c>
      <c r="H1325" s="17">
        <v>874</v>
      </c>
      <c r="I1325" s="17">
        <f t="shared" si="40"/>
        <v>74.290000000000006</v>
      </c>
      <c r="J1325" s="17">
        <f t="shared" si="41"/>
        <v>948.29</v>
      </c>
      <c r="K1325" s="18" t="s">
        <v>27</v>
      </c>
      <c r="L1325" s="19">
        <f>tableauventes[[#This Row],[Date]]</f>
        <v>42353</v>
      </c>
    </row>
    <row r="1326" spans="3:12" x14ac:dyDescent="0.25">
      <c r="C1326" s="20">
        <v>42353</v>
      </c>
      <c r="D1326" s="16" t="s">
        <v>28</v>
      </c>
      <c r="E1326" s="16" t="s">
        <v>1497</v>
      </c>
      <c r="F1326" s="16" t="s">
        <v>1396</v>
      </c>
      <c r="G1326" s="16" t="s">
        <v>79</v>
      </c>
      <c r="H1326" s="17">
        <v>410.33333333333331</v>
      </c>
      <c r="I1326" s="17">
        <f t="shared" si="40"/>
        <v>34.878333333333337</v>
      </c>
      <c r="J1326" s="17">
        <f t="shared" si="41"/>
        <v>445.21166666666664</v>
      </c>
      <c r="K1326" s="18" t="s">
        <v>31</v>
      </c>
      <c r="L1326" s="19">
        <f>tableauventes[[#This Row],[Date]]</f>
        <v>42353</v>
      </c>
    </row>
    <row r="1327" spans="3:12" x14ac:dyDescent="0.25">
      <c r="C1327" s="20">
        <v>42353</v>
      </c>
      <c r="D1327" s="16" t="s">
        <v>32</v>
      </c>
      <c r="E1327" s="16" t="s">
        <v>1479</v>
      </c>
      <c r="F1327" s="16" t="s">
        <v>1397</v>
      </c>
      <c r="G1327" s="16" t="s">
        <v>82</v>
      </c>
      <c r="H1327" s="17">
        <v>884.66666666666663</v>
      </c>
      <c r="I1327" s="17">
        <f t="shared" si="40"/>
        <v>75.196666666666673</v>
      </c>
      <c r="J1327" s="17">
        <f t="shared" si="41"/>
        <v>959.86333333333334</v>
      </c>
      <c r="K1327" s="18" t="s">
        <v>35</v>
      </c>
      <c r="L1327" s="19">
        <f>tableauventes[[#This Row],[Date]]</f>
        <v>42353</v>
      </c>
    </row>
    <row r="1328" spans="3:12" x14ac:dyDescent="0.25">
      <c r="C1328" s="20">
        <v>42354</v>
      </c>
      <c r="D1328" s="16" t="s">
        <v>36</v>
      </c>
      <c r="E1328" s="16" t="s">
        <v>1482</v>
      </c>
      <c r="F1328" s="16" t="s">
        <v>1398</v>
      </c>
      <c r="G1328" s="16" t="s">
        <v>85</v>
      </c>
      <c r="H1328" s="17">
        <v>919.66666666666663</v>
      </c>
      <c r="I1328" s="17">
        <f t="shared" si="40"/>
        <v>78.171666666666667</v>
      </c>
      <c r="J1328" s="17">
        <f t="shared" si="41"/>
        <v>997.83833333333325</v>
      </c>
      <c r="K1328" s="18" t="s">
        <v>39</v>
      </c>
      <c r="L1328" s="19">
        <f>tableauventes[[#This Row],[Date]]</f>
        <v>42354</v>
      </c>
    </row>
    <row r="1329" spans="3:12" x14ac:dyDescent="0.25">
      <c r="C1329" s="20">
        <v>42355</v>
      </c>
      <c r="D1329" s="16" t="s">
        <v>40</v>
      </c>
      <c r="E1329" s="16" t="s">
        <v>8</v>
      </c>
      <c r="F1329" s="16" t="s">
        <v>1399</v>
      </c>
      <c r="G1329" s="16" t="s">
        <v>88</v>
      </c>
      <c r="H1329" s="17">
        <v>615</v>
      </c>
      <c r="I1329" s="17">
        <f t="shared" si="40"/>
        <v>52.275000000000006</v>
      </c>
      <c r="J1329" s="17">
        <f t="shared" si="41"/>
        <v>667.27499999999998</v>
      </c>
      <c r="K1329" s="18" t="s">
        <v>43</v>
      </c>
      <c r="L1329" s="19">
        <f>tableauventes[[#This Row],[Date]]</f>
        <v>42355</v>
      </c>
    </row>
    <row r="1330" spans="3:12" x14ac:dyDescent="0.25">
      <c r="C1330" s="20">
        <v>42355</v>
      </c>
      <c r="D1330" s="16" t="s">
        <v>44</v>
      </c>
      <c r="E1330" s="16" t="s">
        <v>1477</v>
      </c>
      <c r="F1330" s="16" t="s">
        <v>1400</v>
      </c>
      <c r="G1330" s="16" t="s">
        <v>91</v>
      </c>
      <c r="H1330" s="17">
        <v>729</v>
      </c>
      <c r="I1330" s="17">
        <f t="shared" si="40"/>
        <v>61.965000000000003</v>
      </c>
      <c r="J1330" s="17">
        <f t="shared" si="41"/>
        <v>790.96500000000003</v>
      </c>
      <c r="K1330" s="18" t="s">
        <v>43</v>
      </c>
      <c r="L1330" s="19">
        <f>tableauventes[[#This Row],[Date]]</f>
        <v>42355</v>
      </c>
    </row>
    <row r="1331" spans="3:12" x14ac:dyDescent="0.25">
      <c r="C1331" s="20">
        <v>42355</v>
      </c>
      <c r="D1331" s="16" t="s">
        <v>48</v>
      </c>
      <c r="E1331" s="16" t="s">
        <v>1485</v>
      </c>
      <c r="F1331" s="16" t="s">
        <v>1401</v>
      </c>
      <c r="G1331" s="16" t="s">
        <v>94</v>
      </c>
      <c r="H1331" s="17">
        <v>433.66666666666669</v>
      </c>
      <c r="I1331" s="17">
        <f t="shared" si="40"/>
        <v>36.861666666666672</v>
      </c>
      <c r="J1331" s="17">
        <f t="shared" si="41"/>
        <v>470.52833333333336</v>
      </c>
      <c r="K1331" s="18" t="s">
        <v>51</v>
      </c>
      <c r="L1331" s="19">
        <f>tableauventes[[#This Row],[Date]]</f>
        <v>42355</v>
      </c>
    </row>
    <row r="1332" spans="3:12" x14ac:dyDescent="0.25">
      <c r="C1332" s="20">
        <v>42355</v>
      </c>
      <c r="D1332" s="16" t="s">
        <v>52</v>
      </c>
      <c r="E1332" s="16" t="s">
        <v>1485</v>
      </c>
      <c r="F1332" s="16" t="s">
        <v>1402</v>
      </c>
      <c r="G1332" s="16" t="s">
        <v>26</v>
      </c>
      <c r="H1332" s="17">
        <v>489.33333333333331</v>
      </c>
      <c r="I1332" s="17">
        <f t="shared" si="40"/>
        <v>41.593333333333334</v>
      </c>
      <c r="J1332" s="17">
        <f t="shared" si="41"/>
        <v>530.92666666666662</v>
      </c>
      <c r="K1332" s="18" t="s">
        <v>55</v>
      </c>
      <c r="L1332" s="19">
        <f>tableauventes[[#This Row],[Date]]</f>
        <v>42355</v>
      </c>
    </row>
    <row r="1333" spans="3:12" x14ac:dyDescent="0.25">
      <c r="C1333" s="20">
        <v>42355</v>
      </c>
      <c r="D1333" s="16" t="s">
        <v>56</v>
      </c>
      <c r="E1333" s="16" t="s">
        <v>11</v>
      </c>
      <c r="F1333" s="16" t="s">
        <v>1403</v>
      </c>
      <c r="G1333" s="16" t="s">
        <v>30</v>
      </c>
      <c r="H1333" s="17">
        <v>826.33333333333337</v>
      </c>
      <c r="I1333" s="17">
        <f t="shared" si="40"/>
        <v>70.238333333333344</v>
      </c>
      <c r="J1333" s="17">
        <f t="shared" si="41"/>
        <v>896.57166666666672</v>
      </c>
      <c r="K1333" s="18" t="s">
        <v>59</v>
      </c>
      <c r="L1333" s="19">
        <f>tableauventes[[#This Row],[Date]]</f>
        <v>42355</v>
      </c>
    </row>
    <row r="1334" spans="3:12" x14ac:dyDescent="0.25">
      <c r="C1334" s="20">
        <v>42355</v>
      </c>
      <c r="D1334" s="16" t="s">
        <v>60</v>
      </c>
      <c r="E1334" s="16" t="s">
        <v>10</v>
      </c>
      <c r="F1334" s="16" t="s">
        <v>1404</v>
      </c>
      <c r="G1334" s="16" t="s">
        <v>34</v>
      </c>
      <c r="H1334" s="17">
        <v>880</v>
      </c>
      <c r="I1334" s="17">
        <f t="shared" si="40"/>
        <v>74.800000000000011</v>
      </c>
      <c r="J1334" s="17">
        <f t="shared" si="41"/>
        <v>954.8</v>
      </c>
      <c r="K1334" s="18" t="s">
        <v>63</v>
      </c>
      <c r="L1334" s="19">
        <f>tableauventes[[#This Row],[Date]]</f>
        <v>42355</v>
      </c>
    </row>
    <row r="1335" spans="3:12" x14ac:dyDescent="0.25">
      <c r="C1335" s="20">
        <v>42355</v>
      </c>
      <c r="D1335" s="16" t="s">
        <v>64</v>
      </c>
      <c r="E1335" s="16" t="s">
        <v>4</v>
      </c>
      <c r="F1335" s="16" t="s">
        <v>1405</v>
      </c>
      <c r="G1335" s="16" t="s">
        <v>38</v>
      </c>
      <c r="H1335" s="17">
        <v>425</v>
      </c>
      <c r="I1335" s="17">
        <f t="shared" si="40"/>
        <v>36.125</v>
      </c>
      <c r="J1335" s="17">
        <f t="shared" si="41"/>
        <v>461.125</v>
      </c>
      <c r="K1335" s="18" t="s">
        <v>67</v>
      </c>
      <c r="L1335" s="19">
        <f>tableauventes[[#This Row],[Date]]</f>
        <v>42355</v>
      </c>
    </row>
    <row r="1336" spans="3:12" x14ac:dyDescent="0.25">
      <c r="C1336" s="20">
        <v>42356</v>
      </c>
      <c r="D1336" s="16" t="s">
        <v>68</v>
      </c>
      <c r="E1336" s="16" t="s">
        <v>3</v>
      </c>
      <c r="F1336" s="16" t="s">
        <v>1406</v>
      </c>
      <c r="G1336" s="16" t="s">
        <v>42</v>
      </c>
      <c r="H1336" s="17">
        <v>635.33333333333337</v>
      </c>
      <c r="I1336" s="17">
        <f t="shared" si="40"/>
        <v>54.003333333333337</v>
      </c>
      <c r="J1336" s="17">
        <f t="shared" si="41"/>
        <v>689.3366666666667</v>
      </c>
      <c r="K1336" s="18" t="s">
        <v>27</v>
      </c>
      <c r="L1336" s="19">
        <f>tableauventes[[#This Row],[Date]]</f>
        <v>42356</v>
      </c>
    </row>
    <row r="1337" spans="3:12" x14ac:dyDescent="0.25">
      <c r="C1337" s="20">
        <v>42356</v>
      </c>
      <c r="D1337" s="16" t="s">
        <v>71</v>
      </c>
      <c r="E1337" s="16" t="s">
        <v>1483</v>
      </c>
      <c r="F1337" s="16" t="s">
        <v>1407</v>
      </c>
      <c r="G1337" s="16" t="s">
        <v>46</v>
      </c>
      <c r="H1337" s="17">
        <v>378.33333333333331</v>
      </c>
      <c r="I1337" s="17">
        <f t="shared" si="40"/>
        <v>32.158333333333331</v>
      </c>
      <c r="J1337" s="17">
        <f t="shared" si="41"/>
        <v>410.49166666666667</v>
      </c>
      <c r="K1337" s="18" t="s">
        <v>31</v>
      </c>
      <c r="L1337" s="19">
        <f>tableauventes[[#This Row],[Date]]</f>
        <v>42356</v>
      </c>
    </row>
    <row r="1338" spans="3:12" x14ac:dyDescent="0.25">
      <c r="C1338" s="20">
        <v>42356</v>
      </c>
      <c r="D1338" s="16" t="s">
        <v>74</v>
      </c>
      <c r="E1338" s="16" t="s">
        <v>1487</v>
      </c>
      <c r="F1338" s="16" t="s">
        <v>1408</v>
      </c>
      <c r="G1338" s="16" t="s">
        <v>50</v>
      </c>
      <c r="H1338" s="17">
        <v>502.66666666666669</v>
      </c>
      <c r="I1338" s="17">
        <f t="shared" si="40"/>
        <v>42.726666666666674</v>
      </c>
      <c r="J1338" s="17">
        <f t="shared" si="41"/>
        <v>545.39333333333332</v>
      </c>
      <c r="K1338" s="18" t="s">
        <v>35</v>
      </c>
      <c r="L1338" s="19">
        <f>tableauventes[[#This Row],[Date]]</f>
        <v>42356</v>
      </c>
    </row>
    <row r="1339" spans="3:12" x14ac:dyDescent="0.25">
      <c r="C1339" s="20">
        <v>42356</v>
      </c>
      <c r="D1339" s="16" t="s">
        <v>77</v>
      </c>
      <c r="E1339" s="16" t="s">
        <v>1488</v>
      </c>
      <c r="F1339" s="16" t="s">
        <v>1409</v>
      </c>
      <c r="G1339" s="16" t="s">
        <v>54</v>
      </c>
      <c r="H1339" s="17">
        <v>882</v>
      </c>
      <c r="I1339" s="17">
        <f t="shared" si="40"/>
        <v>74.97</v>
      </c>
      <c r="J1339" s="17">
        <f t="shared" si="41"/>
        <v>956.97</v>
      </c>
      <c r="K1339" s="18" t="s">
        <v>39</v>
      </c>
      <c r="L1339" s="19">
        <f>tableauventes[[#This Row],[Date]]</f>
        <v>42356</v>
      </c>
    </row>
    <row r="1340" spans="3:12" x14ac:dyDescent="0.25">
      <c r="C1340" s="20">
        <v>42356</v>
      </c>
      <c r="D1340" s="16" t="s">
        <v>80</v>
      </c>
      <c r="E1340" s="16" t="s">
        <v>1486</v>
      </c>
      <c r="F1340" s="16" t="s">
        <v>1410</v>
      </c>
      <c r="G1340" s="16" t="s">
        <v>58</v>
      </c>
      <c r="H1340" s="17">
        <v>602</v>
      </c>
      <c r="I1340" s="17">
        <f t="shared" si="40"/>
        <v>51.17</v>
      </c>
      <c r="J1340" s="17">
        <f t="shared" si="41"/>
        <v>653.16999999999996</v>
      </c>
      <c r="K1340" s="18" t="s">
        <v>43</v>
      </c>
      <c r="L1340" s="19">
        <f>tableauventes[[#This Row],[Date]]</f>
        <v>42356</v>
      </c>
    </row>
    <row r="1341" spans="3:12" x14ac:dyDescent="0.25">
      <c r="C1341" s="20">
        <v>42356</v>
      </c>
      <c r="D1341" s="16" t="s">
        <v>83</v>
      </c>
      <c r="E1341" s="16" t="s">
        <v>1481</v>
      </c>
      <c r="F1341" s="16" t="s">
        <v>1411</v>
      </c>
      <c r="G1341" s="16" t="s">
        <v>62</v>
      </c>
      <c r="H1341" s="17">
        <v>687</v>
      </c>
      <c r="I1341" s="17">
        <f t="shared" si="40"/>
        <v>58.395000000000003</v>
      </c>
      <c r="J1341" s="17">
        <f t="shared" si="41"/>
        <v>745.39499999999998</v>
      </c>
      <c r="K1341" s="18" t="s">
        <v>43</v>
      </c>
      <c r="L1341" s="19">
        <f>tableauventes[[#This Row],[Date]]</f>
        <v>42356</v>
      </c>
    </row>
    <row r="1342" spans="3:12" x14ac:dyDescent="0.25">
      <c r="C1342" s="20">
        <v>42356</v>
      </c>
      <c r="D1342" s="16" t="s">
        <v>86</v>
      </c>
      <c r="E1342" s="16" t="s">
        <v>1476</v>
      </c>
      <c r="F1342" s="16" t="s">
        <v>1412</v>
      </c>
      <c r="G1342" s="16" t="s">
        <v>66</v>
      </c>
      <c r="H1342" s="17">
        <v>579.33333333333337</v>
      </c>
      <c r="I1342" s="17">
        <f t="shared" si="40"/>
        <v>49.243333333333339</v>
      </c>
      <c r="J1342" s="17">
        <f t="shared" si="41"/>
        <v>628.57666666666671</v>
      </c>
      <c r="K1342" s="18" t="s">
        <v>51</v>
      </c>
      <c r="L1342" s="19">
        <f>tableauventes[[#This Row],[Date]]</f>
        <v>42356</v>
      </c>
    </row>
    <row r="1343" spans="3:12" x14ac:dyDescent="0.25">
      <c r="C1343" s="20">
        <v>42356</v>
      </c>
      <c r="D1343" s="16" t="s">
        <v>89</v>
      </c>
      <c r="E1343" s="16" t="s">
        <v>1478</v>
      </c>
      <c r="F1343" s="16" t="s">
        <v>1413</v>
      </c>
      <c r="G1343" s="16" t="s">
        <v>70</v>
      </c>
      <c r="H1343" s="17">
        <v>985.33333333333337</v>
      </c>
      <c r="I1343" s="17">
        <f t="shared" si="40"/>
        <v>83.753333333333345</v>
      </c>
      <c r="J1343" s="17">
        <f t="shared" si="41"/>
        <v>1069.0866666666668</v>
      </c>
      <c r="K1343" s="18" t="s">
        <v>55</v>
      </c>
      <c r="L1343" s="19">
        <f>tableauventes[[#This Row],[Date]]</f>
        <v>42356</v>
      </c>
    </row>
    <row r="1344" spans="3:12" x14ac:dyDescent="0.25">
      <c r="C1344" s="20">
        <v>42357</v>
      </c>
      <c r="D1344" s="16" t="s">
        <v>92</v>
      </c>
      <c r="E1344" s="16" t="s">
        <v>1496</v>
      </c>
      <c r="F1344" s="16" t="s">
        <v>1414</v>
      </c>
      <c r="G1344" s="16" t="s">
        <v>73</v>
      </c>
      <c r="H1344" s="17">
        <v>907.33333333333337</v>
      </c>
      <c r="I1344" s="17">
        <f t="shared" si="40"/>
        <v>77.123333333333349</v>
      </c>
      <c r="J1344" s="17">
        <f t="shared" si="41"/>
        <v>984.45666666666671</v>
      </c>
      <c r="K1344" s="18" t="s">
        <v>59</v>
      </c>
      <c r="L1344" s="19">
        <f>tableauventes[[#This Row],[Date]]</f>
        <v>42357</v>
      </c>
    </row>
    <row r="1345" spans="3:12" x14ac:dyDescent="0.25">
      <c r="C1345" s="20">
        <v>42357</v>
      </c>
      <c r="D1345" s="16" t="s">
        <v>24</v>
      </c>
      <c r="E1345" s="16" t="s">
        <v>5</v>
      </c>
      <c r="F1345" s="16" t="s">
        <v>1415</v>
      </c>
      <c r="G1345" s="16" t="s">
        <v>76</v>
      </c>
      <c r="H1345" s="17">
        <v>725</v>
      </c>
      <c r="I1345" s="17">
        <f t="shared" si="40"/>
        <v>61.625000000000007</v>
      </c>
      <c r="J1345" s="17">
        <f t="shared" si="41"/>
        <v>786.625</v>
      </c>
      <c r="K1345" s="18" t="s">
        <v>63</v>
      </c>
      <c r="L1345" s="19">
        <f>tableauventes[[#This Row],[Date]]</f>
        <v>42357</v>
      </c>
    </row>
    <row r="1346" spans="3:12" x14ac:dyDescent="0.25">
      <c r="C1346" s="20">
        <v>42357</v>
      </c>
      <c r="D1346" s="16" t="s">
        <v>28</v>
      </c>
      <c r="E1346" s="16" t="s">
        <v>9</v>
      </c>
      <c r="F1346" s="16" t="s">
        <v>1416</v>
      </c>
      <c r="G1346" s="16" t="s">
        <v>79</v>
      </c>
      <c r="H1346" s="17">
        <v>552</v>
      </c>
      <c r="I1346" s="17">
        <f t="shared" si="40"/>
        <v>46.92</v>
      </c>
      <c r="J1346" s="17">
        <f t="shared" si="41"/>
        <v>598.91999999999996</v>
      </c>
      <c r="K1346" s="18" t="s">
        <v>67</v>
      </c>
      <c r="L1346" s="19">
        <f>tableauventes[[#This Row],[Date]]</f>
        <v>42357</v>
      </c>
    </row>
    <row r="1347" spans="3:12" x14ac:dyDescent="0.25">
      <c r="C1347" s="20">
        <v>42358</v>
      </c>
      <c r="D1347" s="16" t="s">
        <v>32</v>
      </c>
      <c r="E1347" s="16" t="s">
        <v>6</v>
      </c>
      <c r="F1347" s="16" t="s">
        <v>1417</v>
      </c>
      <c r="G1347" s="16" t="s">
        <v>82</v>
      </c>
      <c r="H1347" s="17">
        <v>484</v>
      </c>
      <c r="I1347" s="17">
        <f t="shared" si="40"/>
        <v>41.14</v>
      </c>
      <c r="J1347" s="17">
        <f t="shared" si="41"/>
        <v>525.14</v>
      </c>
      <c r="K1347" s="18" t="s">
        <v>27</v>
      </c>
      <c r="L1347" s="19">
        <f>tableauventes[[#This Row],[Date]]</f>
        <v>42358</v>
      </c>
    </row>
    <row r="1348" spans="3:12" x14ac:dyDescent="0.25">
      <c r="C1348" s="20">
        <v>42358</v>
      </c>
      <c r="D1348" s="16" t="s">
        <v>36</v>
      </c>
      <c r="E1348" s="16" t="s">
        <v>1480</v>
      </c>
      <c r="F1348" s="16" t="s">
        <v>1418</v>
      </c>
      <c r="G1348" s="16" t="s">
        <v>85</v>
      </c>
      <c r="H1348" s="17">
        <v>826.33333333333337</v>
      </c>
      <c r="I1348" s="17">
        <f t="shared" si="40"/>
        <v>70.238333333333344</v>
      </c>
      <c r="J1348" s="17">
        <f t="shared" si="41"/>
        <v>896.57166666666672</v>
      </c>
      <c r="K1348" s="18" t="s">
        <v>31</v>
      </c>
      <c r="L1348" s="19">
        <f>tableauventes[[#This Row],[Date]]</f>
        <v>42358</v>
      </c>
    </row>
    <row r="1349" spans="3:12" x14ac:dyDescent="0.25">
      <c r="C1349" s="20">
        <v>42358</v>
      </c>
      <c r="D1349" s="16" t="s">
        <v>24</v>
      </c>
      <c r="E1349" s="22" t="s">
        <v>7</v>
      </c>
      <c r="F1349" s="16" t="s">
        <v>1419</v>
      </c>
      <c r="G1349" s="16" t="s">
        <v>88</v>
      </c>
      <c r="H1349" s="17">
        <v>881.33333333333337</v>
      </c>
      <c r="I1349" s="17">
        <f t="shared" si="40"/>
        <v>74.913333333333341</v>
      </c>
      <c r="J1349" s="17">
        <f t="shared" si="41"/>
        <v>956.24666666666667</v>
      </c>
      <c r="K1349" s="18" t="s">
        <v>35</v>
      </c>
      <c r="L1349" s="19">
        <f>tableauventes[[#This Row],[Date]]</f>
        <v>42358</v>
      </c>
    </row>
    <row r="1350" spans="3:12" x14ac:dyDescent="0.25">
      <c r="C1350" s="20">
        <v>42358</v>
      </c>
      <c r="D1350" s="16" t="s">
        <v>28</v>
      </c>
      <c r="E1350" s="16" t="s">
        <v>1484</v>
      </c>
      <c r="F1350" s="16" t="s">
        <v>1420</v>
      </c>
      <c r="G1350" s="16" t="s">
        <v>91</v>
      </c>
      <c r="H1350" s="17">
        <v>550.66666666666663</v>
      </c>
      <c r="I1350" s="17">
        <f t="shared" ref="I1350:I1404" si="42">H1350*0.085</f>
        <v>46.806666666666665</v>
      </c>
      <c r="J1350" s="17">
        <f t="shared" ref="J1350:J1404" si="43">SUM(H1350:I1350)</f>
        <v>597.47333333333324</v>
      </c>
      <c r="K1350" s="18" t="s">
        <v>39</v>
      </c>
      <c r="L1350" s="19">
        <f>tableauventes[[#This Row],[Date]]</f>
        <v>42358</v>
      </c>
    </row>
    <row r="1351" spans="3:12" x14ac:dyDescent="0.25">
      <c r="C1351" s="20">
        <v>42358</v>
      </c>
      <c r="D1351" s="16" t="s">
        <v>32</v>
      </c>
      <c r="E1351" s="16" t="s">
        <v>1497</v>
      </c>
      <c r="F1351" s="16" t="s">
        <v>1421</v>
      </c>
      <c r="G1351" s="16" t="s">
        <v>94</v>
      </c>
      <c r="H1351" s="17">
        <v>994.33333333333337</v>
      </c>
      <c r="I1351" s="17">
        <f t="shared" si="42"/>
        <v>84.518333333333345</v>
      </c>
      <c r="J1351" s="17">
        <f t="shared" si="43"/>
        <v>1078.8516666666667</v>
      </c>
      <c r="K1351" s="18" t="s">
        <v>43</v>
      </c>
      <c r="L1351" s="19">
        <f>tableauventes[[#This Row],[Date]]</f>
        <v>42358</v>
      </c>
    </row>
    <row r="1352" spans="3:12" x14ac:dyDescent="0.25">
      <c r="C1352" s="20">
        <v>42358</v>
      </c>
      <c r="D1352" s="16" t="s">
        <v>36</v>
      </c>
      <c r="E1352" s="16" t="s">
        <v>1479</v>
      </c>
      <c r="F1352" s="16" t="s">
        <v>1422</v>
      </c>
      <c r="G1352" s="16" t="s">
        <v>26</v>
      </c>
      <c r="H1352" s="17">
        <v>911.33333333333337</v>
      </c>
      <c r="I1352" s="17">
        <f t="shared" si="42"/>
        <v>77.463333333333338</v>
      </c>
      <c r="J1352" s="17">
        <f t="shared" si="43"/>
        <v>988.79666666666674</v>
      </c>
      <c r="K1352" s="18" t="s">
        <v>43</v>
      </c>
      <c r="L1352" s="19">
        <f>tableauventes[[#This Row],[Date]]</f>
        <v>42358</v>
      </c>
    </row>
    <row r="1353" spans="3:12" x14ac:dyDescent="0.25">
      <c r="C1353" s="20">
        <v>42359</v>
      </c>
      <c r="D1353" s="16" t="s">
        <v>40</v>
      </c>
      <c r="E1353" s="16" t="s">
        <v>1482</v>
      </c>
      <c r="F1353" s="16" t="s">
        <v>1423</v>
      </c>
      <c r="G1353" s="16" t="s">
        <v>30</v>
      </c>
      <c r="H1353" s="17">
        <v>577.66666666666663</v>
      </c>
      <c r="I1353" s="17">
        <f t="shared" si="42"/>
        <v>49.101666666666667</v>
      </c>
      <c r="J1353" s="17">
        <f t="shared" si="43"/>
        <v>626.76833333333332</v>
      </c>
      <c r="K1353" s="18" t="s">
        <v>51</v>
      </c>
      <c r="L1353" s="19">
        <f>tableauventes[[#This Row],[Date]]</f>
        <v>42359</v>
      </c>
    </row>
    <row r="1354" spans="3:12" x14ac:dyDescent="0.25">
      <c r="C1354" s="20">
        <v>42359</v>
      </c>
      <c r="D1354" s="16" t="s">
        <v>44</v>
      </c>
      <c r="E1354" s="16" t="s">
        <v>8</v>
      </c>
      <c r="F1354" s="16" t="s">
        <v>1424</v>
      </c>
      <c r="G1354" s="16" t="s">
        <v>34</v>
      </c>
      <c r="H1354" s="17">
        <v>526.33333333333337</v>
      </c>
      <c r="I1354" s="17">
        <f t="shared" si="42"/>
        <v>44.738333333333337</v>
      </c>
      <c r="J1354" s="17">
        <f t="shared" si="43"/>
        <v>571.07166666666672</v>
      </c>
      <c r="K1354" s="18" t="s">
        <v>55</v>
      </c>
      <c r="L1354" s="19">
        <f>tableauventes[[#This Row],[Date]]</f>
        <v>42359</v>
      </c>
    </row>
    <row r="1355" spans="3:12" x14ac:dyDescent="0.25">
      <c r="C1355" s="20">
        <v>42359</v>
      </c>
      <c r="D1355" s="16" t="s">
        <v>48</v>
      </c>
      <c r="E1355" s="16" t="s">
        <v>1477</v>
      </c>
      <c r="F1355" s="16" t="s">
        <v>1425</v>
      </c>
      <c r="G1355" s="16" t="s">
        <v>38</v>
      </c>
      <c r="H1355" s="17">
        <v>378</v>
      </c>
      <c r="I1355" s="17">
        <f t="shared" si="42"/>
        <v>32.130000000000003</v>
      </c>
      <c r="J1355" s="17">
        <f t="shared" si="43"/>
        <v>410.13</v>
      </c>
      <c r="K1355" s="18" t="s">
        <v>59</v>
      </c>
      <c r="L1355" s="19">
        <f>tableauventes[[#This Row],[Date]]</f>
        <v>42359</v>
      </c>
    </row>
    <row r="1356" spans="3:12" x14ac:dyDescent="0.25">
      <c r="C1356" s="20">
        <v>42360</v>
      </c>
      <c r="D1356" s="16" t="s">
        <v>52</v>
      </c>
      <c r="E1356" s="16" t="s">
        <v>1485</v>
      </c>
      <c r="F1356" s="16" t="s">
        <v>1426</v>
      </c>
      <c r="G1356" s="16" t="s">
        <v>42</v>
      </c>
      <c r="H1356" s="17">
        <v>833.33333333333337</v>
      </c>
      <c r="I1356" s="17">
        <f t="shared" si="42"/>
        <v>70.833333333333343</v>
      </c>
      <c r="J1356" s="17">
        <f t="shared" si="43"/>
        <v>904.16666666666674</v>
      </c>
      <c r="K1356" s="18" t="s">
        <v>63</v>
      </c>
      <c r="L1356" s="19">
        <f>tableauventes[[#This Row],[Date]]</f>
        <v>42360</v>
      </c>
    </row>
    <row r="1357" spans="3:12" x14ac:dyDescent="0.25">
      <c r="C1357" s="20">
        <v>42360</v>
      </c>
      <c r="D1357" s="16" t="s">
        <v>56</v>
      </c>
      <c r="E1357" s="16" t="s">
        <v>1485</v>
      </c>
      <c r="F1357" s="16" t="s">
        <v>1427</v>
      </c>
      <c r="G1357" s="16" t="s">
        <v>46</v>
      </c>
      <c r="H1357" s="17">
        <v>970</v>
      </c>
      <c r="I1357" s="17">
        <f t="shared" si="42"/>
        <v>82.45</v>
      </c>
      <c r="J1357" s="17">
        <f t="shared" si="43"/>
        <v>1052.45</v>
      </c>
      <c r="K1357" s="18" t="s">
        <v>67</v>
      </c>
      <c r="L1357" s="19">
        <f>tableauventes[[#This Row],[Date]]</f>
        <v>42360</v>
      </c>
    </row>
    <row r="1358" spans="3:12" x14ac:dyDescent="0.25">
      <c r="C1358" s="20">
        <v>42360</v>
      </c>
      <c r="D1358" s="16" t="s">
        <v>60</v>
      </c>
      <c r="E1358" s="16" t="s">
        <v>11</v>
      </c>
      <c r="F1358" s="16" t="s">
        <v>1428</v>
      </c>
      <c r="G1358" s="16" t="s">
        <v>50</v>
      </c>
      <c r="H1358" s="17">
        <v>986.66666666666663</v>
      </c>
      <c r="I1358" s="17">
        <f t="shared" si="42"/>
        <v>83.866666666666674</v>
      </c>
      <c r="J1358" s="17">
        <f t="shared" si="43"/>
        <v>1070.5333333333333</v>
      </c>
      <c r="K1358" s="18" t="s">
        <v>27</v>
      </c>
      <c r="L1358" s="19">
        <f>tableauventes[[#This Row],[Date]]</f>
        <v>42360</v>
      </c>
    </row>
    <row r="1359" spans="3:12" x14ac:dyDescent="0.25">
      <c r="C1359" s="20">
        <v>42360</v>
      </c>
      <c r="D1359" s="16" t="s">
        <v>64</v>
      </c>
      <c r="E1359" s="16" t="s">
        <v>10</v>
      </c>
      <c r="F1359" s="16" t="s">
        <v>1429</v>
      </c>
      <c r="G1359" s="16" t="s">
        <v>54</v>
      </c>
      <c r="H1359" s="17">
        <v>437</v>
      </c>
      <c r="I1359" s="17">
        <f t="shared" si="42"/>
        <v>37.145000000000003</v>
      </c>
      <c r="J1359" s="17">
        <f t="shared" si="43"/>
        <v>474.14499999999998</v>
      </c>
      <c r="K1359" s="18" t="s">
        <v>31</v>
      </c>
      <c r="L1359" s="19">
        <f>tableauventes[[#This Row],[Date]]</f>
        <v>42360</v>
      </c>
    </row>
    <row r="1360" spans="3:12" x14ac:dyDescent="0.25">
      <c r="C1360" s="20">
        <v>42360</v>
      </c>
      <c r="D1360" s="16" t="s">
        <v>68</v>
      </c>
      <c r="E1360" s="16" t="s">
        <v>4</v>
      </c>
      <c r="F1360" s="16" t="s">
        <v>1430</v>
      </c>
      <c r="G1360" s="16" t="s">
        <v>58</v>
      </c>
      <c r="H1360" s="17">
        <v>411.33333333333331</v>
      </c>
      <c r="I1360" s="17">
        <f t="shared" si="42"/>
        <v>34.963333333333331</v>
      </c>
      <c r="J1360" s="17">
        <f t="shared" si="43"/>
        <v>446.29666666666662</v>
      </c>
      <c r="K1360" s="18" t="s">
        <v>35</v>
      </c>
      <c r="L1360" s="19">
        <f>tableauventes[[#This Row],[Date]]</f>
        <v>42360</v>
      </c>
    </row>
    <row r="1361" spans="3:12" x14ac:dyDescent="0.25">
      <c r="C1361" s="20">
        <v>42361</v>
      </c>
      <c r="D1361" s="16" t="s">
        <v>71</v>
      </c>
      <c r="E1361" s="16" t="s">
        <v>3</v>
      </c>
      <c r="F1361" s="16" t="s">
        <v>1431</v>
      </c>
      <c r="G1361" s="16" t="s">
        <v>62</v>
      </c>
      <c r="H1361" s="17">
        <v>491</v>
      </c>
      <c r="I1361" s="17">
        <f t="shared" si="42"/>
        <v>41.735000000000007</v>
      </c>
      <c r="J1361" s="17">
        <f t="shared" si="43"/>
        <v>532.73500000000001</v>
      </c>
      <c r="K1361" s="18" t="s">
        <v>39</v>
      </c>
      <c r="L1361" s="19">
        <f>tableauventes[[#This Row],[Date]]</f>
        <v>42361</v>
      </c>
    </row>
    <row r="1362" spans="3:12" x14ac:dyDescent="0.25">
      <c r="C1362" s="20">
        <v>42361</v>
      </c>
      <c r="D1362" s="16" t="s">
        <v>74</v>
      </c>
      <c r="E1362" s="16" t="s">
        <v>1483</v>
      </c>
      <c r="F1362" s="16" t="s">
        <v>1432</v>
      </c>
      <c r="G1362" s="16" t="s">
        <v>66</v>
      </c>
      <c r="H1362" s="17">
        <v>523</v>
      </c>
      <c r="I1362" s="17">
        <f t="shared" si="42"/>
        <v>44.455000000000005</v>
      </c>
      <c r="J1362" s="17">
        <f t="shared" si="43"/>
        <v>567.45500000000004</v>
      </c>
      <c r="K1362" s="18" t="s">
        <v>43</v>
      </c>
      <c r="L1362" s="19">
        <f>tableauventes[[#This Row],[Date]]</f>
        <v>42361</v>
      </c>
    </row>
    <row r="1363" spans="3:12" x14ac:dyDescent="0.25">
      <c r="C1363" s="20">
        <v>42361</v>
      </c>
      <c r="D1363" s="16" t="s">
        <v>77</v>
      </c>
      <c r="E1363" s="16" t="s">
        <v>1487</v>
      </c>
      <c r="F1363" s="16" t="s">
        <v>1433</v>
      </c>
      <c r="G1363" s="16" t="s">
        <v>70</v>
      </c>
      <c r="H1363" s="17">
        <v>455.33333333333331</v>
      </c>
      <c r="I1363" s="17">
        <f t="shared" si="42"/>
        <v>38.703333333333333</v>
      </c>
      <c r="J1363" s="17">
        <f t="shared" si="43"/>
        <v>494.03666666666663</v>
      </c>
      <c r="K1363" s="18" t="s">
        <v>43</v>
      </c>
      <c r="L1363" s="19">
        <f>tableauventes[[#This Row],[Date]]</f>
        <v>42361</v>
      </c>
    </row>
    <row r="1364" spans="3:12" x14ac:dyDescent="0.25">
      <c r="C1364" s="20">
        <v>42361</v>
      </c>
      <c r="D1364" s="16" t="s">
        <v>80</v>
      </c>
      <c r="E1364" s="16" t="s">
        <v>1488</v>
      </c>
      <c r="F1364" s="16" t="s">
        <v>1434</v>
      </c>
      <c r="G1364" s="16" t="s">
        <v>73</v>
      </c>
      <c r="H1364" s="17">
        <v>393.66666666666669</v>
      </c>
      <c r="I1364" s="17">
        <f t="shared" si="42"/>
        <v>33.461666666666673</v>
      </c>
      <c r="J1364" s="17">
        <f t="shared" si="43"/>
        <v>427.12833333333333</v>
      </c>
      <c r="K1364" s="18" t="s">
        <v>51</v>
      </c>
      <c r="L1364" s="19">
        <f>tableauventes[[#This Row],[Date]]</f>
        <v>42361</v>
      </c>
    </row>
    <row r="1365" spans="3:12" x14ac:dyDescent="0.25">
      <c r="C1365" s="20">
        <v>42362</v>
      </c>
      <c r="D1365" s="16" t="s">
        <v>83</v>
      </c>
      <c r="E1365" s="16" t="s">
        <v>1486</v>
      </c>
      <c r="F1365" s="16" t="s">
        <v>1435</v>
      </c>
      <c r="G1365" s="16" t="s">
        <v>76</v>
      </c>
      <c r="H1365" s="17">
        <v>666.66666666666663</v>
      </c>
      <c r="I1365" s="17">
        <f t="shared" si="42"/>
        <v>56.666666666666664</v>
      </c>
      <c r="J1365" s="17">
        <f t="shared" si="43"/>
        <v>723.33333333333326</v>
      </c>
      <c r="K1365" s="18" t="s">
        <v>55</v>
      </c>
      <c r="L1365" s="19">
        <f>tableauventes[[#This Row],[Date]]</f>
        <v>42362</v>
      </c>
    </row>
    <row r="1366" spans="3:12" x14ac:dyDescent="0.25">
      <c r="C1366" s="20">
        <v>42362</v>
      </c>
      <c r="D1366" s="16" t="s">
        <v>86</v>
      </c>
      <c r="E1366" s="16" t="s">
        <v>1481</v>
      </c>
      <c r="F1366" s="16" t="s">
        <v>1436</v>
      </c>
      <c r="G1366" s="16" t="s">
        <v>79</v>
      </c>
      <c r="H1366" s="17">
        <v>777.33333333333337</v>
      </c>
      <c r="I1366" s="17">
        <f t="shared" si="42"/>
        <v>66.073333333333338</v>
      </c>
      <c r="J1366" s="17">
        <f t="shared" si="43"/>
        <v>843.40666666666675</v>
      </c>
      <c r="K1366" s="18" t="s">
        <v>59</v>
      </c>
      <c r="L1366" s="19">
        <f>tableauventes[[#This Row],[Date]]</f>
        <v>42362</v>
      </c>
    </row>
    <row r="1367" spans="3:12" x14ac:dyDescent="0.25">
      <c r="C1367" s="20">
        <v>42362</v>
      </c>
      <c r="D1367" s="16" t="s">
        <v>89</v>
      </c>
      <c r="E1367" s="16" t="s">
        <v>1476</v>
      </c>
      <c r="F1367" s="16" t="s">
        <v>1437</v>
      </c>
      <c r="G1367" s="16" t="s">
        <v>82</v>
      </c>
      <c r="H1367" s="17">
        <v>705.66666666666663</v>
      </c>
      <c r="I1367" s="17">
        <f t="shared" si="42"/>
        <v>59.981666666666669</v>
      </c>
      <c r="J1367" s="17">
        <f t="shared" si="43"/>
        <v>765.64833333333331</v>
      </c>
      <c r="K1367" s="18" t="s">
        <v>63</v>
      </c>
      <c r="L1367" s="19">
        <f>tableauventes[[#This Row],[Date]]</f>
        <v>42362</v>
      </c>
    </row>
    <row r="1368" spans="3:12" x14ac:dyDescent="0.25">
      <c r="C1368" s="20">
        <v>42362</v>
      </c>
      <c r="D1368" s="16" t="s">
        <v>92</v>
      </c>
      <c r="E1368" s="16" t="s">
        <v>1478</v>
      </c>
      <c r="F1368" s="16" t="s">
        <v>1438</v>
      </c>
      <c r="G1368" s="16" t="s">
        <v>85</v>
      </c>
      <c r="H1368" s="17">
        <v>855.66666666666663</v>
      </c>
      <c r="I1368" s="17">
        <f t="shared" si="42"/>
        <v>72.731666666666669</v>
      </c>
      <c r="J1368" s="17">
        <f t="shared" si="43"/>
        <v>928.39833333333331</v>
      </c>
      <c r="K1368" s="18" t="s">
        <v>67</v>
      </c>
      <c r="L1368" s="19">
        <f>tableauventes[[#This Row],[Date]]</f>
        <v>42362</v>
      </c>
    </row>
    <row r="1369" spans="3:12" x14ac:dyDescent="0.25">
      <c r="C1369" s="20">
        <v>42362</v>
      </c>
      <c r="D1369" s="16" t="s">
        <v>24</v>
      </c>
      <c r="E1369" s="16" t="s">
        <v>1496</v>
      </c>
      <c r="F1369" s="16" t="s">
        <v>1439</v>
      </c>
      <c r="G1369" s="16" t="s">
        <v>88</v>
      </c>
      <c r="H1369" s="17">
        <v>858.33333333333337</v>
      </c>
      <c r="I1369" s="17">
        <f t="shared" si="42"/>
        <v>72.958333333333343</v>
      </c>
      <c r="J1369" s="17">
        <f t="shared" si="43"/>
        <v>931.29166666666674</v>
      </c>
      <c r="K1369" s="18" t="s">
        <v>27</v>
      </c>
      <c r="L1369" s="19">
        <f>tableauventes[[#This Row],[Date]]</f>
        <v>42362</v>
      </c>
    </row>
    <row r="1370" spans="3:12" x14ac:dyDescent="0.25">
      <c r="C1370" s="20">
        <v>42362</v>
      </c>
      <c r="D1370" s="16" t="s">
        <v>28</v>
      </c>
      <c r="E1370" s="16" t="s">
        <v>5</v>
      </c>
      <c r="F1370" s="16" t="s">
        <v>1440</v>
      </c>
      <c r="G1370" s="16" t="s">
        <v>91</v>
      </c>
      <c r="H1370" s="17">
        <v>725.66666666666663</v>
      </c>
      <c r="I1370" s="17">
        <f t="shared" si="42"/>
        <v>61.681666666666665</v>
      </c>
      <c r="J1370" s="17">
        <f t="shared" si="43"/>
        <v>787.34833333333324</v>
      </c>
      <c r="K1370" s="18" t="s">
        <v>31</v>
      </c>
      <c r="L1370" s="19">
        <f>tableauventes[[#This Row],[Date]]</f>
        <v>42362</v>
      </c>
    </row>
    <row r="1371" spans="3:12" x14ac:dyDescent="0.25">
      <c r="C1371" s="20">
        <v>42362</v>
      </c>
      <c r="D1371" s="16" t="s">
        <v>32</v>
      </c>
      <c r="E1371" s="16" t="s">
        <v>9</v>
      </c>
      <c r="F1371" s="16" t="s">
        <v>1441</v>
      </c>
      <c r="G1371" s="16" t="s">
        <v>94</v>
      </c>
      <c r="H1371" s="17">
        <v>599.66666666666663</v>
      </c>
      <c r="I1371" s="17">
        <f t="shared" si="42"/>
        <v>50.971666666666664</v>
      </c>
      <c r="J1371" s="17">
        <f t="shared" si="43"/>
        <v>650.63833333333332</v>
      </c>
      <c r="K1371" s="18" t="s">
        <v>35</v>
      </c>
      <c r="L1371" s="19">
        <f>tableauventes[[#This Row],[Date]]</f>
        <v>42362</v>
      </c>
    </row>
    <row r="1372" spans="3:12" x14ac:dyDescent="0.25">
      <c r="C1372" s="20">
        <v>42363</v>
      </c>
      <c r="D1372" s="16" t="s">
        <v>36</v>
      </c>
      <c r="E1372" s="16" t="s">
        <v>6</v>
      </c>
      <c r="F1372" s="16" t="s">
        <v>1442</v>
      </c>
      <c r="G1372" s="16" t="s">
        <v>26</v>
      </c>
      <c r="H1372" s="17">
        <v>513.33333333333337</v>
      </c>
      <c r="I1372" s="17">
        <f t="shared" si="42"/>
        <v>43.63333333333334</v>
      </c>
      <c r="J1372" s="17">
        <f t="shared" si="43"/>
        <v>556.9666666666667</v>
      </c>
      <c r="K1372" s="18" t="s">
        <v>39</v>
      </c>
      <c r="L1372" s="19">
        <f>tableauventes[[#This Row],[Date]]</f>
        <v>42363</v>
      </c>
    </row>
    <row r="1373" spans="3:12" x14ac:dyDescent="0.25">
      <c r="C1373" s="20">
        <v>42364</v>
      </c>
      <c r="D1373" s="16" t="s">
        <v>40</v>
      </c>
      <c r="E1373" s="16" t="s">
        <v>1480</v>
      </c>
      <c r="F1373" s="16" t="s">
        <v>1443</v>
      </c>
      <c r="G1373" s="16" t="s">
        <v>30</v>
      </c>
      <c r="H1373" s="17">
        <v>724.66666666666663</v>
      </c>
      <c r="I1373" s="17">
        <f t="shared" si="42"/>
        <v>61.596666666666671</v>
      </c>
      <c r="J1373" s="17">
        <f t="shared" si="43"/>
        <v>786.26333333333332</v>
      </c>
      <c r="K1373" s="18" t="s">
        <v>43</v>
      </c>
      <c r="L1373" s="19">
        <f>tableauventes[[#This Row],[Date]]</f>
        <v>42364</v>
      </c>
    </row>
    <row r="1374" spans="3:12" x14ac:dyDescent="0.25">
      <c r="C1374" s="20">
        <v>42364</v>
      </c>
      <c r="D1374" s="16" t="s">
        <v>44</v>
      </c>
      <c r="E1374" s="16" t="s">
        <v>7</v>
      </c>
      <c r="F1374" s="16" t="s">
        <v>1444</v>
      </c>
      <c r="G1374" s="16" t="s">
        <v>34</v>
      </c>
      <c r="H1374" s="17">
        <v>848.66666666666663</v>
      </c>
      <c r="I1374" s="17">
        <f t="shared" si="42"/>
        <v>72.13666666666667</v>
      </c>
      <c r="J1374" s="17">
        <f t="shared" si="43"/>
        <v>920.80333333333328</v>
      </c>
      <c r="K1374" s="18" t="s">
        <v>27</v>
      </c>
      <c r="L1374" s="19">
        <f>tableauventes[[#This Row],[Date]]</f>
        <v>42364</v>
      </c>
    </row>
    <row r="1375" spans="3:12" x14ac:dyDescent="0.25">
      <c r="C1375" s="20">
        <v>42364</v>
      </c>
      <c r="D1375" s="16" t="s">
        <v>48</v>
      </c>
      <c r="E1375" s="16" t="s">
        <v>1484</v>
      </c>
      <c r="F1375" s="16" t="s">
        <v>1445</v>
      </c>
      <c r="G1375" s="16" t="s">
        <v>38</v>
      </c>
      <c r="H1375" s="17">
        <v>795.66666666666663</v>
      </c>
      <c r="I1375" s="17">
        <f t="shared" si="42"/>
        <v>67.631666666666675</v>
      </c>
      <c r="J1375" s="17">
        <f t="shared" si="43"/>
        <v>863.29833333333329</v>
      </c>
      <c r="K1375" s="18" t="s">
        <v>51</v>
      </c>
      <c r="L1375" s="19">
        <f>tableauventes[[#This Row],[Date]]</f>
        <v>42364</v>
      </c>
    </row>
    <row r="1376" spans="3:12" x14ac:dyDescent="0.25">
      <c r="C1376" s="20">
        <v>42364</v>
      </c>
      <c r="D1376" s="16" t="s">
        <v>52</v>
      </c>
      <c r="E1376" s="16" t="s">
        <v>1497</v>
      </c>
      <c r="F1376" s="16" t="s">
        <v>1446</v>
      </c>
      <c r="G1376" s="16" t="s">
        <v>42</v>
      </c>
      <c r="H1376" s="17">
        <v>412.33333333333331</v>
      </c>
      <c r="I1376" s="17">
        <f t="shared" si="42"/>
        <v>35.048333333333332</v>
      </c>
      <c r="J1376" s="17">
        <f t="shared" si="43"/>
        <v>447.38166666666666</v>
      </c>
      <c r="K1376" s="18" t="s">
        <v>55</v>
      </c>
      <c r="L1376" s="19">
        <f>tableauventes[[#This Row],[Date]]</f>
        <v>42364</v>
      </c>
    </row>
    <row r="1377" spans="3:12" x14ac:dyDescent="0.25">
      <c r="C1377" s="20">
        <v>42364</v>
      </c>
      <c r="D1377" s="16" t="s">
        <v>56</v>
      </c>
      <c r="E1377" s="16" t="s">
        <v>1479</v>
      </c>
      <c r="F1377" s="16" t="s">
        <v>1447</v>
      </c>
      <c r="G1377" s="16" t="s">
        <v>46</v>
      </c>
      <c r="H1377" s="17">
        <v>975.66666666666663</v>
      </c>
      <c r="I1377" s="17">
        <f t="shared" si="42"/>
        <v>82.931666666666672</v>
      </c>
      <c r="J1377" s="17">
        <f t="shared" si="43"/>
        <v>1058.5983333333334</v>
      </c>
      <c r="K1377" s="18" t="s">
        <v>59</v>
      </c>
      <c r="L1377" s="19">
        <f>tableauventes[[#This Row],[Date]]</f>
        <v>42364</v>
      </c>
    </row>
    <row r="1378" spans="3:12" x14ac:dyDescent="0.25">
      <c r="C1378" s="20">
        <v>42365</v>
      </c>
      <c r="D1378" s="16" t="s">
        <v>60</v>
      </c>
      <c r="E1378" s="16" t="s">
        <v>1482</v>
      </c>
      <c r="F1378" s="16" t="s">
        <v>1448</v>
      </c>
      <c r="G1378" s="16" t="s">
        <v>50</v>
      </c>
      <c r="H1378" s="17">
        <v>458.33333333333331</v>
      </c>
      <c r="I1378" s="17">
        <f t="shared" si="42"/>
        <v>38.958333333333336</v>
      </c>
      <c r="J1378" s="17">
        <f t="shared" si="43"/>
        <v>497.29166666666663</v>
      </c>
      <c r="K1378" s="18" t="s">
        <v>63</v>
      </c>
      <c r="L1378" s="19">
        <f>tableauventes[[#This Row],[Date]]</f>
        <v>42365</v>
      </c>
    </row>
    <row r="1379" spans="3:12" x14ac:dyDescent="0.25">
      <c r="C1379" s="20">
        <v>42365</v>
      </c>
      <c r="D1379" s="16" t="s">
        <v>64</v>
      </c>
      <c r="E1379" s="16" t="s">
        <v>8</v>
      </c>
      <c r="F1379" s="16" t="s">
        <v>1449</v>
      </c>
      <c r="G1379" s="16" t="s">
        <v>54</v>
      </c>
      <c r="H1379" s="17">
        <v>419.66666666666669</v>
      </c>
      <c r="I1379" s="17">
        <f t="shared" si="42"/>
        <v>35.671666666666674</v>
      </c>
      <c r="J1379" s="17">
        <f t="shared" si="43"/>
        <v>455.33833333333337</v>
      </c>
      <c r="K1379" s="18" t="s">
        <v>67</v>
      </c>
      <c r="L1379" s="19">
        <f>tableauventes[[#This Row],[Date]]</f>
        <v>42365</v>
      </c>
    </row>
    <row r="1380" spans="3:12" x14ac:dyDescent="0.25">
      <c r="C1380" s="20">
        <v>42365</v>
      </c>
      <c r="D1380" s="16" t="s">
        <v>68</v>
      </c>
      <c r="E1380" s="16" t="s">
        <v>1477</v>
      </c>
      <c r="F1380" s="16" t="s">
        <v>1450</v>
      </c>
      <c r="G1380" s="16" t="s">
        <v>58</v>
      </c>
      <c r="H1380" s="17">
        <v>774.33333333333337</v>
      </c>
      <c r="I1380" s="17">
        <f t="shared" si="42"/>
        <v>65.818333333333342</v>
      </c>
      <c r="J1380" s="17">
        <f t="shared" si="43"/>
        <v>840.15166666666676</v>
      </c>
      <c r="K1380" s="18" t="s">
        <v>27</v>
      </c>
      <c r="L1380" s="19">
        <f>tableauventes[[#This Row],[Date]]</f>
        <v>42365</v>
      </c>
    </row>
    <row r="1381" spans="3:12" x14ac:dyDescent="0.25">
      <c r="C1381" s="20">
        <v>42365</v>
      </c>
      <c r="D1381" s="16" t="s">
        <v>71</v>
      </c>
      <c r="E1381" s="16" t="s">
        <v>1485</v>
      </c>
      <c r="F1381" s="16" t="s">
        <v>1451</v>
      </c>
      <c r="G1381" s="16" t="s">
        <v>62</v>
      </c>
      <c r="H1381" s="17">
        <v>932.66666666666663</v>
      </c>
      <c r="I1381" s="17">
        <f t="shared" si="42"/>
        <v>79.276666666666671</v>
      </c>
      <c r="J1381" s="17">
        <f t="shared" si="43"/>
        <v>1011.9433333333333</v>
      </c>
      <c r="K1381" s="18" t="s">
        <v>31</v>
      </c>
      <c r="L1381" s="19">
        <f>tableauventes[[#This Row],[Date]]</f>
        <v>42365</v>
      </c>
    </row>
    <row r="1382" spans="3:12" x14ac:dyDescent="0.25">
      <c r="C1382" s="20">
        <v>42365</v>
      </c>
      <c r="D1382" s="16" t="s">
        <v>74</v>
      </c>
      <c r="E1382" s="16" t="s">
        <v>1485</v>
      </c>
      <c r="F1382" s="16" t="s">
        <v>1452</v>
      </c>
      <c r="G1382" s="16" t="s">
        <v>66</v>
      </c>
      <c r="H1382" s="17">
        <v>796.66666666666663</v>
      </c>
      <c r="I1382" s="17">
        <f t="shared" si="42"/>
        <v>67.716666666666669</v>
      </c>
      <c r="J1382" s="17">
        <f t="shared" si="43"/>
        <v>864.38333333333333</v>
      </c>
      <c r="K1382" s="18" t="s">
        <v>35</v>
      </c>
      <c r="L1382" s="19">
        <f>tableauventes[[#This Row],[Date]]</f>
        <v>42365</v>
      </c>
    </row>
    <row r="1383" spans="3:12" x14ac:dyDescent="0.25">
      <c r="C1383" s="20">
        <v>42365</v>
      </c>
      <c r="D1383" s="16" t="s">
        <v>77</v>
      </c>
      <c r="E1383" s="16" t="s">
        <v>11</v>
      </c>
      <c r="F1383" s="16" t="s">
        <v>1453</v>
      </c>
      <c r="G1383" s="16" t="s">
        <v>70</v>
      </c>
      <c r="H1383" s="17">
        <v>665</v>
      </c>
      <c r="I1383" s="17">
        <f t="shared" si="42"/>
        <v>56.525000000000006</v>
      </c>
      <c r="J1383" s="17">
        <f t="shared" si="43"/>
        <v>721.52499999999998</v>
      </c>
      <c r="K1383" s="18" t="s">
        <v>39</v>
      </c>
      <c r="L1383" s="19">
        <f>tableauventes[[#This Row],[Date]]</f>
        <v>42365</v>
      </c>
    </row>
    <row r="1384" spans="3:12" x14ac:dyDescent="0.25">
      <c r="C1384" s="20">
        <v>42365</v>
      </c>
      <c r="D1384" s="16" t="s">
        <v>80</v>
      </c>
      <c r="E1384" s="16" t="s">
        <v>10</v>
      </c>
      <c r="F1384" s="16" t="s">
        <v>1454</v>
      </c>
      <c r="G1384" s="16" t="s">
        <v>73</v>
      </c>
      <c r="H1384" s="17">
        <v>977.66666666666663</v>
      </c>
      <c r="I1384" s="17">
        <f t="shared" si="42"/>
        <v>83.101666666666674</v>
      </c>
      <c r="J1384" s="17">
        <f t="shared" si="43"/>
        <v>1060.7683333333332</v>
      </c>
      <c r="K1384" s="18" t="s">
        <v>43</v>
      </c>
      <c r="L1384" s="19">
        <f>tableauventes[[#This Row],[Date]]</f>
        <v>42365</v>
      </c>
    </row>
    <row r="1385" spans="3:12" x14ac:dyDescent="0.25">
      <c r="C1385" s="20">
        <v>42365</v>
      </c>
      <c r="D1385" s="16" t="s">
        <v>83</v>
      </c>
      <c r="E1385" s="16" t="s">
        <v>4</v>
      </c>
      <c r="F1385" s="16" t="s">
        <v>1455</v>
      </c>
      <c r="G1385" s="16" t="s">
        <v>76</v>
      </c>
      <c r="H1385" s="17">
        <v>540.33333333333337</v>
      </c>
      <c r="I1385" s="17">
        <f t="shared" si="42"/>
        <v>45.928333333333342</v>
      </c>
      <c r="J1385" s="17">
        <f t="shared" si="43"/>
        <v>586.26166666666677</v>
      </c>
      <c r="K1385" s="18" t="s">
        <v>43</v>
      </c>
      <c r="L1385" s="19">
        <f>tableauventes[[#This Row],[Date]]</f>
        <v>42365</v>
      </c>
    </row>
    <row r="1386" spans="3:12" x14ac:dyDescent="0.25">
      <c r="C1386" s="20">
        <v>42366</v>
      </c>
      <c r="D1386" s="16" t="s">
        <v>86</v>
      </c>
      <c r="E1386" s="16" t="s">
        <v>3</v>
      </c>
      <c r="F1386" s="16" t="s">
        <v>1456</v>
      </c>
      <c r="G1386" s="16" t="s">
        <v>79</v>
      </c>
      <c r="H1386" s="17">
        <v>402</v>
      </c>
      <c r="I1386" s="17">
        <f t="shared" si="42"/>
        <v>34.17</v>
      </c>
      <c r="J1386" s="17">
        <f t="shared" si="43"/>
        <v>436.17</v>
      </c>
      <c r="K1386" s="18" t="s">
        <v>51</v>
      </c>
      <c r="L1386" s="19">
        <f>tableauventes[[#This Row],[Date]]</f>
        <v>42366</v>
      </c>
    </row>
    <row r="1387" spans="3:12" x14ac:dyDescent="0.25">
      <c r="C1387" s="20">
        <v>42366</v>
      </c>
      <c r="D1387" s="16" t="s">
        <v>89</v>
      </c>
      <c r="E1387" s="16" t="s">
        <v>1483</v>
      </c>
      <c r="F1387" s="16" t="s">
        <v>1457</v>
      </c>
      <c r="G1387" s="16" t="s">
        <v>82</v>
      </c>
      <c r="H1387" s="17">
        <v>820</v>
      </c>
      <c r="I1387" s="17">
        <f t="shared" si="42"/>
        <v>69.7</v>
      </c>
      <c r="J1387" s="17">
        <f t="shared" si="43"/>
        <v>889.7</v>
      </c>
      <c r="K1387" s="18" t="s">
        <v>55</v>
      </c>
      <c r="L1387" s="19">
        <f>tableauventes[[#This Row],[Date]]</f>
        <v>42366</v>
      </c>
    </row>
    <row r="1388" spans="3:12" x14ac:dyDescent="0.25">
      <c r="C1388" s="20">
        <v>42366</v>
      </c>
      <c r="D1388" s="16" t="s">
        <v>92</v>
      </c>
      <c r="E1388" s="16" t="s">
        <v>1487</v>
      </c>
      <c r="F1388" s="16" t="s">
        <v>1458</v>
      </c>
      <c r="G1388" s="16" t="s">
        <v>85</v>
      </c>
      <c r="H1388" s="17">
        <v>512</v>
      </c>
      <c r="I1388" s="17">
        <f t="shared" si="42"/>
        <v>43.52</v>
      </c>
      <c r="J1388" s="17">
        <f t="shared" si="43"/>
        <v>555.52</v>
      </c>
      <c r="K1388" s="18" t="s">
        <v>59</v>
      </c>
      <c r="L1388" s="19">
        <f>tableauventes[[#This Row],[Date]]</f>
        <v>42366</v>
      </c>
    </row>
    <row r="1389" spans="3:12" x14ac:dyDescent="0.25">
      <c r="C1389" s="20">
        <v>42366</v>
      </c>
      <c r="D1389" s="16" t="s">
        <v>24</v>
      </c>
      <c r="E1389" s="16" t="s">
        <v>1488</v>
      </c>
      <c r="F1389" s="16" t="s">
        <v>1459</v>
      </c>
      <c r="G1389" s="16" t="s">
        <v>88</v>
      </c>
      <c r="H1389" s="17">
        <v>749.66666666666663</v>
      </c>
      <c r="I1389" s="17">
        <f t="shared" si="42"/>
        <v>63.721666666666671</v>
      </c>
      <c r="J1389" s="17">
        <f t="shared" si="43"/>
        <v>813.38833333333332</v>
      </c>
      <c r="K1389" s="18" t="s">
        <v>63</v>
      </c>
      <c r="L1389" s="19">
        <f>tableauventes[[#This Row],[Date]]</f>
        <v>42366</v>
      </c>
    </row>
    <row r="1390" spans="3:12" x14ac:dyDescent="0.25">
      <c r="C1390" s="20">
        <v>42367</v>
      </c>
      <c r="D1390" s="16" t="s">
        <v>28</v>
      </c>
      <c r="E1390" s="16" t="s">
        <v>1486</v>
      </c>
      <c r="F1390" s="16" t="s">
        <v>1460</v>
      </c>
      <c r="G1390" s="16" t="s">
        <v>91</v>
      </c>
      <c r="H1390" s="17">
        <v>709.33333333333337</v>
      </c>
      <c r="I1390" s="17">
        <f t="shared" si="42"/>
        <v>60.293333333333344</v>
      </c>
      <c r="J1390" s="17">
        <f t="shared" si="43"/>
        <v>769.62666666666667</v>
      </c>
      <c r="K1390" s="18" t="s">
        <v>67</v>
      </c>
      <c r="L1390" s="19">
        <f>tableauventes[[#This Row],[Date]]</f>
        <v>42367</v>
      </c>
    </row>
    <row r="1391" spans="3:12" x14ac:dyDescent="0.25">
      <c r="C1391" s="20">
        <v>42367</v>
      </c>
      <c r="D1391" s="16" t="s">
        <v>32</v>
      </c>
      <c r="E1391" s="16" t="s">
        <v>1481</v>
      </c>
      <c r="F1391" s="16" t="s">
        <v>1461</v>
      </c>
      <c r="G1391" s="16" t="s">
        <v>94</v>
      </c>
      <c r="H1391" s="17">
        <v>592.33333333333337</v>
      </c>
      <c r="I1391" s="17">
        <f t="shared" si="42"/>
        <v>50.348333333333343</v>
      </c>
      <c r="J1391" s="17">
        <f t="shared" si="43"/>
        <v>642.68166666666673</v>
      </c>
      <c r="K1391" s="18" t="s">
        <v>27</v>
      </c>
      <c r="L1391" s="19">
        <f>tableauventes[[#This Row],[Date]]</f>
        <v>42367</v>
      </c>
    </row>
    <row r="1392" spans="3:12" x14ac:dyDescent="0.25">
      <c r="C1392" s="20">
        <v>42367</v>
      </c>
      <c r="D1392" s="16" t="s">
        <v>36</v>
      </c>
      <c r="E1392" s="16" t="s">
        <v>1476</v>
      </c>
      <c r="F1392" s="16" t="s">
        <v>1462</v>
      </c>
      <c r="G1392" s="16" t="s">
        <v>26</v>
      </c>
      <c r="H1392" s="17">
        <v>938.33333333333337</v>
      </c>
      <c r="I1392" s="17">
        <f t="shared" si="42"/>
        <v>79.75833333333334</v>
      </c>
      <c r="J1392" s="17">
        <f t="shared" si="43"/>
        <v>1018.0916666666667</v>
      </c>
      <c r="K1392" s="18" t="s">
        <v>31</v>
      </c>
      <c r="L1392" s="19">
        <f>tableauventes[[#This Row],[Date]]</f>
        <v>42367</v>
      </c>
    </row>
    <row r="1393" spans="3:12" x14ac:dyDescent="0.25">
      <c r="C1393" s="20">
        <v>42367</v>
      </c>
      <c r="D1393" s="16" t="s">
        <v>24</v>
      </c>
      <c r="E1393" s="16" t="s">
        <v>1478</v>
      </c>
      <c r="F1393" s="16" t="s">
        <v>1463</v>
      </c>
      <c r="G1393" s="16" t="s">
        <v>30</v>
      </c>
      <c r="H1393" s="17">
        <v>744.66666666666663</v>
      </c>
      <c r="I1393" s="17">
        <f t="shared" si="42"/>
        <v>63.296666666666667</v>
      </c>
      <c r="J1393" s="17">
        <f t="shared" si="43"/>
        <v>807.96333333333325</v>
      </c>
      <c r="K1393" s="18" t="s">
        <v>35</v>
      </c>
      <c r="L1393" s="19">
        <f>tableauventes[[#This Row],[Date]]</f>
        <v>42367</v>
      </c>
    </row>
    <row r="1394" spans="3:12" x14ac:dyDescent="0.25">
      <c r="C1394" s="20">
        <v>42368</v>
      </c>
      <c r="D1394" s="16" t="s">
        <v>28</v>
      </c>
      <c r="E1394" s="16" t="s">
        <v>1496</v>
      </c>
      <c r="F1394" s="16" t="s">
        <v>1464</v>
      </c>
      <c r="G1394" s="16" t="s">
        <v>34</v>
      </c>
      <c r="H1394" s="17">
        <v>753.66666666666663</v>
      </c>
      <c r="I1394" s="17">
        <f t="shared" si="42"/>
        <v>64.061666666666667</v>
      </c>
      <c r="J1394" s="17">
        <f t="shared" si="43"/>
        <v>817.72833333333324</v>
      </c>
      <c r="K1394" s="18" t="s">
        <v>39</v>
      </c>
      <c r="L1394" s="19">
        <f>tableauventes[[#This Row],[Date]]</f>
        <v>42368</v>
      </c>
    </row>
    <row r="1395" spans="3:12" x14ac:dyDescent="0.25">
      <c r="C1395" s="20">
        <v>42368</v>
      </c>
      <c r="D1395" s="16" t="s">
        <v>32</v>
      </c>
      <c r="E1395" s="16" t="s">
        <v>5</v>
      </c>
      <c r="F1395" s="16" t="s">
        <v>1465</v>
      </c>
      <c r="G1395" s="16" t="s">
        <v>38</v>
      </c>
      <c r="H1395" s="17">
        <v>601</v>
      </c>
      <c r="I1395" s="17">
        <f t="shared" si="42"/>
        <v>51.085000000000001</v>
      </c>
      <c r="J1395" s="17">
        <f t="shared" si="43"/>
        <v>652.08500000000004</v>
      </c>
      <c r="K1395" s="18" t="s">
        <v>43</v>
      </c>
      <c r="L1395" s="19">
        <f>tableauventes[[#This Row],[Date]]</f>
        <v>42368</v>
      </c>
    </row>
    <row r="1396" spans="3:12" x14ac:dyDescent="0.25">
      <c r="C1396" s="20">
        <v>42368</v>
      </c>
      <c r="D1396" s="16" t="s">
        <v>36</v>
      </c>
      <c r="E1396" s="16" t="s">
        <v>9</v>
      </c>
      <c r="F1396" s="16" t="s">
        <v>1466</v>
      </c>
      <c r="G1396" s="16" t="s">
        <v>42</v>
      </c>
      <c r="H1396" s="17">
        <v>431</v>
      </c>
      <c r="I1396" s="17">
        <f t="shared" si="42"/>
        <v>36.635000000000005</v>
      </c>
      <c r="J1396" s="17">
        <f t="shared" si="43"/>
        <v>467.63499999999999</v>
      </c>
      <c r="K1396" s="18" t="s">
        <v>43</v>
      </c>
      <c r="L1396" s="19">
        <f>tableauventes[[#This Row],[Date]]</f>
        <v>42368</v>
      </c>
    </row>
    <row r="1397" spans="3:12" x14ac:dyDescent="0.25">
      <c r="C1397" s="20">
        <v>42368</v>
      </c>
      <c r="D1397" s="16" t="s">
        <v>40</v>
      </c>
      <c r="E1397" s="22" t="s">
        <v>6</v>
      </c>
      <c r="F1397" s="16" t="s">
        <v>1467</v>
      </c>
      <c r="G1397" s="16" t="s">
        <v>46</v>
      </c>
      <c r="H1397" s="17">
        <v>714.66666666666663</v>
      </c>
      <c r="I1397" s="17">
        <f t="shared" si="42"/>
        <v>60.74666666666667</v>
      </c>
      <c r="J1397" s="17">
        <f t="shared" si="43"/>
        <v>775.4133333333333</v>
      </c>
      <c r="K1397" s="18" t="s">
        <v>51</v>
      </c>
      <c r="L1397" s="19">
        <f>tableauventes[[#This Row],[Date]]</f>
        <v>42368</v>
      </c>
    </row>
    <row r="1398" spans="3:12" x14ac:dyDescent="0.25">
      <c r="C1398" s="20">
        <v>42368</v>
      </c>
      <c r="D1398" s="16" t="s">
        <v>44</v>
      </c>
      <c r="E1398" s="16" t="s">
        <v>1480</v>
      </c>
      <c r="F1398" s="16" t="s">
        <v>1468</v>
      </c>
      <c r="G1398" s="16" t="s">
        <v>50</v>
      </c>
      <c r="H1398" s="17">
        <v>781</v>
      </c>
      <c r="I1398" s="17">
        <f t="shared" si="42"/>
        <v>66.385000000000005</v>
      </c>
      <c r="J1398" s="17">
        <f t="shared" si="43"/>
        <v>847.38499999999999</v>
      </c>
      <c r="K1398" s="18" t="s">
        <v>55</v>
      </c>
      <c r="L1398" s="19">
        <f>tableauventes[[#This Row],[Date]]</f>
        <v>42368</v>
      </c>
    </row>
    <row r="1399" spans="3:12" x14ac:dyDescent="0.25">
      <c r="C1399" s="20">
        <v>42368</v>
      </c>
      <c r="D1399" s="16" t="s">
        <v>48</v>
      </c>
      <c r="E1399" s="16" t="s">
        <v>7</v>
      </c>
      <c r="F1399" s="16" t="s">
        <v>1469</v>
      </c>
      <c r="G1399" s="16" t="s">
        <v>54</v>
      </c>
      <c r="H1399" s="17">
        <v>589.33333333333337</v>
      </c>
      <c r="I1399" s="17">
        <f t="shared" si="42"/>
        <v>50.093333333333341</v>
      </c>
      <c r="J1399" s="17">
        <f t="shared" si="43"/>
        <v>639.42666666666673</v>
      </c>
      <c r="K1399" s="18" t="s">
        <v>59</v>
      </c>
      <c r="L1399" s="19">
        <f>tableauventes[[#This Row],[Date]]</f>
        <v>42368</v>
      </c>
    </row>
    <row r="1400" spans="3:12" x14ac:dyDescent="0.25">
      <c r="C1400" s="20">
        <v>42369</v>
      </c>
      <c r="D1400" s="16" t="s">
        <v>52</v>
      </c>
      <c r="E1400" s="16" t="s">
        <v>1484</v>
      </c>
      <c r="F1400" s="16" t="s">
        <v>1470</v>
      </c>
      <c r="G1400" s="16" t="s">
        <v>58</v>
      </c>
      <c r="H1400" s="17">
        <v>772.66666666666663</v>
      </c>
      <c r="I1400" s="17">
        <f t="shared" si="42"/>
        <v>65.676666666666662</v>
      </c>
      <c r="J1400" s="17">
        <f t="shared" si="43"/>
        <v>838.34333333333325</v>
      </c>
      <c r="K1400" s="18" t="s">
        <v>63</v>
      </c>
      <c r="L1400" s="19">
        <f>tableauventes[[#This Row],[Date]]</f>
        <v>42369</v>
      </c>
    </row>
    <row r="1401" spans="3:12" x14ac:dyDescent="0.25">
      <c r="C1401" s="20">
        <v>42369</v>
      </c>
      <c r="D1401" s="16" t="s">
        <v>56</v>
      </c>
      <c r="E1401" s="16" t="s">
        <v>1497</v>
      </c>
      <c r="F1401" s="16" t="s">
        <v>1471</v>
      </c>
      <c r="G1401" s="16" t="s">
        <v>62</v>
      </c>
      <c r="H1401" s="17">
        <v>788</v>
      </c>
      <c r="I1401" s="17">
        <f t="shared" si="42"/>
        <v>66.98</v>
      </c>
      <c r="J1401" s="17">
        <f t="shared" si="43"/>
        <v>854.98</v>
      </c>
      <c r="K1401" s="18" t="s">
        <v>67</v>
      </c>
      <c r="L1401" s="19">
        <f>tableauventes[[#This Row],[Date]]</f>
        <v>42369</v>
      </c>
    </row>
    <row r="1402" spans="3:12" x14ac:dyDescent="0.25">
      <c r="C1402" s="20">
        <v>42369</v>
      </c>
      <c r="D1402" s="16" t="s">
        <v>60</v>
      </c>
      <c r="E1402" s="16" t="s">
        <v>1479</v>
      </c>
      <c r="F1402" s="16" t="s">
        <v>1472</v>
      </c>
      <c r="G1402" s="16" t="s">
        <v>66</v>
      </c>
      <c r="H1402" s="17">
        <v>470.66666666666669</v>
      </c>
      <c r="I1402" s="17">
        <f t="shared" si="42"/>
        <v>40.006666666666668</v>
      </c>
      <c r="J1402" s="17">
        <f t="shared" si="43"/>
        <v>510.67333333333335</v>
      </c>
      <c r="K1402" s="18" t="s">
        <v>27</v>
      </c>
      <c r="L1402" s="19">
        <f>tableauventes[[#This Row],[Date]]</f>
        <v>42369</v>
      </c>
    </row>
    <row r="1403" spans="3:12" x14ac:dyDescent="0.25">
      <c r="C1403" s="20">
        <v>42369</v>
      </c>
      <c r="D1403" s="16" t="s">
        <v>64</v>
      </c>
      <c r="E1403" s="16" t="s">
        <v>1482</v>
      </c>
      <c r="F1403" s="16" t="s">
        <v>1473</v>
      </c>
      <c r="G1403" s="16" t="s">
        <v>70</v>
      </c>
      <c r="H1403" s="17">
        <v>996.33333333333337</v>
      </c>
      <c r="I1403" s="17">
        <f t="shared" si="42"/>
        <v>84.688333333333347</v>
      </c>
      <c r="J1403" s="17">
        <f t="shared" si="43"/>
        <v>1081.0216666666668</v>
      </c>
      <c r="K1403" s="18" t="s">
        <v>31</v>
      </c>
      <c r="L1403" s="19">
        <f>tableauventes[[#This Row],[Date]]</f>
        <v>42369</v>
      </c>
    </row>
    <row r="1404" spans="3:12" x14ac:dyDescent="0.25">
      <c r="C1404" s="20">
        <v>42369</v>
      </c>
      <c r="D1404" s="16" t="s">
        <v>68</v>
      </c>
      <c r="E1404" s="16" t="s">
        <v>8</v>
      </c>
      <c r="F1404" s="16" t="s">
        <v>1474</v>
      </c>
      <c r="G1404" s="16" t="s">
        <v>73</v>
      </c>
      <c r="H1404" s="17">
        <v>377.33333333333331</v>
      </c>
      <c r="I1404" s="17">
        <f t="shared" si="42"/>
        <v>32.073333333333331</v>
      </c>
      <c r="J1404" s="17">
        <f t="shared" si="43"/>
        <v>409.40666666666664</v>
      </c>
      <c r="K1404" s="18" t="s">
        <v>35</v>
      </c>
      <c r="L1404" s="19">
        <f>tableauventes[[#This Row],[Date]]</f>
        <v>42369</v>
      </c>
    </row>
  </sheetData>
  <mergeCells count="1">
    <mergeCell ref="C2:D2"/>
  </mergeCells>
  <dataValidations count="2">
    <dataValidation type="list" allowBlank="1" showInputMessage="1" showErrorMessage="1" sqref="K5:K1404">
      <formula1>ListeCommerciaux</formula1>
    </dataValidation>
    <dataValidation type="list" allowBlank="1" showInputMessage="1" showErrorMessage="1" sqref="D5:E1404">
      <formula1>ListeClients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U72"/>
  <sheetViews>
    <sheetView showGridLines="0" zoomScaleNormal="100" workbookViewId="0">
      <selection activeCell="F29" sqref="F29"/>
    </sheetView>
  </sheetViews>
  <sheetFormatPr baseColWidth="10" defaultColWidth="8.85546875" defaultRowHeight="15" x14ac:dyDescent="0.25"/>
  <cols>
    <col min="1" max="1" width="11" customWidth="1"/>
    <col min="2" max="2" width="16.28515625" style="39" customWidth="1"/>
    <col min="3" max="3" width="11.28515625" style="39" customWidth="1"/>
    <col min="4" max="4" width="9.7109375" style="39" customWidth="1"/>
    <col min="5" max="5" width="6.28515625" style="39" customWidth="1"/>
    <col min="6" max="6" width="17.140625" style="39" customWidth="1"/>
    <col min="7" max="7" width="6" style="39" customWidth="1"/>
    <col min="8" max="8" width="9.85546875" style="39" customWidth="1"/>
    <col min="9" max="10" width="8.85546875" style="39" hidden="1" customWidth="1"/>
    <col min="11" max="11" width="6.140625" style="39" customWidth="1"/>
    <col min="12" max="12" width="14.140625" customWidth="1"/>
    <col min="13" max="13" width="6.7109375" hidden="1" customWidth="1"/>
    <col min="14" max="14" width="27.85546875" customWidth="1"/>
    <col min="15" max="15" width="21.7109375" customWidth="1"/>
    <col min="16" max="16" width="12.28515625" customWidth="1"/>
    <col min="17" max="17" width="8.5703125" customWidth="1"/>
    <col min="18" max="18" width="12.7109375" bestFit="1" customWidth="1"/>
    <col min="19" max="19" width="8.28515625" customWidth="1"/>
  </cols>
  <sheetData>
    <row r="1" spans="1:21" ht="14.45" x14ac:dyDescent="0.3"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21" ht="10.15" customHeight="1" x14ac:dyDescent="0.3"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21" ht="18.600000000000001" customHeight="1" x14ac:dyDescent="0.25">
      <c r="B3" s="38"/>
      <c r="C3" s="38"/>
      <c r="D3" s="38"/>
      <c r="E3" s="38"/>
      <c r="F3" s="38"/>
      <c r="G3" s="38"/>
      <c r="H3" s="38"/>
      <c r="I3" s="38"/>
      <c r="J3" s="38"/>
      <c r="K3" s="38"/>
      <c r="N3" s="4" t="s">
        <v>12</v>
      </c>
      <c r="O3" s="5"/>
      <c r="P3" s="5"/>
      <c r="Q3" s="5"/>
      <c r="R3" s="5"/>
      <c r="S3" s="6"/>
      <c r="T3" s="1"/>
      <c r="U3" s="1"/>
    </row>
    <row r="4" spans="1:21" ht="10.9" customHeight="1" x14ac:dyDescent="0.3">
      <c r="A4" t="s">
        <v>1492</v>
      </c>
      <c r="B4" s="38"/>
      <c r="C4" s="38"/>
      <c r="D4" s="38"/>
      <c r="E4" s="38"/>
      <c r="F4" s="38"/>
      <c r="G4" s="38"/>
      <c r="H4" s="38"/>
      <c r="I4" s="38"/>
      <c r="J4" s="38"/>
      <c r="K4" s="38"/>
      <c r="N4" s="3" t="e">
        <f>100%-#REF!</f>
        <v>#REF!</v>
      </c>
      <c r="O4" s="1"/>
      <c r="P4" s="1"/>
      <c r="Q4" s="1"/>
      <c r="R4" s="1"/>
      <c r="S4" s="1"/>
      <c r="T4" s="1"/>
      <c r="U4" s="1"/>
    </row>
    <row r="5" spans="1:21" ht="14.45" x14ac:dyDescent="0.3">
      <c r="A5">
        <v>0</v>
      </c>
      <c r="B5" s="38"/>
      <c r="C5" s="38"/>
      <c r="D5" s="38"/>
      <c r="E5" s="38"/>
      <c r="F5" s="38"/>
      <c r="G5" s="38"/>
      <c r="H5" s="38"/>
      <c r="I5" s="38"/>
      <c r="J5" s="38"/>
      <c r="K5" s="38"/>
      <c r="N5" s="7" t="s">
        <v>0</v>
      </c>
      <c r="O5" s="7" t="s">
        <v>13</v>
      </c>
      <c r="P5" s="8" t="s">
        <v>1495</v>
      </c>
      <c r="Q5" s="8" t="s">
        <v>2</v>
      </c>
      <c r="R5" s="8" t="s">
        <v>1</v>
      </c>
      <c r="S5" s="8"/>
      <c r="T5" s="1"/>
      <c r="U5" s="1"/>
    </row>
    <row r="6" spans="1:21" ht="14.45" x14ac:dyDescent="0.3">
      <c r="B6" s="38"/>
      <c r="C6" s="38"/>
      <c r="D6" s="38"/>
      <c r="E6" s="38"/>
      <c r="F6" s="38"/>
      <c r="G6" s="38"/>
      <c r="H6" s="38"/>
      <c r="I6" s="38"/>
      <c r="J6" s="38"/>
      <c r="K6" s="38"/>
      <c r="L6">
        <v>1</v>
      </c>
      <c r="N6" s="10"/>
      <c r="O6" s="11"/>
      <c r="P6" s="58"/>
      <c r="Q6" s="47"/>
      <c r="R6" s="64"/>
      <c r="S6" s="65"/>
      <c r="T6" s="2"/>
      <c r="U6" s="1"/>
    </row>
    <row r="7" spans="1:21" ht="14.45" x14ac:dyDescent="0.3">
      <c r="B7" s="38"/>
      <c r="C7" s="38"/>
      <c r="D7" s="38"/>
      <c r="E7" s="38"/>
      <c r="F7" s="38"/>
      <c r="G7" s="38"/>
      <c r="H7" s="38"/>
      <c r="I7" s="38"/>
      <c r="J7" s="38"/>
      <c r="K7" s="38"/>
      <c r="L7">
        <v>2</v>
      </c>
      <c r="N7" s="10"/>
      <c r="O7" s="11"/>
      <c r="P7" s="58"/>
      <c r="Q7" s="47"/>
      <c r="R7" s="64"/>
      <c r="S7" s="65"/>
      <c r="T7" s="2"/>
      <c r="U7" s="1"/>
    </row>
    <row r="8" spans="1:21" ht="14.45" x14ac:dyDescent="0.3">
      <c r="B8" s="38"/>
      <c r="C8" s="38"/>
      <c r="D8" s="38"/>
      <c r="E8" s="38"/>
      <c r="F8" s="38"/>
      <c r="G8" s="38"/>
      <c r="H8" s="38"/>
      <c r="I8" s="38"/>
      <c r="J8" s="38"/>
      <c r="K8" s="38"/>
      <c r="L8">
        <v>3</v>
      </c>
      <c r="N8" s="10"/>
      <c r="O8" s="11"/>
      <c r="P8" s="58"/>
      <c r="Q8" s="47"/>
      <c r="R8" s="64"/>
      <c r="S8" s="65"/>
      <c r="T8" s="2"/>
      <c r="U8" s="1"/>
    </row>
    <row r="9" spans="1:21" ht="14.45" x14ac:dyDescent="0.3">
      <c r="A9" s="30" t="s">
        <v>1493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>
        <v>4</v>
      </c>
      <c r="N9" s="10"/>
      <c r="O9" s="11"/>
      <c r="P9" s="58"/>
      <c r="Q9" s="47"/>
      <c r="R9" s="64"/>
      <c r="S9" s="65"/>
      <c r="T9" s="2"/>
      <c r="U9" s="1"/>
    </row>
    <row r="10" spans="1:21" ht="14.45" x14ac:dyDescent="0.3">
      <c r="A10" s="44">
        <v>0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>
        <v>5</v>
      </c>
      <c r="N10" s="10"/>
      <c r="O10" s="11"/>
      <c r="P10" s="58"/>
      <c r="Q10" s="47"/>
      <c r="R10" s="64"/>
      <c r="S10" s="65"/>
      <c r="T10" s="2"/>
      <c r="U10" s="1"/>
    </row>
    <row r="11" spans="1:21" ht="14.45" x14ac:dyDescent="0.3">
      <c r="A11" s="30"/>
      <c r="B11" s="38"/>
      <c r="C11" s="38"/>
      <c r="D11" s="38"/>
      <c r="E11" s="38"/>
      <c r="F11" s="38"/>
      <c r="G11" s="38"/>
      <c r="H11" s="38"/>
      <c r="I11" s="38"/>
      <c r="J11" s="38"/>
      <c r="K11" s="38"/>
      <c r="N11" s="10"/>
      <c r="O11" s="11"/>
      <c r="P11" s="12"/>
      <c r="Q11" s="9"/>
      <c r="R11" s="64"/>
      <c r="S11" s="65"/>
      <c r="T11" s="2"/>
      <c r="U11" s="1"/>
    </row>
    <row r="12" spans="1:21" ht="14.45" x14ac:dyDescent="0.3">
      <c r="B12" s="38"/>
      <c r="C12" s="38"/>
      <c r="D12" s="38"/>
      <c r="E12" s="38"/>
      <c r="F12" s="38"/>
      <c r="G12" s="38"/>
      <c r="H12" s="38"/>
      <c r="I12" s="38"/>
      <c r="J12" s="38"/>
      <c r="K12" s="38"/>
      <c r="N12" s="7" t="s">
        <v>19</v>
      </c>
      <c r="O12" s="7" t="s">
        <v>13</v>
      </c>
      <c r="P12" s="8" t="s">
        <v>1495</v>
      </c>
      <c r="Q12" s="8" t="s">
        <v>2</v>
      </c>
      <c r="R12" s="66" t="s">
        <v>1</v>
      </c>
      <c r="S12" s="66"/>
      <c r="T12" s="2"/>
      <c r="U12" s="1"/>
    </row>
    <row r="13" spans="1:21" ht="14.45" customHeight="1" x14ac:dyDescent="0.3">
      <c r="B13" s="38"/>
      <c r="C13" s="38"/>
      <c r="D13" s="38"/>
      <c r="E13" s="38"/>
      <c r="F13" s="38"/>
      <c r="G13" s="38"/>
      <c r="H13" s="38"/>
      <c r="I13" s="38"/>
      <c r="J13" s="38"/>
      <c r="K13" s="38"/>
      <c r="L13">
        <v>1</v>
      </c>
      <c r="N13" s="10"/>
      <c r="O13" s="11"/>
      <c r="P13" s="48"/>
      <c r="Q13" s="59"/>
      <c r="R13" s="64"/>
      <c r="S13" s="65"/>
      <c r="T13" s="2"/>
      <c r="U13" s="1"/>
    </row>
    <row r="14" spans="1:21" ht="14.45" customHeight="1" x14ac:dyDescent="0.3">
      <c r="A14" t="s">
        <v>1494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>
        <v>2</v>
      </c>
      <c r="N14" s="10"/>
      <c r="O14" s="11"/>
      <c r="P14" s="48"/>
      <c r="Q14" s="59"/>
      <c r="R14" s="64"/>
      <c r="S14" s="65"/>
      <c r="T14" s="2"/>
      <c r="U14" s="1"/>
    </row>
    <row r="15" spans="1:21" ht="14.45" customHeight="1" x14ac:dyDescent="0.3">
      <c r="A15">
        <v>0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>
        <v>3</v>
      </c>
      <c r="N15" s="40"/>
      <c r="O15" s="11"/>
      <c r="P15" s="49"/>
      <c r="Q15" s="60"/>
      <c r="R15" s="67"/>
      <c r="S15" s="68"/>
      <c r="T15" s="41"/>
      <c r="U15" s="1"/>
    </row>
    <row r="16" spans="1:21" ht="14.45" customHeight="1" x14ac:dyDescent="0.3">
      <c r="B16" s="38"/>
      <c r="C16" s="38"/>
      <c r="D16" s="38"/>
      <c r="E16" s="38"/>
      <c r="F16" s="38"/>
      <c r="G16" s="38"/>
      <c r="H16" s="38"/>
      <c r="I16" s="38"/>
      <c r="J16" s="38"/>
      <c r="K16" s="38"/>
      <c r="L16">
        <v>4</v>
      </c>
      <c r="N16" s="55"/>
      <c r="O16" s="11"/>
      <c r="P16" s="50"/>
      <c r="Q16" s="61"/>
      <c r="R16" s="69"/>
      <c r="S16" s="70"/>
      <c r="T16" s="42"/>
      <c r="U16" s="1"/>
    </row>
    <row r="17" spans="1:20" ht="14.45" customHeight="1" x14ac:dyDescent="0.3">
      <c r="B17" s="38"/>
      <c r="C17" s="38"/>
      <c r="D17" s="38"/>
      <c r="E17" s="38"/>
      <c r="F17" s="38"/>
      <c r="G17" s="38"/>
      <c r="H17" s="38"/>
      <c r="I17" s="38"/>
      <c r="J17" s="38"/>
      <c r="K17" s="38"/>
      <c r="L17">
        <v>5</v>
      </c>
      <c r="N17" s="54"/>
      <c r="O17" s="11"/>
      <c r="P17" s="56"/>
      <c r="Q17" s="62"/>
      <c r="R17" s="71"/>
      <c r="S17" s="71"/>
      <c r="T17" s="43"/>
    </row>
    <row r="18" spans="1:20" ht="14.45" customHeight="1" x14ac:dyDescent="0.3">
      <c r="B18" s="38"/>
      <c r="C18" s="38"/>
      <c r="D18" s="38"/>
      <c r="E18" s="38"/>
      <c r="F18" s="38"/>
      <c r="G18" s="38"/>
      <c r="H18" s="38"/>
      <c r="I18" s="38"/>
      <c r="J18" s="38"/>
      <c r="K18" s="35"/>
      <c r="L18">
        <v>6</v>
      </c>
      <c r="N18" s="54"/>
      <c r="O18" s="11"/>
      <c r="P18" s="56"/>
      <c r="Q18" s="62"/>
      <c r="R18" s="71"/>
      <c r="S18" s="71"/>
      <c r="T18" s="43"/>
    </row>
    <row r="19" spans="1:20" ht="14.45" customHeight="1" x14ac:dyDescent="0.3">
      <c r="B19" s="38"/>
      <c r="C19" s="38"/>
      <c r="D19" s="38"/>
      <c r="E19" s="38"/>
      <c r="F19" s="38"/>
      <c r="G19" s="38"/>
      <c r="H19" s="38"/>
      <c r="I19" s="38"/>
      <c r="J19" s="38"/>
      <c r="K19" s="35"/>
      <c r="L19">
        <v>7</v>
      </c>
      <c r="N19" s="54"/>
      <c r="O19" s="11"/>
      <c r="P19" s="56"/>
      <c r="Q19" s="62"/>
      <c r="R19" s="71"/>
      <c r="S19" s="71"/>
      <c r="T19" s="43"/>
    </row>
    <row r="20" spans="1:20" ht="14.45" customHeight="1" x14ac:dyDescent="0.3">
      <c r="B20" s="38"/>
      <c r="C20" s="38"/>
      <c r="D20" s="38"/>
      <c r="E20" s="38"/>
      <c r="F20" s="38"/>
      <c r="G20" s="38"/>
      <c r="H20" s="38"/>
      <c r="I20" s="38"/>
      <c r="J20" s="38"/>
      <c r="K20" s="35"/>
      <c r="L20">
        <v>8</v>
      </c>
      <c r="N20" s="32"/>
      <c r="O20" s="11"/>
      <c r="P20" s="57"/>
      <c r="Q20" s="63"/>
      <c r="R20" s="72"/>
      <c r="S20" s="72"/>
    </row>
    <row r="21" spans="1:20" ht="14.45" customHeight="1" x14ac:dyDescent="0.3">
      <c r="B21" s="38"/>
      <c r="C21" s="38"/>
      <c r="D21" s="38"/>
      <c r="E21" s="38"/>
      <c r="F21" s="38"/>
      <c r="G21" s="38"/>
      <c r="H21" s="38"/>
      <c r="I21" s="38"/>
      <c r="J21" s="38"/>
      <c r="K21" s="35"/>
      <c r="L21">
        <v>9</v>
      </c>
      <c r="N21" s="32"/>
      <c r="O21" s="11"/>
      <c r="P21" s="57"/>
      <c r="Q21" s="63"/>
      <c r="R21" s="72"/>
      <c r="S21" s="72"/>
    </row>
    <row r="22" spans="1:20" ht="14.45" customHeight="1" x14ac:dyDescent="0.3">
      <c r="B22" s="38"/>
      <c r="C22" s="38"/>
      <c r="D22" s="38"/>
      <c r="E22" s="38"/>
      <c r="F22" s="38"/>
      <c r="G22" s="38"/>
      <c r="H22" s="38"/>
      <c r="I22" s="38"/>
      <c r="J22" s="38"/>
      <c r="K22" s="35"/>
      <c r="L22">
        <v>10</v>
      </c>
      <c r="N22" s="32"/>
      <c r="O22" s="11"/>
      <c r="P22" s="57"/>
      <c r="Q22" s="63"/>
      <c r="R22" s="72"/>
      <c r="S22" s="72"/>
    </row>
    <row r="23" spans="1:20" ht="14.45" customHeight="1" x14ac:dyDescent="0.3">
      <c r="B23" s="38"/>
      <c r="C23" s="38"/>
      <c r="D23" s="38"/>
      <c r="E23" s="38"/>
      <c r="F23" s="38"/>
      <c r="G23" s="38"/>
      <c r="H23" s="38"/>
      <c r="I23" s="38"/>
      <c r="J23" s="38"/>
      <c r="K23" s="35"/>
      <c r="R23" s="73"/>
      <c r="S23" s="73"/>
    </row>
    <row r="24" spans="1:20" ht="14.45" customHeight="1" x14ac:dyDescent="0.3">
      <c r="B24" s="38"/>
      <c r="C24" s="38"/>
      <c r="D24" s="38"/>
      <c r="E24" s="38"/>
      <c r="F24" s="38"/>
      <c r="G24" s="38"/>
      <c r="H24" s="38"/>
      <c r="I24" s="38"/>
      <c r="J24" s="38"/>
      <c r="K24" s="35"/>
      <c r="N24" s="7" t="s">
        <v>1491</v>
      </c>
      <c r="O24" s="7" t="s">
        <v>13</v>
      </c>
      <c r="P24" s="8" t="s">
        <v>1495</v>
      </c>
      <c r="Q24" s="8" t="s">
        <v>2</v>
      </c>
      <c r="R24" s="66" t="s">
        <v>1</v>
      </c>
      <c r="S24" s="66"/>
    </row>
    <row r="25" spans="1:20" ht="14.45" x14ac:dyDescent="0.3">
      <c r="A25" s="44"/>
      <c r="B25" s="85"/>
      <c r="C25" s="85"/>
      <c r="D25" s="85"/>
      <c r="E25" s="85"/>
      <c r="F25" s="85"/>
      <c r="G25" s="85"/>
      <c r="H25" s="85"/>
      <c r="I25" s="85"/>
      <c r="J25" s="85"/>
      <c r="K25" s="84"/>
      <c r="L25">
        <v>1</v>
      </c>
      <c r="N25" s="10"/>
      <c r="O25" s="11"/>
      <c r="P25" s="48"/>
      <c r="Q25" s="51"/>
      <c r="R25" s="64"/>
      <c r="S25" s="65"/>
    </row>
    <row r="26" spans="1:20" x14ac:dyDescent="0.25">
      <c r="A26" s="44"/>
      <c r="B26" s="85"/>
      <c r="C26" s="85"/>
      <c r="D26" s="85"/>
      <c r="E26" s="85"/>
      <c r="F26" s="85"/>
      <c r="G26" s="85"/>
      <c r="H26" s="85"/>
      <c r="I26" s="85"/>
      <c r="J26" s="85"/>
      <c r="K26" s="84"/>
      <c r="L26">
        <v>2</v>
      </c>
      <c r="N26" s="10"/>
      <c r="O26" s="11"/>
      <c r="P26" s="48"/>
      <c r="Q26" s="51"/>
      <c r="R26" s="64"/>
      <c r="S26" s="65"/>
    </row>
    <row r="27" spans="1:20" x14ac:dyDescent="0.25">
      <c r="A27" s="44"/>
      <c r="B27" s="85"/>
      <c r="C27" s="85"/>
      <c r="D27" s="85"/>
      <c r="E27" s="85"/>
      <c r="F27" s="85"/>
      <c r="G27" s="85"/>
      <c r="H27" s="85"/>
      <c r="I27" s="85"/>
      <c r="J27" s="85"/>
      <c r="K27" s="84"/>
      <c r="L27">
        <v>3</v>
      </c>
      <c r="N27" s="40"/>
      <c r="O27" s="11"/>
      <c r="P27" s="49"/>
      <c r="Q27" s="52"/>
      <c r="R27" s="67"/>
      <c r="S27" s="68"/>
    </row>
    <row r="28" spans="1:20" x14ac:dyDescent="0.25">
      <c r="A28" s="44"/>
      <c r="B28" s="85"/>
      <c r="C28" s="85"/>
      <c r="D28" s="85"/>
      <c r="E28" s="85"/>
      <c r="F28" s="85"/>
      <c r="G28" s="85"/>
      <c r="H28" s="85"/>
      <c r="I28" s="85"/>
      <c r="J28" s="85"/>
      <c r="K28" s="84"/>
      <c r="L28">
        <v>4</v>
      </c>
      <c r="N28" s="55"/>
      <c r="O28" s="11"/>
      <c r="P28" s="75"/>
      <c r="Q28" s="53"/>
      <c r="R28" s="70"/>
      <c r="S28" s="70"/>
    </row>
    <row r="29" spans="1:20" x14ac:dyDescent="0.25">
      <c r="A29" s="44"/>
      <c r="B29" s="85"/>
      <c r="C29" s="85"/>
      <c r="D29" s="85"/>
      <c r="E29" s="85"/>
      <c r="F29" s="85"/>
      <c r="G29" s="85"/>
      <c r="H29" s="85"/>
      <c r="I29" s="85"/>
      <c r="J29" s="85"/>
      <c r="K29" s="84"/>
      <c r="L29">
        <v>5</v>
      </c>
      <c r="N29" s="54"/>
      <c r="O29" s="11"/>
      <c r="P29" s="56"/>
      <c r="Q29" s="76"/>
      <c r="R29" s="71"/>
      <c r="S29" s="74"/>
    </row>
    <row r="30" spans="1:20" x14ac:dyDescent="0.25">
      <c r="A30" s="44"/>
      <c r="B30" s="85"/>
      <c r="C30" s="85"/>
      <c r="D30" s="85"/>
      <c r="E30" s="85"/>
      <c r="F30" s="85"/>
      <c r="G30" s="85"/>
      <c r="H30" s="85"/>
      <c r="I30" s="85"/>
      <c r="J30" s="85"/>
      <c r="K30" s="84"/>
      <c r="L30">
        <v>6</v>
      </c>
      <c r="M30" s="13"/>
      <c r="N30" s="54"/>
      <c r="O30" s="11"/>
      <c r="P30" s="56"/>
      <c r="Q30" s="76"/>
      <c r="R30" s="71"/>
      <c r="S30" s="74"/>
    </row>
    <row r="31" spans="1:20" x14ac:dyDescent="0.25">
      <c r="A31" s="44"/>
      <c r="B31" s="44"/>
      <c r="C31" s="44"/>
      <c r="D31" s="44"/>
      <c r="E31" s="44"/>
      <c r="F31" s="44"/>
      <c r="G31" s="44"/>
      <c r="H31" s="44"/>
      <c r="I31" s="44"/>
      <c r="J31" s="44"/>
      <c r="K31" s="84"/>
      <c r="L31">
        <v>7</v>
      </c>
      <c r="N31" s="54"/>
      <c r="O31" s="11"/>
      <c r="P31" s="56"/>
      <c r="Q31" s="76"/>
      <c r="R31" s="71"/>
      <c r="S31" s="74"/>
    </row>
    <row r="32" spans="1:20" x14ac:dyDescent="0.25">
      <c r="A32" s="44"/>
      <c r="B32" s="44"/>
      <c r="C32" s="44"/>
      <c r="D32" s="44"/>
      <c r="E32" s="44"/>
      <c r="F32" s="44"/>
      <c r="G32" s="44"/>
      <c r="H32" s="44"/>
      <c r="I32" s="44"/>
      <c r="J32" s="44"/>
      <c r="K32" s="84"/>
      <c r="L32">
        <v>8</v>
      </c>
      <c r="N32" s="32"/>
      <c r="O32" s="11"/>
      <c r="P32" s="57"/>
      <c r="Q32" s="77"/>
      <c r="R32" s="72"/>
      <c r="S32" s="73"/>
    </row>
    <row r="33" spans="1:19" x14ac:dyDescent="0.25">
      <c r="A33" s="44"/>
      <c r="B33" s="44"/>
      <c r="C33" s="44"/>
      <c r="D33" s="44"/>
      <c r="E33" s="44"/>
      <c r="F33" s="44"/>
      <c r="G33" s="44"/>
      <c r="H33" s="44"/>
      <c r="I33" s="44"/>
      <c r="J33" s="44"/>
      <c r="K33" s="84"/>
      <c r="L33">
        <v>9</v>
      </c>
      <c r="N33" s="32"/>
      <c r="O33" s="11"/>
      <c r="P33" s="57"/>
      <c r="Q33" s="77"/>
      <c r="R33" s="72"/>
      <c r="S33" s="73"/>
    </row>
    <row r="34" spans="1:19" x14ac:dyDescent="0.25">
      <c r="A34" s="44"/>
      <c r="B34" s="44"/>
      <c r="C34" s="44"/>
      <c r="D34" s="44"/>
      <c r="E34" s="44"/>
      <c r="F34" s="44"/>
      <c r="G34" s="44"/>
      <c r="H34" s="44"/>
      <c r="I34" s="44"/>
      <c r="J34" s="44"/>
      <c r="K34" s="84"/>
      <c r="L34">
        <v>10</v>
      </c>
      <c r="N34" s="32"/>
      <c r="O34" s="11"/>
      <c r="P34" s="57"/>
      <c r="Q34" s="77"/>
      <c r="R34" s="72"/>
      <c r="S34" s="73"/>
    </row>
    <row r="35" spans="1:19" x14ac:dyDescent="0.25">
      <c r="A35" s="44"/>
      <c r="B35" s="44"/>
      <c r="C35" s="44"/>
      <c r="D35" s="44"/>
      <c r="E35" s="44"/>
      <c r="F35" s="44"/>
      <c r="G35" s="44"/>
      <c r="H35" s="44"/>
      <c r="I35" s="44"/>
      <c r="J35" s="44"/>
      <c r="K35" s="84"/>
      <c r="L35" s="33"/>
      <c r="N35" s="35"/>
    </row>
    <row r="36" spans="1:19" x14ac:dyDescent="0.25">
      <c r="A36" s="44"/>
      <c r="B36" s="44"/>
      <c r="C36" s="44"/>
      <c r="D36" s="44"/>
      <c r="E36" s="44"/>
      <c r="F36" s="44"/>
      <c r="G36" s="44"/>
      <c r="H36" s="44"/>
      <c r="I36" s="44"/>
      <c r="J36" s="44"/>
      <c r="K36" s="84"/>
      <c r="L36" s="33"/>
      <c r="N36" s="35"/>
    </row>
    <row r="37" spans="1:19" x14ac:dyDescent="0.25">
      <c r="K37" s="35"/>
      <c r="L37" s="33"/>
      <c r="N37" s="35"/>
    </row>
    <row r="38" spans="1:19" x14ac:dyDescent="0.25">
      <c r="K38" s="35"/>
      <c r="L38" s="33"/>
      <c r="N38" s="35"/>
    </row>
    <row r="39" spans="1:19" x14ac:dyDescent="0.25">
      <c r="K39" s="35"/>
      <c r="L39" s="33"/>
      <c r="N39" s="35"/>
    </row>
    <row r="40" spans="1:19" x14ac:dyDescent="0.25">
      <c r="K40" s="35"/>
      <c r="L40" s="33"/>
      <c r="N40" s="35"/>
    </row>
    <row r="41" spans="1:19" x14ac:dyDescent="0.25">
      <c r="L41" s="33"/>
      <c r="N41" s="35"/>
    </row>
    <row r="42" spans="1:19" x14ac:dyDescent="0.25">
      <c r="L42" s="33"/>
      <c r="N42" s="35"/>
    </row>
    <row r="43" spans="1:19" x14ac:dyDescent="0.25">
      <c r="L43" s="33"/>
      <c r="N43" s="35"/>
    </row>
    <row r="44" spans="1:19" x14ac:dyDescent="0.25">
      <c r="L44" s="33"/>
      <c r="N44" s="36"/>
    </row>
    <row r="45" spans="1:19" x14ac:dyDescent="0.25">
      <c r="L45" s="33"/>
      <c r="N45" s="35"/>
    </row>
    <row r="46" spans="1:19" x14ac:dyDescent="0.25">
      <c r="L46" s="33"/>
      <c r="N46" s="35"/>
    </row>
    <row r="47" spans="1:19" x14ac:dyDescent="0.25">
      <c r="L47" s="33"/>
      <c r="N47" s="35"/>
    </row>
    <row r="48" spans="1:19" x14ac:dyDescent="0.25">
      <c r="L48" s="33"/>
      <c r="N48" s="35"/>
    </row>
    <row r="49" spans="12:14" x14ac:dyDescent="0.25">
      <c r="L49" s="33"/>
      <c r="N49" s="35"/>
    </row>
    <row r="50" spans="12:14" x14ac:dyDescent="0.25">
      <c r="L50" s="33"/>
      <c r="N50" s="35"/>
    </row>
    <row r="51" spans="12:14" x14ac:dyDescent="0.25">
      <c r="L51" s="33"/>
      <c r="N51" s="35"/>
    </row>
    <row r="52" spans="12:14" x14ac:dyDescent="0.25">
      <c r="N52" s="35"/>
    </row>
    <row r="53" spans="12:14" x14ac:dyDescent="0.25">
      <c r="N53" s="31"/>
    </row>
    <row r="54" spans="12:14" x14ac:dyDescent="0.25">
      <c r="N54" s="31"/>
    </row>
    <row r="55" spans="12:14" x14ac:dyDescent="0.25">
      <c r="N55" s="31"/>
    </row>
    <row r="56" spans="12:14" x14ac:dyDescent="0.25">
      <c r="N56" s="31"/>
    </row>
    <row r="57" spans="12:14" x14ac:dyDescent="0.25">
      <c r="N57" s="31"/>
    </row>
    <row r="58" spans="12:14" x14ac:dyDescent="0.25">
      <c r="N58" s="31"/>
    </row>
    <row r="59" spans="12:14" x14ac:dyDescent="0.25">
      <c r="N59" s="31"/>
    </row>
    <row r="60" spans="12:14" x14ac:dyDescent="0.25">
      <c r="N60" s="31"/>
    </row>
    <row r="61" spans="12:14" x14ac:dyDescent="0.25">
      <c r="N61" s="31"/>
    </row>
    <row r="62" spans="12:14" x14ac:dyDescent="0.25">
      <c r="N62" s="31"/>
    </row>
    <row r="63" spans="12:14" x14ac:dyDescent="0.25">
      <c r="N63" s="31"/>
    </row>
    <row r="64" spans="12:14" x14ac:dyDescent="0.25">
      <c r="N64" s="31"/>
    </row>
    <row r="65" spans="14:14" x14ac:dyDescent="0.25">
      <c r="N65" s="31"/>
    </row>
    <row r="66" spans="14:14" x14ac:dyDescent="0.25">
      <c r="N66" s="31"/>
    </row>
    <row r="67" spans="14:14" x14ac:dyDescent="0.25">
      <c r="N67" s="31"/>
    </row>
    <row r="68" spans="14:14" x14ac:dyDescent="0.25">
      <c r="N68" s="31"/>
    </row>
    <row r="69" spans="14:14" x14ac:dyDescent="0.25">
      <c r="N69" s="31"/>
    </row>
    <row r="70" spans="14:14" x14ac:dyDescent="0.25">
      <c r="N70" s="31"/>
    </row>
    <row r="71" spans="14:14" x14ac:dyDescent="0.25">
      <c r="N71" s="31"/>
    </row>
    <row r="72" spans="14:14" x14ac:dyDescent="0.25">
      <c r="N72" s="31"/>
    </row>
  </sheetData>
  <pageMargins left="0.70866141732283472" right="0.70866141732283472" top="0.74803149606299213" bottom="0.74803149606299213" header="0.31496062992125984" footer="0.31496062992125984"/>
  <pageSetup paperSize="9" scale="68" orientation="landscape" r:id="rId1"/>
  <headerFooter>
    <oddFooter xml:space="preserve">&amp;C
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>
                <anchor moveWithCells="1">
                  <from>
                    <xdr:col>11</xdr:col>
                    <xdr:colOff>514350</xdr:colOff>
                    <xdr:row>4</xdr:row>
                    <xdr:rowOff>171450</xdr:rowOff>
                  </from>
                  <to>
                    <xdr:col>11</xdr:col>
                    <xdr:colOff>666750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Scroll Bar 3">
              <controlPr defaultSize="0" autoPict="0">
                <anchor moveWithCells="1">
                  <from>
                    <xdr:col>11</xdr:col>
                    <xdr:colOff>438150</xdr:colOff>
                    <xdr:row>11</xdr:row>
                    <xdr:rowOff>171450</xdr:rowOff>
                  </from>
                  <to>
                    <xdr:col>11</xdr:col>
                    <xdr:colOff>619125</xdr:colOff>
                    <xdr:row>21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Scroll Bar 4">
              <controlPr defaultSize="0" autoPict="0">
                <anchor moveWithCells="1">
                  <from>
                    <xdr:col>11</xdr:col>
                    <xdr:colOff>533400</xdr:colOff>
                    <xdr:row>24</xdr:row>
                    <xdr:rowOff>104775</xdr:rowOff>
                  </from>
                  <to>
                    <xdr:col>11</xdr:col>
                    <xdr:colOff>704850</xdr:colOff>
                    <xdr:row>33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</vt:lpstr>
      <vt:lpstr>Données</vt:lpstr>
      <vt:lpstr>TAB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Ben</cp:lastModifiedBy>
  <cp:lastPrinted>2015-12-25T15:57:55Z</cp:lastPrinted>
  <dcterms:created xsi:type="dcterms:W3CDTF">2006-09-16T00:00:00Z</dcterms:created>
  <dcterms:modified xsi:type="dcterms:W3CDTF">2015-12-29T16:38:38Z</dcterms:modified>
</cp:coreProperties>
</file>