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23715" windowHeight="9975"/>
  </bookViews>
  <sheets>
    <sheet name="Saisie" sheetId="1" r:id="rId1"/>
    <sheet name="Principe" sheetId="5" r:id="rId2"/>
    <sheet name="Repartition" sheetId="2" r:id="rId3"/>
    <sheet name="ResultatAttendu" sheetId="4" r:id="rId4"/>
    <sheet name="Modele" sheetId="6" r:id="rId5"/>
  </sheets>
  <functionGroups builtInGroupCount="17"/>
  <definedNames>
    <definedName name="_xlnm._FilterDatabase" localSheetId="2" hidden="1">Repartition!$A$2:$D$2</definedName>
    <definedName name="_xlnm._FilterDatabase" localSheetId="0" hidden="1">Saisie!$Q$2:$U$2</definedName>
    <definedName name="ControleGeneral">Repartition!$I$3</definedName>
    <definedName name="Maximum">Saisie!$K$3</definedName>
    <definedName name="Minimum">Saisie!$J$3</definedName>
    <definedName name="NbParPersonne">Saisie!$I$3</definedName>
    <definedName name="NombrePersonnes">Saisie!$E$3</definedName>
    <definedName name="QuantiteTotale">Saisie!$H$3</definedName>
    <definedName name="StockRestant">Repartition!$J$3</definedName>
    <definedName name="Tolerance">Saisie!$F$3</definedName>
  </definedNames>
  <calcPr calcId="145621"/>
</workbook>
</file>

<file path=xl/calcChain.xml><?xml version="1.0" encoding="utf-8"?>
<calcChain xmlns="http://schemas.openxmlformats.org/spreadsheetml/2006/main">
  <c r="U1175" i="1" l="1"/>
  <c r="U1159" i="1"/>
  <c r="U1143" i="1"/>
  <c r="U1127" i="1"/>
  <c r="U1111" i="1"/>
  <c r="U1095" i="1"/>
  <c r="U1079" i="1"/>
  <c r="U1063" i="1"/>
  <c r="U1047" i="1"/>
  <c r="U1031" i="1"/>
  <c r="U1016" i="1"/>
  <c r="U1001" i="1"/>
  <c r="U986" i="1"/>
  <c r="U971" i="1"/>
  <c r="U956" i="1"/>
  <c r="U941" i="1"/>
  <c r="U926" i="1"/>
  <c r="U911" i="1"/>
  <c r="U896" i="1"/>
  <c r="U881" i="1"/>
  <c r="U865" i="1"/>
  <c r="U849" i="1"/>
  <c r="U833" i="1"/>
  <c r="U817" i="1"/>
  <c r="U802" i="1"/>
  <c r="U787" i="1"/>
  <c r="U772" i="1"/>
  <c r="U757" i="1"/>
  <c r="U742" i="1"/>
  <c r="U727" i="1"/>
  <c r="U712" i="1"/>
  <c r="U697" i="1"/>
  <c r="U682" i="1"/>
  <c r="U667" i="1"/>
  <c r="U652" i="1"/>
  <c r="U637" i="1"/>
  <c r="U622" i="1"/>
  <c r="U607" i="1"/>
  <c r="U592" i="1"/>
  <c r="U577" i="1"/>
  <c r="U562" i="1"/>
  <c r="U547" i="1"/>
  <c r="U532" i="1"/>
  <c r="U517" i="1"/>
  <c r="U502" i="1"/>
  <c r="U487" i="1"/>
  <c r="U472" i="1"/>
  <c r="U457" i="1"/>
  <c r="U442" i="1"/>
  <c r="U427" i="1"/>
  <c r="U412" i="1"/>
  <c r="U397" i="1"/>
  <c r="U382" i="1"/>
  <c r="U367" i="1"/>
  <c r="U353" i="1"/>
  <c r="U339" i="1"/>
  <c r="U325" i="1"/>
  <c r="U311" i="1"/>
  <c r="U297" i="1"/>
  <c r="U283" i="1"/>
  <c r="U269" i="1"/>
  <c r="U255" i="1"/>
  <c r="U241" i="1"/>
  <c r="U227" i="1"/>
  <c r="U213" i="1"/>
  <c r="U199" i="1"/>
  <c r="U185" i="1"/>
  <c r="U171" i="1"/>
  <c r="U157" i="1"/>
  <c r="U143" i="1"/>
  <c r="U129" i="1"/>
  <c r="U116" i="1"/>
  <c r="U103" i="1"/>
  <c r="U90" i="1"/>
  <c r="U77" i="1"/>
  <c r="U64" i="1"/>
  <c r="U51" i="1"/>
  <c r="U38" i="1"/>
  <c r="U25" i="1"/>
  <c r="U13" i="1"/>
  <c r="G25" i="2"/>
  <c r="H25" i="2" s="1"/>
  <c r="G69" i="2"/>
  <c r="H69" i="2" s="1"/>
  <c r="G70" i="2"/>
  <c r="H70" i="2" s="1"/>
  <c r="G26" i="2"/>
  <c r="H26" i="2" s="1"/>
  <c r="G14" i="2"/>
  <c r="H14" i="2" s="1"/>
  <c r="G15" i="2"/>
  <c r="H15" i="2" s="1"/>
  <c r="G16" i="2"/>
  <c r="H16" i="2" s="1"/>
  <c r="G17" i="2"/>
  <c r="H17" i="2" s="1"/>
  <c r="G18" i="2"/>
  <c r="H18" i="2" s="1"/>
  <c r="G67" i="2"/>
  <c r="H67" i="2" s="1"/>
  <c r="G71" i="2"/>
  <c r="H71" i="2" s="1"/>
  <c r="G72" i="2"/>
  <c r="H72" i="2" s="1"/>
  <c r="G73" i="2"/>
  <c r="H73" i="2" s="1"/>
  <c r="G74" i="2"/>
  <c r="H74" i="2" s="1"/>
  <c r="G75" i="2"/>
  <c r="H75" i="2" s="1"/>
  <c r="G76" i="2"/>
  <c r="H76" i="2" s="1"/>
  <c r="G77" i="2"/>
  <c r="H77" i="2" s="1"/>
  <c r="G78" i="2"/>
  <c r="H78" i="2" s="1"/>
  <c r="G79" i="2"/>
  <c r="H79" i="2" s="1"/>
  <c r="G27" i="2"/>
  <c r="H27" i="2" s="1"/>
  <c r="G28" i="2"/>
  <c r="H28" i="2" s="1"/>
  <c r="G29" i="2"/>
  <c r="H29" i="2" s="1"/>
  <c r="G30" i="2"/>
  <c r="H30" i="2" s="1"/>
  <c r="G31" i="2"/>
  <c r="H31" i="2" s="1"/>
  <c r="G32" i="2"/>
  <c r="H32" i="2" s="1"/>
  <c r="G33" i="2"/>
  <c r="H33" i="2" s="1"/>
  <c r="G66" i="2"/>
  <c r="H66" i="2" s="1"/>
  <c r="G65" i="2"/>
  <c r="H65" i="2" s="1"/>
  <c r="G64" i="2"/>
  <c r="H64" i="2" s="1"/>
  <c r="G63" i="2"/>
  <c r="H63" i="2" s="1"/>
  <c r="G62" i="2"/>
  <c r="H62" i="2" s="1"/>
  <c r="G61" i="2"/>
  <c r="H61" i="2" s="1"/>
  <c r="G60" i="2"/>
  <c r="H60" i="2" s="1"/>
  <c r="G59" i="2"/>
  <c r="H59" i="2" s="1"/>
  <c r="G58" i="2"/>
  <c r="H58" i="2" s="1"/>
  <c r="G57" i="2"/>
  <c r="H57" i="2" s="1"/>
  <c r="G56" i="2"/>
  <c r="H56" i="2" s="1"/>
  <c r="G55" i="2"/>
  <c r="H55" i="2" s="1"/>
  <c r="G54" i="2"/>
  <c r="H54" i="2" s="1"/>
  <c r="G34" i="2"/>
  <c r="H34" i="2" s="1"/>
  <c r="G35" i="2"/>
  <c r="H35" i="2" s="1"/>
  <c r="G36" i="2"/>
  <c r="H36" i="2" s="1"/>
  <c r="G37" i="2"/>
  <c r="H37" i="2" s="1"/>
  <c r="G38" i="2"/>
  <c r="H38" i="2" s="1"/>
  <c r="G39" i="2"/>
  <c r="H39" i="2" s="1"/>
  <c r="G40" i="2"/>
  <c r="H40" i="2" s="1"/>
  <c r="G41" i="2"/>
  <c r="H41" i="2" s="1"/>
  <c r="G42" i="2"/>
  <c r="H42" i="2" s="1"/>
  <c r="G43" i="2"/>
  <c r="H43" i="2" s="1"/>
  <c r="G44" i="2"/>
  <c r="H44" i="2" s="1"/>
  <c r="G19" i="2"/>
  <c r="H19" i="2" s="1"/>
  <c r="G20" i="2"/>
  <c r="H20" i="2" s="1"/>
  <c r="G21" i="2"/>
  <c r="H21" i="2" s="1"/>
  <c r="G22" i="2"/>
  <c r="H22" i="2" s="1"/>
  <c r="G23" i="2"/>
  <c r="H23" i="2" s="1"/>
  <c r="G24" i="2"/>
  <c r="H24" i="2" s="1"/>
  <c r="G82" i="2"/>
  <c r="H82" i="2" s="1"/>
  <c r="G81" i="2"/>
  <c r="H81" i="2" s="1"/>
  <c r="G80" i="2"/>
  <c r="H80" i="2" s="1"/>
  <c r="G3" i="2"/>
  <c r="H3" i="2" s="1"/>
  <c r="G4" i="2"/>
  <c r="H4" i="2" s="1"/>
  <c r="G5" i="2"/>
  <c r="H5" i="2" s="1"/>
  <c r="G6" i="2"/>
  <c r="H6" i="2" s="1"/>
  <c r="G7" i="2"/>
  <c r="H7" i="2" s="1"/>
  <c r="G8" i="2"/>
  <c r="H8" i="2" s="1"/>
  <c r="G9" i="2"/>
  <c r="H9" i="2" s="1"/>
  <c r="G10" i="2"/>
  <c r="H10" i="2" s="1"/>
  <c r="G11" i="2"/>
  <c r="H11" i="2" s="1"/>
  <c r="G12" i="2"/>
  <c r="H12" i="2" s="1"/>
  <c r="G13" i="2"/>
  <c r="H13" i="2" s="1"/>
  <c r="G45" i="2"/>
  <c r="H45" i="2" s="1"/>
  <c r="G46" i="2"/>
  <c r="H46" i="2" s="1"/>
  <c r="G47" i="2"/>
  <c r="H47" i="2" s="1"/>
  <c r="G48" i="2"/>
  <c r="H48" i="2" s="1"/>
  <c r="G49" i="2"/>
  <c r="H49" i="2" s="1"/>
  <c r="G50" i="2"/>
  <c r="H50" i="2" s="1"/>
  <c r="G51" i="2"/>
  <c r="H51" i="2" s="1"/>
  <c r="G52" i="2"/>
  <c r="H52" i="2" s="1"/>
  <c r="G53" i="2"/>
  <c r="H53" i="2" s="1"/>
  <c r="G68" i="2"/>
  <c r="C7" i="6"/>
  <c r="J3" i="2" l="1"/>
  <c r="O3" i="1" s="1"/>
  <c r="E13" i="1"/>
  <c r="H3" i="1"/>
  <c r="M17" i="4"/>
  <c r="C14" i="4"/>
  <c r="C20" i="4" s="1"/>
  <c r="M12" i="4"/>
  <c r="M8" i="4"/>
  <c r="I3" i="1" l="1"/>
  <c r="N3" i="1" l="1"/>
  <c r="M3" i="1"/>
  <c r="K3" i="1"/>
  <c r="J3" i="1"/>
  <c r="H68" i="2" l="1"/>
  <c r="I3" i="2" l="1"/>
  <c r="L3" i="1" s="1"/>
</calcChain>
</file>

<file path=xl/sharedStrings.xml><?xml version="1.0" encoding="utf-8"?>
<sst xmlns="http://schemas.openxmlformats.org/spreadsheetml/2006/main" count="3632" uniqueCount="70">
  <si>
    <t>N° arbre</t>
  </si>
  <si>
    <t>essence</t>
  </si>
  <si>
    <t>hetre</t>
  </si>
  <si>
    <t>chene</t>
  </si>
  <si>
    <t>charme</t>
  </si>
  <si>
    <t>Total</t>
  </si>
  <si>
    <t>Nombre 
d'inscrits à 
affouage</t>
  </si>
  <si>
    <t>nb  st/pers</t>
  </si>
  <si>
    <t>stères</t>
  </si>
  <si>
    <t>Lot1</t>
  </si>
  <si>
    <t>Lot2</t>
  </si>
  <si>
    <t>Lot3</t>
  </si>
  <si>
    <t>quantité 
estimée en
stères</t>
  </si>
  <si>
    <t>Zone en bleu saisie manuellement</t>
  </si>
  <si>
    <t>Bouton création 
des lots</t>
  </si>
  <si>
    <t>Un clic sur ce bouton après saisie des données 
lancerait l'agorithme de création des lots comme ci-dessus. Bien sur on peut admettre un intervalle de tolérance de +/- 0,5</t>
  </si>
  <si>
    <t>Attribution</t>
  </si>
  <si>
    <t>Disponible</t>
  </si>
  <si>
    <t>Personne</t>
  </si>
  <si>
    <t>Technique</t>
  </si>
  <si>
    <t>OK</t>
  </si>
  <si>
    <t>Contrôle général</t>
  </si>
  <si>
    <t>nb  stères
/pers</t>
  </si>
  <si>
    <t>Min
toléré</t>
  </si>
  <si>
    <t>Max
toléré</t>
  </si>
  <si>
    <t>Min
Réél</t>
  </si>
  <si>
    <t>Max
Réel</t>
  </si>
  <si>
    <t>Stock</t>
  </si>
  <si>
    <t>Critères</t>
  </si>
  <si>
    <t>Résultat</t>
  </si>
  <si>
    <t>Informations</t>
  </si>
  <si>
    <t>Lot</t>
  </si>
  <si>
    <t>N°</t>
  </si>
  <si>
    <t>Essence</t>
  </si>
  <si>
    <t>Qté</t>
  </si>
  <si>
    <t>Attibution</t>
  </si>
  <si>
    <t>valeurs aléatoires pour test</t>
  </si>
  <si>
    <t>Stock restant</t>
  </si>
  <si>
    <t>Onglet [Saisie]</t>
  </si>
  <si>
    <t>Nombre d'inscrits à affouage (E3)</t>
  </si>
  <si>
    <t>Stock (colonne A, B, C)</t>
  </si>
  <si>
    <t>Tolérance</t>
  </si>
  <si>
    <t>Quantité 
estimée en
stères</t>
  </si>
  <si>
    <t>Tolérance (F3)</t>
  </si>
  <si>
    <t>Bouton "Répartir"</t>
  </si>
  <si>
    <t xml:space="preserve">Cas 1 </t>
  </si>
  <si>
    <t xml:space="preserve">Pas possible de trouver une répartition équitable </t>
  </si>
  <si>
    <t>Cas 2</t>
  </si>
  <si>
    <t>Reste du stock</t>
  </si>
  <si>
    <t>&gt; augmenter le seuil de tolérance</t>
  </si>
  <si>
    <t>&gt; baisser le seuil de tolérance</t>
  </si>
  <si>
    <t>Cas 3</t>
  </si>
  <si>
    <t>&gt; baisser le seuil de tolérance pour tenter une meilleure répartition</t>
  </si>
  <si>
    <t>Onglet [Répartition]</t>
  </si>
  <si>
    <t>Technique : ne pas modifier</t>
  </si>
  <si>
    <t>Principe de répartition</t>
  </si>
  <si>
    <t>Tri des arbres par quantité décroissante</t>
  </si>
  <si>
    <t>Attribution du + gros au lot 1</t>
  </si>
  <si>
    <t>Attribution du 2ème plus gros au lot 2</t>
  </si>
  <si>
    <t>etc</t>
  </si>
  <si>
    <t>Une fois qu'on a un arbre dans chaque lot, on recommence sur le premier lot</t>
  </si>
  <si>
    <t>Mais une fois qu'un lot a atteint le seuil minimum toléré, on n'ajoute plus d'arbre dans ce lot</t>
  </si>
  <si>
    <t>Ce qui explique qu'il peut rester des arbres : une fois tous les lots ayant atteint  le seuil minimum</t>
  </si>
  <si>
    <t>Dans ce cas, en baissant la tolérance, le seuil minimum augmentera, permettant d'ajouter des arbres complémentaires dans le lot</t>
  </si>
  <si>
    <t>Répartition</t>
  </si>
  <si>
    <t>N° Lot</t>
  </si>
  <si>
    <t>Arbres</t>
  </si>
  <si>
    <t>Bonjour,</t>
  </si>
  <si>
    <t>Voici le contenu de  votre lot :</t>
  </si>
  <si>
    <t>Quantité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</si>
</sst>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wrapText="1"/>
    </xf>
    <xf numFmtId="0" fontId="0" fillId="6" borderId="1" xfId="0" applyFill="1" applyBorder="1"/>
    <xf numFmtId="0" fontId="0" fillId="0" borderId="0" xfId="0" applyBorder="1"/>
    <xf numFmtId="0" fontId="1" fillId="7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1" fillId="7" borderId="1" xfId="0" applyFont="1" applyFill="1" applyBorder="1" applyAlignment="1">
      <alignment horizontal="center" vertical="center" wrapText="1"/>
    </xf>
    <xf numFmtId="164" fontId="0" fillId="0" borderId="1" xfId="0" applyNumberFormat="1" applyBorder="1"/>
    <xf numFmtId="0" fontId="0" fillId="6" borderId="1" xfId="0" applyFill="1" applyBorder="1" applyAlignment="1">
      <alignment horizontal="center" vertical="center"/>
    </xf>
    <xf numFmtId="2" fontId="0" fillId="0" borderId="1" xfId="0" applyNumberFormat="1" applyBorder="1"/>
    <xf numFmtId="0" fontId="0" fillId="0" borderId="0" xfId="0" applyAlignment="1">
      <alignment vertical="top" wrapText="1"/>
    </xf>
    <xf numFmtId="2" fontId="0" fillId="0" borderId="1" xfId="0" applyNumberFormat="1" applyBorder="1" applyAlignment="1">
      <alignment horizontal="center"/>
    </xf>
    <xf numFmtId="0" fontId="1" fillId="8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0" fillId="11" borderId="0" xfId="0" applyFill="1"/>
    <xf numFmtId="0" fontId="0" fillId="0" borderId="0" xfId="0" applyFill="1"/>
    <xf numFmtId="0" fontId="0" fillId="9" borderId="1" xfId="0" applyFill="1" applyBorder="1" applyAlignment="1">
      <alignment horizontal="center"/>
    </xf>
    <xf numFmtId="0" fontId="0" fillId="9" borderId="1" xfId="0" applyFill="1" applyBorder="1" applyAlignment="1"/>
    <xf numFmtId="0" fontId="0" fillId="9" borderId="1" xfId="0" applyFill="1" applyBorder="1"/>
    <xf numFmtId="0" fontId="1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11" borderId="1" xfId="0" applyFont="1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1" fillId="7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0" borderId="0" xfId="0" applyFont="1"/>
    <xf numFmtId="0" fontId="0" fillId="11" borderId="1" xfId="0" applyFill="1" applyBorder="1"/>
  </cellXfs>
  <cellStyles count="1">
    <cellStyle name="Normal" xfId="0" builtinId="0"/>
  </cellStyles>
  <dxfs count="2">
    <dxf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0</xdr:row>
          <xdr:rowOff>76200</xdr:rowOff>
        </xdr:from>
        <xdr:to>
          <xdr:col>6</xdr:col>
          <xdr:colOff>809625</xdr:colOff>
          <xdr:row>1</xdr:row>
          <xdr:rowOff>171450</xdr:rowOff>
        </xdr:to>
        <xdr:sp macro="" textlink="">
          <xdr:nvSpPr>
            <xdr:cNvPr id="1026" name="cmdReparti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</xdr:row>
          <xdr:rowOff>209550</xdr:rowOff>
        </xdr:from>
        <xdr:to>
          <xdr:col>6</xdr:col>
          <xdr:colOff>819150</xdr:colOff>
          <xdr:row>1</xdr:row>
          <xdr:rowOff>495300</xdr:rowOff>
        </xdr:to>
        <xdr:sp macro="" textlink="">
          <xdr:nvSpPr>
            <xdr:cNvPr id="1027" name="cmdImpression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</xdr:row>
      <xdr:rowOff>28575</xdr:rowOff>
    </xdr:from>
    <xdr:to>
      <xdr:col>4</xdr:col>
      <xdr:colOff>171450</xdr:colOff>
      <xdr:row>5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2324100" y="790575"/>
          <a:ext cx="895350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2</xdr:row>
      <xdr:rowOff>19050</xdr:rowOff>
    </xdr:from>
    <xdr:to>
      <xdr:col>4</xdr:col>
      <xdr:colOff>381000</xdr:colOff>
      <xdr:row>16</xdr:row>
      <xdr:rowOff>171450</xdr:rowOff>
    </xdr:to>
    <xdr:cxnSp macro="">
      <xdr:nvCxnSpPr>
        <xdr:cNvPr id="3" name="Connecteur droit avec flèche 2"/>
        <xdr:cNvCxnSpPr/>
      </xdr:nvCxnSpPr>
      <xdr:spPr>
        <a:xfrm flipH="1">
          <a:off x="2105025" y="781050"/>
          <a:ext cx="1323975" cy="2847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22</xdr:row>
      <xdr:rowOff>304800</xdr:rowOff>
    </xdr:from>
    <xdr:to>
      <xdr:col>7</xdr:col>
      <xdr:colOff>733425</xdr:colOff>
      <xdr:row>22</xdr:row>
      <xdr:rowOff>314325</xdr:rowOff>
    </xdr:to>
    <xdr:cxnSp macro="">
      <xdr:nvCxnSpPr>
        <xdr:cNvPr id="4" name="Connecteur droit avec flèche 3"/>
        <xdr:cNvCxnSpPr/>
      </xdr:nvCxnSpPr>
      <xdr:spPr>
        <a:xfrm flipH="1" flipV="1">
          <a:off x="5353050" y="5286375"/>
          <a:ext cx="7143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16</xdr:row>
      <xdr:rowOff>85725</xdr:rowOff>
    </xdr:from>
    <xdr:to>
      <xdr:col>8</xdr:col>
      <xdr:colOff>428625</xdr:colOff>
      <xdr:row>21</xdr:row>
      <xdr:rowOff>161925</xdr:rowOff>
    </xdr:to>
    <xdr:cxnSp macro="">
      <xdr:nvCxnSpPr>
        <xdr:cNvPr id="5" name="Connecteur droit avec flèche 4"/>
        <xdr:cNvCxnSpPr/>
      </xdr:nvCxnSpPr>
      <xdr:spPr>
        <a:xfrm flipV="1">
          <a:off x="5172075" y="3543300"/>
          <a:ext cx="1352550" cy="1409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B1246"/>
  <sheetViews>
    <sheetView tabSelected="1" zoomScaleNormal="100" workbookViewId="0">
      <pane ySplit="2" topLeftCell="A3" activePane="bottomLeft" state="frozenSplit"/>
      <selection pane="bottomLeft" activeCell="F16" sqref="F16"/>
    </sheetView>
  </sheetViews>
  <sheetFormatPr baseColWidth="10" defaultRowHeight="15" x14ac:dyDescent="0.25"/>
  <cols>
    <col min="1" max="1" width="8.28515625" style="4" bestFit="1" customWidth="1"/>
    <col min="2" max="2" width="8.140625" bestFit="1" customWidth="1"/>
    <col min="4" max="4" width="3.85546875" customWidth="1"/>
    <col min="5" max="5" width="11.42578125" customWidth="1"/>
    <col min="6" max="6" width="9.42578125" bestFit="1" customWidth="1"/>
    <col min="7" max="7" width="13.140625" customWidth="1"/>
    <col min="8" max="8" width="7" bestFit="1" customWidth="1"/>
    <col min="9" max="9" width="9.5703125" bestFit="1" customWidth="1"/>
    <col min="10" max="11" width="6.42578125" bestFit="1" customWidth="1"/>
    <col min="12" max="12" width="10.85546875" bestFit="1" customWidth="1"/>
    <col min="13" max="14" width="5.5703125" bestFit="1" customWidth="1"/>
    <col min="15" max="15" width="7.28515625" bestFit="1" customWidth="1"/>
    <col min="16" max="16" width="3.7109375" customWidth="1"/>
    <col min="17" max="17" width="5.28515625" customWidth="1"/>
    <col min="18" max="18" width="4.85546875" bestFit="1" customWidth="1"/>
  </cols>
  <sheetData>
    <row r="1" spans="1:28" x14ac:dyDescent="0.25">
      <c r="A1" s="38" t="s">
        <v>27</v>
      </c>
      <c r="B1" s="38"/>
      <c r="C1" s="38"/>
      <c r="E1" s="39" t="s">
        <v>28</v>
      </c>
      <c r="F1" s="39"/>
      <c r="H1" s="40" t="s">
        <v>30</v>
      </c>
      <c r="I1" s="40"/>
      <c r="J1" s="40"/>
      <c r="K1" s="40"/>
      <c r="L1" s="41" t="s">
        <v>29</v>
      </c>
      <c r="M1" s="41"/>
      <c r="N1" s="41"/>
      <c r="O1" s="41"/>
      <c r="Q1" s="42" t="s">
        <v>64</v>
      </c>
      <c r="R1" s="42"/>
      <c r="S1" s="42"/>
      <c r="T1" s="42"/>
      <c r="U1" s="42"/>
    </row>
    <row r="2" spans="1:28" ht="45" x14ac:dyDescent="0.25">
      <c r="A2" s="15" t="s">
        <v>0</v>
      </c>
      <c r="B2" s="15" t="s">
        <v>33</v>
      </c>
      <c r="C2" s="19" t="s">
        <v>42</v>
      </c>
      <c r="E2" s="25" t="s">
        <v>6</v>
      </c>
      <c r="F2" s="25" t="s">
        <v>41</v>
      </c>
      <c r="H2" s="26" t="s">
        <v>5</v>
      </c>
      <c r="I2" s="26" t="s">
        <v>22</v>
      </c>
      <c r="J2" s="26" t="s">
        <v>23</v>
      </c>
      <c r="K2" s="26" t="s">
        <v>24</v>
      </c>
      <c r="L2" s="33" t="s">
        <v>16</v>
      </c>
      <c r="M2" s="33" t="s">
        <v>25</v>
      </c>
      <c r="N2" s="33" t="s">
        <v>26</v>
      </c>
      <c r="O2" s="33" t="s">
        <v>37</v>
      </c>
      <c r="Q2" s="32" t="s">
        <v>31</v>
      </c>
      <c r="R2" s="32" t="s">
        <v>32</v>
      </c>
      <c r="S2" s="32" t="s">
        <v>33</v>
      </c>
      <c r="T2" s="32" t="s">
        <v>34</v>
      </c>
      <c r="U2" s="32" t="s">
        <v>5</v>
      </c>
    </row>
    <row r="3" spans="1:28" x14ac:dyDescent="0.25">
      <c r="A3" s="16">
        <v>1</v>
      </c>
      <c r="B3" s="17" t="s">
        <v>2</v>
      </c>
      <c r="C3" s="17">
        <v>1</v>
      </c>
      <c r="E3" s="21">
        <v>80</v>
      </c>
      <c r="F3" s="13">
        <v>0.2</v>
      </c>
      <c r="H3" s="18">
        <f>SUM(C:C)</f>
        <v>935.74999999999773</v>
      </c>
      <c r="I3" s="20">
        <f>H3/E3</f>
        <v>11.696874999999972</v>
      </c>
      <c r="J3" s="22">
        <f>NbParPersonne-Tolerance</f>
        <v>11.496874999999973</v>
      </c>
      <c r="K3" s="22">
        <f>NbParPersonne+Tolerance</f>
        <v>11.896874999999971</v>
      </c>
      <c r="L3" s="24" t="str">
        <f>ControleGeneral</f>
        <v>OK</v>
      </c>
      <c r="M3" s="22">
        <f>MIN(Repartition!G:G)</f>
        <v>11.500000000000002</v>
      </c>
      <c r="N3" s="22">
        <f>MAX(Repartition!G:G)</f>
        <v>11.800000000000002</v>
      </c>
      <c r="O3" s="22">
        <f>StockRestant</f>
        <v>0</v>
      </c>
      <c r="Q3" s="27">
        <v>1</v>
      </c>
      <c r="R3" s="27">
        <v>2</v>
      </c>
      <c r="S3" s="27" t="s">
        <v>2</v>
      </c>
      <c r="T3" s="27">
        <v>2</v>
      </c>
      <c r="U3" s="27"/>
    </row>
    <row r="4" spans="1:28" x14ac:dyDescent="0.25">
      <c r="A4" s="16">
        <v>2</v>
      </c>
      <c r="B4" s="17" t="s">
        <v>2</v>
      </c>
      <c r="C4" s="17">
        <v>2</v>
      </c>
      <c r="Q4" s="27"/>
      <c r="R4" s="27">
        <v>981</v>
      </c>
      <c r="S4" s="27" t="s">
        <v>3</v>
      </c>
      <c r="T4" s="27">
        <v>1.4</v>
      </c>
      <c r="U4" s="27"/>
    </row>
    <row r="5" spans="1:28" x14ac:dyDescent="0.25">
      <c r="A5" s="16">
        <v>3</v>
      </c>
      <c r="B5" s="17" t="s">
        <v>3</v>
      </c>
      <c r="C5" s="17">
        <v>0.5</v>
      </c>
      <c r="Q5" s="27"/>
      <c r="R5" s="27">
        <v>916</v>
      </c>
      <c r="S5" s="27" t="s">
        <v>2</v>
      </c>
      <c r="T5" s="27">
        <v>1.3</v>
      </c>
      <c r="U5" s="27"/>
    </row>
    <row r="6" spans="1:28" x14ac:dyDescent="0.25">
      <c r="A6" s="16">
        <v>4</v>
      </c>
      <c r="B6" s="17" t="s">
        <v>4</v>
      </c>
      <c r="C6" s="17">
        <v>0.75</v>
      </c>
      <c r="Q6" s="27"/>
      <c r="R6" s="27">
        <v>764</v>
      </c>
      <c r="S6" s="27" t="s">
        <v>3</v>
      </c>
      <c r="T6" s="27">
        <v>1.2</v>
      </c>
      <c r="U6" s="27"/>
    </row>
    <row r="7" spans="1:28" x14ac:dyDescent="0.25">
      <c r="A7" s="16">
        <v>5</v>
      </c>
      <c r="B7" s="17" t="s">
        <v>3</v>
      </c>
      <c r="C7" s="17">
        <v>1</v>
      </c>
      <c r="Q7" s="27"/>
      <c r="R7" s="27">
        <v>599</v>
      </c>
      <c r="S7" s="27" t="s">
        <v>4</v>
      </c>
      <c r="T7" s="27">
        <v>1.1000000000000001</v>
      </c>
      <c r="U7" s="27"/>
    </row>
    <row r="8" spans="1:28" x14ac:dyDescent="0.25">
      <c r="A8" s="16">
        <v>6</v>
      </c>
      <c r="B8" s="17" t="s">
        <v>4</v>
      </c>
      <c r="C8" s="17">
        <v>0.25</v>
      </c>
      <c r="Q8" s="27"/>
      <c r="R8" s="27">
        <v>211</v>
      </c>
      <c r="S8" s="27" t="s">
        <v>3</v>
      </c>
      <c r="T8" s="27">
        <v>1</v>
      </c>
      <c r="U8" s="27"/>
    </row>
    <row r="9" spans="1:28" x14ac:dyDescent="0.25">
      <c r="A9" s="16">
        <v>7</v>
      </c>
      <c r="B9" s="17" t="s">
        <v>2</v>
      </c>
      <c r="C9" s="17">
        <v>1.75</v>
      </c>
      <c r="Q9" s="27"/>
      <c r="R9" s="27">
        <v>86</v>
      </c>
      <c r="S9" s="27" t="s">
        <v>4</v>
      </c>
      <c r="T9" s="27">
        <v>0.9</v>
      </c>
      <c r="U9" s="27"/>
      <c r="W9" s="37"/>
      <c r="X9" s="37"/>
      <c r="Y9" s="37"/>
      <c r="Z9" s="37"/>
      <c r="AA9" s="37"/>
      <c r="AB9" s="37"/>
    </row>
    <row r="10" spans="1:28" x14ac:dyDescent="0.25">
      <c r="A10" s="16">
        <v>8</v>
      </c>
      <c r="B10" s="17" t="s">
        <v>4</v>
      </c>
      <c r="C10" s="17">
        <v>1.5</v>
      </c>
      <c r="Q10" s="27"/>
      <c r="R10" s="27">
        <v>1042</v>
      </c>
      <c r="S10" s="27" t="s">
        <v>2</v>
      </c>
      <c r="T10" s="27">
        <v>0.9</v>
      </c>
      <c r="U10" s="27"/>
    </row>
    <row r="11" spans="1:28" x14ac:dyDescent="0.25">
      <c r="A11" s="16">
        <v>9</v>
      </c>
      <c r="B11" s="17" t="s">
        <v>2</v>
      </c>
      <c r="C11" s="17">
        <v>0.5</v>
      </c>
      <c r="Q11" s="27"/>
      <c r="R11" s="27">
        <v>1043</v>
      </c>
      <c r="S11" s="27" t="s">
        <v>3</v>
      </c>
      <c r="T11" s="27">
        <v>0.8</v>
      </c>
      <c r="U11" s="27"/>
    </row>
    <row r="12" spans="1:28" ht="17.25" customHeight="1" x14ac:dyDescent="0.25">
      <c r="A12" s="16">
        <v>10</v>
      </c>
      <c r="B12" s="17" t="s">
        <v>2</v>
      </c>
      <c r="C12" s="17">
        <v>1</v>
      </c>
      <c r="E12" t="s">
        <v>36</v>
      </c>
      <c r="Q12" s="27"/>
      <c r="R12" s="27">
        <v>1013</v>
      </c>
      <c r="S12" s="27" t="s">
        <v>4</v>
      </c>
      <c r="T12" s="27">
        <v>0.7</v>
      </c>
      <c r="U12" s="27"/>
    </row>
    <row r="13" spans="1:28" x14ac:dyDescent="0.25">
      <c r="A13" s="29">
        <v>11</v>
      </c>
      <c r="B13" s="30" t="s">
        <v>2</v>
      </c>
      <c r="C13" s="31">
        <v>0.7</v>
      </c>
      <c r="E13" t="str">
        <f>"ARRONDI(0,25+(1,2*ALEA());1)"</f>
        <v>ARRONDI(0,25+(1,2*ALEA());1)</v>
      </c>
      <c r="Q13" s="27"/>
      <c r="R13" s="27">
        <v>646</v>
      </c>
      <c r="S13" s="27" t="s">
        <v>2</v>
      </c>
      <c r="T13" s="27">
        <v>0.5</v>
      </c>
      <c r="U13" s="27">
        <f>SUM(T3:T13)</f>
        <v>11.8</v>
      </c>
    </row>
    <row r="14" spans="1:28" x14ac:dyDescent="0.25">
      <c r="A14" s="29">
        <v>12</v>
      </c>
      <c r="B14" s="30" t="s">
        <v>3</v>
      </c>
      <c r="C14" s="31">
        <v>0.6</v>
      </c>
      <c r="Q14" s="27"/>
      <c r="R14" s="27"/>
      <c r="S14" s="27"/>
      <c r="T14" s="27"/>
      <c r="U14" s="27"/>
      <c r="W14" s="37"/>
      <c r="X14" s="37"/>
      <c r="Y14" s="37"/>
      <c r="Z14" s="37"/>
      <c r="AA14" s="37"/>
      <c r="AB14" s="37"/>
    </row>
    <row r="15" spans="1:28" x14ac:dyDescent="0.25">
      <c r="A15" s="29">
        <v>13</v>
      </c>
      <c r="B15" s="30" t="s">
        <v>4</v>
      </c>
      <c r="C15" s="31">
        <v>1.4</v>
      </c>
      <c r="Q15" s="27">
        <v>2</v>
      </c>
      <c r="R15" s="27">
        <v>7</v>
      </c>
      <c r="S15" s="27" t="s">
        <v>2</v>
      </c>
      <c r="T15" s="27">
        <v>1.75</v>
      </c>
      <c r="U15" s="27"/>
    </row>
    <row r="16" spans="1:28" x14ac:dyDescent="0.25">
      <c r="A16" s="29">
        <v>14</v>
      </c>
      <c r="B16" s="30" t="s">
        <v>2</v>
      </c>
      <c r="C16" s="31">
        <v>1.2</v>
      </c>
      <c r="Q16" s="27"/>
      <c r="R16" s="27">
        <v>990</v>
      </c>
      <c r="S16" s="27" t="s">
        <v>2</v>
      </c>
      <c r="T16" s="27">
        <v>1.4</v>
      </c>
      <c r="U16" s="27"/>
    </row>
    <row r="17" spans="1:28" x14ac:dyDescent="0.25">
      <c r="A17" s="29">
        <v>15</v>
      </c>
      <c r="B17" s="30" t="s">
        <v>3</v>
      </c>
      <c r="C17" s="31">
        <v>0.9</v>
      </c>
      <c r="Q17" s="27"/>
      <c r="R17" s="27">
        <v>927</v>
      </c>
      <c r="S17" s="27" t="s">
        <v>4</v>
      </c>
      <c r="T17" s="27">
        <v>1.3</v>
      </c>
      <c r="U17" s="27"/>
    </row>
    <row r="18" spans="1:28" x14ac:dyDescent="0.25">
      <c r="A18" s="29">
        <v>16</v>
      </c>
      <c r="B18" s="30" t="s">
        <v>4</v>
      </c>
      <c r="C18" s="31">
        <v>0.4</v>
      </c>
      <c r="Q18" s="27"/>
      <c r="R18" s="27">
        <v>786</v>
      </c>
      <c r="S18" s="27" t="s">
        <v>4</v>
      </c>
      <c r="T18" s="27">
        <v>1.2</v>
      </c>
      <c r="U18" s="27"/>
    </row>
    <row r="19" spans="1:28" x14ac:dyDescent="0.25">
      <c r="A19" s="29">
        <v>17</v>
      </c>
      <c r="B19" s="30" t="s">
        <v>2</v>
      </c>
      <c r="C19" s="31">
        <v>0.6</v>
      </c>
      <c r="Q19" s="27"/>
      <c r="R19" s="27">
        <v>600</v>
      </c>
      <c r="S19" s="27" t="s">
        <v>2</v>
      </c>
      <c r="T19" s="27">
        <v>1.1000000000000001</v>
      </c>
      <c r="U19" s="27"/>
      <c r="W19" s="37"/>
      <c r="X19" s="37"/>
      <c r="Y19" s="37"/>
      <c r="Z19" s="37"/>
      <c r="AA19" s="37"/>
      <c r="AB19" s="37"/>
    </row>
    <row r="20" spans="1:28" x14ac:dyDescent="0.25">
      <c r="A20" s="29">
        <v>18</v>
      </c>
      <c r="B20" s="30" t="s">
        <v>3</v>
      </c>
      <c r="C20" s="31">
        <v>1.4</v>
      </c>
      <c r="Q20" s="27"/>
      <c r="R20" s="27">
        <v>235</v>
      </c>
      <c r="S20" s="27" t="s">
        <v>2</v>
      </c>
      <c r="T20" s="27">
        <v>1</v>
      </c>
      <c r="U20" s="27"/>
    </row>
    <row r="21" spans="1:28" x14ac:dyDescent="0.25">
      <c r="A21" s="29">
        <v>19</v>
      </c>
      <c r="B21" s="30" t="s">
        <v>4</v>
      </c>
      <c r="C21" s="31">
        <v>1.4</v>
      </c>
      <c r="Q21" s="27"/>
      <c r="R21" s="27">
        <v>96</v>
      </c>
      <c r="S21" s="27" t="s">
        <v>2</v>
      </c>
      <c r="T21" s="27">
        <v>0.9</v>
      </c>
      <c r="U21" s="27"/>
    </row>
    <row r="22" spans="1:28" x14ac:dyDescent="0.25">
      <c r="A22" s="29">
        <v>20</v>
      </c>
      <c r="B22" s="30" t="s">
        <v>2</v>
      </c>
      <c r="C22" s="31">
        <v>0.3</v>
      </c>
      <c r="Q22" s="27"/>
      <c r="R22" s="27">
        <v>1054</v>
      </c>
      <c r="S22" s="27" t="s">
        <v>2</v>
      </c>
      <c r="T22" s="27">
        <v>0.9</v>
      </c>
      <c r="U22" s="27"/>
    </row>
    <row r="23" spans="1:28" x14ac:dyDescent="0.25">
      <c r="A23" s="29">
        <v>21</v>
      </c>
      <c r="B23" s="30" t="s">
        <v>3</v>
      </c>
      <c r="C23" s="31">
        <v>0.9</v>
      </c>
      <c r="Q23" s="27"/>
      <c r="R23" s="27">
        <v>1046</v>
      </c>
      <c r="S23" s="27" t="s">
        <v>3</v>
      </c>
      <c r="T23" s="27">
        <v>0.8</v>
      </c>
      <c r="U23" s="27"/>
    </row>
    <row r="24" spans="1:28" x14ac:dyDescent="0.25">
      <c r="A24" s="29">
        <v>22</v>
      </c>
      <c r="B24" s="30" t="s">
        <v>4</v>
      </c>
      <c r="C24" s="31">
        <v>0.4</v>
      </c>
      <c r="G24" s="23"/>
      <c r="M24" s="23"/>
      <c r="N24" s="23"/>
      <c r="Q24" s="27"/>
      <c r="R24" s="27">
        <v>1016</v>
      </c>
      <c r="S24" s="27" t="s">
        <v>4</v>
      </c>
      <c r="T24" s="27">
        <v>0.7</v>
      </c>
      <c r="U24" s="27"/>
      <c r="W24" s="37"/>
      <c r="X24" s="37"/>
      <c r="Y24" s="37"/>
      <c r="Z24" s="37"/>
      <c r="AA24" s="37"/>
      <c r="AB24" s="37"/>
    </row>
    <row r="25" spans="1:28" x14ac:dyDescent="0.25">
      <c r="A25" s="29">
        <v>23</v>
      </c>
      <c r="B25" s="30" t="s">
        <v>2</v>
      </c>
      <c r="C25" s="31">
        <v>0.8</v>
      </c>
      <c r="Q25" s="27"/>
      <c r="R25" s="27">
        <v>803</v>
      </c>
      <c r="S25" s="27" t="s">
        <v>2</v>
      </c>
      <c r="T25" s="27">
        <v>0.6</v>
      </c>
      <c r="U25" s="27">
        <f>SUM(T15:T25)</f>
        <v>11.65</v>
      </c>
    </row>
    <row r="26" spans="1:28" x14ac:dyDescent="0.25">
      <c r="A26" s="29">
        <v>24</v>
      </c>
      <c r="B26" s="30" t="s">
        <v>3</v>
      </c>
      <c r="C26" s="31">
        <v>1.3</v>
      </c>
      <c r="Q26" s="27"/>
      <c r="R26" s="27"/>
      <c r="S26" s="27"/>
      <c r="T26" s="27"/>
      <c r="U26" s="27"/>
    </row>
    <row r="27" spans="1:28" x14ac:dyDescent="0.25">
      <c r="A27" s="29">
        <v>25</v>
      </c>
      <c r="B27" s="30" t="s">
        <v>4</v>
      </c>
      <c r="C27" s="31">
        <v>1</v>
      </c>
      <c r="Q27" s="27">
        <v>3</v>
      </c>
      <c r="R27" s="27">
        <v>8</v>
      </c>
      <c r="S27" s="27" t="s">
        <v>4</v>
      </c>
      <c r="T27" s="27">
        <v>1.5</v>
      </c>
      <c r="U27" s="27"/>
    </row>
    <row r="28" spans="1:28" x14ac:dyDescent="0.25">
      <c r="A28" s="29">
        <v>26</v>
      </c>
      <c r="B28" s="30" t="s">
        <v>2</v>
      </c>
      <c r="C28" s="31">
        <v>0.4</v>
      </c>
      <c r="Q28" s="27"/>
      <c r="R28" s="27">
        <v>1002</v>
      </c>
      <c r="S28" s="27" t="s">
        <v>2</v>
      </c>
      <c r="T28" s="27">
        <v>1.4</v>
      </c>
      <c r="U28" s="27"/>
    </row>
    <row r="29" spans="1:28" x14ac:dyDescent="0.25">
      <c r="A29" s="29">
        <v>27</v>
      </c>
      <c r="B29" s="30" t="s">
        <v>3</v>
      </c>
      <c r="C29" s="31">
        <v>1.4</v>
      </c>
      <c r="Q29" s="27"/>
      <c r="R29" s="27">
        <v>928</v>
      </c>
      <c r="S29" s="27" t="s">
        <v>2</v>
      </c>
      <c r="T29" s="27">
        <v>1.3</v>
      </c>
      <c r="U29" s="27"/>
    </row>
    <row r="30" spans="1:28" x14ac:dyDescent="0.25">
      <c r="A30" s="29">
        <v>28</v>
      </c>
      <c r="B30" s="30" t="s">
        <v>4</v>
      </c>
      <c r="C30" s="31">
        <v>1</v>
      </c>
      <c r="Q30" s="27"/>
      <c r="R30" s="27">
        <v>840</v>
      </c>
      <c r="S30" s="27" t="s">
        <v>3</v>
      </c>
      <c r="T30" s="27">
        <v>1.2</v>
      </c>
      <c r="U30" s="27"/>
    </row>
    <row r="31" spans="1:28" x14ac:dyDescent="0.25">
      <c r="A31" s="29">
        <v>29</v>
      </c>
      <c r="B31" s="30" t="s">
        <v>2</v>
      </c>
      <c r="C31" s="31">
        <v>0.9</v>
      </c>
      <c r="Q31" s="27"/>
      <c r="R31" s="27">
        <v>617</v>
      </c>
      <c r="S31" s="27" t="s">
        <v>4</v>
      </c>
      <c r="T31" s="27">
        <v>1.1000000000000001</v>
      </c>
      <c r="U31" s="27"/>
    </row>
    <row r="32" spans="1:28" x14ac:dyDescent="0.25">
      <c r="A32" s="29">
        <v>30</v>
      </c>
      <c r="B32" s="30" t="s">
        <v>3</v>
      </c>
      <c r="C32" s="31">
        <v>0.5</v>
      </c>
      <c r="Q32" s="27"/>
      <c r="R32" s="27">
        <v>237</v>
      </c>
      <c r="S32" s="27" t="s">
        <v>4</v>
      </c>
      <c r="T32" s="27">
        <v>1</v>
      </c>
      <c r="U32" s="27"/>
    </row>
    <row r="33" spans="1:21" x14ac:dyDescent="0.25">
      <c r="A33" s="29">
        <v>31</v>
      </c>
      <c r="B33" s="30" t="s">
        <v>4</v>
      </c>
      <c r="C33" s="31">
        <v>1.2</v>
      </c>
      <c r="Q33" s="27"/>
      <c r="R33" s="27">
        <v>111</v>
      </c>
      <c r="S33" s="27" t="s">
        <v>4</v>
      </c>
      <c r="T33" s="27">
        <v>0.9</v>
      </c>
      <c r="U33" s="27"/>
    </row>
    <row r="34" spans="1:21" x14ac:dyDescent="0.25">
      <c r="A34" s="29">
        <v>32</v>
      </c>
      <c r="B34" s="30" t="s">
        <v>2</v>
      </c>
      <c r="C34" s="31">
        <v>1</v>
      </c>
      <c r="Q34" s="27"/>
      <c r="R34" s="27">
        <v>1068</v>
      </c>
      <c r="S34" s="27" t="s">
        <v>4</v>
      </c>
      <c r="T34" s="27">
        <v>0.9</v>
      </c>
      <c r="U34" s="27"/>
    </row>
    <row r="35" spans="1:21" x14ac:dyDescent="0.25">
      <c r="A35" s="29">
        <v>33</v>
      </c>
      <c r="B35" s="30" t="s">
        <v>3</v>
      </c>
      <c r="C35" s="31">
        <v>1.3</v>
      </c>
      <c r="Q35" s="27"/>
      <c r="R35" s="27">
        <v>1051</v>
      </c>
      <c r="S35" s="27" t="s">
        <v>2</v>
      </c>
      <c r="T35" s="27">
        <v>0.8</v>
      </c>
      <c r="U35" s="27"/>
    </row>
    <row r="36" spans="1:21" x14ac:dyDescent="0.25">
      <c r="A36" s="29">
        <v>34</v>
      </c>
      <c r="B36" s="30" t="s">
        <v>4</v>
      </c>
      <c r="C36" s="31">
        <v>0.4</v>
      </c>
      <c r="Q36" s="27"/>
      <c r="R36" s="27">
        <v>1025</v>
      </c>
      <c r="S36" s="27" t="s">
        <v>4</v>
      </c>
      <c r="T36" s="27">
        <v>0.7</v>
      </c>
      <c r="U36" s="27"/>
    </row>
    <row r="37" spans="1:21" x14ac:dyDescent="0.25">
      <c r="A37" s="29">
        <v>35</v>
      </c>
      <c r="B37" s="30" t="s">
        <v>2</v>
      </c>
      <c r="C37" s="31">
        <v>0.6</v>
      </c>
      <c r="Q37" s="27"/>
      <c r="R37" s="27">
        <v>806</v>
      </c>
      <c r="S37" s="27" t="s">
        <v>2</v>
      </c>
      <c r="T37" s="27">
        <v>0.6</v>
      </c>
      <c r="U37" s="27"/>
    </row>
    <row r="38" spans="1:21" x14ac:dyDescent="0.25">
      <c r="A38" s="29">
        <v>36</v>
      </c>
      <c r="B38" s="30" t="s">
        <v>3</v>
      </c>
      <c r="C38" s="31">
        <v>1.1000000000000001</v>
      </c>
      <c r="Q38" s="27"/>
      <c r="R38" s="27">
        <v>477</v>
      </c>
      <c r="S38" s="27" t="s">
        <v>2</v>
      </c>
      <c r="T38" s="27">
        <v>0.4</v>
      </c>
      <c r="U38" s="27">
        <f>SUM(T27:T38)</f>
        <v>11.8</v>
      </c>
    </row>
    <row r="39" spans="1:21" x14ac:dyDescent="0.25">
      <c r="A39" s="29">
        <v>37</v>
      </c>
      <c r="B39" s="30" t="s">
        <v>4</v>
      </c>
      <c r="C39" s="31">
        <v>1.2</v>
      </c>
      <c r="Q39" s="27"/>
      <c r="R39" s="27"/>
      <c r="S39" s="27"/>
      <c r="T39" s="27"/>
      <c r="U39" s="27"/>
    </row>
    <row r="40" spans="1:21" x14ac:dyDescent="0.25">
      <c r="A40" s="29">
        <v>38</v>
      </c>
      <c r="B40" s="30" t="s">
        <v>2</v>
      </c>
      <c r="C40" s="31">
        <v>1</v>
      </c>
      <c r="Q40" s="27">
        <v>4</v>
      </c>
      <c r="R40" s="27">
        <v>13</v>
      </c>
      <c r="S40" s="27" t="s">
        <v>4</v>
      </c>
      <c r="T40" s="27">
        <v>1.4</v>
      </c>
      <c r="U40" s="27"/>
    </row>
    <row r="41" spans="1:21" x14ac:dyDescent="0.25">
      <c r="A41" s="29">
        <v>39</v>
      </c>
      <c r="B41" s="30" t="s">
        <v>3</v>
      </c>
      <c r="C41" s="31">
        <v>0.4</v>
      </c>
      <c r="Q41" s="27"/>
      <c r="R41" s="27">
        <v>1020</v>
      </c>
      <c r="S41" s="27" t="s">
        <v>2</v>
      </c>
      <c r="T41" s="27">
        <v>1.4</v>
      </c>
      <c r="U41" s="27"/>
    </row>
    <row r="42" spans="1:21" x14ac:dyDescent="0.25">
      <c r="A42" s="29">
        <v>40</v>
      </c>
      <c r="B42" s="30" t="s">
        <v>4</v>
      </c>
      <c r="C42" s="31">
        <v>0.3</v>
      </c>
      <c r="Q42" s="27"/>
      <c r="R42" s="27">
        <v>944</v>
      </c>
      <c r="S42" s="27" t="s">
        <v>2</v>
      </c>
      <c r="T42" s="27">
        <v>1.3</v>
      </c>
      <c r="U42" s="27"/>
    </row>
    <row r="43" spans="1:21" x14ac:dyDescent="0.25">
      <c r="A43" s="29">
        <v>41</v>
      </c>
      <c r="B43" s="30" t="s">
        <v>2</v>
      </c>
      <c r="C43" s="31">
        <v>1.1000000000000001</v>
      </c>
      <c r="Q43" s="27"/>
      <c r="R43" s="27">
        <v>870</v>
      </c>
      <c r="S43" s="27" t="s">
        <v>2</v>
      </c>
      <c r="T43" s="27">
        <v>1.2</v>
      </c>
      <c r="U43" s="27"/>
    </row>
    <row r="44" spans="1:21" x14ac:dyDescent="0.25">
      <c r="A44" s="29">
        <v>42</v>
      </c>
      <c r="B44" s="30" t="s">
        <v>3</v>
      </c>
      <c r="C44" s="31">
        <v>1.4</v>
      </c>
      <c r="Q44" s="27"/>
      <c r="R44" s="27">
        <v>640</v>
      </c>
      <c r="S44" s="27" t="s">
        <v>2</v>
      </c>
      <c r="T44" s="27">
        <v>1.1000000000000001</v>
      </c>
      <c r="U44" s="27"/>
    </row>
    <row r="45" spans="1:21" x14ac:dyDescent="0.25">
      <c r="A45" s="29">
        <v>43</v>
      </c>
      <c r="B45" s="30" t="s">
        <v>4</v>
      </c>
      <c r="C45" s="31">
        <v>0.9</v>
      </c>
      <c r="Q45" s="27"/>
      <c r="R45" s="27">
        <v>264</v>
      </c>
      <c r="S45" s="27" t="s">
        <v>4</v>
      </c>
      <c r="T45" s="27">
        <v>1</v>
      </c>
      <c r="U45" s="27"/>
    </row>
    <row r="46" spans="1:21" x14ac:dyDescent="0.25">
      <c r="A46" s="29">
        <v>44</v>
      </c>
      <c r="B46" s="30" t="s">
        <v>2</v>
      </c>
      <c r="C46" s="31">
        <v>1.4</v>
      </c>
      <c r="Q46" s="27"/>
      <c r="R46" s="27">
        <v>113</v>
      </c>
      <c r="S46" s="27" t="s">
        <v>3</v>
      </c>
      <c r="T46" s="27">
        <v>0.9</v>
      </c>
      <c r="U46" s="27"/>
    </row>
    <row r="47" spans="1:21" x14ac:dyDescent="0.25">
      <c r="A47" s="29">
        <v>45</v>
      </c>
      <c r="B47" s="30" t="s">
        <v>3</v>
      </c>
      <c r="C47" s="31">
        <v>1.2</v>
      </c>
      <c r="Q47" s="27"/>
      <c r="R47" s="27">
        <v>1086</v>
      </c>
      <c r="S47" s="27" t="s">
        <v>3</v>
      </c>
      <c r="T47" s="27">
        <v>0.9</v>
      </c>
      <c r="U47" s="27"/>
    </row>
    <row r="48" spans="1:21" x14ac:dyDescent="0.25">
      <c r="A48" s="29">
        <v>46</v>
      </c>
      <c r="B48" s="30" t="s">
        <v>4</v>
      </c>
      <c r="C48" s="31">
        <v>0.3</v>
      </c>
      <c r="Q48" s="27"/>
      <c r="R48" s="27">
        <v>1090</v>
      </c>
      <c r="S48" s="27" t="s">
        <v>4</v>
      </c>
      <c r="T48" s="27">
        <v>0.8</v>
      </c>
      <c r="U48" s="27"/>
    </row>
    <row r="49" spans="1:21" x14ac:dyDescent="0.25">
      <c r="A49" s="29">
        <v>47</v>
      </c>
      <c r="B49" s="30" t="s">
        <v>2</v>
      </c>
      <c r="C49" s="31">
        <v>1.2</v>
      </c>
      <c r="Q49" s="27"/>
      <c r="R49" s="27">
        <v>1027</v>
      </c>
      <c r="S49" s="27" t="s">
        <v>3</v>
      </c>
      <c r="T49" s="27">
        <v>0.7</v>
      </c>
      <c r="U49" s="27"/>
    </row>
    <row r="50" spans="1:21" x14ac:dyDescent="0.25">
      <c r="A50" s="29">
        <v>48</v>
      </c>
      <c r="B50" s="30" t="s">
        <v>3</v>
      </c>
      <c r="C50" s="31">
        <v>0.6</v>
      </c>
      <c r="Q50" s="27"/>
      <c r="R50" s="27">
        <v>828</v>
      </c>
      <c r="S50" s="27" t="s">
        <v>3</v>
      </c>
      <c r="T50" s="27">
        <v>0.6</v>
      </c>
      <c r="U50" s="27"/>
    </row>
    <row r="51" spans="1:21" x14ac:dyDescent="0.25">
      <c r="A51" s="29">
        <v>49</v>
      </c>
      <c r="B51" s="30" t="s">
        <v>4</v>
      </c>
      <c r="C51" s="31">
        <v>0.7</v>
      </c>
      <c r="Q51" s="27"/>
      <c r="R51" s="27">
        <v>656</v>
      </c>
      <c r="S51" s="27" t="s">
        <v>3</v>
      </c>
      <c r="T51" s="27">
        <v>0.5</v>
      </c>
      <c r="U51" s="27">
        <f>SUM(T40:T51)</f>
        <v>11.8</v>
      </c>
    </row>
    <row r="52" spans="1:21" x14ac:dyDescent="0.25">
      <c r="A52" s="29">
        <v>50</v>
      </c>
      <c r="B52" s="30" t="s">
        <v>2</v>
      </c>
      <c r="C52" s="31">
        <v>1</v>
      </c>
      <c r="Q52" s="27"/>
      <c r="R52" s="27"/>
      <c r="S52" s="27"/>
      <c r="T52" s="27"/>
      <c r="U52" s="27"/>
    </row>
    <row r="53" spans="1:21" x14ac:dyDescent="0.25">
      <c r="A53" s="29">
        <v>51</v>
      </c>
      <c r="B53" s="30" t="s">
        <v>3</v>
      </c>
      <c r="C53" s="31">
        <v>0.9</v>
      </c>
      <c r="Q53" s="27">
        <v>5</v>
      </c>
      <c r="R53" s="27">
        <v>18</v>
      </c>
      <c r="S53" s="27" t="s">
        <v>3</v>
      </c>
      <c r="T53" s="27">
        <v>1.4</v>
      </c>
      <c r="U53" s="27"/>
    </row>
    <row r="54" spans="1:21" x14ac:dyDescent="0.25">
      <c r="A54" s="29">
        <v>52</v>
      </c>
      <c r="B54" s="30" t="s">
        <v>4</v>
      </c>
      <c r="C54" s="31">
        <v>0.5</v>
      </c>
      <c r="Q54" s="27"/>
      <c r="R54" s="27">
        <v>1030</v>
      </c>
      <c r="S54" s="27" t="s">
        <v>2</v>
      </c>
      <c r="T54" s="27">
        <v>1.4</v>
      </c>
      <c r="U54" s="27"/>
    </row>
    <row r="55" spans="1:21" x14ac:dyDescent="0.25">
      <c r="A55" s="29">
        <v>53</v>
      </c>
      <c r="B55" s="30" t="s">
        <v>2</v>
      </c>
      <c r="C55" s="31">
        <v>0.5</v>
      </c>
      <c r="Q55" s="27"/>
      <c r="R55" s="27">
        <v>951</v>
      </c>
      <c r="S55" s="27" t="s">
        <v>3</v>
      </c>
      <c r="T55" s="27">
        <v>1.3</v>
      </c>
      <c r="U55" s="27"/>
    </row>
    <row r="56" spans="1:21" x14ac:dyDescent="0.25">
      <c r="A56" s="29">
        <v>54</v>
      </c>
      <c r="B56" s="30" t="s">
        <v>2</v>
      </c>
      <c r="C56" s="31">
        <v>0.6</v>
      </c>
      <c r="Q56" s="27"/>
      <c r="R56" s="27">
        <v>882</v>
      </c>
      <c r="S56" s="27" t="s">
        <v>2</v>
      </c>
      <c r="T56" s="27">
        <v>1.2</v>
      </c>
      <c r="U56" s="27"/>
    </row>
    <row r="57" spans="1:21" x14ac:dyDescent="0.25">
      <c r="A57" s="29">
        <v>55</v>
      </c>
      <c r="B57" s="30" t="s">
        <v>3</v>
      </c>
      <c r="C57" s="31">
        <v>0.8</v>
      </c>
      <c r="Q57" s="27"/>
      <c r="R57" s="27">
        <v>642</v>
      </c>
      <c r="S57" s="27" t="s">
        <v>4</v>
      </c>
      <c r="T57" s="27">
        <v>1.1000000000000001</v>
      </c>
      <c r="U57" s="27"/>
    </row>
    <row r="58" spans="1:21" x14ac:dyDescent="0.25">
      <c r="A58" s="29">
        <v>56</v>
      </c>
      <c r="B58" s="30" t="s">
        <v>4</v>
      </c>
      <c r="C58" s="31">
        <v>0.8</v>
      </c>
      <c r="Q58" s="27"/>
      <c r="R58" s="27">
        <v>282</v>
      </c>
      <c r="S58" s="27" t="s">
        <v>3</v>
      </c>
      <c r="T58" s="27">
        <v>1</v>
      </c>
      <c r="U58" s="27"/>
    </row>
    <row r="59" spans="1:21" x14ac:dyDescent="0.25">
      <c r="A59" s="29">
        <v>57</v>
      </c>
      <c r="B59" s="30" t="s">
        <v>2</v>
      </c>
      <c r="C59" s="31">
        <v>0.8</v>
      </c>
      <c r="Q59" s="27"/>
      <c r="R59" s="27">
        <v>120</v>
      </c>
      <c r="S59" s="27" t="s">
        <v>4</v>
      </c>
      <c r="T59" s="27">
        <v>0.9</v>
      </c>
      <c r="U59" s="27"/>
    </row>
    <row r="60" spans="1:21" x14ac:dyDescent="0.25">
      <c r="A60" s="29">
        <v>58</v>
      </c>
      <c r="B60" s="30" t="s">
        <v>3</v>
      </c>
      <c r="C60" s="31">
        <v>1.1000000000000001</v>
      </c>
      <c r="Q60" s="27"/>
      <c r="R60" s="27">
        <v>23</v>
      </c>
      <c r="S60" s="27" t="s">
        <v>2</v>
      </c>
      <c r="T60" s="27">
        <v>0.8</v>
      </c>
      <c r="U60" s="27"/>
    </row>
    <row r="61" spans="1:21" x14ac:dyDescent="0.25">
      <c r="A61" s="29">
        <v>59</v>
      </c>
      <c r="B61" s="30" t="s">
        <v>4</v>
      </c>
      <c r="C61" s="31">
        <v>0.6</v>
      </c>
      <c r="Q61" s="27"/>
      <c r="R61" s="27">
        <v>4</v>
      </c>
      <c r="S61" s="27" t="s">
        <v>4</v>
      </c>
      <c r="T61" s="27">
        <v>0.75</v>
      </c>
      <c r="U61" s="27"/>
    </row>
    <row r="62" spans="1:21" x14ac:dyDescent="0.25">
      <c r="A62" s="29">
        <v>60</v>
      </c>
      <c r="B62" s="30" t="s">
        <v>2</v>
      </c>
      <c r="C62" s="31">
        <v>1.1000000000000001</v>
      </c>
      <c r="Q62" s="27"/>
      <c r="R62" s="27">
        <v>1032</v>
      </c>
      <c r="S62" s="27" t="s">
        <v>4</v>
      </c>
      <c r="T62" s="27">
        <v>0.7</v>
      </c>
      <c r="U62" s="27"/>
    </row>
    <row r="63" spans="1:21" x14ac:dyDescent="0.25">
      <c r="A63" s="29">
        <v>61</v>
      </c>
      <c r="B63" s="30" t="s">
        <v>3</v>
      </c>
      <c r="C63" s="31">
        <v>0.9</v>
      </c>
      <c r="Q63" s="27"/>
      <c r="R63" s="27">
        <v>831</v>
      </c>
      <c r="S63" s="27" t="s">
        <v>3</v>
      </c>
      <c r="T63" s="27">
        <v>0.6</v>
      </c>
      <c r="U63" s="27"/>
    </row>
    <row r="64" spans="1:21" x14ac:dyDescent="0.25">
      <c r="A64" s="29">
        <v>62</v>
      </c>
      <c r="B64" s="30" t="s">
        <v>4</v>
      </c>
      <c r="C64" s="31">
        <v>1.3</v>
      </c>
      <c r="Q64" s="27"/>
      <c r="R64" s="27">
        <v>659</v>
      </c>
      <c r="S64" s="27" t="s">
        <v>3</v>
      </c>
      <c r="T64" s="27">
        <v>0.5</v>
      </c>
      <c r="U64" s="27">
        <f>SUM(T53:T64)</f>
        <v>11.65</v>
      </c>
    </row>
    <row r="65" spans="1:21" x14ac:dyDescent="0.25">
      <c r="A65" s="29">
        <v>63</v>
      </c>
      <c r="B65" s="30" t="s">
        <v>2</v>
      </c>
      <c r="C65" s="31">
        <v>1.4</v>
      </c>
      <c r="Q65" s="27"/>
      <c r="R65" s="27"/>
      <c r="S65" s="27"/>
      <c r="T65" s="27"/>
      <c r="U65" s="27"/>
    </row>
    <row r="66" spans="1:21" x14ac:dyDescent="0.25">
      <c r="A66" s="29">
        <v>64</v>
      </c>
      <c r="B66" s="30" t="s">
        <v>3</v>
      </c>
      <c r="C66" s="31">
        <v>0.3</v>
      </c>
      <c r="Q66" s="27">
        <v>6</v>
      </c>
      <c r="R66" s="27">
        <v>19</v>
      </c>
      <c r="S66" s="27" t="s">
        <v>4</v>
      </c>
      <c r="T66" s="27">
        <v>1.4</v>
      </c>
      <c r="U66" s="27"/>
    </row>
    <row r="67" spans="1:21" x14ac:dyDescent="0.25">
      <c r="A67" s="29">
        <v>65</v>
      </c>
      <c r="B67" s="30" t="s">
        <v>4</v>
      </c>
      <c r="C67" s="31">
        <v>1</v>
      </c>
      <c r="Q67" s="27"/>
      <c r="R67" s="27">
        <v>1037</v>
      </c>
      <c r="S67" s="27" t="s">
        <v>3</v>
      </c>
      <c r="T67" s="27">
        <v>1.4</v>
      </c>
      <c r="U67" s="27"/>
    </row>
    <row r="68" spans="1:21" x14ac:dyDescent="0.25">
      <c r="A68" s="29">
        <v>66</v>
      </c>
      <c r="B68" s="30" t="s">
        <v>2</v>
      </c>
      <c r="C68" s="31">
        <v>1</v>
      </c>
      <c r="Q68" s="27"/>
      <c r="R68" s="27">
        <v>972</v>
      </c>
      <c r="S68" s="27" t="s">
        <v>3</v>
      </c>
      <c r="T68" s="27">
        <v>1.3</v>
      </c>
      <c r="U68" s="27"/>
    </row>
    <row r="69" spans="1:21" x14ac:dyDescent="0.25">
      <c r="A69" s="29">
        <v>67</v>
      </c>
      <c r="B69" s="30" t="s">
        <v>3</v>
      </c>
      <c r="C69" s="31">
        <v>0.4</v>
      </c>
      <c r="Q69" s="27"/>
      <c r="R69" s="27">
        <v>889</v>
      </c>
      <c r="S69" s="27" t="s">
        <v>3</v>
      </c>
      <c r="T69" s="27">
        <v>1.2</v>
      </c>
      <c r="U69" s="27"/>
    </row>
    <row r="70" spans="1:21" x14ac:dyDescent="0.25">
      <c r="A70" s="29">
        <v>68</v>
      </c>
      <c r="B70" s="30" t="s">
        <v>4</v>
      </c>
      <c r="C70" s="31">
        <v>1</v>
      </c>
      <c r="Q70" s="27"/>
      <c r="R70" s="27">
        <v>644</v>
      </c>
      <c r="S70" s="27" t="s">
        <v>3</v>
      </c>
      <c r="T70" s="27">
        <v>1.1000000000000001</v>
      </c>
      <c r="U70" s="27"/>
    </row>
    <row r="71" spans="1:21" x14ac:dyDescent="0.25">
      <c r="A71" s="29">
        <v>69</v>
      </c>
      <c r="B71" s="30" t="s">
        <v>2</v>
      </c>
      <c r="C71" s="31">
        <v>0.9</v>
      </c>
      <c r="Q71" s="27"/>
      <c r="R71" s="27">
        <v>316</v>
      </c>
      <c r="S71" s="27" t="s">
        <v>3</v>
      </c>
      <c r="T71" s="27">
        <v>1</v>
      </c>
      <c r="U71" s="27"/>
    </row>
    <row r="72" spans="1:21" x14ac:dyDescent="0.25">
      <c r="A72" s="29">
        <v>70</v>
      </c>
      <c r="B72" s="30" t="s">
        <v>3</v>
      </c>
      <c r="C72" s="31">
        <v>0.6</v>
      </c>
      <c r="Q72" s="27"/>
      <c r="R72" s="27">
        <v>121</v>
      </c>
      <c r="S72" s="27" t="s">
        <v>2</v>
      </c>
      <c r="T72" s="27">
        <v>0.9</v>
      </c>
      <c r="U72" s="27"/>
    </row>
    <row r="73" spans="1:21" x14ac:dyDescent="0.25">
      <c r="A73" s="29">
        <v>71</v>
      </c>
      <c r="B73" s="30" t="s">
        <v>4</v>
      </c>
      <c r="C73" s="31">
        <v>0.6</v>
      </c>
      <c r="Q73" s="27"/>
      <c r="R73" s="27">
        <v>55</v>
      </c>
      <c r="S73" s="27" t="s">
        <v>3</v>
      </c>
      <c r="T73" s="27">
        <v>0.8</v>
      </c>
      <c r="U73" s="27"/>
    </row>
    <row r="74" spans="1:21" x14ac:dyDescent="0.25">
      <c r="A74" s="29">
        <v>72</v>
      </c>
      <c r="B74" s="30" t="s">
        <v>2</v>
      </c>
      <c r="C74" s="31">
        <v>1.3</v>
      </c>
      <c r="Q74" s="27"/>
      <c r="R74" s="27">
        <v>11</v>
      </c>
      <c r="S74" s="27" t="s">
        <v>2</v>
      </c>
      <c r="T74" s="27">
        <v>0.7</v>
      </c>
      <c r="U74" s="27"/>
    </row>
    <row r="75" spans="1:21" x14ac:dyDescent="0.25">
      <c r="A75" s="29">
        <v>73</v>
      </c>
      <c r="B75" s="30" t="s">
        <v>3</v>
      </c>
      <c r="C75" s="31">
        <v>0.3</v>
      </c>
      <c r="Q75" s="27"/>
      <c r="R75" s="27">
        <v>1038</v>
      </c>
      <c r="S75" s="27" t="s">
        <v>4</v>
      </c>
      <c r="T75" s="27">
        <v>0.7</v>
      </c>
      <c r="U75" s="27"/>
    </row>
    <row r="76" spans="1:21" x14ac:dyDescent="0.25">
      <c r="A76" s="29">
        <v>74</v>
      </c>
      <c r="B76" s="30" t="s">
        <v>4</v>
      </c>
      <c r="C76" s="31">
        <v>1.2</v>
      </c>
      <c r="Q76" s="27"/>
      <c r="R76" s="27">
        <v>833</v>
      </c>
      <c r="S76" s="27" t="s">
        <v>2</v>
      </c>
      <c r="T76" s="27">
        <v>0.6</v>
      </c>
      <c r="U76" s="27"/>
    </row>
    <row r="77" spans="1:21" x14ac:dyDescent="0.25">
      <c r="A77" s="29">
        <v>75</v>
      </c>
      <c r="B77" s="30" t="s">
        <v>2</v>
      </c>
      <c r="C77" s="31">
        <v>0.6</v>
      </c>
      <c r="Q77" s="27"/>
      <c r="R77" s="27">
        <v>663</v>
      </c>
      <c r="S77" s="27" t="s">
        <v>4</v>
      </c>
      <c r="T77" s="27">
        <v>0.5</v>
      </c>
      <c r="U77" s="27">
        <f>SUM(T66:T77)</f>
        <v>11.6</v>
      </c>
    </row>
    <row r="78" spans="1:21" x14ac:dyDescent="0.25">
      <c r="A78" s="29">
        <v>76</v>
      </c>
      <c r="B78" s="30" t="s">
        <v>3</v>
      </c>
      <c r="C78" s="31">
        <v>0.6</v>
      </c>
      <c r="Q78" s="27"/>
      <c r="R78" s="27"/>
      <c r="S78" s="27"/>
      <c r="T78" s="27"/>
      <c r="U78" s="27"/>
    </row>
    <row r="79" spans="1:21" x14ac:dyDescent="0.25">
      <c r="A79" s="29">
        <v>77</v>
      </c>
      <c r="B79" s="30" t="s">
        <v>4</v>
      </c>
      <c r="C79" s="31">
        <v>1.4</v>
      </c>
      <c r="Q79" s="27">
        <v>7</v>
      </c>
      <c r="R79" s="27">
        <v>27</v>
      </c>
      <c r="S79" s="27" t="s">
        <v>3</v>
      </c>
      <c r="T79" s="27">
        <v>1.4</v>
      </c>
      <c r="U79" s="27"/>
    </row>
    <row r="80" spans="1:21" x14ac:dyDescent="0.25">
      <c r="A80" s="29">
        <v>78</v>
      </c>
      <c r="B80" s="30" t="s">
        <v>2</v>
      </c>
      <c r="C80" s="31">
        <v>1</v>
      </c>
      <c r="Q80" s="27"/>
      <c r="R80" s="27">
        <v>1044</v>
      </c>
      <c r="S80" s="27" t="s">
        <v>4</v>
      </c>
      <c r="T80" s="27">
        <v>1.4</v>
      </c>
      <c r="U80" s="27"/>
    </row>
    <row r="81" spans="1:21" x14ac:dyDescent="0.25">
      <c r="A81" s="29">
        <v>79</v>
      </c>
      <c r="B81" s="30" t="s">
        <v>3</v>
      </c>
      <c r="C81" s="31">
        <v>0.9</v>
      </c>
      <c r="Q81" s="27"/>
      <c r="R81" s="27">
        <v>976</v>
      </c>
      <c r="S81" s="27" t="s">
        <v>4</v>
      </c>
      <c r="T81" s="27">
        <v>1.3</v>
      </c>
      <c r="U81" s="27"/>
    </row>
    <row r="82" spans="1:21" x14ac:dyDescent="0.25">
      <c r="A82" s="29">
        <v>80</v>
      </c>
      <c r="B82" s="30" t="s">
        <v>4</v>
      </c>
      <c r="C82" s="31">
        <v>0.5</v>
      </c>
      <c r="Q82" s="27"/>
      <c r="R82" s="27">
        <v>891</v>
      </c>
      <c r="S82" s="27" t="s">
        <v>2</v>
      </c>
      <c r="T82" s="27">
        <v>1.2</v>
      </c>
      <c r="U82" s="27"/>
    </row>
    <row r="83" spans="1:21" x14ac:dyDescent="0.25">
      <c r="A83" s="29">
        <v>81</v>
      </c>
      <c r="B83" s="30" t="s">
        <v>2</v>
      </c>
      <c r="C83" s="31">
        <v>1</v>
      </c>
      <c r="Q83" s="27"/>
      <c r="R83" s="27">
        <v>653</v>
      </c>
      <c r="S83" s="27" t="s">
        <v>3</v>
      </c>
      <c r="T83" s="27">
        <v>1.1000000000000001</v>
      </c>
      <c r="U83" s="27"/>
    </row>
    <row r="84" spans="1:21" x14ac:dyDescent="0.25">
      <c r="A84" s="29">
        <v>82</v>
      </c>
      <c r="B84" s="30" t="s">
        <v>3</v>
      </c>
      <c r="C84" s="31">
        <v>1.3</v>
      </c>
      <c r="Q84" s="27"/>
      <c r="R84" s="27">
        <v>320</v>
      </c>
      <c r="S84" s="27" t="s">
        <v>4</v>
      </c>
      <c r="T84" s="27">
        <v>1</v>
      </c>
      <c r="U84" s="27"/>
    </row>
    <row r="85" spans="1:21" x14ac:dyDescent="0.25">
      <c r="A85" s="29">
        <v>83</v>
      </c>
      <c r="B85" s="30" t="s">
        <v>4</v>
      </c>
      <c r="C85" s="31">
        <v>0.9</v>
      </c>
      <c r="Q85" s="27"/>
      <c r="R85" s="27">
        <v>176</v>
      </c>
      <c r="S85" s="27" t="s">
        <v>2</v>
      </c>
      <c r="T85" s="27">
        <v>0.9</v>
      </c>
      <c r="U85" s="27"/>
    </row>
    <row r="86" spans="1:21" x14ac:dyDescent="0.25">
      <c r="A86" s="29">
        <v>84</v>
      </c>
      <c r="B86" s="30" t="s">
        <v>2</v>
      </c>
      <c r="C86" s="31">
        <v>0.7</v>
      </c>
      <c r="Q86" s="27"/>
      <c r="R86" s="27">
        <v>56</v>
      </c>
      <c r="S86" s="27" t="s">
        <v>4</v>
      </c>
      <c r="T86" s="27">
        <v>0.8</v>
      </c>
      <c r="U86" s="27"/>
    </row>
    <row r="87" spans="1:21" x14ac:dyDescent="0.25">
      <c r="A87" s="29">
        <v>85</v>
      </c>
      <c r="B87" s="30" t="s">
        <v>3</v>
      </c>
      <c r="C87" s="31">
        <v>1</v>
      </c>
      <c r="Q87" s="27"/>
      <c r="R87" s="27">
        <v>49</v>
      </c>
      <c r="S87" s="27" t="s">
        <v>4</v>
      </c>
      <c r="T87" s="27">
        <v>0.7</v>
      </c>
      <c r="U87" s="27"/>
    </row>
    <row r="88" spans="1:21" x14ac:dyDescent="0.25">
      <c r="A88" s="29">
        <v>86</v>
      </c>
      <c r="B88" s="30" t="s">
        <v>4</v>
      </c>
      <c r="C88" s="31">
        <v>0.9</v>
      </c>
      <c r="Q88" s="27"/>
      <c r="R88" s="27">
        <v>1055</v>
      </c>
      <c r="S88" s="27" t="s">
        <v>3</v>
      </c>
      <c r="T88" s="27">
        <v>0.7</v>
      </c>
      <c r="U88" s="27"/>
    </row>
    <row r="89" spans="1:21" x14ac:dyDescent="0.25">
      <c r="A89" s="29">
        <v>87</v>
      </c>
      <c r="B89" s="30" t="s">
        <v>2</v>
      </c>
      <c r="C89" s="31">
        <v>0.5</v>
      </c>
      <c r="Q89" s="27"/>
      <c r="R89" s="27">
        <v>838</v>
      </c>
      <c r="S89" s="27" t="s">
        <v>4</v>
      </c>
      <c r="T89" s="27">
        <v>0.6</v>
      </c>
      <c r="U89" s="27"/>
    </row>
    <row r="90" spans="1:21" x14ac:dyDescent="0.25">
      <c r="A90" s="29">
        <v>88</v>
      </c>
      <c r="B90" s="30" t="s">
        <v>3</v>
      </c>
      <c r="C90" s="31">
        <v>1.2</v>
      </c>
      <c r="Q90" s="27"/>
      <c r="R90" s="27">
        <v>671</v>
      </c>
      <c r="S90" s="27" t="s">
        <v>2</v>
      </c>
      <c r="T90" s="27">
        <v>0.5</v>
      </c>
      <c r="U90" s="27">
        <f>SUM(T79:T90)</f>
        <v>11.6</v>
      </c>
    </row>
    <row r="91" spans="1:21" x14ac:dyDescent="0.25">
      <c r="A91" s="29">
        <v>89</v>
      </c>
      <c r="B91" s="30" t="s">
        <v>4</v>
      </c>
      <c r="C91" s="31">
        <v>1.1000000000000001</v>
      </c>
      <c r="Q91" s="27"/>
      <c r="R91" s="27"/>
      <c r="S91" s="27"/>
      <c r="T91" s="27"/>
      <c r="U91" s="27"/>
    </row>
    <row r="92" spans="1:21" x14ac:dyDescent="0.25">
      <c r="A92" s="29">
        <v>90</v>
      </c>
      <c r="B92" s="30" t="s">
        <v>2</v>
      </c>
      <c r="C92" s="31">
        <v>1.1000000000000001</v>
      </c>
      <c r="Q92" s="27">
        <v>8</v>
      </c>
      <c r="R92" s="27">
        <v>42</v>
      </c>
      <c r="S92" s="27" t="s">
        <v>3</v>
      </c>
      <c r="T92" s="27">
        <v>1.4</v>
      </c>
      <c r="U92" s="27"/>
    </row>
    <row r="93" spans="1:21" x14ac:dyDescent="0.25">
      <c r="A93" s="29">
        <v>91</v>
      </c>
      <c r="B93" s="30" t="s">
        <v>3</v>
      </c>
      <c r="C93" s="31">
        <v>1.4</v>
      </c>
      <c r="Q93" s="27"/>
      <c r="R93" s="27">
        <v>1050</v>
      </c>
      <c r="S93" s="27" t="s">
        <v>4</v>
      </c>
      <c r="T93" s="27">
        <v>1.4</v>
      </c>
      <c r="U93" s="27"/>
    </row>
    <row r="94" spans="1:21" x14ac:dyDescent="0.25">
      <c r="A94" s="29">
        <v>92</v>
      </c>
      <c r="B94" s="30" t="s">
        <v>4</v>
      </c>
      <c r="C94" s="31">
        <v>0.5</v>
      </c>
      <c r="Q94" s="27"/>
      <c r="R94" s="27">
        <v>978</v>
      </c>
      <c r="S94" s="27" t="s">
        <v>3</v>
      </c>
      <c r="T94" s="27">
        <v>1.3</v>
      </c>
      <c r="U94" s="27"/>
    </row>
    <row r="95" spans="1:21" x14ac:dyDescent="0.25">
      <c r="A95" s="29">
        <v>93</v>
      </c>
      <c r="B95" s="30" t="s">
        <v>2</v>
      </c>
      <c r="C95" s="31">
        <v>0.7</v>
      </c>
      <c r="Q95" s="27"/>
      <c r="R95" s="27">
        <v>893</v>
      </c>
      <c r="S95" s="27" t="s">
        <v>4</v>
      </c>
      <c r="T95" s="27">
        <v>1.2</v>
      </c>
      <c r="U95" s="27"/>
    </row>
    <row r="96" spans="1:21" x14ac:dyDescent="0.25">
      <c r="A96" s="29">
        <v>94</v>
      </c>
      <c r="B96" s="30" t="s">
        <v>3</v>
      </c>
      <c r="C96" s="31">
        <v>0.8</v>
      </c>
      <c r="Q96" s="27"/>
      <c r="R96" s="27">
        <v>669</v>
      </c>
      <c r="S96" s="27" t="s">
        <v>3</v>
      </c>
      <c r="T96" s="27">
        <v>1.1000000000000001</v>
      </c>
      <c r="U96" s="27"/>
    </row>
    <row r="97" spans="1:21" x14ac:dyDescent="0.25">
      <c r="A97" s="29">
        <v>95</v>
      </c>
      <c r="B97" s="30" t="s">
        <v>4</v>
      </c>
      <c r="C97" s="31">
        <v>1.4</v>
      </c>
      <c r="Q97" s="27"/>
      <c r="R97" s="27">
        <v>324</v>
      </c>
      <c r="S97" s="27" t="s">
        <v>2</v>
      </c>
      <c r="T97" s="27">
        <v>1</v>
      </c>
      <c r="U97" s="27"/>
    </row>
    <row r="98" spans="1:21" x14ac:dyDescent="0.25">
      <c r="A98" s="29">
        <v>96</v>
      </c>
      <c r="B98" s="30" t="s">
        <v>2</v>
      </c>
      <c r="C98" s="31">
        <v>0.9</v>
      </c>
      <c r="Q98" s="27"/>
      <c r="R98" s="27">
        <v>192</v>
      </c>
      <c r="S98" s="27" t="s">
        <v>2</v>
      </c>
      <c r="T98" s="27">
        <v>0.9</v>
      </c>
      <c r="U98" s="27"/>
    </row>
    <row r="99" spans="1:21" x14ac:dyDescent="0.25">
      <c r="A99" s="29">
        <v>97</v>
      </c>
      <c r="B99" s="30" t="s">
        <v>2</v>
      </c>
      <c r="C99" s="31">
        <v>1.4</v>
      </c>
      <c r="Q99" s="27"/>
      <c r="R99" s="27">
        <v>57</v>
      </c>
      <c r="S99" s="27" t="s">
        <v>2</v>
      </c>
      <c r="T99" s="27">
        <v>0.8</v>
      </c>
      <c r="U99" s="27"/>
    </row>
    <row r="100" spans="1:21" x14ac:dyDescent="0.25">
      <c r="A100" s="29">
        <v>98</v>
      </c>
      <c r="B100" s="30" t="s">
        <v>3</v>
      </c>
      <c r="C100" s="31">
        <v>0.6</v>
      </c>
      <c r="Q100" s="27"/>
      <c r="R100" s="27">
        <v>84</v>
      </c>
      <c r="S100" s="27" t="s">
        <v>2</v>
      </c>
      <c r="T100" s="27">
        <v>0.7</v>
      </c>
      <c r="U100" s="27"/>
    </row>
    <row r="101" spans="1:21" x14ac:dyDescent="0.25">
      <c r="A101" s="29">
        <v>99</v>
      </c>
      <c r="B101" s="30" t="s">
        <v>4</v>
      </c>
      <c r="C101" s="31">
        <v>1.3</v>
      </c>
      <c r="Q101" s="27"/>
      <c r="R101" s="27">
        <v>1056</v>
      </c>
      <c r="S101" s="27" t="s">
        <v>4</v>
      </c>
      <c r="T101" s="27">
        <v>0.7</v>
      </c>
      <c r="U101" s="27"/>
    </row>
    <row r="102" spans="1:21" x14ac:dyDescent="0.25">
      <c r="A102" s="29">
        <v>100</v>
      </c>
      <c r="B102" s="30" t="s">
        <v>2</v>
      </c>
      <c r="C102" s="31">
        <v>1.4</v>
      </c>
      <c r="Q102" s="27"/>
      <c r="R102" s="27">
        <v>843</v>
      </c>
      <c r="S102" s="27" t="s">
        <v>3</v>
      </c>
      <c r="T102" s="27">
        <v>0.6</v>
      </c>
      <c r="U102" s="27"/>
    </row>
    <row r="103" spans="1:21" x14ac:dyDescent="0.25">
      <c r="A103" s="29">
        <v>101</v>
      </c>
      <c r="B103" s="30" t="s">
        <v>3</v>
      </c>
      <c r="C103" s="31">
        <v>0.6</v>
      </c>
      <c r="Q103" s="27"/>
      <c r="R103" s="27">
        <v>672</v>
      </c>
      <c r="S103" s="27" t="s">
        <v>3</v>
      </c>
      <c r="T103" s="27">
        <v>0.5</v>
      </c>
      <c r="U103" s="27">
        <f>SUM(T92:T103)</f>
        <v>11.6</v>
      </c>
    </row>
    <row r="104" spans="1:21" x14ac:dyDescent="0.25">
      <c r="A104" s="29">
        <v>102</v>
      </c>
      <c r="B104" s="30" t="s">
        <v>4</v>
      </c>
      <c r="C104" s="31">
        <v>0.6</v>
      </c>
      <c r="Q104" s="27"/>
      <c r="R104" s="27"/>
      <c r="S104" s="27"/>
      <c r="T104" s="27"/>
      <c r="U104" s="27"/>
    </row>
    <row r="105" spans="1:21" x14ac:dyDescent="0.25">
      <c r="A105" s="29">
        <v>103</v>
      </c>
      <c r="B105" s="30" t="s">
        <v>2</v>
      </c>
      <c r="C105" s="31">
        <v>1.3</v>
      </c>
      <c r="Q105" s="27">
        <v>9</v>
      </c>
      <c r="R105" s="27">
        <v>44</v>
      </c>
      <c r="S105" s="27" t="s">
        <v>2</v>
      </c>
      <c r="T105" s="27">
        <v>1.4</v>
      </c>
      <c r="U105" s="27"/>
    </row>
    <row r="106" spans="1:21" x14ac:dyDescent="0.25">
      <c r="A106" s="29">
        <v>104</v>
      </c>
      <c r="B106" s="30" t="s">
        <v>3</v>
      </c>
      <c r="C106" s="31">
        <v>0.5</v>
      </c>
      <c r="Q106" s="27"/>
      <c r="R106" s="27">
        <v>1059</v>
      </c>
      <c r="S106" s="27" t="s">
        <v>4</v>
      </c>
      <c r="T106" s="27">
        <v>1.4</v>
      </c>
      <c r="U106" s="27"/>
    </row>
    <row r="107" spans="1:21" x14ac:dyDescent="0.25">
      <c r="A107" s="29">
        <v>105</v>
      </c>
      <c r="B107" s="30" t="s">
        <v>4</v>
      </c>
      <c r="C107" s="31">
        <v>0.3</v>
      </c>
      <c r="Q107" s="27"/>
      <c r="R107" s="27">
        <v>999</v>
      </c>
      <c r="S107" s="27" t="s">
        <v>2</v>
      </c>
      <c r="T107" s="27">
        <v>1.3</v>
      </c>
      <c r="U107" s="27"/>
    </row>
    <row r="108" spans="1:21" x14ac:dyDescent="0.25">
      <c r="A108" s="29">
        <v>106</v>
      </c>
      <c r="B108" s="30" t="s">
        <v>2</v>
      </c>
      <c r="C108" s="31">
        <v>0.6</v>
      </c>
      <c r="Q108" s="27"/>
      <c r="R108" s="27">
        <v>901</v>
      </c>
      <c r="S108" s="27" t="s">
        <v>2</v>
      </c>
      <c r="T108" s="27">
        <v>1.2</v>
      </c>
      <c r="U108" s="27"/>
    </row>
    <row r="109" spans="1:21" x14ac:dyDescent="0.25">
      <c r="A109" s="29">
        <v>107</v>
      </c>
      <c r="B109" s="30" t="s">
        <v>3</v>
      </c>
      <c r="C109" s="31">
        <v>0.6</v>
      </c>
      <c r="Q109" s="27"/>
      <c r="R109" s="27">
        <v>679</v>
      </c>
      <c r="S109" s="27" t="s">
        <v>4</v>
      </c>
      <c r="T109" s="27">
        <v>1.1000000000000001</v>
      </c>
      <c r="U109" s="27"/>
    </row>
    <row r="110" spans="1:21" x14ac:dyDescent="0.25">
      <c r="A110" s="29">
        <v>108</v>
      </c>
      <c r="B110" s="30" t="s">
        <v>4</v>
      </c>
      <c r="C110" s="31">
        <v>1</v>
      </c>
      <c r="Q110" s="27"/>
      <c r="R110" s="27">
        <v>353</v>
      </c>
      <c r="S110" s="27" t="s">
        <v>4</v>
      </c>
      <c r="T110" s="27">
        <v>1</v>
      </c>
      <c r="U110" s="27"/>
    </row>
    <row r="111" spans="1:21" x14ac:dyDescent="0.25">
      <c r="A111" s="29">
        <v>109</v>
      </c>
      <c r="B111" s="30" t="s">
        <v>2</v>
      </c>
      <c r="C111" s="31">
        <v>0.6</v>
      </c>
      <c r="Q111" s="27"/>
      <c r="R111" s="27">
        <v>204</v>
      </c>
      <c r="S111" s="27" t="s">
        <v>2</v>
      </c>
      <c r="T111" s="27">
        <v>0.9</v>
      </c>
      <c r="U111" s="27"/>
    </row>
    <row r="112" spans="1:21" x14ac:dyDescent="0.25">
      <c r="A112" s="29">
        <v>110</v>
      </c>
      <c r="B112" s="30" t="s">
        <v>3</v>
      </c>
      <c r="C112" s="31">
        <v>1.3</v>
      </c>
      <c r="Q112" s="27"/>
      <c r="R112" s="27">
        <v>94</v>
      </c>
      <c r="S112" s="27" t="s">
        <v>3</v>
      </c>
      <c r="T112" s="27">
        <v>0.8</v>
      </c>
      <c r="U112" s="27"/>
    </row>
    <row r="113" spans="1:21" x14ac:dyDescent="0.25">
      <c r="A113" s="29">
        <v>111</v>
      </c>
      <c r="B113" s="30" t="s">
        <v>4</v>
      </c>
      <c r="C113" s="31">
        <v>0.9</v>
      </c>
      <c r="Q113" s="27"/>
      <c r="R113" s="27">
        <v>93</v>
      </c>
      <c r="S113" s="27" t="s">
        <v>2</v>
      </c>
      <c r="T113" s="27">
        <v>0.7</v>
      </c>
      <c r="U113" s="27"/>
    </row>
    <row r="114" spans="1:21" x14ac:dyDescent="0.25">
      <c r="A114" s="29">
        <v>112</v>
      </c>
      <c r="B114" s="30" t="s">
        <v>2</v>
      </c>
      <c r="C114" s="31">
        <v>0.4</v>
      </c>
      <c r="Q114" s="27"/>
      <c r="R114" s="27">
        <v>1060</v>
      </c>
      <c r="S114" s="27" t="s">
        <v>2</v>
      </c>
      <c r="T114" s="27">
        <v>0.7</v>
      </c>
      <c r="U114" s="27"/>
    </row>
    <row r="115" spans="1:21" x14ac:dyDescent="0.25">
      <c r="A115" s="29">
        <v>113</v>
      </c>
      <c r="B115" s="30" t="s">
        <v>3</v>
      </c>
      <c r="C115" s="31">
        <v>0.9</v>
      </c>
      <c r="Q115" s="27"/>
      <c r="R115" s="27">
        <v>878</v>
      </c>
      <c r="S115" s="27" t="s">
        <v>4</v>
      </c>
      <c r="T115" s="27">
        <v>0.6</v>
      </c>
      <c r="U115" s="27"/>
    </row>
    <row r="116" spans="1:21" x14ac:dyDescent="0.25">
      <c r="A116" s="29">
        <v>114</v>
      </c>
      <c r="B116" s="30" t="s">
        <v>4</v>
      </c>
      <c r="C116" s="31">
        <v>0.7</v>
      </c>
      <c r="Q116" s="27"/>
      <c r="R116" s="27">
        <v>682</v>
      </c>
      <c r="S116" s="27" t="s">
        <v>4</v>
      </c>
      <c r="T116" s="27">
        <v>0.5</v>
      </c>
      <c r="U116" s="27">
        <f>SUM(T105:T116)</f>
        <v>11.6</v>
      </c>
    </row>
    <row r="117" spans="1:21" x14ac:dyDescent="0.25">
      <c r="A117" s="29">
        <v>115</v>
      </c>
      <c r="B117" s="30" t="s">
        <v>2</v>
      </c>
      <c r="C117" s="31">
        <v>1.3</v>
      </c>
      <c r="Q117" s="27"/>
      <c r="R117" s="27"/>
      <c r="S117" s="27"/>
      <c r="T117" s="27"/>
      <c r="U117" s="27"/>
    </row>
    <row r="118" spans="1:21" x14ac:dyDescent="0.25">
      <c r="A118" s="29">
        <v>116</v>
      </c>
      <c r="B118" s="30" t="s">
        <v>3</v>
      </c>
      <c r="C118" s="31">
        <v>0.8</v>
      </c>
      <c r="Q118" s="27">
        <v>10</v>
      </c>
      <c r="R118" s="27">
        <v>63</v>
      </c>
      <c r="S118" s="27" t="s">
        <v>2</v>
      </c>
      <c r="T118" s="27">
        <v>1.4</v>
      </c>
      <c r="U118" s="27"/>
    </row>
    <row r="119" spans="1:21" x14ac:dyDescent="0.25">
      <c r="A119" s="29">
        <v>117</v>
      </c>
      <c r="B119" s="30" t="s">
        <v>4</v>
      </c>
      <c r="C119" s="31">
        <v>1.2</v>
      </c>
      <c r="Q119" s="27"/>
      <c r="R119" s="27">
        <v>1063</v>
      </c>
      <c r="S119" s="27" t="s">
        <v>2</v>
      </c>
      <c r="T119" s="27">
        <v>1.4</v>
      </c>
      <c r="U119" s="27"/>
    </row>
    <row r="120" spans="1:21" x14ac:dyDescent="0.25">
      <c r="A120" s="29">
        <v>118</v>
      </c>
      <c r="B120" s="30" t="s">
        <v>2</v>
      </c>
      <c r="C120" s="31">
        <v>1.3</v>
      </c>
      <c r="Q120" s="27"/>
      <c r="R120" s="27">
        <v>1009</v>
      </c>
      <c r="S120" s="27" t="s">
        <v>3</v>
      </c>
      <c r="T120" s="27">
        <v>1.3</v>
      </c>
      <c r="U120" s="27"/>
    </row>
    <row r="121" spans="1:21" x14ac:dyDescent="0.25">
      <c r="A121" s="29">
        <v>119</v>
      </c>
      <c r="B121" s="30" t="s">
        <v>3</v>
      </c>
      <c r="C121" s="31">
        <v>0.4</v>
      </c>
      <c r="Q121" s="27"/>
      <c r="R121" s="27">
        <v>921</v>
      </c>
      <c r="S121" s="27" t="s">
        <v>4</v>
      </c>
      <c r="T121" s="27">
        <v>1.2</v>
      </c>
      <c r="U121" s="27"/>
    </row>
    <row r="122" spans="1:21" x14ac:dyDescent="0.25">
      <c r="A122" s="29">
        <v>120</v>
      </c>
      <c r="B122" s="30" t="s">
        <v>4</v>
      </c>
      <c r="C122" s="31">
        <v>0.9</v>
      </c>
      <c r="Q122" s="27"/>
      <c r="R122" s="27">
        <v>690</v>
      </c>
      <c r="S122" s="27" t="s">
        <v>3</v>
      </c>
      <c r="T122" s="27">
        <v>1.1000000000000001</v>
      </c>
      <c r="U122" s="27"/>
    </row>
    <row r="123" spans="1:21" x14ac:dyDescent="0.25">
      <c r="A123" s="29">
        <v>121</v>
      </c>
      <c r="B123" s="30" t="s">
        <v>2</v>
      </c>
      <c r="C123" s="31">
        <v>0.9</v>
      </c>
      <c r="Q123" s="27"/>
      <c r="R123" s="27">
        <v>358</v>
      </c>
      <c r="S123" s="27" t="s">
        <v>2</v>
      </c>
      <c r="T123" s="27">
        <v>1</v>
      </c>
      <c r="U123" s="27"/>
    </row>
    <row r="124" spans="1:21" x14ac:dyDescent="0.25">
      <c r="A124" s="29">
        <v>122</v>
      </c>
      <c r="B124" s="30" t="s">
        <v>3</v>
      </c>
      <c r="C124" s="31">
        <v>1.3</v>
      </c>
      <c r="Q124" s="27"/>
      <c r="R124" s="27">
        <v>214</v>
      </c>
      <c r="S124" s="27" t="s">
        <v>3</v>
      </c>
      <c r="T124" s="27">
        <v>0.9</v>
      </c>
      <c r="U124" s="27"/>
    </row>
    <row r="125" spans="1:21" x14ac:dyDescent="0.25">
      <c r="A125" s="29">
        <v>123</v>
      </c>
      <c r="B125" s="30" t="s">
        <v>4</v>
      </c>
      <c r="C125" s="31">
        <v>1.2</v>
      </c>
      <c r="Q125" s="27"/>
      <c r="R125" s="27">
        <v>116</v>
      </c>
      <c r="S125" s="27" t="s">
        <v>3</v>
      </c>
      <c r="T125" s="27">
        <v>0.8</v>
      </c>
      <c r="U125" s="27"/>
    </row>
    <row r="126" spans="1:21" x14ac:dyDescent="0.25">
      <c r="A126" s="29">
        <v>124</v>
      </c>
      <c r="B126" s="30" t="s">
        <v>2</v>
      </c>
      <c r="C126" s="31">
        <v>1</v>
      </c>
      <c r="Q126" s="27"/>
      <c r="R126" s="27">
        <v>114</v>
      </c>
      <c r="S126" s="27" t="s">
        <v>4</v>
      </c>
      <c r="T126" s="27">
        <v>0.7</v>
      </c>
      <c r="U126" s="27"/>
    </row>
    <row r="127" spans="1:21" x14ac:dyDescent="0.25">
      <c r="A127" s="29">
        <v>125</v>
      </c>
      <c r="B127" s="30" t="s">
        <v>3</v>
      </c>
      <c r="C127" s="31">
        <v>0.4</v>
      </c>
      <c r="Q127" s="27"/>
      <c r="R127" s="27">
        <v>1080</v>
      </c>
      <c r="S127" s="27" t="s">
        <v>3</v>
      </c>
      <c r="T127" s="27">
        <v>0.7</v>
      </c>
      <c r="U127" s="27"/>
    </row>
    <row r="128" spans="1:21" x14ac:dyDescent="0.25">
      <c r="A128" s="29">
        <v>126</v>
      </c>
      <c r="B128" s="30" t="s">
        <v>4</v>
      </c>
      <c r="C128" s="31">
        <v>0.6</v>
      </c>
      <c r="Q128" s="27"/>
      <c r="R128" s="27">
        <v>886</v>
      </c>
      <c r="S128" s="27" t="s">
        <v>3</v>
      </c>
      <c r="T128" s="27">
        <v>0.6</v>
      </c>
      <c r="U128" s="27"/>
    </row>
    <row r="129" spans="1:21" x14ac:dyDescent="0.25">
      <c r="A129" s="29">
        <v>127</v>
      </c>
      <c r="B129" s="30" t="s">
        <v>2</v>
      </c>
      <c r="C129" s="31">
        <v>1</v>
      </c>
      <c r="Q129" s="27"/>
      <c r="R129" s="27">
        <v>685</v>
      </c>
      <c r="S129" s="27" t="s">
        <v>4</v>
      </c>
      <c r="T129" s="27">
        <v>0.5</v>
      </c>
      <c r="U129" s="27">
        <f>SUM(T118:T129)</f>
        <v>11.6</v>
      </c>
    </row>
    <row r="130" spans="1:21" x14ac:dyDescent="0.25">
      <c r="A130" s="29">
        <v>128</v>
      </c>
      <c r="B130" s="30" t="s">
        <v>3</v>
      </c>
      <c r="C130" s="31">
        <v>1.1000000000000001</v>
      </c>
      <c r="Q130" s="27"/>
      <c r="R130" s="27"/>
      <c r="S130" s="27"/>
      <c r="T130" s="27"/>
      <c r="U130" s="27"/>
    </row>
    <row r="131" spans="1:21" x14ac:dyDescent="0.25">
      <c r="A131" s="29">
        <v>129</v>
      </c>
      <c r="B131" s="30" t="s">
        <v>4</v>
      </c>
      <c r="C131" s="31">
        <v>1.4</v>
      </c>
      <c r="Q131" s="27">
        <v>11</v>
      </c>
      <c r="R131" s="27">
        <v>77</v>
      </c>
      <c r="S131" s="27" t="s">
        <v>4</v>
      </c>
      <c r="T131" s="27">
        <v>1.4</v>
      </c>
      <c r="U131" s="27"/>
    </row>
    <row r="132" spans="1:21" x14ac:dyDescent="0.25">
      <c r="A132" s="29">
        <v>130</v>
      </c>
      <c r="B132" s="30" t="s">
        <v>2</v>
      </c>
      <c r="C132" s="31">
        <v>1.2</v>
      </c>
      <c r="Q132" s="27"/>
      <c r="R132" s="27">
        <v>1085</v>
      </c>
      <c r="S132" s="27" t="s">
        <v>2</v>
      </c>
      <c r="T132" s="27">
        <v>1.4</v>
      </c>
      <c r="U132" s="27"/>
    </row>
    <row r="133" spans="1:21" x14ac:dyDescent="0.25">
      <c r="A133" s="29">
        <v>131</v>
      </c>
      <c r="B133" s="30" t="s">
        <v>3</v>
      </c>
      <c r="C133" s="31">
        <v>1.1000000000000001</v>
      </c>
      <c r="Q133" s="27"/>
      <c r="R133" s="27">
        <v>1024</v>
      </c>
      <c r="S133" s="27" t="s">
        <v>3</v>
      </c>
      <c r="T133" s="27">
        <v>1.3</v>
      </c>
      <c r="U133" s="27"/>
    </row>
    <row r="134" spans="1:21" x14ac:dyDescent="0.25">
      <c r="A134" s="29">
        <v>132</v>
      </c>
      <c r="B134" s="30" t="s">
        <v>4</v>
      </c>
      <c r="C134" s="31">
        <v>1.4</v>
      </c>
      <c r="Q134" s="27"/>
      <c r="R134" s="27">
        <v>938</v>
      </c>
      <c r="S134" s="27" t="s">
        <v>2</v>
      </c>
      <c r="T134" s="27">
        <v>1.2</v>
      </c>
      <c r="U134" s="27"/>
    </row>
    <row r="135" spans="1:21" x14ac:dyDescent="0.25">
      <c r="A135" s="29">
        <v>133</v>
      </c>
      <c r="B135" s="30" t="s">
        <v>2</v>
      </c>
      <c r="C135" s="31">
        <v>1.2</v>
      </c>
      <c r="Q135" s="27"/>
      <c r="R135" s="27">
        <v>695</v>
      </c>
      <c r="S135" s="27" t="s">
        <v>2</v>
      </c>
      <c r="T135" s="27">
        <v>1.1000000000000001</v>
      </c>
      <c r="U135" s="27"/>
    </row>
    <row r="136" spans="1:21" x14ac:dyDescent="0.25">
      <c r="A136" s="29">
        <v>134</v>
      </c>
      <c r="B136" s="30" t="s">
        <v>3</v>
      </c>
      <c r="C136" s="31">
        <v>1.4</v>
      </c>
      <c r="Q136" s="27"/>
      <c r="R136" s="27">
        <v>362</v>
      </c>
      <c r="S136" s="27" t="s">
        <v>3</v>
      </c>
      <c r="T136" s="27">
        <v>1</v>
      </c>
      <c r="U136" s="27"/>
    </row>
    <row r="137" spans="1:21" x14ac:dyDescent="0.25">
      <c r="A137" s="29">
        <v>135</v>
      </c>
      <c r="B137" s="30" t="s">
        <v>4</v>
      </c>
      <c r="C137" s="31">
        <v>0.7</v>
      </c>
      <c r="Q137" s="27"/>
      <c r="R137" s="27">
        <v>236</v>
      </c>
      <c r="S137" s="27" t="s">
        <v>3</v>
      </c>
      <c r="T137" s="27">
        <v>0.9</v>
      </c>
      <c r="U137" s="27"/>
    </row>
    <row r="138" spans="1:21" x14ac:dyDescent="0.25">
      <c r="A138" s="29">
        <v>136</v>
      </c>
      <c r="B138" s="30" t="s">
        <v>2</v>
      </c>
      <c r="C138" s="31">
        <v>1</v>
      </c>
      <c r="Q138" s="27"/>
      <c r="R138" s="27">
        <v>163</v>
      </c>
      <c r="S138" s="27" t="s">
        <v>4</v>
      </c>
      <c r="T138" s="27">
        <v>0.8</v>
      </c>
      <c r="U138" s="27"/>
    </row>
    <row r="139" spans="1:21" x14ac:dyDescent="0.25">
      <c r="A139" s="29">
        <v>137</v>
      </c>
      <c r="B139" s="30" t="s">
        <v>3</v>
      </c>
      <c r="C139" s="31">
        <v>0.6</v>
      </c>
      <c r="Q139" s="27"/>
      <c r="R139" s="27">
        <v>135</v>
      </c>
      <c r="S139" s="27" t="s">
        <v>4</v>
      </c>
      <c r="T139" s="27">
        <v>0.7</v>
      </c>
      <c r="U139" s="27"/>
    </row>
    <row r="140" spans="1:21" x14ac:dyDescent="0.25">
      <c r="A140" s="29">
        <v>138</v>
      </c>
      <c r="B140" s="30" t="s">
        <v>4</v>
      </c>
      <c r="C140" s="31">
        <v>0.5</v>
      </c>
      <c r="Q140" s="27"/>
      <c r="R140" s="27">
        <v>12</v>
      </c>
      <c r="S140" s="27" t="s">
        <v>3</v>
      </c>
      <c r="T140" s="27">
        <v>0.6</v>
      </c>
      <c r="U140" s="27"/>
    </row>
    <row r="141" spans="1:21" x14ac:dyDescent="0.25">
      <c r="A141" s="29">
        <v>139</v>
      </c>
      <c r="B141" s="30" t="s">
        <v>2</v>
      </c>
      <c r="C141" s="31">
        <v>1.4</v>
      </c>
      <c r="Q141" s="27"/>
      <c r="R141" s="27">
        <v>890</v>
      </c>
      <c r="S141" s="27" t="s">
        <v>4</v>
      </c>
      <c r="T141" s="27">
        <v>0.6</v>
      </c>
      <c r="U141" s="27"/>
    </row>
    <row r="142" spans="1:21" x14ac:dyDescent="0.25">
      <c r="A142" s="29">
        <v>140</v>
      </c>
      <c r="B142" s="30" t="s">
        <v>2</v>
      </c>
      <c r="C142" s="31">
        <v>0.5</v>
      </c>
      <c r="Q142" s="27"/>
      <c r="R142" s="27">
        <v>704</v>
      </c>
      <c r="S142" s="27" t="s">
        <v>2</v>
      </c>
      <c r="T142" s="27">
        <v>0.5</v>
      </c>
      <c r="U142" s="27"/>
    </row>
    <row r="143" spans="1:21" x14ac:dyDescent="0.25">
      <c r="A143" s="29">
        <v>141</v>
      </c>
      <c r="B143" s="30" t="s">
        <v>3</v>
      </c>
      <c r="C143" s="31">
        <v>1</v>
      </c>
      <c r="Q143" s="27"/>
      <c r="R143" s="27">
        <v>899</v>
      </c>
      <c r="S143" s="27" t="s">
        <v>3</v>
      </c>
      <c r="T143" s="27">
        <v>0.3</v>
      </c>
      <c r="U143" s="27">
        <f>SUM(T131:T143)</f>
        <v>11.8</v>
      </c>
    </row>
    <row r="144" spans="1:21" x14ac:dyDescent="0.25">
      <c r="A144" s="29">
        <v>142</v>
      </c>
      <c r="B144" s="30" t="s">
        <v>4</v>
      </c>
      <c r="C144" s="31">
        <v>0.3</v>
      </c>
      <c r="Q144" s="27"/>
      <c r="R144" s="27"/>
      <c r="S144" s="27"/>
      <c r="T144" s="27"/>
      <c r="U144" s="27"/>
    </row>
    <row r="145" spans="1:21" x14ac:dyDescent="0.25">
      <c r="A145" s="29">
        <v>143</v>
      </c>
      <c r="B145" s="30" t="s">
        <v>2</v>
      </c>
      <c r="C145" s="31">
        <v>1.3</v>
      </c>
      <c r="Q145" s="27">
        <v>12</v>
      </c>
      <c r="R145" s="27">
        <v>91</v>
      </c>
      <c r="S145" s="27" t="s">
        <v>3</v>
      </c>
      <c r="T145" s="27">
        <v>1.4</v>
      </c>
      <c r="U145" s="27"/>
    </row>
    <row r="146" spans="1:21" x14ac:dyDescent="0.25">
      <c r="A146" s="29">
        <v>144</v>
      </c>
      <c r="B146" s="30" t="s">
        <v>3</v>
      </c>
      <c r="C146" s="31">
        <v>1</v>
      </c>
      <c r="Q146" s="27"/>
      <c r="R146" s="27">
        <v>24</v>
      </c>
      <c r="S146" s="27" t="s">
        <v>3</v>
      </c>
      <c r="T146" s="27">
        <v>1.3</v>
      </c>
      <c r="U146" s="27"/>
    </row>
    <row r="147" spans="1:21" x14ac:dyDescent="0.25">
      <c r="A147" s="29">
        <v>145</v>
      </c>
      <c r="B147" s="30" t="s">
        <v>4</v>
      </c>
      <c r="C147" s="31">
        <v>1.1000000000000001</v>
      </c>
      <c r="Q147" s="27"/>
      <c r="R147" s="27">
        <v>1041</v>
      </c>
      <c r="S147" s="27" t="s">
        <v>4</v>
      </c>
      <c r="T147" s="27">
        <v>1.3</v>
      </c>
      <c r="U147" s="27"/>
    </row>
    <row r="148" spans="1:21" x14ac:dyDescent="0.25">
      <c r="A148" s="29">
        <v>146</v>
      </c>
      <c r="B148" s="30" t="s">
        <v>2</v>
      </c>
      <c r="C148" s="31">
        <v>0.5</v>
      </c>
      <c r="Q148" s="27"/>
      <c r="R148" s="27">
        <v>941</v>
      </c>
      <c r="S148" s="27" t="s">
        <v>2</v>
      </c>
      <c r="T148" s="27">
        <v>1.2</v>
      </c>
      <c r="U148" s="27"/>
    </row>
    <row r="149" spans="1:21" x14ac:dyDescent="0.25">
      <c r="A149" s="29">
        <v>147</v>
      </c>
      <c r="B149" s="30" t="s">
        <v>3</v>
      </c>
      <c r="C149" s="31">
        <v>1.3</v>
      </c>
      <c r="Q149" s="27"/>
      <c r="R149" s="27">
        <v>710</v>
      </c>
      <c r="S149" s="27" t="s">
        <v>2</v>
      </c>
      <c r="T149" s="27">
        <v>1.1000000000000001</v>
      </c>
      <c r="U149" s="27"/>
    </row>
    <row r="150" spans="1:21" x14ac:dyDescent="0.25">
      <c r="A150" s="29">
        <v>148</v>
      </c>
      <c r="B150" s="30" t="s">
        <v>4</v>
      </c>
      <c r="C150" s="31">
        <v>1</v>
      </c>
      <c r="Q150" s="27"/>
      <c r="R150" s="27">
        <v>383</v>
      </c>
      <c r="S150" s="27" t="s">
        <v>3</v>
      </c>
      <c r="T150" s="27">
        <v>1</v>
      </c>
      <c r="U150" s="27"/>
    </row>
    <row r="151" spans="1:21" x14ac:dyDescent="0.25">
      <c r="A151" s="29">
        <v>149</v>
      </c>
      <c r="B151" s="30" t="s">
        <v>2</v>
      </c>
      <c r="C151" s="31">
        <v>0.5</v>
      </c>
      <c r="Q151" s="27"/>
      <c r="R151" s="27">
        <v>272</v>
      </c>
      <c r="S151" s="27" t="s">
        <v>2</v>
      </c>
      <c r="T151" s="27">
        <v>0.9</v>
      </c>
      <c r="U151" s="27"/>
    </row>
    <row r="152" spans="1:21" x14ac:dyDescent="0.25">
      <c r="A152" s="29">
        <v>150</v>
      </c>
      <c r="B152" s="30" t="s">
        <v>3</v>
      </c>
      <c r="C152" s="31">
        <v>0.7</v>
      </c>
      <c r="Q152" s="27"/>
      <c r="R152" s="27">
        <v>175</v>
      </c>
      <c r="S152" s="27" t="s">
        <v>4</v>
      </c>
      <c r="T152" s="27">
        <v>0.8</v>
      </c>
      <c r="U152" s="27"/>
    </row>
    <row r="153" spans="1:21" x14ac:dyDescent="0.25">
      <c r="A153" s="29">
        <v>151</v>
      </c>
      <c r="B153" s="30" t="s">
        <v>4</v>
      </c>
      <c r="C153" s="31">
        <v>0.7</v>
      </c>
      <c r="Q153" s="27"/>
      <c r="R153" s="27">
        <v>150</v>
      </c>
      <c r="S153" s="27" t="s">
        <v>3</v>
      </c>
      <c r="T153" s="27">
        <v>0.7</v>
      </c>
      <c r="U153" s="27"/>
    </row>
    <row r="154" spans="1:21" x14ac:dyDescent="0.25">
      <c r="A154" s="29">
        <v>152</v>
      </c>
      <c r="B154" s="30" t="s">
        <v>2</v>
      </c>
      <c r="C154" s="31">
        <v>1</v>
      </c>
      <c r="Q154" s="27"/>
      <c r="R154" s="27">
        <v>17</v>
      </c>
      <c r="S154" s="27" t="s">
        <v>2</v>
      </c>
      <c r="T154" s="27">
        <v>0.6</v>
      </c>
      <c r="U154" s="27"/>
    </row>
    <row r="155" spans="1:21" x14ac:dyDescent="0.25">
      <c r="A155" s="29">
        <v>153</v>
      </c>
      <c r="B155" s="30" t="s">
        <v>3</v>
      </c>
      <c r="C155" s="31">
        <v>1.4</v>
      </c>
      <c r="Q155" s="27"/>
      <c r="R155" s="27">
        <v>896</v>
      </c>
      <c r="S155" s="27" t="s">
        <v>3</v>
      </c>
      <c r="T155" s="27">
        <v>0.6</v>
      </c>
      <c r="U155" s="27"/>
    </row>
    <row r="156" spans="1:21" x14ac:dyDescent="0.25">
      <c r="A156" s="29">
        <v>154</v>
      </c>
      <c r="B156" s="30" t="s">
        <v>4</v>
      </c>
      <c r="C156" s="31">
        <v>0.6</v>
      </c>
      <c r="Q156" s="27"/>
      <c r="R156" s="27">
        <v>705</v>
      </c>
      <c r="S156" s="27" t="s">
        <v>3</v>
      </c>
      <c r="T156" s="27">
        <v>0.5</v>
      </c>
      <c r="U156" s="27"/>
    </row>
    <row r="157" spans="1:21" x14ac:dyDescent="0.25">
      <c r="A157" s="29">
        <v>155</v>
      </c>
      <c r="B157" s="30" t="s">
        <v>2</v>
      </c>
      <c r="C157" s="31">
        <v>1.2</v>
      </c>
      <c r="Q157" s="27"/>
      <c r="R157" s="27">
        <v>483</v>
      </c>
      <c r="S157" s="27" t="s">
        <v>2</v>
      </c>
      <c r="T157" s="27">
        <v>0.4</v>
      </c>
      <c r="U157" s="27">
        <f>SUM(T145:T157)</f>
        <v>11.8</v>
      </c>
    </row>
    <row r="158" spans="1:21" x14ac:dyDescent="0.25">
      <c r="A158" s="29">
        <v>156</v>
      </c>
      <c r="B158" s="30" t="s">
        <v>3</v>
      </c>
      <c r="C158" s="31">
        <v>0.4</v>
      </c>
      <c r="Q158" s="27"/>
      <c r="R158" s="27"/>
      <c r="S158" s="27"/>
      <c r="T158" s="27"/>
      <c r="U158" s="27"/>
    </row>
    <row r="159" spans="1:21" x14ac:dyDescent="0.25">
      <c r="A159" s="29">
        <v>157</v>
      </c>
      <c r="B159" s="30" t="s">
        <v>4</v>
      </c>
      <c r="C159" s="31">
        <v>0.7</v>
      </c>
      <c r="Q159" s="27">
        <v>13</v>
      </c>
      <c r="R159" s="27">
        <v>95</v>
      </c>
      <c r="S159" s="27" t="s">
        <v>4</v>
      </c>
      <c r="T159" s="27">
        <v>1.4</v>
      </c>
      <c r="U159" s="27"/>
    </row>
    <row r="160" spans="1:21" x14ac:dyDescent="0.25">
      <c r="A160" s="29">
        <v>158</v>
      </c>
      <c r="B160" s="30" t="s">
        <v>2</v>
      </c>
      <c r="C160" s="31">
        <v>1.1000000000000001</v>
      </c>
      <c r="Q160" s="27"/>
      <c r="R160" s="27">
        <v>33</v>
      </c>
      <c r="S160" s="27" t="s">
        <v>3</v>
      </c>
      <c r="T160" s="27">
        <v>1.3</v>
      </c>
      <c r="U160" s="27"/>
    </row>
    <row r="161" spans="1:21" x14ac:dyDescent="0.25">
      <c r="A161" s="29">
        <v>159</v>
      </c>
      <c r="B161" s="30" t="s">
        <v>3</v>
      </c>
      <c r="C161" s="31">
        <v>1</v>
      </c>
      <c r="Q161" s="27"/>
      <c r="R161" s="27">
        <v>1047</v>
      </c>
      <c r="S161" s="27" t="s">
        <v>4</v>
      </c>
      <c r="T161" s="27">
        <v>1.3</v>
      </c>
      <c r="U161" s="27"/>
    </row>
    <row r="162" spans="1:21" x14ac:dyDescent="0.25">
      <c r="A162" s="29">
        <v>160</v>
      </c>
      <c r="B162" s="30" t="s">
        <v>4</v>
      </c>
      <c r="C162" s="31">
        <v>0.6</v>
      </c>
      <c r="Q162" s="27"/>
      <c r="R162" s="27">
        <v>948</v>
      </c>
      <c r="S162" s="27" t="s">
        <v>3</v>
      </c>
      <c r="T162" s="27">
        <v>1.2</v>
      </c>
      <c r="U162" s="27"/>
    </row>
    <row r="163" spans="1:21" x14ac:dyDescent="0.25">
      <c r="A163" s="29">
        <v>161</v>
      </c>
      <c r="B163" s="30" t="s">
        <v>2</v>
      </c>
      <c r="C163" s="31">
        <v>0.5</v>
      </c>
      <c r="Q163" s="27"/>
      <c r="R163" s="27">
        <v>728</v>
      </c>
      <c r="S163" s="27" t="s">
        <v>4</v>
      </c>
      <c r="T163" s="27">
        <v>1.1000000000000001</v>
      </c>
      <c r="U163" s="27"/>
    </row>
    <row r="164" spans="1:21" x14ac:dyDescent="0.25">
      <c r="A164" s="29">
        <v>162</v>
      </c>
      <c r="B164" s="30" t="s">
        <v>3</v>
      </c>
      <c r="C164" s="31">
        <v>0.3</v>
      </c>
      <c r="Q164" s="27"/>
      <c r="R164" s="27">
        <v>386</v>
      </c>
      <c r="S164" s="27" t="s">
        <v>3</v>
      </c>
      <c r="T164" s="27">
        <v>1</v>
      </c>
      <c r="U164" s="27"/>
    </row>
    <row r="165" spans="1:21" x14ac:dyDescent="0.25">
      <c r="A165" s="29">
        <v>163</v>
      </c>
      <c r="B165" s="30" t="s">
        <v>4</v>
      </c>
      <c r="C165" s="31">
        <v>0.8</v>
      </c>
      <c r="Q165" s="27"/>
      <c r="R165" s="27">
        <v>274</v>
      </c>
      <c r="S165" s="27" t="s">
        <v>4</v>
      </c>
      <c r="T165" s="27">
        <v>0.9</v>
      </c>
      <c r="U165" s="27"/>
    </row>
    <row r="166" spans="1:21" x14ac:dyDescent="0.25">
      <c r="A166" s="29">
        <v>164</v>
      </c>
      <c r="B166" s="30" t="s">
        <v>2</v>
      </c>
      <c r="C166" s="31">
        <v>0.3</v>
      </c>
      <c r="Q166" s="27"/>
      <c r="R166" s="27">
        <v>196</v>
      </c>
      <c r="S166" s="27" t="s">
        <v>3</v>
      </c>
      <c r="T166" s="27">
        <v>0.8</v>
      </c>
      <c r="U166" s="27"/>
    </row>
    <row r="167" spans="1:21" x14ac:dyDescent="0.25">
      <c r="A167" s="29">
        <v>165</v>
      </c>
      <c r="B167" s="30" t="s">
        <v>3</v>
      </c>
      <c r="C167" s="31">
        <v>0.6</v>
      </c>
      <c r="Q167" s="27"/>
      <c r="R167" s="27">
        <v>151</v>
      </c>
      <c r="S167" s="27" t="s">
        <v>4</v>
      </c>
      <c r="T167" s="27">
        <v>0.7</v>
      </c>
      <c r="U167" s="27"/>
    </row>
    <row r="168" spans="1:21" x14ac:dyDescent="0.25">
      <c r="A168" s="29">
        <v>166</v>
      </c>
      <c r="B168" s="30" t="s">
        <v>4</v>
      </c>
      <c r="C168" s="31">
        <v>1.1000000000000001</v>
      </c>
      <c r="Q168" s="27"/>
      <c r="R168" s="27">
        <v>35</v>
      </c>
      <c r="S168" s="27" t="s">
        <v>2</v>
      </c>
      <c r="T168" s="27">
        <v>0.6</v>
      </c>
      <c r="U168" s="27"/>
    </row>
    <row r="169" spans="1:21" x14ac:dyDescent="0.25">
      <c r="A169" s="29">
        <v>167</v>
      </c>
      <c r="B169" s="30" t="s">
        <v>2</v>
      </c>
      <c r="C169" s="31">
        <v>1.4</v>
      </c>
      <c r="Q169" s="27"/>
      <c r="R169" s="27">
        <v>915</v>
      </c>
      <c r="S169" s="27" t="s">
        <v>4</v>
      </c>
      <c r="T169" s="27">
        <v>0.6</v>
      </c>
      <c r="U169" s="27"/>
    </row>
    <row r="170" spans="1:21" x14ac:dyDescent="0.25">
      <c r="A170" s="29">
        <v>168</v>
      </c>
      <c r="B170" s="30" t="s">
        <v>3</v>
      </c>
      <c r="C170" s="31">
        <v>0.6</v>
      </c>
      <c r="Q170" s="27"/>
      <c r="R170" s="27">
        <v>709</v>
      </c>
      <c r="S170" s="27" t="s">
        <v>4</v>
      </c>
      <c r="T170" s="27">
        <v>0.5</v>
      </c>
      <c r="U170" s="27"/>
    </row>
    <row r="171" spans="1:21" x14ac:dyDescent="0.25">
      <c r="A171" s="29">
        <v>169</v>
      </c>
      <c r="B171" s="30" t="s">
        <v>4</v>
      </c>
      <c r="C171" s="31">
        <v>1.1000000000000001</v>
      </c>
      <c r="Q171" s="27"/>
      <c r="R171" s="27">
        <v>502</v>
      </c>
      <c r="S171" s="27" t="s">
        <v>2</v>
      </c>
      <c r="T171" s="27">
        <v>0.4</v>
      </c>
      <c r="U171" s="27">
        <f>SUM(T159:T171)</f>
        <v>11.8</v>
      </c>
    </row>
    <row r="172" spans="1:21" x14ac:dyDescent="0.25">
      <c r="A172" s="29">
        <v>170</v>
      </c>
      <c r="B172" s="30" t="s">
        <v>2</v>
      </c>
      <c r="C172" s="31">
        <v>0.6</v>
      </c>
      <c r="Q172" s="27"/>
      <c r="R172" s="27"/>
      <c r="S172" s="27"/>
      <c r="T172" s="27"/>
      <c r="U172" s="27"/>
    </row>
    <row r="173" spans="1:21" x14ac:dyDescent="0.25">
      <c r="A173" s="29">
        <v>171</v>
      </c>
      <c r="B173" s="30" t="s">
        <v>3</v>
      </c>
      <c r="C173" s="31">
        <v>0.6</v>
      </c>
      <c r="Q173" s="27">
        <v>14</v>
      </c>
      <c r="R173" s="27">
        <v>97</v>
      </c>
      <c r="S173" s="27" t="s">
        <v>2</v>
      </c>
      <c r="T173" s="27">
        <v>1.4</v>
      </c>
      <c r="U173" s="27"/>
    </row>
    <row r="174" spans="1:21" x14ac:dyDescent="0.25">
      <c r="A174" s="29">
        <v>172</v>
      </c>
      <c r="B174" s="30" t="s">
        <v>4</v>
      </c>
      <c r="C174" s="31">
        <v>0.3</v>
      </c>
      <c r="Q174" s="27"/>
      <c r="R174" s="27">
        <v>62</v>
      </c>
      <c r="S174" s="27" t="s">
        <v>4</v>
      </c>
      <c r="T174" s="27">
        <v>1.3</v>
      </c>
      <c r="U174" s="27"/>
    </row>
    <row r="175" spans="1:21" x14ac:dyDescent="0.25">
      <c r="A175" s="29">
        <v>173</v>
      </c>
      <c r="B175" s="30" t="s">
        <v>2</v>
      </c>
      <c r="C175" s="31">
        <v>1.2</v>
      </c>
      <c r="Q175" s="27"/>
      <c r="R175" s="27">
        <v>1048</v>
      </c>
      <c r="S175" s="27" t="s">
        <v>2</v>
      </c>
      <c r="T175" s="27">
        <v>1.3</v>
      </c>
      <c r="U175" s="27"/>
    </row>
    <row r="176" spans="1:21" x14ac:dyDescent="0.25">
      <c r="A176" s="29">
        <v>174</v>
      </c>
      <c r="B176" s="30" t="s">
        <v>3</v>
      </c>
      <c r="C176" s="31">
        <v>1</v>
      </c>
      <c r="Q176" s="27"/>
      <c r="R176" s="27">
        <v>949</v>
      </c>
      <c r="S176" s="27" t="s">
        <v>4</v>
      </c>
      <c r="T176" s="27">
        <v>1.2</v>
      </c>
      <c r="U176" s="27"/>
    </row>
    <row r="177" spans="1:21" x14ac:dyDescent="0.25">
      <c r="A177" s="29">
        <v>175</v>
      </c>
      <c r="B177" s="30" t="s">
        <v>4</v>
      </c>
      <c r="C177" s="31">
        <v>0.8</v>
      </c>
      <c r="Q177" s="27"/>
      <c r="R177" s="27">
        <v>730</v>
      </c>
      <c r="S177" s="27" t="s">
        <v>3</v>
      </c>
      <c r="T177" s="27">
        <v>1.1000000000000001</v>
      </c>
      <c r="U177" s="27"/>
    </row>
    <row r="178" spans="1:21" x14ac:dyDescent="0.25">
      <c r="A178" s="29">
        <v>176</v>
      </c>
      <c r="B178" s="30" t="s">
        <v>2</v>
      </c>
      <c r="C178" s="31">
        <v>0.9</v>
      </c>
      <c r="Q178" s="27"/>
      <c r="R178" s="27">
        <v>391</v>
      </c>
      <c r="S178" s="27" t="s">
        <v>2</v>
      </c>
      <c r="T178" s="27">
        <v>1</v>
      </c>
      <c r="U178" s="27"/>
    </row>
    <row r="179" spans="1:21" x14ac:dyDescent="0.25">
      <c r="A179" s="29">
        <v>177</v>
      </c>
      <c r="B179" s="30" t="s">
        <v>3</v>
      </c>
      <c r="C179" s="31">
        <v>1</v>
      </c>
      <c r="Q179" s="27"/>
      <c r="R179" s="27">
        <v>276</v>
      </c>
      <c r="S179" s="27" t="s">
        <v>3</v>
      </c>
      <c r="T179" s="27">
        <v>0.9</v>
      </c>
      <c r="U179" s="27"/>
    </row>
    <row r="180" spans="1:21" x14ac:dyDescent="0.25">
      <c r="A180" s="29">
        <v>178</v>
      </c>
      <c r="B180" s="30" t="s">
        <v>4</v>
      </c>
      <c r="C180" s="31">
        <v>0.4</v>
      </c>
      <c r="Q180" s="27"/>
      <c r="R180" s="27">
        <v>199</v>
      </c>
      <c r="S180" s="27" t="s">
        <v>3</v>
      </c>
      <c r="T180" s="27">
        <v>0.8</v>
      </c>
      <c r="U180" s="27"/>
    </row>
    <row r="181" spans="1:21" x14ac:dyDescent="0.25">
      <c r="A181" s="29">
        <v>179</v>
      </c>
      <c r="B181" s="30" t="s">
        <v>2</v>
      </c>
      <c r="C181" s="31">
        <v>1.1000000000000001</v>
      </c>
      <c r="Q181" s="27"/>
      <c r="R181" s="27">
        <v>157</v>
      </c>
      <c r="S181" s="27" t="s">
        <v>4</v>
      </c>
      <c r="T181" s="27">
        <v>0.7</v>
      </c>
      <c r="U181" s="27"/>
    </row>
    <row r="182" spans="1:21" x14ac:dyDescent="0.25">
      <c r="A182" s="29">
        <v>180</v>
      </c>
      <c r="B182" s="30" t="s">
        <v>3</v>
      </c>
      <c r="C182" s="31">
        <v>0.6</v>
      </c>
      <c r="Q182" s="27"/>
      <c r="R182" s="27">
        <v>48</v>
      </c>
      <c r="S182" s="27" t="s">
        <v>3</v>
      </c>
      <c r="T182" s="27">
        <v>0.6</v>
      </c>
      <c r="U182" s="27"/>
    </row>
    <row r="183" spans="1:21" x14ac:dyDescent="0.25">
      <c r="A183" s="29">
        <v>181</v>
      </c>
      <c r="B183" s="30" t="s">
        <v>4</v>
      </c>
      <c r="C183" s="31">
        <v>1.2</v>
      </c>
      <c r="Q183" s="27"/>
      <c r="R183" s="27">
        <v>925</v>
      </c>
      <c r="S183" s="27" t="s">
        <v>2</v>
      </c>
      <c r="T183" s="27">
        <v>0.6</v>
      </c>
      <c r="U183" s="27"/>
    </row>
    <row r="184" spans="1:21" x14ac:dyDescent="0.25">
      <c r="A184" s="29">
        <v>182</v>
      </c>
      <c r="B184" s="30" t="s">
        <v>2</v>
      </c>
      <c r="C184" s="31">
        <v>0.5</v>
      </c>
      <c r="Q184" s="27"/>
      <c r="R184" s="27">
        <v>722</v>
      </c>
      <c r="S184" s="27" t="s">
        <v>4</v>
      </c>
      <c r="T184" s="27">
        <v>0.5</v>
      </c>
      <c r="U184" s="27"/>
    </row>
    <row r="185" spans="1:21" x14ac:dyDescent="0.25">
      <c r="A185" s="29">
        <v>183</v>
      </c>
      <c r="B185" s="30" t="s">
        <v>2</v>
      </c>
      <c r="C185" s="31">
        <v>1.4</v>
      </c>
      <c r="Q185" s="27"/>
      <c r="R185" s="27">
        <v>509</v>
      </c>
      <c r="S185" s="27" t="s">
        <v>3</v>
      </c>
      <c r="T185" s="27">
        <v>0.4</v>
      </c>
      <c r="U185" s="27">
        <f>SUM(T173:T185)</f>
        <v>11.8</v>
      </c>
    </row>
    <row r="186" spans="1:21" x14ac:dyDescent="0.25">
      <c r="A186" s="29">
        <v>184</v>
      </c>
      <c r="B186" s="30" t="s">
        <v>3</v>
      </c>
      <c r="C186" s="31">
        <v>0.3</v>
      </c>
      <c r="Q186" s="27"/>
      <c r="R186" s="27"/>
      <c r="S186" s="27"/>
      <c r="T186" s="27"/>
      <c r="U186" s="27"/>
    </row>
    <row r="187" spans="1:21" x14ac:dyDescent="0.25">
      <c r="A187" s="29">
        <v>185</v>
      </c>
      <c r="B187" s="30" t="s">
        <v>4</v>
      </c>
      <c r="C187" s="31">
        <v>1</v>
      </c>
      <c r="Q187" s="27">
        <v>15</v>
      </c>
      <c r="R187" s="27">
        <v>100</v>
      </c>
      <c r="S187" s="27" t="s">
        <v>2</v>
      </c>
      <c r="T187" s="27">
        <v>1.4</v>
      </c>
      <c r="U187" s="27"/>
    </row>
    <row r="188" spans="1:21" x14ac:dyDescent="0.25">
      <c r="A188" s="29">
        <v>186</v>
      </c>
      <c r="B188" s="30" t="s">
        <v>2</v>
      </c>
      <c r="C188" s="31">
        <v>1.4</v>
      </c>
      <c r="Q188" s="27"/>
      <c r="R188" s="27">
        <v>72</v>
      </c>
      <c r="S188" s="27" t="s">
        <v>2</v>
      </c>
      <c r="T188" s="27">
        <v>1.3</v>
      </c>
      <c r="U188" s="27"/>
    </row>
    <row r="189" spans="1:21" x14ac:dyDescent="0.25">
      <c r="A189" s="29">
        <v>187</v>
      </c>
      <c r="B189" s="30" t="s">
        <v>3</v>
      </c>
      <c r="C189" s="31">
        <v>0.4</v>
      </c>
      <c r="Q189" s="27"/>
      <c r="R189" s="27">
        <v>1058</v>
      </c>
      <c r="S189" s="27" t="s">
        <v>3</v>
      </c>
      <c r="T189" s="27">
        <v>1.3</v>
      </c>
      <c r="U189" s="27"/>
    </row>
    <row r="190" spans="1:21" x14ac:dyDescent="0.25">
      <c r="A190" s="29">
        <v>188</v>
      </c>
      <c r="B190" s="30" t="s">
        <v>4</v>
      </c>
      <c r="C190" s="31">
        <v>0.4</v>
      </c>
      <c r="Q190" s="27"/>
      <c r="R190" s="27">
        <v>954</v>
      </c>
      <c r="S190" s="27" t="s">
        <v>3</v>
      </c>
      <c r="T190" s="27">
        <v>1.2</v>
      </c>
      <c r="U190" s="27"/>
    </row>
    <row r="191" spans="1:21" x14ac:dyDescent="0.25">
      <c r="A191" s="29">
        <v>189</v>
      </c>
      <c r="B191" s="30" t="s">
        <v>2</v>
      </c>
      <c r="C191" s="31">
        <v>1.4</v>
      </c>
      <c r="Q191" s="27"/>
      <c r="R191" s="27">
        <v>740</v>
      </c>
      <c r="S191" s="27" t="s">
        <v>4</v>
      </c>
      <c r="T191" s="27">
        <v>1.1000000000000001</v>
      </c>
      <c r="U191" s="27"/>
    </row>
    <row r="192" spans="1:21" x14ac:dyDescent="0.25">
      <c r="A192" s="29">
        <v>190</v>
      </c>
      <c r="B192" s="30" t="s">
        <v>3</v>
      </c>
      <c r="C192" s="31">
        <v>0.6</v>
      </c>
      <c r="Q192" s="27"/>
      <c r="R192" s="27">
        <v>400</v>
      </c>
      <c r="S192" s="27" t="s">
        <v>4</v>
      </c>
      <c r="T192" s="27">
        <v>1</v>
      </c>
      <c r="U192" s="27"/>
    </row>
    <row r="193" spans="1:21" x14ac:dyDescent="0.25">
      <c r="A193" s="29">
        <v>191</v>
      </c>
      <c r="B193" s="30" t="s">
        <v>4</v>
      </c>
      <c r="C193" s="31">
        <v>1.4</v>
      </c>
      <c r="Q193" s="27"/>
      <c r="R193" s="27">
        <v>277</v>
      </c>
      <c r="S193" s="27" t="s">
        <v>4</v>
      </c>
      <c r="T193" s="27">
        <v>0.9</v>
      </c>
      <c r="U193" s="27"/>
    </row>
    <row r="194" spans="1:21" x14ac:dyDescent="0.25">
      <c r="A194" s="29">
        <v>192</v>
      </c>
      <c r="B194" s="30" t="s">
        <v>2</v>
      </c>
      <c r="C194" s="31">
        <v>0.9</v>
      </c>
      <c r="Q194" s="27"/>
      <c r="R194" s="27">
        <v>219</v>
      </c>
      <c r="S194" s="27" t="s">
        <v>2</v>
      </c>
      <c r="T194" s="27">
        <v>0.8</v>
      </c>
      <c r="U194" s="27"/>
    </row>
    <row r="195" spans="1:21" x14ac:dyDescent="0.25">
      <c r="A195" s="29">
        <v>193</v>
      </c>
      <c r="B195" s="30" t="s">
        <v>3</v>
      </c>
      <c r="C195" s="31">
        <v>1.1000000000000001</v>
      </c>
      <c r="Q195" s="27"/>
      <c r="R195" s="27">
        <v>202</v>
      </c>
      <c r="S195" s="27" t="s">
        <v>3</v>
      </c>
      <c r="T195" s="27">
        <v>0.7</v>
      </c>
      <c r="U195" s="27"/>
    </row>
    <row r="196" spans="1:21" x14ac:dyDescent="0.25">
      <c r="A196" s="29">
        <v>194</v>
      </c>
      <c r="B196" s="30" t="s">
        <v>4</v>
      </c>
      <c r="C196" s="31">
        <v>1.2</v>
      </c>
      <c r="Q196" s="27"/>
      <c r="R196" s="27">
        <v>54</v>
      </c>
      <c r="S196" s="27" t="s">
        <v>2</v>
      </c>
      <c r="T196" s="27">
        <v>0.6</v>
      </c>
      <c r="U196" s="27"/>
    </row>
    <row r="197" spans="1:21" x14ac:dyDescent="0.25">
      <c r="A197" s="29">
        <v>195</v>
      </c>
      <c r="B197" s="30" t="s">
        <v>2</v>
      </c>
      <c r="C197" s="31">
        <v>1.3</v>
      </c>
      <c r="Q197" s="27"/>
      <c r="R197" s="27">
        <v>934</v>
      </c>
      <c r="S197" s="27" t="s">
        <v>2</v>
      </c>
      <c r="T197" s="27">
        <v>0.6</v>
      </c>
      <c r="U197" s="27"/>
    </row>
    <row r="198" spans="1:21" x14ac:dyDescent="0.25">
      <c r="A198" s="29">
        <v>196</v>
      </c>
      <c r="B198" s="30" t="s">
        <v>3</v>
      </c>
      <c r="C198" s="31">
        <v>0.8</v>
      </c>
      <c r="Q198" s="27"/>
      <c r="R198" s="27">
        <v>725</v>
      </c>
      <c r="S198" s="27" t="s">
        <v>4</v>
      </c>
      <c r="T198" s="27">
        <v>0.5</v>
      </c>
      <c r="U198" s="27"/>
    </row>
    <row r="199" spans="1:21" x14ac:dyDescent="0.25">
      <c r="A199" s="29">
        <v>197</v>
      </c>
      <c r="B199" s="30" t="s">
        <v>4</v>
      </c>
      <c r="C199" s="31">
        <v>0.4</v>
      </c>
      <c r="Q199" s="27"/>
      <c r="R199" s="27">
        <v>517</v>
      </c>
      <c r="S199" s="27" t="s">
        <v>2</v>
      </c>
      <c r="T199" s="27">
        <v>0.4</v>
      </c>
      <c r="U199" s="27">
        <f>SUM(T187:T199)</f>
        <v>11.8</v>
      </c>
    </row>
    <row r="200" spans="1:21" x14ac:dyDescent="0.25">
      <c r="A200" s="29">
        <v>198</v>
      </c>
      <c r="B200" s="30" t="s">
        <v>2</v>
      </c>
      <c r="C200" s="31">
        <v>0.4</v>
      </c>
      <c r="Q200" s="27"/>
      <c r="R200" s="27"/>
      <c r="S200" s="27"/>
      <c r="T200" s="27"/>
      <c r="U200" s="27"/>
    </row>
    <row r="201" spans="1:21" x14ac:dyDescent="0.25">
      <c r="A201" s="29">
        <v>199</v>
      </c>
      <c r="B201" s="30" t="s">
        <v>3</v>
      </c>
      <c r="C201" s="31">
        <v>0.8</v>
      </c>
      <c r="Q201" s="27">
        <v>16</v>
      </c>
      <c r="R201" s="27">
        <v>129</v>
      </c>
      <c r="S201" s="27" t="s">
        <v>4</v>
      </c>
      <c r="T201" s="27">
        <v>1.4</v>
      </c>
      <c r="U201" s="27"/>
    </row>
    <row r="202" spans="1:21" x14ac:dyDescent="0.25">
      <c r="A202" s="29">
        <v>200</v>
      </c>
      <c r="B202" s="30" t="s">
        <v>4</v>
      </c>
      <c r="C202" s="31">
        <v>1.3</v>
      </c>
      <c r="Q202" s="27"/>
      <c r="R202" s="27">
        <v>82</v>
      </c>
      <c r="S202" s="27" t="s">
        <v>3</v>
      </c>
      <c r="T202" s="27">
        <v>1.3</v>
      </c>
      <c r="U202" s="27"/>
    </row>
    <row r="203" spans="1:21" x14ac:dyDescent="0.25">
      <c r="A203" s="29">
        <v>201</v>
      </c>
      <c r="B203" s="30" t="s">
        <v>2</v>
      </c>
      <c r="C203" s="31">
        <v>1</v>
      </c>
      <c r="Q203" s="27"/>
      <c r="R203" s="27">
        <v>1066</v>
      </c>
      <c r="S203" s="27" t="s">
        <v>2</v>
      </c>
      <c r="T203" s="27">
        <v>1.3</v>
      </c>
      <c r="U203" s="27"/>
    </row>
    <row r="204" spans="1:21" x14ac:dyDescent="0.25">
      <c r="A204" s="29">
        <v>202</v>
      </c>
      <c r="B204" s="30" t="s">
        <v>3</v>
      </c>
      <c r="C204" s="31">
        <v>0.7</v>
      </c>
      <c r="Q204" s="27"/>
      <c r="R204" s="27">
        <v>993</v>
      </c>
      <c r="S204" s="27" t="s">
        <v>2</v>
      </c>
      <c r="T204" s="27">
        <v>1.2</v>
      </c>
      <c r="U204" s="27"/>
    </row>
    <row r="205" spans="1:21" x14ac:dyDescent="0.25">
      <c r="A205" s="29">
        <v>203</v>
      </c>
      <c r="B205" s="30" t="s">
        <v>4</v>
      </c>
      <c r="C205" s="31">
        <v>0.4</v>
      </c>
      <c r="Q205" s="27"/>
      <c r="R205" s="27">
        <v>746</v>
      </c>
      <c r="S205" s="27" t="s">
        <v>4</v>
      </c>
      <c r="T205" s="27">
        <v>1.1000000000000001</v>
      </c>
      <c r="U205" s="27"/>
    </row>
    <row r="206" spans="1:21" x14ac:dyDescent="0.25">
      <c r="A206" s="29">
        <v>204</v>
      </c>
      <c r="B206" s="30" t="s">
        <v>2</v>
      </c>
      <c r="C206" s="31">
        <v>0.9</v>
      </c>
      <c r="Q206" s="27"/>
      <c r="R206" s="27">
        <v>420</v>
      </c>
      <c r="S206" s="27" t="s">
        <v>3</v>
      </c>
      <c r="T206" s="27">
        <v>1</v>
      </c>
      <c r="U206" s="27"/>
    </row>
    <row r="207" spans="1:21" x14ac:dyDescent="0.25">
      <c r="A207" s="29">
        <v>205</v>
      </c>
      <c r="B207" s="30" t="s">
        <v>3</v>
      </c>
      <c r="C207" s="31">
        <v>1.2</v>
      </c>
      <c r="Q207" s="27"/>
      <c r="R207" s="27">
        <v>280</v>
      </c>
      <c r="S207" s="27" t="s">
        <v>4</v>
      </c>
      <c r="T207" s="27">
        <v>0.9</v>
      </c>
      <c r="U207" s="27"/>
    </row>
    <row r="208" spans="1:21" x14ac:dyDescent="0.25">
      <c r="A208" s="29">
        <v>206</v>
      </c>
      <c r="B208" s="30" t="s">
        <v>4</v>
      </c>
      <c r="C208" s="31">
        <v>0.4</v>
      </c>
      <c r="Q208" s="27"/>
      <c r="R208" s="27">
        <v>230</v>
      </c>
      <c r="S208" s="27" t="s">
        <v>3</v>
      </c>
      <c r="T208" s="27">
        <v>0.8</v>
      </c>
      <c r="U208" s="27"/>
    </row>
    <row r="209" spans="1:21" x14ac:dyDescent="0.25">
      <c r="A209" s="29">
        <v>207</v>
      </c>
      <c r="B209" s="30" t="s">
        <v>2</v>
      </c>
      <c r="C209" s="31">
        <v>0.4</v>
      </c>
      <c r="Q209" s="27"/>
      <c r="R209" s="27">
        <v>248</v>
      </c>
      <c r="S209" s="27" t="s">
        <v>3</v>
      </c>
      <c r="T209" s="27">
        <v>0.7</v>
      </c>
      <c r="U209" s="27"/>
    </row>
    <row r="210" spans="1:21" x14ac:dyDescent="0.25">
      <c r="A210" s="29">
        <v>208</v>
      </c>
      <c r="B210" s="30" t="s">
        <v>3</v>
      </c>
      <c r="C210" s="31">
        <v>1</v>
      </c>
      <c r="Q210" s="27"/>
      <c r="R210" s="27">
        <v>59</v>
      </c>
      <c r="S210" s="27" t="s">
        <v>4</v>
      </c>
      <c r="T210" s="27">
        <v>0.6</v>
      </c>
      <c r="U210" s="27"/>
    </row>
    <row r="211" spans="1:21" x14ac:dyDescent="0.25">
      <c r="A211" s="29">
        <v>209</v>
      </c>
      <c r="B211" s="30" t="s">
        <v>4</v>
      </c>
      <c r="C211" s="31">
        <v>1</v>
      </c>
      <c r="Q211" s="27"/>
      <c r="R211" s="27">
        <v>936</v>
      </c>
      <c r="S211" s="27" t="s">
        <v>4</v>
      </c>
      <c r="T211" s="27">
        <v>0.6</v>
      </c>
      <c r="U211" s="27"/>
    </row>
    <row r="212" spans="1:21" x14ac:dyDescent="0.25">
      <c r="A212" s="29">
        <v>210</v>
      </c>
      <c r="B212" s="30" t="s">
        <v>2</v>
      </c>
      <c r="C212" s="31">
        <v>1.4</v>
      </c>
      <c r="Q212" s="27"/>
      <c r="R212" s="27">
        <v>731</v>
      </c>
      <c r="S212" s="27" t="s">
        <v>4</v>
      </c>
      <c r="T212" s="27">
        <v>0.5</v>
      </c>
      <c r="U212" s="27"/>
    </row>
    <row r="213" spans="1:21" x14ac:dyDescent="0.25">
      <c r="A213" s="29">
        <v>211</v>
      </c>
      <c r="B213" s="30" t="s">
        <v>3</v>
      </c>
      <c r="C213" s="31">
        <v>1</v>
      </c>
      <c r="Q213" s="27"/>
      <c r="R213" s="27">
        <v>574</v>
      </c>
      <c r="S213" s="27" t="s">
        <v>4</v>
      </c>
      <c r="T213" s="27">
        <v>0.4</v>
      </c>
      <c r="U213" s="27">
        <f>SUM(T201:T213)</f>
        <v>11.8</v>
      </c>
    </row>
    <row r="214" spans="1:21" x14ac:dyDescent="0.25">
      <c r="A214" s="29">
        <v>212</v>
      </c>
      <c r="B214" s="30" t="s">
        <v>4</v>
      </c>
      <c r="C214" s="31">
        <v>0.5</v>
      </c>
      <c r="Q214" s="27"/>
      <c r="R214" s="27"/>
      <c r="S214" s="27"/>
      <c r="T214" s="27"/>
      <c r="U214" s="27"/>
    </row>
    <row r="215" spans="1:21" x14ac:dyDescent="0.25">
      <c r="A215" s="29">
        <v>213</v>
      </c>
      <c r="B215" s="30" t="s">
        <v>2</v>
      </c>
      <c r="C215" s="31">
        <v>0.3</v>
      </c>
      <c r="Q215" s="27">
        <v>17</v>
      </c>
      <c r="R215" s="27">
        <v>132</v>
      </c>
      <c r="S215" s="27" t="s">
        <v>4</v>
      </c>
      <c r="T215" s="27">
        <v>1.4</v>
      </c>
      <c r="U215" s="27"/>
    </row>
    <row r="216" spans="1:21" x14ac:dyDescent="0.25">
      <c r="A216" s="29">
        <v>214</v>
      </c>
      <c r="B216" s="30" t="s">
        <v>3</v>
      </c>
      <c r="C216" s="31">
        <v>0.9</v>
      </c>
      <c r="Q216" s="27"/>
      <c r="R216" s="27">
        <v>99</v>
      </c>
      <c r="S216" s="27" t="s">
        <v>4</v>
      </c>
      <c r="T216" s="27">
        <v>1.3</v>
      </c>
      <c r="U216" s="27"/>
    </row>
    <row r="217" spans="1:21" x14ac:dyDescent="0.25">
      <c r="A217" s="29">
        <v>215</v>
      </c>
      <c r="B217" s="30" t="s">
        <v>4</v>
      </c>
      <c r="C217" s="31">
        <v>0.3</v>
      </c>
      <c r="Q217" s="27"/>
      <c r="R217" s="27">
        <v>1072</v>
      </c>
      <c r="S217" s="27" t="s">
        <v>2</v>
      </c>
      <c r="T217" s="27">
        <v>1.3</v>
      </c>
      <c r="U217" s="27"/>
    </row>
    <row r="218" spans="1:21" x14ac:dyDescent="0.25">
      <c r="A218" s="29">
        <v>216</v>
      </c>
      <c r="B218" s="30" t="s">
        <v>2</v>
      </c>
      <c r="C218" s="31">
        <v>0.5</v>
      </c>
      <c r="Q218" s="27"/>
      <c r="R218" s="27">
        <v>994</v>
      </c>
      <c r="S218" s="27" t="s">
        <v>3</v>
      </c>
      <c r="T218" s="27">
        <v>1.2</v>
      </c>
      <c r="U218" s="27"/>
    </row>
    <row r="219" spans="1:21" x14ac:dyDescent="0.25">
      <c r="A219" s="29">
        <v>217</v>
      </c>
      <c r="B219" s="30" t="s">
        <v>3</v>
      </c>
      <c r="C219" s="31">
        <v>0.3</v>
      </c>
      <c r="Q219" s="27"/>
      <c r="R219" s="27">
        <v>759</v>
      </c>
      <c r="S219" s="27" t="s">
        <v>2</v>
      </c>
      <c r="T219" s="27">
        <v>1.1000000000000001</v>
      </c>
      <c r="U219" s="27"/>
    </row>
    <row r="220" spans="1:21" x14ac:dyDescent="0.25">
      <c r="A220" s="29">
        <v>218</v>
      </c>
      <c r="B220" s="30" t="s">
        <v>4</v>
      </c>
      <c r="C220" s="31">
        <v>0.5</v>
      </c>
      <c r="Q220" s="27"/>
      <c r="R220" s="27">
        <v>428</v>
      </c>
      <c r="S220" s="27" t="s">
        <v>2</v>
      </c>
      <c r="T220" s="27">
        <v>1</v>
      </c>
      <c r="U220" s="27"/>
    </row>
    <row r="221" spans="1:21" x14ac:dyDescent="0.25">
      <c r="A221" s="29">
        <v>219</v>
      </c>
      <c r="B221" s="30" t="s">
        <v>2</v>
      </c>
      <c r="C221" s="31">
        <v>0.8</v>
      </c>
      <c r="Q221" s="27"/>
      <c r="R221" s="27">
        <v>285</v>
      </c>
      <c r="S221" s="27" t="s">
        <v>3</v>
      </c>
      <c r="T221" s="27">
        <v>0.9</v>
      </c>
      <c r="U221" s="27"/>
    </row>
    <row r="222" spans="1:21" x14ac:dyDescent="0.25">
      <c r="A222" s="29">
        <v>220</v>
      </c>
      <c r="B222" s="30" t="s">
        <v>3</v>
      </c>
      <c r="C222" s="31">
        <v>1.1000000000000001</v>
      </c>
      <c r="Q222" s="27"/>
      <c r="R222" s="27">
        <v>233</v>
      </c>
      <c r="S222" s="27" t="s">
        <v>3</v>
      </c>
      <c r="T222" s="27">
        <v>0.8</v>
      </c>
      <c r="U222" s="27"/>
    </row>
    <row r="223" spans="1:21" x14ac:dyDescent="0.25">
      <c r="A223" s="29">
        <v>221</v>
      </c>
      <c r="B223" s="30" t="s">
        <v>4</v>
      </c>
      <c r="C223" s="31">
        <v>0.3</v>
      </c>
      <c r="Q223" s="27"/>
      <c r="R223" s="27">
        <v>252</v>
      </c>
      <c r="S223" s="27" t="s">
        <v>4</v>
      </c>
      <c r="T223" s="27">
        <v>0.7</v>
      </c>
      <c r="U223" s="27"/>
    </row>
    <row r="224" spans="1:21" x14ac:dyDescent="0.25">
      <c r="A224" s="29">
        <v>222</v>
      </c>
      <c r="B224" s="30" t="s">
        <v>2</v>
      </c>
      <c r="C224" s="31">
        <v>1.4</v>
      </c>
      <c r="Q224" s="27"/>
      <c r="R224" s="27">
        <v>70</v>
      </c>
      <c r="S224" s="27" t="s">
        <v>3</v>
      </c>
      <c r="T224" s="27">
        <v>0.6</v>
      </c>
      <c r="U224" s="27"/>
    </row>
    <row r="225" spans="1:21" x14ac:dyDescent="0.25">
      <c r="A225" s="29">
        <v>223</v>
      </c>
      <c r="B225" s="30" t="s">
        <v>3</v>
      </c>
      <c r="C225" s="31">
        <v>0.3</v>
      </c>
      <c r="Q225" s="27"/>
      <c r="R225" s="27">
        <v>953</v>
      </c>
      <c r="S225" s="27" t="s">
        <v>2</v>
      </c>
      <c r="T225" s="27">
        <v>0.6</v>
      </c>
      <c r="U225" s="27"/>
    </row>
    <row r="226" spans="1:21" x14ac:dyDescent="0.25">
      <c r="A226" s="29">
        <v>224</v>
      </c>
      <c r="B226" s="30" t="s">
        <v>4</v>
      </c>
      <c r="C226" s="31">
        <v>0.6</v>
      </c>
      <c r="Q226" s="27"/>
      <c r="R226" s="27">
        <v>753</v>
      </c>
      <c r="S226" s="27" t="s">
        <v>2</v>
      </c>
      <c r="T226" s="27">
        <v>0.5</v>
      </c>
      <c r="U226" s="27"/>
    </row>
    <row r="227" spans="1:21" x14ac:dyDescent="0.25">
      <c r="A227" s="29">
        <v>225</v>
      </c>
      <c r="B227" s="30" t="s">
        <v>2</v>
      </c>
      <c r="C227" s="31">
        <v>1.3</v>
      </c>
      <c r="Q227" s="27"/>
      <c r="R227" s="27">
        <v>591</v>
      </c>
      <c r="S227" s="27" t="s">
        <v>2</v>
      </c>
      <c r="T227" s="27">
        <v>0.4</v>
      </c>
      <c r="U227" s="27">
        <f>SUM(T215:T227)</f>
        <v>11.8</v>
      </c>
    </row>
    <row r="228" spans="1:21" x14ac:dyDescent="0.25">
      <c r="A228" s="29">
        <v>226</v>
      </c>
      <c r="B228" s="30" t="s">
        <v>2</v>
      </c>
      <c r="C228" s="31">
        <v>0.6</v>
      </c>
      <c r="Q228" s="27"/>
      <c r="R228" s="27"/>
      <c r="S228" s="27"/>
      <c r="T228" s="27"/>
      <c r="U228" s="27"/>
    </row>
    <row r="229" spans="1:21" x14ac:dyDescent="0.25">
      <c r="A229" s="29">
        <v>227</v>
      </c>
      <c r="B229" s="30" t="s">
        <v>3</v>
      </c>
      <c r="C229" s="31">
        <v>0.3</v>
      </c>
      <c r="Q229" s="27">
        <v>18</v>
      </c>
      <c r="R229" s="27">
        <v>134</v>
      </c>
      <c r="S229" s="27" t="s">
        <v>3</v>
      </c>
      <c r="T229" s="27">
        <v>1.4</v>
      </c>
      <c r="U229" s="27"/>
    </row>
    <row r="230" spans="1:21" x14ac:dyDescent="0.25">
      <c r="A230" s="29">
        <v>228</v>
      </c>
      <c r="B230" s="30" t="s">
        <v>4</v>
      </c>
      <c r="C230" s="31">
        <v>0.4</v>
      </c>
      <c r="Q230" s="27"/>
      <c r="R230" s="27">
        <v>103</v>
      </c>
      <c r="S230" s="27" t="s">
        <v>2</v>
      </c>
      <c r="T230" s="27">
        <v>1.3</v>
      </c>
      <c r="U230" s="27"/>
    </row>
    <row r="231" spans="1:21" x14ac:dyDescent="0.25">
      <c r="A231" s="29">
        <v>229</v>
      </c>
      <c r="B231" s="30" t="s">
        <v>2</v>
      </c>
      <c r="C231" s="31">
        <v>1.2</v>
      </c>
      <c r="Q231" s="27"/>
      <c r="R231" s="27">
        <v>1076</v>
      </c>
      <c r="S231" s="27" t="s">
        <v>2</v>
      </c>
      <c r="T231" s="27">
        <v>1.3</v>
      </c>
      <c r="U231" s="27"/>
    </row>
    <row r="232" spans="1:21" x14ac:dyDescent="0.25">
      <c r="A232" s="29">
        <v>230</v>
      </c>
      <c r="B232" s="30" t="s">
        <v>3</v>
      </c>
      <c r="C232" s="31">
        <v>0.8</v>
      </c>
      <c r="Q232" s="27"/>
      <c r="R232" s="27">
        <v>1001</v>
      </c>
      <c r="S232" s="27" t="s">
        <v>4</v>
      </c>
      <c r="T232" s="27">
        <v>1.2</v>
      </c>
      <c r="U232" s="27"/>
    </row>
    <row r="233" spans="1:21" x14ac:dyDescent="0.25">
      <c r="A233" s="29">
        <v>231</v>
      </c>
      <c r="B233" s="30" t="s">
        <v>4</v>
      </c>
      <c r="C233" s="31">
        <v>0.4</v>
      </c>
      <c r="Q233" s="27"/>
      <c r="R233" s="27">
        <v>768</v>
      </c>
      <c r="S233" s="27" t="s">
        <v>4</v>
      </c>
      <c r="T233" s="27">
        <v>1.1000000000000001</v>
      </c>
      <c r="U233" s="27"/>
    </row>
    <row r="234" spans="1:21" x14ac:dyDescent="0.25">
      <c r="A234" s="29">
        <v>232</v>
      </c>
      <c r="B234" s="30" t="s">
        <v>2</v>
      </c>
      <c r="C234" s="31">
        <v>0.6</v>
      </c>
      <c r="Q234" s="27"/>
      <c r="R234" s="27">
        <v>439</v>
      </c>
      <c r="S234" s="27" t="s">
        <v>4</v>
      </c>
      <c r="T234" s="27">
        <v>1</v>
      </c>
      <c r="U234" s="27"/>
    </row>
    <row r="235" spans="1:21" x14ac:dyDescent="0.25">
      <c r="A235" s="29">
        <v>233</v>
      </c>
      <c r="B235" s="30" t="s">
        <v>3</v>
      </c>
      <c r="C235" s="31">
        <v>0.8</v>
      </c>
      <c r="Q235" s="27"/>
      <c r="R235" s="27">
        <v>286</v>
      </c>
      <c r="S235" s="27" t="s">
        <v>4</v>
      </c>
      <c r="T235" s="27">
        <v>0.9</v>
      </c>
      <c r="U235" s="27"/>
    </row>
    <row r="236" spans="1:21" x14ac:dyDescent="0.25">
      <c r="A236" s="29">
        <v>234</v>
      </c>
      <c r="B236" s="30" t="s">
        <v>4</v>
      </c>
      <c r="C236" s="31">
        <v>0.6</v>
      </c>
      <c r="Q236" s="27"/>
      <c r="R236" s="27">
        <v>278</v>
      </c>
      <c r="S236" s="27" t="s">
        <v>2</v>
      </c>
      <c r="T236" s="27">
        <v>0.8</v>
      </c>
      <c r="U236" s="27"/>
    </row>
    <row r="237" spans="1:21" x14ac:dyDescent="0.25">
      <c r="A237" s="29">
        <v>235</v>
      </c>
      <c r="B237" s="30" t="s">
        <v>2</v>
      </c>
      <c r="C237" s="31">
        <v>1</v>
      </c>
      <c r="Q237" s="27"/>
      <c r="R237" s="27">
        <v>259</v>
      </c>
      <c r="S237" s="27" t="s">
        <v>2</v>
      </c>
      <c r="T237" s="27">
        <v>0.7</v>
      </c>
      <c r="U237" s="27"/>
    </row>
    <row r="238" spans="1:21" x14ac:dyDescent="0.25">
      <c r="A238" s="29">
        <v>236</v>
      </c>
      <c r="B238" s="30" t="s">
        <v>3</v>
      </c>
      <c r="C238" s="31">
        <v>0.9</v>
      </c>
      <c r="Q238" s="27"/>
      <c r="R238" s="27">
        <v>71</v>
      </c>
      <c r="S238" s="27" t="s">
        <v>4</v>
      </c>
      <c r="T238" s="27">
        <v>0.6</v>
      </c>
      <c r="U238" s="27"/>
    </row>
    <row r="239" spans="1:21" x14ac:dyDescent="0.25">
      <c r="A239" s="29">
        <v>237</v>
      </c>
      <c r="B239" s="30" t="s">
        <v>4</v>
      </c>
      <c r="C239" s="31">
        <v>1</v>
      </c>
      <c r="Q239" s="27"/>
      <c r="R239" s="27">
        <v>984</v>
      </c>
      <c r="S239" s="27" t="s">
        <v>3</v>
      </c>
      <c r="T239" s="27">
        <v>0.6</v>
      </c>
      <c r="U239" s="27"/>
    </row>
    <row r="240" spans="1:21" x14ac:dyDescent="0.25">
      <c r="A240" s="29">
        <v>238</v>
      </c>
      <c r="B240" s="30" t="s">
        <v>2</v>
      </c>
      <c r="C240" s="31">
        <v>0.5</v>
      </c>
      <c r="Q240" s="27"/>
      <c r="R240" s="27">
        <v>757</v>
      </c>
      <c r="S240" s="27" t="s">
        <v>3</v>
      </c>
      <c r="T240" s="27">
        <v>0.5</v>
      </c>
      <c r="U240" s="27"/>
    </row>
    <row r="241" spans="1:21" x14ac:dyDescent="0.25">
      <c r="A241" s="29">
        <v>239</v>
      </c>
      <c r="B241" s="30" t="s">
        <v>3</v>
      </c>
      <c r="C241" s="31">
        <v>1.3</v>
      </c>
      <c r="Q241" s="27"/>
      <c r="R241" s="27">
        <v>632</v>
      </c>
      <c r="S241" s="27" t="s">
        <v>3</v>
      </c>
      <c r="T241" s="27">
        <v>0.4</v>
      </c>
      <c r="U241" s="27">
        <f>SUM(T229:T241)</f>
        <v>11.8</v>
      </c>
    </row>
    <row r="242" spans="1:21" x14ac:dyDescent="0.25">
      <c r="A242" s="29">
        <v>240</v>
      </c>
      <c r="B242" s="30" t="s">
        <v>4</v>
      </c>
      <c r="C242" s="31">
        <v>1.1000000000000001</v>
      </c>
      <c r="Q242" s="27"/>
      <c r="R242" s="27"/>
      <c r="S242" s="27"/>
      <c r="T242" s="27"/>
      <c r="U242" s="27"/>
    </row>
    <row r="243" spans="1:21" x14ac:dyDescent="0.25">
      <c r="A243" s="29">
        <v>241</v>
      </c>
      <c r="B243" s="30" t="s">
        <v>2</v>
      </c>
      <c r="C243" s="31">
        <v>0.4</v>
      </c>
      <c r="Q243" s="27">
        <v>19</v>
      </c>
      <c r="R243" s="27">
        <v>139</v>
      </c>
      <c r="S243" s="27" t="s">
        <v>2</v>
      </c>
      <c r="T243" s="27">
        <v>1.4</v>
      </c>
      <c r="U243" s="27"/>
    </row>
    <row r="244" spans="1:21" x14ac:dyDescent="0.25">
      <c r="A244" s="29">
        <v>242</v>
      </c>
      <c r="B244" s="30" t="s">
        <v>3</v>
      </c>
      <c r="C244" s="31">
        <v>1.1000000000000001</v>
      </c>
      <c r="Q244" s="27"/>
      <c r="R244" s="27">
        <v>110</v>
      </c>
      <c r="S244" s="27" t="s">
        <v>3</v>
      </c>
      <c r="T244" s="27">
        <v>1.3</v>
      </c>
      <c r="U244" s="27"/>
    </row>
    <row r="245" spans="1:21" x14ac:dyDescent="0.25">
      <c r="A245" s="29">
        <v>243</v>
      </c>
      <c r="B245" s="30" t="s">
        <v>4</v>
      </c>
      <c r="C245" s="31">
        <v>1.4</v>
      </c>
      <c r="Q245" s="27"/>
      <c r="R245" s="27">
        <v>1081</v>
      </c>
      <c r="S245" s="27" t="s">
        <v>4</v>
      </c>
      <c r="T245" s="27">
        <v>1.3</v>
      </c>
      <c r="U245" s="27"/>
    </row>
    <row r="246" spans="1:21" x14ac:dyDescent="0.25">
      <c r="A246" s="29">
        <v>244</v>
      </c>
      <c r="B246" s="30" t="s">
        <v>2</v>
      </c>
      <c r="C246" s="31">
        <v>1.3</v>
      </c>
      <c r="Q246" s="27"/>
      <c r="R246" s="27">
        <v>1019</v>
      </c>
      <c r="S246" s="27" t="s">
        <v>4</v>
      </c>
      <c r="T246" s="27">
        <v>1.2</v>
      </c>
      <c r="U246" s="27"/>
    </row>
    <row r="247" spans="1:21" x14ac:dyDescent="0.25">
      <c r="A247" s="29">
        <v>245</v>
      </c>
      <c r="B247" s="30" t="s">
        <v>3</v>
      </c>
      <c r="C247" s="31">
        <v>0.6</v>
      </c>
      <c r="Q247" s="27"/>
      <c r="R247" s="27">
        <v>772</v>
      </c>
      <c r="S247" s="27" t="s">
        <v>2</v>
      </c>
      <c r="T247" s="27">
        <v>1.1000000000000001</v>
      </c>
      <c r="U247" s="27"/>
    </row>
    <row r="248" spans="1:21" x14ac:dyDescent="0.25">
      <c r="A248" s="29">
        <v>246</v>
      </c>
      <c r="B248" s="30" t="s">
        <v>4</v>
      </c>
      <c r="C248" s="31">
        <v>0.6</v>
      </c>
      <c r="Q248" s="27"/>
      <c r="R248" s="27">
        <v>441</v>
      </c>
      <c r="S248" s="27" t="s">
        <v>3</v>
      </c>
      <c r="T248" s="27">
        <v>1</v>
      </c>
      <c r="U248" s="27"/>
    </row>
    <row r="249" spans="1:21" x14ac:dyDescent="0.25">
      <c r="A249" s="29">
        <v>247</v>
      </c>
      <c r="B249" s="30" t="s">
        <v>2</v>
      </c>
      <c r="C249" s="31">
        <v>0.4</v>
      </c>
      <c r="Q249" s="27"/>
      <c r="R249" s="27">
        <v>288</v>
      </c>
      <c r="S249" s="27" t="s">
        <v>3</v>
      </c>
      <c r="T249" s="27">
        <v>0.9</v>
      </c>
      <c r="U249" s="27"/>
    </row>
    <row r="250" spans="1:21" x14ac:dyDescent="0.25">
      <c r="A250" s="29">
        <v>248</v>
      </c>
      <c r="B250" s="30" t="s">
        <v>3</v>
      </c>
      <c r="C250" s="31">
        <v>0.7</v>
      </c>
      <c r="Q250" s="27"/>
      <c r="R250" s="27">
        <v>307</v>
      </c>
      <c r="S250" s="27" t="s">
        <v>4</v>
      </c>
      <c r="T250" s="27">
        <v>0.8</v>
      </c>
      <c r="U250" s="27"/>
    </row>
    <row r="251" spans="1:21" x14ac:dyDescent="0.25">
      <c r="A251" s="29">
        <v>249</v>
      </c>
      <c r="B251" s="30" t="s">
        <v>4</v>
      </c>
      <c r="C251" s="31">
        <v>1.3</v>
      </c>
      <c r="Q251" s="27"/>
      <c r="R251" s="27">
        <v>273</v>
      </c>
      <c r="S251" s="27" t="s">
        <v>3</v>
      </c>
      <c r="T251" s="27">
        <v>0.7</v>
      </c>
      <c r="U251" s="27"/>
    </row>
    <row r="252" spans="1:21" x14ac:dyDescent="0.25">
      <c r="A252" s="29">
        <v>250</v>
      </c>
      <c r="B252" s="30" t="s">
        <v>2</v>
      </c>
      <c r="C252" s="31">
        <v>1.2</v>
      </c>
      <c r="Q252" s="27"/>
      <c r="R252" s="27">
        <v>75</v>
      </c>
      <c r="S252" s="27" t="s">
        <v>2</v>
      </c>
      <c r="T252" s="27">
        <v>0.6</v>
      </c>
      <c r="U252" s="27"/>
    </row>
    <row r="253" spans="1:21" x14ac:dyDescent="0.25">
      <c r="A253" s="29">
        <v>251</v>
      </c>
      <c r="B253" s="30" t="s">
        <v>3</v>
      </c>
      <c r="C253" s="31">
        <v>0.4</v>
      </c>
      <c r="Q253" s="27"/>
      <c r="R253" s="27">
        <v>986</v>
      </c>
      <c r="S253" s="27" t="s">
        <v>2</v>
      </c>
      <c r="T253" s="27">
        <v>0.6</v>
      </c>
      <c r="U253" s="27"/>
    </row>
    <row r="254" spans="1:21" x14ac:dyDescent="0.25">
      <c r="A254" s="29">
        <v>252</v>
      </c>
      <c r="B254" s="30" t="s">
        <v>4</v>
      </c>
      <c r="C254" s="31">
        <v>0.7</v>
      </c>
      <c r="Q254" s="27"/>
      <c r="R254" s="27">
        <v>758</v>
      </c>
      <c r="S254" s="27" t="s">
        <v>4</v>
      </c>
      <c r="T254" s="27">
        <v>0.5</v>
      </c>
      <c r="U254" s="27"/>
    </row>
    <row r="255" spans="1:21" x14ac:dyDescent="0.25">
      <c r="A255" s="29">
        <v>253</v>
      </c>
      <c r="B255" s="30" t="s">
        <v>2</v>
      </c>
      <c r="C255" s="31">
        <v>1.4</v>
      </c>
      <c r="Q255" s="27"/>
      <c r="R255" s="27">
        <v>641</v>
      </c>
      <c r="S255" s="27" t="s">
        <v>3</v>
      </c>
      <c r="T255" s="27">
        <v>0.4</v>
      </c>
      <c r="U255" s="27">
        <f>SUM(T243:T255)</f>
        <v>11.8</v>
      </c>
    </row>
    <row r="256" spans="1:21" x14ac:dyDescent="0.25">
      <c r="A256" s="29">
        <v>254</v>
      </c>
      <c r="B256" s="30" t="s">
        <v>3</v>
      </c>
      <c r="C256" s="31">
        <v>0.6</v>
      </c>
      <c r="Q256" s="27"/>
      <c r="R256" s="27"/>
      <c r="S256" s="27"/>
      <c r="T256" s="27"/>
      <c r="U256" s="27"/>
    </row>
    <row r="257" spans="1:21" x14ac:dyDescent="0.25">
      <c r="A257" s="29">
        <v>255</v>
      </c>
      <c r="B257" s="30" t="s">
        <v>4</v>
      </c>
      <c r="C257" s="31">
        <v>1.4</v>
      </c>
      <c r="Q257" s="27">
        <v>20</v>
      </c>
      <c r="R257" s="27">
        <v>153</v>
      </c>
      <c r="S257" s="27" t="s">
        <v>3</v>
      </c>
      <c r="T257" s="27">
        <v>1.4</v>
      </c>
      <c r="U257" s="27"/>
    </row>
    <row r="258" spans="1:21" x14ac:dyDescent="0.25">
      <c r="A258" s="29">
        <v>256</v>
      </c>
      <c r="B258" s="30" t="s">
        <v>2</v>
      </c>
      <c r="C258" s="31">
        <v>1.1000000000000001</v>
      </c>
      <c r="Q258" s="27"/>
      <c r="R258" s="27">
        <v>115</v>
      </c>
      <c r="S258" s="27" t="s">
        <v>2</v>
      </c>
      <c r="T258" s="27">
        <v>1.3</v>
      </c>
      <c r="U258" s="27"/>
    </row>
    <row r="259" spans="1:21" x14ac:dyDescent="0.25">
      <c r="A259" s="29">
        <v>257</v>
      </c>
      <c r="B259" s="30" t="s">
        <v>3</v>
      </c>
      <c r="C259" s="31">
        <v>0.4</v>
      </c>
      <c r="Q259" s="27"/>
      <c r="R259" s="27">
        <v>1082</v>
      </c>
      <c r="S259" s="27" t="s">
        <v>2</v>
      </c>
      <c r="T259" s="27">
        <v>1.3</v>
      </c>
      <c r="U259" s="27"/>
    </row>
    <row r="260" spans="1:21" x14ac:dyDescent="0.25">
      <c r="A260" s="29">
        <v>258</v>
      </c>
      <c r="B260" s="30" t="s">
        <v>4</v>
      </c>
      <c r="C260" s="31">
        <v>1.4</v>
      </c>
      <c r="Q260" s="27"/>
      <c r="R260" s="27">
        <v>1023</v>
      </c>
      <c r="S260" s="27" t="s">
        <v>2</v>
      </c>
      <c r="T260" s="27">
        <v>1.2</v>
      </c>
      <c r="U260" s="27"/>
    </row>
    <row r="261" spans="1:21" x14ac:dyDescent="0.25">
      <c r="A261" s="29">
        <v>259</v>
      </c>
      <c r="B261" s="30" t="s">
        <v>2</v>
      </c>
      <c r="C261" s="31">
        <v>0.7</v>
      </c>
      <c r="Q261" s="27"/>
      <c r="R261" s="27">
        <v>779</v>
      </c>
      <c r="S261" s="27" t="s">
        <v>3</v>
      </c>
      <c r="T261" s="27">
        <v>1.1000000000000001</v>
      </c>
      <c r="U261" s="27"/>
    </row>
    <row r="262" spans="1:21" x14ac:dyDescent="0.25">
      <c r="A262" s="29">
        <v>260</v>
      </c>
      <c r="B262" s="30" t="s">
        <v>3</v>
      </c>
      <c r="C262" s="31">
        <v>1.1000000000000001</v>
      </c>
      <c r="Q262" s="27"/>
      <c r="R262" s="27">
        <v>455</v>
      </c>
      <c r="S262" s="27" t="s">
        <v>4</v>
      </c>
      <c r="T262" s="27">
        <v>1</v>
      </c>
      <c r="U262" s="27"/>
    </row>
    <row r="263" spans="1:21" x14ac:dyDescent="0.25">
      <c r="A263" s="29">
        <v>261</v>
      </c>
      <c r="B263" s="30" t="s">
        <v>4</v>
      </c>
      <c r="C263" s="31">
        <v>1.2</v>
      </c>
      <c r="Q263" s="27"/>
      <c r="R263" s="27">
        <v>299</v>
      </c>
      <c r="S263" s="27" t="s">
        <v>2</v>
      </c>
      <c r="T263" s="27">
        <v>0.9</v>
      </c>
      <c r="U263" s="27"/>
    </row>
    <row r="264" spans="1:21" x14ac:dyDescent="0.25">
      <c r="A264" s="29">
        <v>262</v>
      </c>
      <c r="B264" s="30" t="s">
        <v>2</v>
      </c>
      <c r="C264" s="31">
        <v>0.4</v>
      </c>
      <c r="Q264" s="27"/>
      <c r="R264" s="27">
        <v>313</v>
      </c>
      <c r="S264" s="27" t="s">
        <v>3</v>
      </c>
      <c r="T264" s="27">
        <v>0.8</v>
      </c>
      <c r="U264" s="27"/>
    </row>
    <row r="265" spans="1:21" x14ac:dyDescent="0.25">
      <c r="A265" s="29">
        <v>263</v>
      </c>
      <c r="B265" s="30" t="s">
        <v>3</v>
      </c>
      <c r="C265" s="31">
        <v>0.6</v>
      </c>
      <c r="Q265" s="27"/>
      <c r="R265" s="27">
        <v>284</v>
      </c>
      <c r="S265" s="27" t="s">
        <v>2</v>
      </c>
      <c r="T265" s="27">
        <v>0.7</v>
      </c>
      <c r="U265" s="27"/>
    </row>
    <row r="266" spans="1:21" x14ac:dyDescent="0.25">
      <c r="A266" s="29">
        <v>264</v>
      </c>
      <c r="B266" s="30" t="s">
        <v>4</v>
      </c>
      <c r="C266" s="31">
        <v>1</v>
      </c>
      <c r="Q266" s="27"/>
      <c r="R266" s="27">
        <v>76</v>
      </c>
      <c r="S266" s="27" t="s">
        <v>3</v>
      </c>
      <c r="T266" s="27">
        <v>0.6</v>
      </c>
      <c r="U266" s="27"/>
    </row>
    <row r="267" spans="1:21" x14ac:dyDescent="0.25">
      <c r="A267" s="29">
        <v>265</v>
      </c>
      <c r="B267" s="30" t="s">
        <v>2</v>
      </c>
      <c r="C267" s="31">
        <v>1.4</v>
      </c>
      <c r="Q267" s="27"/>
      <c r="R267" s="27">
        <v>996</v>
      </c>
      <c r="S267" s="27" t="s">
        <v>2</v>
      </c>
      <c r="T267" s="27">
        <v>0.6</v>
      </c>
      <c r="U267" s="27"/>
    </row>
    <row r="268" spans="1:21" x14ac:dyDescent="0.25">
      <c r="A268" s="29">
        <v>266</v>
      </c>
      <c r="B268" s="30" t="s">
        <v>3</v>
      </c>
      <c r="C268" s="31">
        <v>1.4</v>
      </c>
      <c r="Q268" s="27"/>
      <c r="R268" s="27">
        <v>769</v>
      </c>
      <c r="S268" s="27" t="s">
        <v>2</v>
      </c>
      <c r="T268" s="27">
        <v>0.5</v>
      </c>
      <c r="U268" s="27"/>
    </row>
    <row r="269" spans="1:21" x14ac:dyDescent="0.25">
      <c r="A269" s="29">
        <v>267</v>
      </c>
      <c r="B269" s="30" t="s">
        <v>4</v>
      </c>
      <c r="C269" s="31">
        <v>1.3</v>
      </c>
      <c r="Q269" s="27"/>
      <c r="R269" s="27">
        <v>666</v>
      </c>
      <c r="S269" s="27" t="s">
        <v>4</v>
      </c>
      <c r="T269" s="27">
        <v>0.4</v>
      </c>
      <c r="U269" s="27">
        <f>SUM(T257:T269)</f>
        <v>11.8</v>
      </c>
    </row>
    <row r="270" spans="1:21" x14ac:dyDescent="0.25">
      <c r="A270" s="29">
        <v>268</v>
      </c>
      <c r="B270" s="30" t="s">
        <v>2</v>
      </c>
      <c r="C270" s="31">
        <v>0.6</v>
      </c>
      <c r="Q270" s="27"/>
      <c r="R270" s="27"/>
      <c r="S270" s="27"/>
      <c r="T270" s="27"/>
      <c r="U270" s="27"/>
    </row>
    <row r="271" spans="1:21" x14ac:dyDescent="0.25">
      <c r="A271" s="29">
        <v>269</v>
      </c>
      <c r="B271" s="30" t="s">
        <v>2</v>
      </c>
      <c r="C271" s="31">
        <v>1.1000000000000001</v>
      </c>
      <c r="Q271" s="27">
        <v>21</v>
      </c>
      <c r="R271" s="27">
        <v>167</v>
      </c>
      <c r="S271" s="27" t="s">
        <v>2</v>
      </c>
      <c r="T271" s="27">
        <v>1.4</v>
      </c>
      <c r="U271" s="27"/>
    </row>
    <row r="272" spans="1:21" x14ac:dyDescent="0.25">
      <c r="A272" s="29">
        <v>270</v>
      </c>
      <c r="B272" s="30" t="s">
        <v>3</v>
      </c>
      <c r="C272" s="31">
        <v>1.2</v>
      </c>
      <c r="Q272" s="27"/>
      <c r="R272" s="27">
        <v>118</v>
      </c>
      <c r="S272" s="27" t="s">
        <v>2</v>
      </c>
      <c r="T272" s="27">
        <v>1.3</v>
      </c>
      <c r="U272" s="27"/>
    </row>
    <row r="273" spans="1:21" x14ac:dyDescent="0.25">
      <c r="A273" s="29">
        <v>271</v>
      </c>
      <c r="B273" s="30" t="s">
        <v>4</v>
      </c>
      <c r="C273" s="31">
        <v>0.5</v>
      </c>
      <c r="Q273" s="27"/>
      <c r="R273" s="27">
        <v>14</v>
      </c>
      <c r="S273" s="27" t="s">
        <v>2</v>
      </c>
      <c r="T273" s="27">
        <v>1.2</v>
      </c>
      <c r="U273" s="27"/>
    </row>
    <row r="274" spans="1:21" x14ac:dyDescent="0.25">
      <c r="A274" s="29">
        <v>272</v>
      </c>
      <c r="B274" s="30" t="s">
        <v>2</v>
      </c>
      <c r="C274" s="31">
        <v>0.9</v>
      </c>
      <c r="Q274" s="27"/>
      <c r="R274" s="27">
        <v>1028</v>
      </c>
      <c r="S274" s="27" t="s">
        <v>4</v>
      </c>
      <c r="T274" s="27">
        <v>1.2</v>
      </c>
      <c r="U274" s="27"/>
    </row>
    <row r="275" spans="1:21" x14ac:dyDescent="0.25">
      <c r="A275" s="29">
        <v>273</v>
      </c>
      <c r="B275" s="30" t="s">
        <v>3</v>
      </c>
      <c r="C275" s="31">
        <v>0.7</v>
      </c>
      <c r="Q275" s="27"/>
      <c r="R275" s="27">
        <v>796</v>
      </c>
      <c r="S275" s="27" t="s">
        <v>2</v>
      </c>
      <c r="T275" s="27">
        <v>1.1000000000000001</v>
      </c>
      <c r="U275" s="27"/>
    </row>
    <row r="276" spans="1:21" x14ac:dyDescent="0.25">
      <c r="A276" s="29">
        <v>274</v>
      </c>
      <c r="B276" s="30" t="s">
        <v>4</v>
      </c>
      <c r="C276" s="31">
        <v>0.9</v>
      </c>
      <c r="Q276" s="27"/>
      <c r="R276" s="27">
        <v>470</v>
      </c>
      <c r="S276" s="27" t="s">
        <v>4</v>
      </c>
      <c r="T276" s="27">
        <v>1</v>
      </c>
      <c r="U276" s="27"/>
    </row>
    <row r="277" spans="1:21" x14ac:dyDescent="0.25">
      <c r="A277" s="29">
        <v>275</v>
      </c>
      <c r="B277" s="30" t="s">
        <v>2</v>
      </c>
      <c r="C277" s="31">
        <v>0.3</v>
      </c>
      <c r="Q277" s="27"/>
      <c r="R277" s="27">
        <v>312</v>
      </c>
      <c r="S277" s="27" t="s">
        <v>2</v>
      </c>
      <c r="T277" s="27">
        <v>0.9</v>
      </c>
      <c r="U277" s="27"/>
    </row>
    <row r="278" spans="1:21" x14ac:dyDescent="0.25">
      <c r="A278" s="29">
        <v>276</v>
      </c>
      <c r="B278" s="30" t="s">
        <v>3</v>
      </c>
      <c r="C278" s="31">
        <v>0.9</v>
      </c>
      <c r="Q278" s="27"/>
      <c r="R278" s="27">
        <v>326</v>
      </c>
      <c r="S278" s="27" t="s">
        <v>4</v>
      </c>
      <c r="T278" s="27">
        <v>0.8</v>
      </c>
      <c r="U278" s="27"/>
    </row>
    <row r="279" spans="1:21" x14ac:dyDescent="0.25">
      <c r="A279" s="29">
        <v>277</v>
      </c>
      <c r="B279" s="30" t="s">
        <v>4</v>
      </c>
      <c r="C279" s="31">
        <v>0.9</v>
      </c>
      <c r="Q279" s="27"/>
      <c r="R279" s="27">
        <v>293</v>
      </c>
      <c r="S279" s="27" t="s">
        <v>2</v>
      </c>
      <c r="T279" s="27">
        <v>0.7</v>
      </c>
      <c r="U279" s="27"/>
    </row>
    <row r="280" spans="1:21" x14ac:dyDescent="0.25">
      <c r="A280" s="29">
        <v>278</v>
      </c>
      <c r="B280" s="30" t="s">
        <v>2</v>
      </c>
      <c r="C280" s="31">
        <v>0.8</v>
      </c>
      <c r="Q280" s="27"/>
      <c r="R280" s="27">
        <v>98</v>
      </c>
      <c r="S280" s="27" t="s">
        <v>3</v>
      </c>
      <c r="T280" s="27">
        <v>0.6</v>
      </c>
      <c r="U280" s="27"/>
    </row>
    <row r="281" spans="1:21" x14ac:dyDescent="0.25">
      <c r="A281" s="29">
        <v>279</v>
      </c>
      <c r="B281" s="30" t="s">
        <v>3</v>
      </c>
      <c r="C281" s="31">
        <v>1.2</v>
      </c>
      <c r="Q281" s="27"/>
      <c r="R281" s="27">
        <v>1000</v>
      </c>
      <c r="S281" s="27" t="s">
        <v>3</v>
      </c>
      <c r="T281" s="27">
        <v>0.6</v>
      </c>
      <c r="U281" s="27"/>
    </row>
    <row r="282" spans="1:21" x14ac:dyDescent="0.25">
      <c r="A282" s="29">
        <v>280</v>
      </c>
      <c r="B282" s="30" t="s">
        <v>4</v>
      </c>
      <c r="C282" s="31">
        <v>0.9</v>
      </c>
      <c r="Q282" s="27"/>
      <c r="R282" s="27">
        <v>790</v>
      </c>
      <c r="S282" s="27" t="s">
        <v>2</v>
      </c>
      <c r="T282" s="27">
        <v>0.5</v>
      </c>
      <c r="U282" s="27"/>
    </row>
    <row r="283" spans="1:21" x14ac:dyDescent="0.25">
      <c r="A283" s="29">
        <v>281</v>
      </c>
      <c r="B283" s="30" t="s">
        <v>2</v>
      </c>
      <c r="C283" s="31">
        <v>0.6</v>
      </c>
      <c r="Q283" s="27"/>
      <c r="R283" s="27">
        <v>676</v>
      </c>
      <c r="S283" s="27" t="s">
        <v>4</v>
      </c>
      <c r="T283" s="27">
        <v>0.4</v>
      </c>
      <c r="U283" s="27">
        <f>SUM(T271:T283)</f>
        <v>11.700000000000001</v>
      </c>
    </row>
    <row r="284" spans="1:21" x14ac:dyDescent="0.25">
      <c r="A284" s="29">
        <v>282</v>
      </c>
      <c r="B284" s="30" t="s">
        <v>3</v>
      </c>
      <c r="C284" s="31">
        <v>1</v>
      </c>
      <c r="Q284" s="27"/>
      <c r="R284" s="27"/>
      <c r="S284" s="27"/>
      <c r="T284" s="27"/>
      <c r="U284" s="27"/>
    </row>
    <row r="285" spans="1:21" x14ac:dyDescent="0.25">
      <c r="A285" s="29">
        <v>283</v>
      </c>
      <c r="B285" s="30" t="s">
        <v>4</v>
      </c>
      <c r="C285" s="31">
        <v>0.5</v>
      </c>
      <c r="Q285" s="27">
        <v>22</v>
      </c>
      <c r="R285" s="27">
        <v>183</v>
      </c>
      <c r="S285" s="27" t="s">
        <v>2</v>
      </c>
      <c r="T285" s="27">
        <v>1.4</v>
      </c>
      <c r="U285" s="27"/>
    </row>
    <row r="286" spans="1:21" x14ac:dyDescent="0.25">
      <c r="A286" s="29">
        <v>284</v>
      </c>
      <c r="B286" s="30" t="s">
        <v>2</v>
      </c>
      <c r="C286" s="31">
        <v>0.7</v>
      </c>
      <c r="Q286" s="27"/>
      <c r="R286" s="27">
        <v>122</v>
      </c>
      <c r="S286" s="27" t="s">
        <v>3</v>
      </c>
      <c r="T286" s="27">
        <v>1.3</v>
      </c>
      <c r="U286" s="27"/>
    </row>
    <row r="287" spans="1:21" x14ac:dyDescent="0.25">
      <c r="A287" s="29">
        <v>285</v>
      </c>
      <c r="B287" s="30" t="s">
        <v>3</v>
      </c>
      <c r="C287" s="31">
        <v>0.9</v>
      </c>
      <c r="Q287" s="27"/>
      <c r="R287" s="27">
        <v>31</v>
      </c>
      <c r="S287" s="27" t="s">
        <v>4</v>
      </c>
      <c r="T287" s="27">
        <v>1.2</v>
      </c>
      <c r="U287" s="27"/>
    </row>
    <row r="288" spans="1:21" x14ac:dyDescent="0.25">
      <c r="A288" s="29">
        <v>286</v>
      </c>
      <c r="B288" s="30" t="s">
        <v>4</v>
      </c>
      <c r="C288" s="31">
        <v>0.9</v>
      </c>
      <c r="Q288" s="27"/>
      <c r="R288" s="27">
        <v>1045</v>
      </c>
      <c r="S288" s="27" t="s">
        <v>2</v>
      </c>
      <c r="T288" s="27">
        <v>1.2</v>
      </c>
      <c r="U288" s="27"/>
    </row>
    <row r="289" spans="1:21" x14ac:dyDescent="0.25">
      <c r="A289" s="29">
        <v>287</v>
      </c>
      <c r="B289" s="30" t="s">
        <v>2</v>
      </c>
      <c r="C289" s="31">
        <v>1.3</v>
      </c>
      <c r="Q289" s="27"/>
      <c r="R289" s="27">
        <v>798</v>
      </c>
      <c r="S289" s="27" t="s">
        <v>4</v>
      </c>
      <c r="T289" s="27">
        <v>1.1000000000000001</v>
      </c>
      <c r="U289" s="27"/>
    </row>
    <row r="290" spans="1:21" x14ac:dyDescent="0.25">
      <c r="A290" s="29">
        <v>288</v>
      </c>
      <c r="B290" s="30" t="s">
        <v>3</v>
      </c>
      <c r="C290" s="31">
        <v>0.9</v>
      </c>
      <c r="Q290" s="27"/>
      <c r="R290" s="27">
        <v>485</v>
      </c>
      <c r="S290" s="27" t="s">
        <v>4</v>
      </c>
      <c r="T290" s="27">
        <v>1</v>
      </c>
      <c r="U290" s="27"/>
    </row>
    <row r="291" spans="1:21" x14ac:dyDescent="0.25">
      <c r="A291" s="29">
        <v>289</v>
      </c>
      <c r="B291" s="30" t="s">
        <v>4</v>
      </c>
      <c r="C291" s="31">
        <v>0.5</v>
      </c>
      <c r="Q291" s="27"/>
      <c r="R291" s="27">
        <v>371</v>
      </c>
      <c r="S291" s="27" t="s">
        <v>3</v>
      </c>
      <c r="T291" s="27">
        <v>0.9</v>
      </c>
      <c r="U291" s="27"/>
    </row>
    <row r="292" spans="1:21" x14ac:dyDescent="0.25">
      <c r="A292" s="29">
        <v>290</v>
      </c>
      <c r="B292" s="30" t="s">
        <v>2</v>
      </c>
      <c r="C292" s="31">
        <v>1.3</v>
      </c>
      <c r="Q292" s="27"/>
      <c r="R292" s="27">
        <v>332</v>
      </c>
      <c r="S292" s="27" t="s">
        <v>4</v>
      </c>
      <c r="T292" s="27">
        <v>0.8</v>
      </c>
      <c r="U292" s="27"/>
    </row>
    <row r="293" spans="1:21" x14ac:dyDescent="0.25">
      <c r="A293" s="29">
        <v>291</v>
      </c>
      <c r="B293" s="30" t="s">
        <v>3</v>
      </c>
      <c r="C293" s="31">
        <v>1.2</v>
      </c>
      <c r="Q293" s="27"/>
      <c r="R293" s="27">
        <v>310</v>
      </c>
      <c r="S293" s="27" t="s">
        <v>4</v>
      </c>
      <c r="T293" s="27">
        <v>0.7</v>
      </c>
      <c r="U293" s="27"/>
    </row>
    <row r="294" spans="1:21" x14ac:dyDescent="0.25">
      <c r="A294" s="29">
        <v>292</v>
      </c>
      <c r="B294" s="30" t="s">
        <v>4</v>
      </c>
      <c r="C294" s="31">
        <v>1.1000000000000001</v>
      </c>
      <c r="Q294" s="27"/>
      <c r="R294" s="27">
        <v>101</v>
      </c>
      <c r="S294" s="27" t="s">
        <v>3</v>
      </c>
      <c r="T294" s="27">
        <v>0.6</v>
      </c>
      <c r="U294" s="27"/>
    </row>
    <row r="295" spans="1:21" x14ac:dyDescent="0.25">
      <c r="A295" s="29">
        <v>293</v>
      </c>
      <c r="B295" s="30" t="s">
        <v>2</v>
      </c>
      <c r="C295" s="31">
        <v>0.7</v>
      </c>
      <c r="Q295" s="27"/>
      <c r="R295" s="27">
        <v>1010</v>
      </c>
      <c r="S295" s="27" t="s">
        <v>4</v>
      </c>
      <c r="T295" s="27">
        <v>0.6</v>
      </c>
      <c r="U295" s="27"/>
    </row>
    <row r="296" spans="1:21" x14ac:dyDescent="0.25">
      <c r="A296" s="29">
        <v>294</v>
      </c>
      <c r="B296" s="30" t="s">
        <v>3</v>
      </c>
      <c r="C296" s="31">
        <v>0.3</v>
      </c>
      <c r="Q296" s="27"/>
      <c r="R296" s="27">
        <v>813</v>
      </c>
      <c r="S296" s="27" t="s">
        <v>3</v>
      </c>
      <c r="T296" s="27">
        <v>0.5</v>
      </c>
      <c r="U296" s="27"/>
    </row>
    <row r="297" spans="1:21" x14ac:dyDescent="0.25">
      <c r="A297" s="29">
        <v>295</v>
      </c>
      <c r="B297" s="30" t="s">
        <v>4</v>
      </c>
      <c r="C297" s="31">
        <v>1.1000000000000001</v>
      </c>
      <c r="Q297" s="27"/>
      <c r="R297" s="27">
        <v>678</v>
      </c>
      <c r="S297" s="27" t="s">
        <v>3</v>
      </c>
      <c r="T297" s="27">
        <v>0.4</v>
      </c>
      <c r="U297" s="27">
        <f>SUM(T285:T297)</f>
        <v>11.700000000000001</v>
      </c>
    </row>
    <row r="298" spans="1:21" x14ac:dyDescent="0.25">
      <c r="A298" s="29">
        <v>296</v>
      </c>
      <c r="B298" s="30" t="s">
        <v>2</v>
      </c>
      <c r="C298" s="31">
        <v>1.3</v>
      </c>
      <c r="Q298" s="27"/>
      <c r="R298" s="27"/>
      <c r="S298" s="27"/>
      <c r="T298" s="27"/>
      <c r="U298" s="27"/>
    </row>
    <row r="299" spans="1:21" x14ac:dyDescent="0.25">
      <c r="A299" s="29">
        <v>297</v>
      </c>
      <c r="B299" s="30" t="s">
        <v>3</v>
      </c>
      <c r="C299" s="31">
        <v>1.3</v>
      </c>
      <c r="Q299" s="27">
        <v>23</v>
      </c>
      <c r="R299" s="27">
        <v>186</v>
      </c>
      <c r="S299" s="27" t="s">
        <v>2</v>
      </c>
      <c r="T299" s="27">
        <v>1.4</v>
      </c>
      <c r="U299" s="27"/>
    </row>
    <row r="300" spans="1:21" x14ac:dyDescent="0.25">
      <c r="A300" s="29">
        <v>298</v>
      </c>
      <c r="B300" s="30" t="s">
        <v>4</v>
      </c>
      <c r="C300" s="31">
        <v>1.1000000000000001</v>
      </c>
      <c r="Q300" s="27"/>
      <c r="R300" s="27">
        <v>143</v>
      </c>
      <c r="S300" s="27" t="s">
        <v>2</v>
      </c>
      <c r="T300" s="27">
        <v>1.3</v>
      </c>
      <c r="U300" s="27"/>
    </row>
    <row r="301" spans="1:21" x14ac:dyDescent="0.25">
      <c r="A301" s="29">
        <v>299</v>
      </c>
      <c r="B301" s="30" t="s">
        <v>2</v>
      </c>
      <c r="C301" s="31">
        <v>0.9</v>
      </c>
      <c r="Q301" s="27"/>
      <c r="R301" s="27">
        <v>37</v>
      </c>
      <c r="S301" s="27" t="s">
        <v>4</v>
      </c>
      <c r="T301" s="27">
        <v>1.2</v>
      </c>
      <c r="U301" s="27"/>
    </row>
    <row r="302" spans="1:21" x14ac:dyDescent="0.25">
      <c r="A302" s="29">
        <v>300</v>
      </c>
      <c r="B302" s="30" t="s">
        <v>3</v>
      </c>
      <c r="C302" s="31">
        <v>1.1000000000000001</v>
      </c>
      <c r="Q302" s="27"/>
      <c r="R302" s="27">
        <v>1057</v>
      </c>
      <c r="S302" s="27" t="s">
        <v>2</v>
      </c>
      <c r="T302" s="27">
        <v>1.2</v>
      </c>
      <c r="U302" s="27"/>
    </row>
    <row r="303" spans="1:21" x14ac:dyDescent="0.25">
      <c r="A303" s="29">
        <v>301</v>
      </c>
      <c r="B303" s="30" t="s">
        <v>4</v>
      </c>
      <c r="C303" s="31">
        <v>0.5</v>
      </c>
      <c r="Q303" s="27"/>
      <c r="R303" s="27">
        <v>801</v>
      </c>
      <c r="S303" s="27" t="s">
        <v>4</v>
      </c>
      <c r="T303" s="27">
        <v>1.1000000000000001</v>
      </c>
      <c r="U303" s="27"/>
    </row>
    <row r="304" spans="1:21" x14ac:dyDescent="0.25">
      <c r="A304" s="29">
        <v>302</v>
      </c>
      <c r="B304" s="30" t="s">
        <v>2</v>
      </c>
      <c r="C304" s="31">
        <v>1.1000000000000001</v>
      </c>
      <c r="Q304" s="27"/>
      <c r="R304" s="27">
        <v>516</v>
      </c>
      <c r="S304" s="27" t="s">
        <v>4</v>
      </c>
      <c r="T304" s="27">
        <v>1</v>
      </c>
      <c r="U304" s="27"/>
    </row>
    <row r="305" spans="1:21" x14ac:dyDescent="0.25">
      <c r="A305" s="29">
        <v>303</v>
      </c>
      <c r="B305" s="30" t="s">
        <v>3</v>
      </c>
      <c r="C305" s="31">
        <v>1.4</v>
      </c>
      <c r="Q305" s="27"/>
      <c r="R305" s="27">
        <v>373</v>
      </c>
      <c r="S305" s="27" t="s">
        <v>2</v>
      </c>
      <c r="T305" s="27">
        <v>0.9</v>
      </c>
      <c r="U305" s="27"/>
    </row>
    <row r="306" spans="1:21" x14ac:dyDescent="0.25">
      <c r="A306" s="29">
        <v>304</v>
      </c>
      <c r="B306" s="30" t="s">
        <v>4</v>
      </c>
      <c r="C306" s="31">
        <v>1.1000000000000001</v>
      </c>
      <c r="Q306" s="27"/>
      <c r="R306" s="27">
        <v>336</v>
      </c>
      <c r="S306" s="27" t="s">
        <v>2</v>
      </c>
      <c r="T306" s="27">
        <v>0.8</v>
      </c>
      <c r="U306" s="27"/>
    </row>
    <row r="307" spans="1:21" x14ac:dyDescent="0.25">
      <c r="A307" s="29">
        <v>305</v>
      </c>
      <c r="B307" s="30" t="s">
        <v>2</v>
      </c>
      <c r="C307" s="31">
        <v>1.2</v>
      </c>
      <c r="Q307" s="27"/>
      <c r="R307" s="27">
        <v>318</v>
      </c>
      <c r="S307" s="27" t="s">
        <v>2</v>
      </c>
      <c r="T307" s="27">
        <v>0.7</v>
      </c>
      <c r="U307" s="27"/>
    </row>
    <row r="308" spans="1:21" x14ac:dyDescent="0.25">
      <c r="A308" s="29">
        <v>306</v>
      </c>
      <c r="B308" s="30" t="s">
        <v>3</v>
      </c>
      <c r="C308" s="31">
        <v>0.3</v>
      </c>
      <c r="Q308" s="27"/>
      <c r="R308" s="27">
        <v>102</v>
      </c>
      <c r="S308" s="27" t="s">
        <v>4</v>
      </c>
      <c r="T308" s="27">
        <v>0.6</v>
      </c>
      <c r="U308" s="27"/>
    </row>
    <row r="309" spans="1:21" x14ac:dyDescent="0.25">
      <c r="A309" s="29">
        <v>307</v>
      </c>
      <c r="B309" s="30" t="s">
        <v>4</v>
      </c>
      <c r="C309" s="31">
        <v>0.8</v>
      </c>
      <c r="Q309" s="27"/>
      <c r="R309" s="27">
        <v>1011</v>
      </c>
      <c r="S309" s="27" t="s">
        <v>2</v>
      </c>
      <c r="T309" s="27">
        <v>0.6</v>
      </c>
      <c r="U309" s="27"/>
    </row>
    <row r="310" spans="1:21" x14ac:dyDescent="0.25">
      <c r="A310" s="29">
        <v>308</v>
      </c>
      <c r="B310" s="30" t="s">
        <v>2</v>
      </c>
      <c r="C310" s="31">
        <v>0.3</v>
      </c>
      <c r="Q310" s="27"/>
      <c r="R310" s="27">
        <v>848</v>
      </c>
      <c r="S310" s="27" t="s">
        <v>2</v>
      </c>
      <c r="T310" s="27">
        <v>0.5</v>
      </c>
      <c r="U310" s="27"/>
    </row>
    <row r="311" spans="1:21" x14ac:dyDescent="0.25">
      <c r="A311" s="29">
        <v>309</v>
      </c>
      <c r="B311" s="30" t="s">
        <v>3</v>
      </c>
      <c r="C311" s="31">
        <v>1.2</v>
      </c>
      <c r="Q311" s="27"/>
      <c r="R311" s="27">
        <v>687</v>
      </c>
      <c r="S311" s="27" t="s">
        <v>3</v>
      </c>
      <c r="T311" s="27">
        <v>0.4</v>
      </c>
      <c r="U311" s="27">
        <f>SUM(T299:T311)</f>
        <v>11.700000000000001</v>
      </c>
    </row>
    <row r="312" spans="1:21" x14ac:dyDescent="0.25">
      <c r="A312" s="29">
        <v>310</v>
      </c>
      <c r="B312" s="30" t="s">
        <v>4</v>
      </c>
      <c r="C312" s="31">
        <v>0.7</v>
      </c>
      <c r="Q312" s="27"/>
      <c r="R312" s="27"/>
      <c r="S312" s="27"/>
      <c r="T312" s="27"/>
      <c r="U312" s="27"/>
    </row>
    <row r="313" spans="1:21" x14ac:dyDescent="0.25">
      <c r="A313" s="29">
        <v>311</v>
      </c>
      <c r="B313" s="30" t="s">
        <v>2</v>
      </c>
      <c r="C313" s="31">
        <v>1.4</v>
      </c>
      <c r="Q313" s="27">
        <v>24</v>
      </c>
      <c r="R313" s="27">
        <v>189</v>
      </c>
      <c r="S313" s="27" t="s">
        <v>2</v>
      </c>
      <c r="T313" s="27">
        <v>1.4</v>
      </c>
      <c r="U313" s="27"/>
    </row>
    <row r="314" spans="1:21" x14ac:dyDescent="0.25">
      <c r="A314" s="29">
        <v>312</v>
      </c>
      <c r="B314" s="30" t="s">
        <v>2</v>
      </c>
      <c r="C314" s="31">
        <v>0.9</v>
      </c>
      <c r="Q314" s="27"/>
      <c r="R314" s="27">
        <v>147</v>
      </c>
      <c r="S314" s="27" t="s">
        <v>3</v>
      </c>
      <c r="T314" s="27">
        <v>1.3</v>
      </c>
      <c r="U314" s="27"/>
    </row>
    <row r="315" spans="1:21" x14ac:dyDescent="0.25">
      <c r="A315" s="29">
        <v>313</v>
      </c>
      <c r="B315" s="30" t="s">
        <v>3</v>
      </c>
      <c r="C315" s="31">
        <v>0.8</v>
      </c>
      <c r="Q315" s="27"/>
      <c r="R315" s="27">
        <v>45</v>
      </c>
      <c r="S315" s="27" t="s">
        <v>3</v>
      </c>
      <c r="T315" s="27">
        <v>1.2</v>
      </c>
      <c r="U315" s="27"/>
    </row>
    <row r="316" spans="1:21" x14ac:dyDescent="0.25">
      <c r="A316" s="29">
        <v>314</v>
      </c>
      <c r="B316" s="30" t="s">
        <v>4</v>
      </c>
      <c r="C316" s="31">
        <v>0.6</v>
      </c>
      <c r="Q316" s="27"/>
      <c r="R316" s="27">
        <v>1067</v>
      </c>
      <c r="S316" s="27" t="s">
        <v>3</v>
      </c>
      <c r="T316" s="27">
        <v>1.2</v>
      </c>
      <c r="U316" s="27"/>
    </row>
    <row r="317" spans="1:21" x14ac:dyDescent="0.25">
      <c r="A317" s="29">
        <v>315</v>
      </c>
      <c r="B317" s="30" t="s">
        <v>2</v>
      </c>
      <c r="C317" s="31">
        <v>1.1000000000000001</v>
      </c>
      <c r="Q317" s="27"/>
      <c r="R317" s="27">
        <v>811</v>
      </c>
      <c r="S317" s="27" t="s">
        <v>4</v>
      </c>
      <c r="T317" s="27">
        <v>1.1000000000000001</v>
      </c>
      <c r="U317" s="27"/>
    </row>
    <row r="318" spans="1:21" x14ac:dyDescent="0.25">
      <c r="A318" s="29">
        <v>316</v>
      </c>
      <c r="B318" s="30" t="s">
        <v>3</v>
      </c>
      <c r="C318" s="31">
        <v>1</v>
      </c>
      <c r="Q318" s="27"/>
      <c r="R318" s="27">
        <v>529</v>
      </c>
      <c r="S318" s="27" t="s">
        <v>2</v>
      </c>
      <c r="T318" s="27">
        <v>1</v>
      </c>
      <c r="U318" s="27"/>
    </row>
    <row r="319" spans="1:21" x14ac:dyDescent="0.25">
      <c r="A319" s="29">
        <v>317</v>
      </c>
      <c r="B319" s="30" t="s">
        <v>4</v>
      </c>
      <c r="C319" s="31">
        <v>0.4</v>
      </c>
      <c r="Q319" s="27"/>
      <c r="R319" s="27">
        <v>378</v>
      </c>
      <c r="S319" s="27" t="s">
        <v>4</v>
      </c>
      <c r="T319" s="27">
        <v>0.9</v>
      </c>
      <c r="U319" s="27"/>
    </row>
    <row r="320" spans="1:21" x14ac:dyDescent="0.25">
      <c r="A320" s="29">
        <v>318</v>
      </c>
      <c r="B320" s="30" t="s">
        <v>2</v>
      </c>
      <c r="C320" s="31">
        <v>0.7</v>
      </c>
      <c r="Q320" s="27"/>
      <c r="R320" s="27">
        <v>341</v>
      </c>
      <c r="S320" s="27" t="s">
        <v>4</v>
      </c>
      <c r="T320" s="27">
        <v>0.8</v>
      </c>
      <c r="U320" s="27"/>
    </row>
    <row r="321" spans="1:21" x14ac:dyDescent="0.25">
      <c r="A321" s="29">
        <v>319</v>
      </c>
      <c r="B321" s="30" t="s">
        <v>3</v>
      </c>
      <c r="C321" s="31">
        <v>0.4</v>
      </c>
      <c r="Q321" s="27"/>
      <c r="R321" s="27">
        <v>327</v>
      </c>
      <c r="S321" s="27" t="s">
        <v>2</v>
      </c>
      <c r="T321" s="27">
        <v>0.7</v>
      </c>
      <c r="U321" s="27"/>
    </row>
    <row r="322" spans="1:21" x14ac:dyDescent="0.25">
      <c r="A322" s="29">
        <v>320</v>
      </c>
      <c r="B322" s="30" t="s">
        <v>4</v>
      </c>
      <c r="C322" s="31">
        <v>1</v>
      </c>
      <c r="Q322" s="27"/>
      <c r="R322" s="27">
        <v>106</v>
      </c>
      <c r="S322" s="27" t="s">
        <v>2</v>
      </c>
      <c r="T322" s="27">
        <v>0.6</v>
      </c>
      <c r="U322" s="27"/>
    </row>
    <row r="323" spans="1:21" x14ac:dyDescent="0.25">
      <c r="A323" s="29">
        <v>321</v>
      </c>
      <c r="B323" s="30" t="s">
        <v>2</v>
      </c>
      <c r="C323" s="31">
        <v>0.4</v>
      </c>
      <c r="Q323" s="27"/>
      <c r="R323" s="27">
        <v>1017</v>
      </c>
      <c r="S323" s="27" t="s">
        <v>2</v>
      </c>
      <c r="T323" s="27">
        <v>0.6</v>
      </c>
      <c r="U323" s="27"/>
    </row>
    <row r="324" spans="1:21" x14ac:dyDescent="0.25">
      <c r="A324" s="29">
        <v>322</v>
      </c>
      <c r="B324" s="30" t="s">
        <v>3</v>
      </c>
      <c r="C324" s="31">
        <v>1.2</v>
      </c>
      <c r="Q324" s="27"/>
      <c r="R324" s="27">
        <v>857</v>
      </c>
      <c r="S324" s="27" t="s">
        <v>4</v>
      </c>
      <c r="T324" s="27">
        <v>0.5</v>
      </c>
      <c r="U324" s="27"/>
    </row>
    <row r="325" spans="1:21" x14ac:dyDescent="0.25">
      <c r="A325" s="29">
        <v>323</v>
      </c>
      <c r="B325" s="30" t="s">
        <v>4</v>
      </c>
      <c r="C325" s="31">
        <v>0.5</v>
      </c>
      <c r="Q325" s="27"/>
      <c r="R325" s="27">
        <v>688</v>
      </c>
      <c r="S325" s="27" t="s">
        <v>4</v>
      </c>
      <c r="T325" s="27">
        <v>0.4</v>
      </c>
      <c r="U325" s="27">
        <f>SUM(T313:T325)</f>
        <v>11.700000000000001</v>
      </c>
    </row>
    <row r="326" spans="1:21" x14ac:dyDescent="0.25">
      <c r="A326" s="29">
        <v>324</v>
      </c>
      <c r="B326" s="30" t="s">
        <v>2</v>
      </c>
      <c r="C326" s="31">
        <v>1</v>
      </c>
      <c r="Q326" s="27"/>
      <c r="R326" s="27"/>
      <c r="S326" s="27"/>
      <c r="T326" s="27"/>
      <c r="U326" s="27"/>
    </row>
    <row r="327" spans="1:21" x14ac:dyDescent="0.25">
      <c r="A327" s="29">
        <v>325</v>
      </c>
      <c r="B327" s="30" t="s">
        <v>3</v>
      </c>
      <c r="C327" s="31">
        <v>1.3</v>
      </c>
      <c r="Q327" s="27">
        <v>25</v>
      </c>
      <c r="R327" s="27">
        <v>191</v>
      </c>
      <c r="S327" s="27" t="s">
        <v>4</v>
      </c>
      <c r="T327" s="27">
        <v>1.4</v>
      </c>
      <c r="U327" s="27"/>
    </row>
    <row r="328" spans="1:21" x14ac:dyDescent="0.25">
      <c r="A328" s="29">
        <v>326</v>
      </c>
      <c r="B328" s="30" t="s">
        <v>4</v>
      </c>
      <c r="C328" s="31">
        <v>0.8</v>
      </c>
      <c r="Q328" s="27"/>
      <c r="R328" s="27">
        <v>195</v>
      </c>
      <c r="S328" s="27" t="s">
        <v>2</v>
      </c>
      <c r="T328" s="27">
        <v>1.3</v>
      </c>
      <c r="U328" s="27"/>
    </row>
    <row r="329" spans="1:21" x14ac:dyDescent="0.25">
      <c r="A329" s="29">
        <v>327</v>
      </c>
      <c r="B329" s="30" t="s">
        <v>2</v>
      </c>
      <c r="C329" s="31">
        <v>0.7</v>
      </c>
      <c r="Q329" s="27"/>
      <c r="R329" s="27">
        <v>47</v>
      </c>
      <c r="S329" s="27" t="s">
        <v>2</v>
      </c>
      <c r="T329" s="27">
        <v>1.2</v>
      </c>
      <c r="U329" s="27"/>
    </row>
    <row r="330" spans="1:21" x14ac:dyDescent="0.25">
      <c r="A330" s="29">
        <v>328</v>
      </c>
      <c r="B330" s="30" t="s">
        <v>3</v>
      </c>
      <c r="C330" s="31">
        <v>1.3</v>
      </c>
      <c r="Q330" s="27"/>
      <c r="R330" s="27">
        <v>1074</v>
      </c>
      <c r="S330" s="27" t="s">
        <v>3</v>
      </c>
      <c r="T330" s="27">
        <v>1.2</v>
      </c>
      <c r="U330" s="27"/>
    </row>
    <row r="331" spans="1:21" x14ac:dyDescent="0.25">
      <c r="A331" s="29">
        <v>329</v>
      </c>
      <c r="B331" s="30" t="s">
        <v>4</v>
      </c>
      <c r="C331" s="31">
        <v>0.7</v>
      </c>
      <c r="Q331" s="27"/>
      <c r="R331" s="27">
        <v>826</v>
      </c>
      <c r="S331" s="27" t="s">
        <v>4</v>
      </c>
      <c r="T331" s="27">
        <v>1.1000000000000001</v>
      </c>
      <c r="U331" s="27"/>
    </row>
    <row r="332" spans="1:21" x14ac:dyDescent="0.25">
      <c r="A332" s="29">
        <v>330</v>
      </c>
      <c r="B332" s="30" t="s">
        <v>2</v>
      </c>
      <c r="C332" s="31">
        <v>0.4</v>
      </c>
      <c r="Q332" s="27"/>
      <c r="R332" s="27">
        <v>530</v>
      </c>
      <c r="S332" s="27" t="s">
        <v>3</v>
      </c>
      <c r="T332" s="27">
        <v>1</v>
      </c>
      <c r="U332" s="27"/>
    </row>
    <row r="333" spans="1:21" x14ac:dyDescent="0.25">
      <c r="A333" s="29">
        <v>331</v>
      </c>
      <c r="B333" s="30" t="s">
        <v>3</v>
      </c>
      <c r="C333" s="31">
        <v>0.3</v>
      </c>
      <c r="Q333" s="27"/>
      <c r="R333" s="27">
        <v>382</v>
      </c>
      <c r="S333" s="27" t="s">
        <v>2</v>
      </c>
      <c r="T333" s="27">
        <v>0.9</v>
      </c>
      <c r="U333" s="27"/>
    </row>
    <row r="334" spans="1:21" x14ac:dyDescent="0.25">
      <c r="A334" s="29">
        <v>332</v>
      </c>
      <c r="B334" s="30" t="s">
        <v>4</v>
      </c>
      <c r="C334" s="31">
        <v>0.8</v>
      </c>
      <c r="Q334" s="27"/>
      <c r="R334" s="27">
        <v>347</v>
      </c>
      <c r="S334" s="27" t="s">
        <v>4</v>
      </c>
      <c r="T334" s="27">
        <v>0.8</v>
      </c>
      <c r="U334" s="27"/>
    </row>
    <row r="335" spans="1:21" x14ac:dyDescent="0.25">
      <c r="A335" s="29">
        <v>333</v>
      </c>
      <c r="B335" s="30" t="s">
        <v>2</v>
      </c>
      <c r="C335" s="31">
        <v>1.3</v>
      </c>
      <c r="Q335" s="27"/>
      <c r="R335" s="27">
        <v>329</v>
      </c>
      <c r="S335" s="27" t="s">
        <v>4</v>
      </c>
      <c r="T335" s="27">
        <v>0.7</v>
      </c>
      <c r="U335" s="27"/>
    </row>
    <row r="336" spans="1:21" x14ac:dyDescent="0.25">
      <c r="A336" s="29">
        <v>334</v>
      </c>
      <c r="B336" s="30" t="s">
        <v>3</v>
      </c>
      <c r="C336" s="31">
        <v>0.4</v>
      </c>
      <c r="Q336" s="27"/>
      <c r="R336" s="27">
        <v>107</v>
      </c>
      <c r="S336" s="27" t="s">
        <v>3</v>
      </c>
      <c r="T336" s="27">
        <v>0.6</v>
      </c>
      <c r="U336" s="27"/>
    </row>
    <row r="337" spans="1:21" x14ac:dyDescent="0.25">
      <c r="A337" s="29">
        <v>335</v>
      </c>
      <c r="B337" s="30" t="s">
        <v>4</v>
      </c>
      <c r="C337" s="31">
        <v>0.5</v>
      </c>
      <c r="Q337" s="27"/>
      <c r="R337" s="27">
        <v>1036</v>
      </c>
      <c r="S337" s="27" t="s">
        <v>2</v>
      </c>
      <c r="T337" s="27">
        <v>0.6</v>
      </c>
      <c r="U337" s="27"/>
    </row>
    <row r="338" spans="1:21" x14ac:dyDescent="0.25">
      <c r="A338" s="29">
        <v>336</v>
      </c>
      <c r="B338" s="30" t="s">
        <v>2</v>
      </c>
      <c r="C338" s="31">
        <v>0.8</v>
      </c>
      <c r="Q338" s="27"/>
      <c r="R338" s="27">
        <v>858</v>
      </c>
      <c r="S338" s="27" t="s">
        <v>2</v>
      </c>
      <c r="T338" s="27">
        <v>0.5</v>
      </c>
      <c r="U338" s="27"/>
    </row>
    <row r="339" spans="1:21" x14ac:dyDescent="0.25">
      <c r="A339" s="29">
        <v>337</v>
      </c>
      <c r="B339" s="30" t="s">
        <v>3</v>
      </c>
      <c r="C339" s="31">
        <v>0.6</v>
      </c>
      <c r="Q339" s="27"/>
      <c r="R339" s="27">
        <v>689</v>
      </c>
      <c r="S339" s="27" t="s">
        <v>2</v>
      </c>
      <c r="T339" s="27">
        <v>0.4</v>
      </c>
      <c r="U339" s="27">
        <f>SUM(T327:T339)</f>
        <v>11.700000000000001</v>
      </c>
    </row>
    <row r="340" spans="1:21" x14ac:dyDescent="0.25">
      <c r="A340" s="29">
        <v>338</v>
      </c>
      <c r="B340" s="30" t="s">
        <v>4</v>
      </c>
      <c r="C340" s="31">
        <v>0.7</v>
      </c>
      <c r="Q340" s="27"/>
      <c r="R340" s="27"/>
      <c r="S340" s="27"/>
      <c r="T340" s="27"/>
      <c r="U340" s="27"/>
    </row>
    <row r="341" spans="1:21" x14ac:dyDescent="0.25">
      <c r="A341" s="29">
        <v>339</v>
      </c>
      <c r="B341" s="30" t="s">
        <v>2</v>
      </c>
      <c r="C341" s="31">
        <v>1.4</v>
      </c>
      <c r="Q341" s="27">
        <v>26</v>
      </c>
      <c r="R341" s="27">
        <v>210</v>
      </c>
      <c r="S341" s="27" t="s">
        <v>2</v>
      </c>
      <c r="T341" s="27">
        <v>1.4</v>
      </c>
      <c r="U341" s="27"/>
    </row>
    <row r="342" spans="1:21" x14ac:dyDescent="0.25">
      <c r="A342" s="29">
        <v>340</v>
      </c>
      <c r="B342" s="30" t="s">
        <v>3</v>
      </c>
      <c r="C342" s="31">
        <v>0.7</v>
      </c>
      <c r="Q342" s="27"/>
      <c r="R342" s="27">
        <v>200</v>
      </c>
      <c r="S342" s="27" t="s">
        <v>4</v>
      </c>
      <c r="T342" s="27">
        <v>1.3</v>
      </c>
      <c r="U342" s="27"/>
    </row>
    <row r="343" spans="1:21" x14ac:dyDescent="0.25">
      <c r="A343" s="29">
        <v>341</v>
      </c>
      <c r="B343" s="30" t="s">
        <v>4</v>
      </c>
      <c r="C343" s="31">
        <v>0.8</v>
      </c>
      <c r="Q343" s="27"/>
      <c r="R343" s="27">
        <v>74</v>
      </c>
      <c r="S343" s="27" t="s">
        <v>4</v>
      </c>
      <c r="T343" s="27">
        <v>1.2</v>
      </c>
      <c r="U343" s="27"/>
    </row>
    <row r="344" spans="1:21" x14ac:dyDescent="0.25">
      <c r="A344" s="29">
        <v>342</v>
      </c>
      <c r="B344" s="30" t="s">
        <v>2</v>
      </c>
      <c r="C344" s="31">
        <v>0.7</v>
      </c>
      <c r="Q344" s="27"/>
      <c r="R344" s="27">
        <v>1088</v>
      </c>
      <c r="S344" s="27" t="s">
        <v>2</v>
      </c>
      <c r="T344" s="27">
        <v>1.2</v>
      </c>
      <c r="U344" s="27"/>
    </row>
    <row r="345" spans="1:21" x14ac:dyDescent="0.25">
      <c r="A345" s="29">
        <v>343</v>
      </c>
      <c r="B345" s="30" t="s">
        <v>3</v>
      </c>
      <c r="C345" s="31">
        <v>0.7</v>
      </c>
      <c r="Q345" s="27"/>
      <c r="R345" s="27">
        <v>856</v>
      </c>
      <c r="S345" s="27" t="s">
        <v>3</v>
      </c>
      <c r="T345" s="27">
        <v>1.1000000000000001</v>
      </c>
      <c r="U345" s="27"/>
    </row>
    <row r="346" spans="1:21" x14ac:dyDescent="0.25">
      <c r="A346" s="29">
        <v>344</v>
      </c>
      <c r="B346" s="30" t="s">
        <v>4</v>
      </c>
      <c r="C346" s="31">
        <v>1.1000000000000001</v>
      </c>
      <c r="Q346" s="27"/>
      <c r="R346" s="27">
        <v>531</v>
      </c>
      <c r="S346" s="27" t="s">
        <v>4</v>
      </c>
      <c r="T346" s="27">
        <v>1</v>
      </c>
      <c r="U346" s="27"/>
    </row>
    <row r="347" spans="1:21" x14ac:dyDescent="0.25">
      <c r="A347" s="29">
        <v>345</v>
      </c>
      <c r="B347" s="30" t="s">
        <v>2</v>
      </c>
      <c r="C347" s="31">
        <v>0.7</v>
      </c>
      <c r="Q347" s="27"/>
      <c r="R347" s="27">
        <v>385</v>
      </c>
      <c r="S347" s="27" t="s">
        <v>2</v>
      </c>
      <c r="T347" s="27">
        <v>0.9</v>
      </c>
      <c r="U347" s="27"/>
    </row>
    <row r="348" spans="1:21" x14ac:dyDescent="0.25">
      <c r="A348" s="29">
        <v>346</v>
      </c>
      <c r="B348" s="30" t="s">
        <v>3</v>
      </c>
      <c r="C348" s="31">
        <v>1.2</v>
      </c>
      <c r="Q348" s="27"/>
      <c r="R348" s="27">
        <v>354</v>
      </c>
      <c r="S348" s="27" t="s">
        <v>2</v>
      </c>
      <c r="T348" s="27">
        <v>0.8</v>
      </c>
      <c r="U348" s="27"/>
    </row>
    <row r="349" spans="1:21" x14ac:dyDescent="0.25">
      <c r="A349" s="29">
        <v>347</v>
      </c>
      <c r="B349" s="30" t="s">
        <v>4</v>
      </c>
      <c r="C349" s="31">
        <v>0.8</v>
      </c>
      <c r="Q349" s="27"/>
      <c r="R349" s="27">
        <v>338</v>
      </c>
      <c r="S349" s="27" t="s">
        <v>4</v>
      </c>
      <c r="T349" s="27">
        <v>0.7</v>
      </c>
      <c r="U349" s="27"/>
    </row>
    <row r="350" spans="1:21" x14ac:dyDescent="0.25">
      <c r="A350" s="29">
        <v>348</v>
      </c>
      <c r="B350" s="30" t="s">
        <v>2</v>
      </c>
      <c r="C350" s="31">
        <v>0.4</v>
      </c>
      <c r="Q350" s="27"/>
      <c r="R350" s="27">
        <v>109</v>
      </c>
      <c r="S350" s="27" t="s">
        <v>2</v>
      </c>
      <c r="T350" s="27">
        <v>0.6</v>
      </c>
      <c r="U350" s="27"/>
    </row>
    <row r="351" spans="1:21" x14ac:dyDescent="0.25">
      <c r="A351" s="29">
        <v>349</v>
      </c>
      <c r="B351" s="30" t="s">
        <v>3</v>
      </c>
      <c r="C351" s="31">
        <v>0.6</v>
      </c>
      <c r="Q351" s="27"/>
      <c r="R351" s="27">
        <v>1052</v>
      </c>
      <c r="S351" s="27" t="s">
        <v>3</v>
      </c>
      <c r="T351" s="27">
        <v>0.6</v>
      </c>
      <c r="U351" s="27"/>
    </row>
    <row r="352" spans="1:21" x14ac:dyDescent="0.25">
      <c r="A352" s="29">
        <v>350</v>
      </c>
      <c r="B352" s="30" t="s">
        <v>4</v>
      </c>
      <c r="C352" s="31">
        <v>1.2</v>
      </c>
      <c r="Q352" s="27"/>
      <c r="R352" s="27">
        <v>872</v>
      </c>
      <c r="S352" s="27" t="s">
        <v>4</v>
      </c>
      <c r="T352" s="27">
        <v>0.5</v>
      </c>
      <c r="U352" s="27"/>
    </row>
    <row r="353" spans="1:21" x14ac:dyDescent="0.25">
      <c r="A353" s="29">
        <v>351</v>
      </c>
      <c r="B353" s="30" t="s">
        <v>2</v>
      </c>
      <c r="C353" s="31">
        <v>1.4</v>
      </c>
      <c r="Q353" s="27"/>
      <c r="R353" s="27">
        <v>699</v>
      </c>
      <c r="S353" s="27" t="s">
        <v>3</v>
      </c>
      <c r="T353" s="27">
        <v>0.4</v>
      </c>
      <c r="U353" s="27">
        <f>SUM(T341:T353)</f>
        <v>11.700000000000001</v>
      </c>
    </row>
    <row r="354" spans="1:21" x14ac:dyDescent="0.25">
      <c r="A354" s="29">
        <v>352</v>
      </c>
      <c r="B354" s="30" t="s">
        <v>3</v>
      </c>
      <c r="C354" s="31">
        <v>1.4</v>
      </c>
      <c r="Q354" s="27"/>
      <c r="R354" s="27"/>
      <c r="S354" s="27"/>
      <c r="T354" s="27"/>
      <c r="U354" s="27"/>
    </row>
    <row r="355" spans="1:21" x14ac:dyDescent="0.25">
      <c r="A355" s="29">
        <v>353</v>
      </c>
      <c r="B355" s="30" t="s">
        <v>4</v>
      </c>
      <c r="C355" s="31">
        <v>1</v>
      </c>
      <c r="Q355" s="27">
        <v>27</v>
      </c>
      <c r="R355" s="27">
        <v>222</v>
      </c>
      <c r="S355" s="27" t="s">
        <v>2</v>
      </c>
      <c r="T355" s="27">
        <v>1.4</v>
      </c>
      <c r="U355" s="27"/>
    </row>
    <row r="356" spans="1:21" x14ac:dyDescent="0.25">
      <c r="A356" s="29">
        <v>354</v>
      </c>
      <c r="B356" s="30" t="s">
        <v>2</v>
      </c>
      <c r="C356" s="31">
        <v>0.8</v>
      </c>
      <c r="Q356" s="27"/>
      <c r="R356" s="27">
        <v>225</v>
      </c>
      <c r="S356" s="27" t="s">
        <v>2</v>
      </c>
      <c r="T356" s="27">
        <v>1.3</v>
      </c>
      <c r="U356" s="27"/>
    </row>
    <row r="357" spans="1:21" x14ac:dyDescent="0.25">
      <c r="A357" s="29">
        <v>355</v>
      </c>
      <c r="B357" s="30" t="s">
        <v>2</v>
      </c>
      <c r="C357" s="31">
        <v>0.3</v>
      </c>
      <c r="Q357" s="27"/>
      <c r="R357" s="27">
        <v>88</v>
      </c>
      <c r="S357" s="27" t="s">
        <v>3</v>
      </c>
      <c r="T357" s="27">
        <v>1.2</v>
      </c>
      <c r="U357" s="27"/>
    </row>
    <row r="358" spans="1:21" x14ac:dyDescent="0.25">
      <c r="A358" s="29">
        <v>356</v>
      </c>
      <c r="B358" s="30" t="s">
        <v>3</v>
      </c>
      <c r="C358" s="31">
        <v>0.4</v>
      </c>
      <c r="Q358" s="27"/>
      <c r="R358" s="27">
        <v>1093</v>
      </c>
      <c r="S358" s="27" t="s">
        <v>4</v>
      </c>
      <c r="T358" s="27">
        <v>1.2</v>
      </c>
      <c r="U358" s="27"/>
    </row>
    <row r="359" spans="1:21" x14ac:dyDescent="0.25">
      <c r="A359" s="29">
        <v>357</v>
      </c>
      <c r="B359" s="30" t="s">
        <v>4</v>
      </c>
      <c r="C359" s="31">
        <v>0.3</v>
      </c>
      <c r="Q359" s="27"/>
      <c r="R359" s="27">
        <v>877</v>
      </c>
      <c r="S359" s="27" t="s">
        <v>3</v>
      </c>
      <c r="T359" s="27">
        <v>1.1000000000000001</v>
      </c>
      <c r="U359" s="27"/>
    </row>
    <row r="360" spans="1:21" x14ac:dyDescent="0.25">
      <c r="A360" s="29">
        <v>358</v>
      </c>
      <c r="B360" s="30" t="s">
        <v>2</v>
      </c>
      <c r="C360" s="31">
        <v>1</v>
      </c>
      <c r="Q360" s="27"/>
      <c r="R360" s="27">
        <v>533</v>
      </c>
      <c r="S360" s="27" t="s">
        <v>2</v>
      </c>
      <c r="T360" s="27">
        <v>1</v>
      </c>
      <c r="U360" s="27"/>
    </row>
    <row r="361" spans="1:21" x14ac:dyDescent="0.25">
      <c r="A361" s="29">
        <v>359</v>
      </c>
      <c r="B361" s="30" t="s">
        <v>3</v>
      </c>
      <c r="C361" s="31">
        <v>0.8</v>
      </c>
      <c r="Q361" s="27"/>
      <c r="R361" s="27">
        <v>396</v>
      </c>
      <c r="S361" s="27" t="s">
        <v>4</v>
      </c>
      <c r="T361" s="27">
        <v>0.9</v>
      </c>
      <c r="U361" s="27"/>
    </row>
    <row r="362" spans="1:21" x14ac:dyDescent="0.25">
      <c r="A362" s="29">
        <v>360</v>
      </c>
      <c r="B362" s="30" t="s">
        <v>4</v>
      </c>
      <c r="C362" s="31">
        <v>1.1000000000000001</v>
      </c>
      <c r="Q362" s="27"/>
      <c r="R362" s="27">
        <v>359</v>
      </c>
      <c r="S362" s="27" t="s">
        <v>3</v>
      </c>
      <c r="T362" s="27">
        <v>0.8</v>
      </c>
      <c r="U362" s="27"/>
    </row>
    <row r="363" spans="1:21" x14ac:dyDescent="0.25">
      <c r="A363" s="29">
        <v>361</v>
      </c>
      <c r="B363" s="30" t="s">
        <v>2</v>
      </c>
      <c r="C363" s="31">
        <v>1.4</v>
      </c>
      <c r="Q363" s="27"/>
      <c r="R363" s="27">
        <v>340</v>
      </c>
      <c r="S363" s="27" t="s">
        <v>3</v>
      </c>
      <c r="T363" s="27">
        <v>0.7</v>
      </c>
      <c r="U363" s="27"/>
    </row>
    <row r="364" spans="1:21" x14ac:dyDescent="0.25">
      <c r="A364" s="29">
        <v>362</v>
      </c>
      <c r="B364" s="30" t="s">
        <v>3</v>
      </c>
      <c r="C364" s="31">
        <v>1</v>
      </c>
      <c r="Q364" s="27"/>
      <c r="R364" s="27">
        <v>126</v>
      </c>
      <c r="S364" s="27" t="s">
        <v>4</v>
      </c>
      <c r="T364" s="27">
        <v>0.6</v>
      </c>
      <c r="U364" s="27"/>
    </row>
    <row r="365" spans="1:21" x14ac:dyDescent="0.25">
      <c r="A365" s="29">
        <v>363</v>
      </c>
      <c r="B365" s="30" t="s">
        <v>4</v>
      </c>
      <c r="C365" s="31">
        <v>0.4</v>
      </c>
      <c r="Q365" s="27"/>
      <c r="R365" s="27">
        <v>1069</v>
      </c>
      <c r="S365" s="27" t="s">
        <v>2</v>
      </c>
      <c r="T365" s="27">
        <v>0.6</v>
      </c>
      <c r="U365" s="27"/>
    </row>
    <row r="366" spans="1:21" x14ac:dyDescent="0.25">
      <c r="A366" s="29">
        <v>364</v>
      </c>
      <c r="B366" s="30" t="s">
        <v>2</v>
      </c>
      <c r="C366" s="31">
        <v>1.1000000000000001</v>
      </c>
      <c r="Q366" s="27"/>
      <c r="R366" s="27">
        <v>879</v>
      </c>
      <c r="S366" s="27" t="s">
        <v>2</v>
      </c>
      <c r="T366" s="27">
        <v>0.5</v>
      </c>
      <c r="U366" s="27"/>
    </row>
    <row r="367" spans="1:21" x14ac:dyDescent="0.25">
      <c r="A367" s="29">
        <v>365</v>
      </c>
      <c r="B367" s="30" t="s">
        <v>3</v>
      </c>
      <c r="C367" s="31">
        <v>0.5</v>
      </c>
      <c r="Q367" s="27"/>
      <c r="R367" s="27">
        <v>718</v>
      </c>
      <c r="S367" s="27" t="s">
        <v>3</v>
      </c>
      <c r="T367" s="27">
        <v>0.4</v>
      </c>
      <c r="U367" s="27">
        <f>SUM(T355:T367)</f>
        <v>11.700000000000001</v>
      </c>
    </row>
    <row r="368" spans="1:21" x14ac:dyDescent="0.25">
      <c r="A368" s="29">
        <v>366</v>
      </c>
      <c r="B368" s="30" t="s">
        <v>4</v>
      </c>
      <c r="C368" s="31">
        <v>1.2</v>
      </c>
      <c r="Q368" s="27"/>
      <c r="R368" s="27"/>
      <c r="S368" s="27"/>
      <c r="T368" s="27"/>
      <c r="U368" s="27"/>
    </row>
    <row r="369" spans="1:21" x14ac:dyDescent="0.25">
      <c r="A369" s="29">
        <v>367</v>
      </c>
      <c r="B369" s="30" t="s">
        <v>2</v>
      </c>
      <c r="C369" s="31">
        <v>0.3</v>
      </c>
      <c r="Q369" s="27">
        <v>28</v>
      </c>
      <c r="R369" s="27">
        <v>243</v>
      </c>
      <c r="S369" s="27" t="s">
        <v>4</v>
      </c>
      <c r="T369" s="27">
        <v>1.4</v>
      </c>
      <c r="U369" s="27"/>
    </row>
    <row r="370" spans="1:21" x14ac:dyDescent="0.25">
      <c r="A370" s="29">
        <v>368</v>
      </c>
      <c r="B370" s="30" t="s">
        <v>3</v>
      </c>
      <c r="C370" s="31">
        <v>1.3</v>
      </c>
      <c r="Q370" s="27"/>
      <c r="R370" s="27">
        <v>239</v>
      </c>
      <c r="S370" s="27" t="s">
        <v>3</v>
      </c>
      <c r="T370" s="27">
        <v>1.3</v>
      </c>
      <c r="U370" s="27"/>
    </row>
    <row r="371" spans="1:21" x14ac:dyDescent="0.25">
      <c r="A371" s="29">
        <v>369</v>
      </c>
      <c r="B371" s="30" t="s">
        <v>4</v>
      </c>
      <c r="C371" s="31">
        <v>0.7</v>
      </c>
      <c r="Q371" s="27"/>
      <c r="R371" s="27">
        <v>117</v>
      </c>
      <c r="S371" s="27" t="s">
        <v>4</v>
      </c>
      <c r="T371" s="27">
        <v>1.2</v>
      </c>
      <c r="U371" s="27"/>
    </row>
    <row r="372" spans="1:21" x14ac:dyDescent="0.25">
      <c r="A372" s="29">
        <v>370</v>
      </c>
      <c r="B372" s="30" t="s">
        <v>2</v>
      </c>
      <c r="C372" s="31">
        <v>0.5</v>
      </c>
      <c r="Q372" s="27"/>
      <c r="R372" s="27">
        <v>36</v>
      </c>
      <c r="S372" s="27" t="s">
        <v>3</v>
      </c>
      <c r="T372" s="27">
        <v>1.1000000000000001</v>
      </c>
      <c r="U372" s="27"/>
    </row>
    <row r="373" spans="1:21" x14ac:dyDescent="0.25">
      <c r="A373" s="29">
        <v>371</v>
      </c>
      <c r="B373" s="30" t="s">
        <v>3</v>
      </c>
      <c r="C373" s="31">
        <v>0.9</v>
      </c>
      <c r="Q373" s="27"/>
      <c r="R373" s="27">
        <v>887</v>
      </c>
      <c r="S373" s="27" t="s">
        <v>4</v>
      </c>
      <c r="T373" s="27">
        <v>1.1000000000000001</v>
      </c>
      <c r="U373" s="27"/>
    </row>
    <row r="374" spans="1:21" x14ac:dyDescent="0.25">
      <c r="A374" s="29">
        <v>372</v>
      </c>
      <c r="B374" s="30" t="s">
        <v>4</v>
      </c>
      <c r="C374" s="31">
        <v>0.7</v>
      </c>
      <c r="Q374" s="27"/>
      <c r="R374" s="27">
        <v>538</v>
      </c>
      <c r="S374" s="27" t="s">
        <v>4</v>
      </c>
      <c r="T374" s="27">
        <v>1</v>
      </c>
      <c r="U374" s="27"/>
    </row>
    <row r="375" spans="1:21" x14ac:dyDescent="0.25">
      <c r="A375" s="29">
        <v>373</v>
      </c>
      <c r="B375" s="30" t="s">
        <v>2</v>
      </c>
      <c r="C375" s="31">
        <v>0.9</v>
      </c>
      <c r="Q375" s="27"/>
      <c r="R375" s="27">
        <v>404</v>
      </c>
      <c r="S375" s="27" t="s">
        <v>2</v>
      </c>
      <c r="T375" s="27">
        <v>0.9</v>
      </c>
      <c r="U375" s="27"/>
    </row>
    <row r="376" spans="1:21" x14ac:dyDescent="0.25">
      <c r="A376" s="29">
        <v>374</v>
      </c>
      <c r="B376" s="30" t="s">
        <v>3</v>
      </c>
      <c r="C376" s="31">
        <v>0.6</v>
      </c>
      <c r="Q376" s="27"/>
      <c r="R376" s="27">
        <v>377</v>
      </c>
      <c r="S376" s="27" t="s">
        <v>3</v>
      </c>
      <c r="T376" s="27">
        <v>0.8</v>
      </c>
      <c r="U376" s="27"/>
    </row>
    <row r="377" spans="1:21" x14ac:dyDescent="0.25">
      <c r="A377" s="29">
        <v>375</v>
      </c>
      <c r="B377" s="30" t="s">
        <v>4</v>
      </c>
      <c r="C377" s="31">
        <v>1.1000000000000001</v>
      </c>
      <c r="Q377" s="27"/>
      <c r="R377" s="27">
        <v>342</v>
      </c>
      <c r="S377" s="27" t="s">
        <v>2</v>
      </c>
      <c r="T377" s="27">
        <v>0.7</v>
      </c>
      <c r="U377" s="27"/>
    </row>
    <row r="378" spans="1:21" x14ac:dyDescent="0.25">
      <c r="A378" s="29">
        <v>376</v>
      </c>
      <c r="B378" s="30" t="s">
        <v>2</v>
      </c>
      <c r="C378" s="31">
        <v>1.3</v>
      </c>
      <c r="Q378" s="27"/>
      <c r="R378" s="27">
        <v>137</v>
      </c>
      <c r="S378" s="27" t="s">
        <v>3</v>
      </c>
      <c r="T378" s="27">
        <v>0.6</v>
      </c>
      <c r="U378" s="27"/>
    </row>
    <row r="379" spans="1:21" x14ac:dyDescent="0.25">
      <c r="A379" s="29">
        <v>377</v>
      </c>
      <c r="B379" s="30" t="s">
        <v>3</v>
      </c>
      <c r="C379" s="31">
        <v>0.8</v>
      </c>
      <c r="Q379" s="27"/>
      <c r="R379" s="27">
        <v>3</v>
      </c>
      <c r="S379" s="27" t="s">
        <v>3</v>
      </c>
      <c r="T379" s="27">
        <v>0.5</v>
      </c>
      <c r="U379" s="27"/>
    </row>
    <row r="380" spans="1:21" x14ac:dyDescent="0.25">
      <c r="A380" s="29">
        <v>378</v>
      </c>
      <c r="B380" s="30" t="s">
        <v>4</v>
      </c>
      <c r="C380" s="31">
        <v>0.9</v>
      </c>
      <c r="Q380" s="27"/>
      <c r="R380" s="27">
        <v>880</v>
      </c>
      <c r="S380" s="27" t="s">
        <v>3</v>
      </c>
      <c r="T380" s="27">
        <v>0.5</v>
      </c>
      <c r="U380" s="27"/>
    </row>
    <row r="381" spans="1:21" x14ac:dyDescent="0.25">
      <c r="A381" s="29">
        <v>379</v>
      </c>
      <c r="B381" s="30" t="s">
        <v>2</v>
      </c>
      <c r="C381" s="31">
        <v>0.3</v>
      </c>
      <c r="Q381" s="27"/>
      <c r="R381" s="27">
        <v>720</v>
      </c>
      <c r="S381" s="27" t="s">
        <v>2</v>
      </c>
      <c r="T381" s="27">
        <v>0.4</v>
      </c>
      <c r="U381" s="27"/>
    </row>
    <row r="382" spans="1:21" x14ac:dyDescent="0.25">
      <c r="A382" s="29">
        <v>380</v>
      </c>
      <c r="B382" s="30" t="s">
        <v>3</v>
      </c>
      <c r="C382" s="31">
        <v>1.3</v>
      </c>
      <c r="Q382" s="27"/>
      <c r="R382" s="27">
        <v>906</v>
      </c>
      <c r="S382" s="27" t="s">
        <v>4</v>
      </c>
      <c r="T382" s="27">
        <v>0.3</v>
      </c>
      <c r="U382" s="27">
        <f>SUM(T369:T382)</f>
        <v>11.8</v>
      </c>
    </row>
    <row r="383" spans="1:21" x14ac:dyDescent="0.25">
      <c r="A383" s="29">
        <v>381</v>
      </c>
      <c r="B383" s="30" t="s">
        <v>4</v>
      </c>
      <c r="C383" s="31">
        <v>0.3</v>
      </c>
      <c r="Q383" s="27"/>
      <c r="R383" s="27"/>
      <c r="S383" s="27"/>
      <c r="T383" s="27"/>
      <c r="U383" s="27"/>
    </row>
    <row r="384" spans="1:21" x14ac:dyDescent="0.25">
      <c r="A384" s="29">
        <v>382</v>
      </c>
      <c r="B384" s="30" t="s">
        <v>2</v>
      </c>
      <c r="C384" s="31">
        <v>0.9</v>
      </c>
      <c r="Q384" s="27">
        <v>29</v>
      </c>
      <c r="R384" s="27">
        <v>253</v>
      </c>
      <c r="S384" s="27" t="s">
        <v>2</v>
      </c>
      <c r="T384" s="27">
        <v>1.4</v>
      </c>
      <c r="U384" s="27"/>
    </row>
    <row r="385" spans="1:21" x14ac:dyDescent="0.25">
      <c r="A385" s="29">
        <v>383</v>
      </c>
      <c r="B385" s="30" t="s">
        <v>3</v>
      </c>
      <c r="C385" s="31">
        <v>1</v>
      </c>
      <c r="Q385" s="27"/>
      <c r="R385" s="27">
        <v>244</v>
      </c>
      <c r="S385" s="27" t="s">
        <v>2</v>
      </c>
      <c r="T385" s="27">
        <v>1.3</v>
      </c>
      <c r="U385" s="27"/>
    </row>
    <row r="386" spans="1:21" x14ac:dyDescent="0.25">
      <c r="A386" s="29">
        <v>384</v>
      </c>
      <c r="B386" s="30" t="s">
        <v>4</v>
      </c>
      <c r="C386" s="31">
        <v>1.1000000000000001</v>
      </c>
      <c r="Q386" s="27"/>
      <c r="R386" s="27">
        <v>123</v>
      </c>
      <c r="S386" s="27" t="s">
        <v>4</v>
      </c>
      <c r="T386" s="27">
        <v>1.2</v>
      </c>
      <c r="U386" s="27"/>
    </row>
    <row r="387" spans="1:21" x14ac:dyDescent="0.25">
      <c r="A387" s="29">
        <v>385</v>
      </c>
      <c r="B387" s="30" t="s">
        <v>2</v>
      </c>
      <c r="C387" s="31">
        <v>0.9</v>
      </c>
      <c r="Q387" s="27"/>
      <c r="R387" s="27">
        <v>41</v>
      </c>
      <c r="S387" s="27" t="s">
        <v>2</v>
      </c>
      <c r="T387" s="27">
        <v>1.1000000000000001</v>
      </c>
      <c r="U387" s="27"/>
    </row>
    <row r="388" spans="1:21" x14ac:dyDescent="0.25">
      <c r="A388" s="29">
        <v>386</v>
      </c>
      <c r="B388" s="30" t="s">
        <v>3</v>
      </c>
      <c r="C388" s="31">
        <v>1</v>
      </c>
      <c r="Q388" s="27"/>
      <c r="R388" s="27">
        <v>894</v>
      </c>
      <c r="S388" s="27" t="s">
        <v>2</v>
      </c>
      <c r="T388" s="27">
        <v>1.1000000000000001</v>
      </c>
      <c r="U388" s="27"/>
    </row>
    <row r="389" spans="1:21" x14ac:dyDescent="0.25">
      <c r="A389" s="29">
        <v>387</v>
      </c>
      <c r="B389" s="30" t="s">
        <v>4</v>
      </c>
      <c r="C389" s="31">
        <v>1.1000000000000001</v>
      </c>
      <c r="Q389" s="27"/>
      <c r="R389" s="27">
        <v>550</v>
      </c>
      <c r="S389" s="27" t="s">
        <v>4</v>
      </c>
      <c r="T389" s="27">
        <v>1</v>
      </c>
      <c r="U389" s="27"/>
    </row>
    <row r="390" spans="1:21" x14ac:dyDescent="0.25">
      <c r="A390" s="29">
        <v>388</v>
      </c>
      <c r="B390" s="30" t="s">
        <v>2</v>
      </c>
      <c r="C390" s="31">
        <v>1.4</v>
      </c>
      <c r="Q390" s="27"/>
      <c r="R390" s="27">
        <v>417</v>
      </c>
      <c r="S390" s="27" t="s">
        <v>3</v>
      </c>
      <c r="T390" s="27">
        <v>0.9</v>
      </c>
      <c r="U390" s="27"/>
    </row>
    <row r="391" spans="1:21" x14ac:dyDescent="0.25">
      <c r="A391" s="29">
        <v>389</v>
      </c>
      <c r="B391" s="30" t="s">
        <v>3</v>
      </c>
      <c r="C391" s="31">
        <v>1.3</v>
      </c>
      <c r="Q391" s="27"/>
      <c r="R391" s="27">
        <v>399</v>
      </c>
      <c r="S391" s="27" t="s">
        <v>3</v>
      </c>
      <c r="T391" s="27">
        <v>0.8</v>
      </c>
      <c r="U391" s="27"/>
    </row>
    <row r="392" spans="1:21" x14ac:dyDescent="0.25">
      <c r="A392" s="29">
        <v>390</v>
      </c>
      <c r="B392" s="30" t="s">
        <v>4</v>
      </c>
      <c r="C392" s="31">
        <v>1.1000000000000001</v>
      </c>
      <c r="Q392" s="27"/>
      <c r="R392" s="27">
        <v>343</v>
      </c>
      <c r="S392" s="27" t="s">
        <v>3</v>
      </c>
      <c r="T392" s="27">
        <v>0.7</v>
      </c>
      <c r="U392" s="27"/>
    </row>
    <row r="393" spans="1:21" x14ac:dyDescent="0.25">
      <c r="A393" s="29">
        <v>391</v>
      </c>
      <c r="B393" s="30" t="s">
        <v>2</v>
      </c>
      <c r="C393" s="31">
        <v>1</v>
      </c>
      <c r="Q393" s="27"/>
      <c r="R393" s="27">
        <v>154</v>
      </c>
      <c r="S393" s="27" t="s">
        <v>4</v>
      </c>
      <c r="T393" s="27">
        <v>0.6</v>
      </c>
      <c r="U393" s="27"/>
    </row>
    <row r="394" spans="1:21" x14ac:dyDescent="0.25">
      <c r="A394" s="29">
        <v>392</v>
      </c>
      <c r="B394" s="30" t="s">
        <v>3</v>
      </c>
      <c r="C394" s="31">
        <v>1.3</v>
      </c>
      <c r="Q394" s="27"/>
      <c r="R394" s="27">
        <v>9</v>
      </c>
      <c r="S394" s="27" t="s">
        <v>2</v>
      </c>
      <c r="T394" s="27">
        <v>0.5</v>
      </c>
      <c r="U394" s="27"/>
    </row>
    <row r="395" spans="1:21" x14ac:dyDescent="0.25">
      <c r="A395" s="29">
        <v>393</v>
      </c>
      <c r="B395" s="30" t="s">
        <v>4</v>
      </c>
      <c r="C395" s="31">
        <v>1.3</v>
      </c>
      <c r="Q395" s="27"/>
      <c r="R395" s="27">
        <v>883</v>
      </c>
      <c r="S395" s="27" t="s">
        <v>3</v>
      </c>
      <c r="T395" s="27">
        <v>0.5</v>
      </c>
      <c r="U395" s="27"/>
    </row>
    <row r="396" spans="1:21" x14ac:dyDescent="0.25">
      <c r="A396" s="29">
        <v>394</v>
      </c>
      <c r="B396" s="30" t="s">
        <v>2</v>
      </c>
      <c r="C396" s="31">
        <v>1.1000000000000001</v>
      </c>
      <c r="Q396" s="27"/>
      <c r="R396" s="27">
        <v>723</v>
      </c>
      <c r="S396" s="27" t="s">
        <v>2</v>
      </c>
      <c r="T396" s="27">
        <v>0.4</v>
      </c>
      <c r="U396" s="27"/>
    </row>
    <row r="397" spans="1:21" x14ac:dyDescent="0.25">
      <c r="A397" s="29">
        <v>395</v>
      </c>
      <c r="B397" s="30" t="s">
        <v>3</v>
      </c>
      <c r="C397" s="31">
        <v>0.4</v>
      </c>
      <c r="Q397" s="27"/>
      <c r="R397" s="27">
        <v>911</v>
      </c>
      <c r="S397" s="27" t="s">
        <v>3</v>
      </c>
      <c r="T397" s="27">
        <v>0.3</v>
      </c>
      <c r="U397" s="27">
        <f>SUM(T384:T397)</f>
        <v>11.8</v>
      </c>
    </row>
    <row r="398" spans="1:21" x14ac:dyDescent="0.25">
      <c r="A398" s="29">
        <v>396</v>
      </c>
      <c r="B398" s="30" t="s">
        <v>4</v>
      </c>
      <c r="C398" s="31">
        <v>0.9</v>
      </c>
      <c r="Q398" s="27"/>
      <c r="R398" s="27"/>
      <c r="S398" s="27"/>
      <c r="T398" s="27"/>
      <c r="U398" s="27"/>
    </row>
    <row r="399" spans="1:21" x14ac:dyDescent="0.25">
      <c r="A399" s="29">
        <v>397</v>
      </c>
      <c r="B399" s="30" t="s">
        <v>2</v>
      </c>
      <c r="C399" s="31">
        <v>0.4</v>
      </c>
      <c r="Q399" s="27">
        <v>30</v>
      </c>
      <c r="R399" s="27">
        <v>255</v>
      </c>
      <c r="S399" s="27" t="s">
        <v>4</v>
      </c>
      <c r="T399" s="27">
        <v>1.4</v>
      </c>
      <c r="U399" s="27"/>
    </row>
    <row r="400" spans="1:21" x14ac:dyDescent="0.25">
      <c r="A400" s="29">
        <v>398</v>
      </c>
      <c r="B400" s="30" t="s">
        <v>2</v>
      </c>
      <c r="C400" s="31">
        <v>1.2</v>
      </c>
      <c r="Q400" s="27"/>
      <c r="R400" s="27">
        <v>249</v>
      </c>
      <c r="S400" s="27" t="s">
        <v>4</v>
      </c>
      <c r="T400" s="27">
        <v>1.3</v>
      </c>
      <c r="U400" s="27"/>
    </row>
    <row r="401" spans="1:21" x14ac:dyDescent="0.25">
      <c r="A401" s="29">
        <v>399</v>
      </c>
      <c r="B401" s="30" t="s">
        <v>3</v>
      </c>
      <c r="C401" s="31">
        <v>0.8</v>
      </c>
      <c r="Q401" s="27"/>
      <c r="R401" s="27">
        <v>130</v>
      </c>
      <c r="S401" s="27" t="s">
        <v>2</v>
      </c>
      <c r="T401" s="27">
        <v>1.2</v>
      </c>
      <c r="U401" s="27"/>
    </row>
    <row r="402" spans="1:21" x14ac:dyDescent="0.25">
      <c r="A402" s="29">
        <v>400</v>
      </c>
      <c r="B402" s="30" t="s">
        <v>4</v>
      </c>
      <c r="C402" s="31">
        <v>1</v>
      </c>
      <c r="Q402" s="27"/>
      <c r="R402" s="27">
        <v>58</v>
      </c>
      <c r="S402" s="27" t="s">
        <v>3</v>
      </c>
      <c r="T402" s="27">
        <v>1.1000000000000001</v>
      </c>
      <c r="U402" s="27"/>
    </row>
    <row r="403" spans="1:21" x14ac:dyDescent="0.25">
      <c r="A403" s="29">
        <v>401</v>
      </c>
      <c r="B403" s="30" t="s">
        <v>2</v>
      </c>
      <c r="C403" s="31">
        <v>0.4</v>
      </c>
      <c r="Q403" s="27"/>
      <c r="R403" s="27">
        <v>895</v>
      </c>
      <c r="S403" s="27" t="s">
        <v>2</v>
      </c>
      <c r="T403" s="27">
        <v>1.1000000000000001</v>
      </c>
      <c r="U403" s="27"/>
    </row>
    <row r="404" spans="1:21" x14ac:dyDescent="0.25">
      <c r="A404" s="29">
        <v>402</v>
      </c>
      <c r="B404" s="30" t="s">
        <v>3</v>
      </c>
      <c r="C404" s="31">
        <v>0.8</v>
      </c>
      <c r="Q404" s="27"/>
      <c r="R404" s="27">
        <v>559</v>
      </c>
      <c r="S404" s="27" t="s">
        <v>4</v>
      </c>
      <c r="T404" s="27">
        <v>1</v>
      </c>
      <c r="U404" s="27"/>
    </row>
    <row r="405" spans="1:21" x14ac:dyDescent="0.25">
      <c r="A405" s="29">
        <v>403</v>
      </c>
      <c r="B405" s="30" t="s">
        <v>4</v>
      </c>
      <c r="C405" s="31">
        <v>0.3</v>
      </c>
      <c r="Q405" s="27"/>
      <c r="R405" s="27">
        <v>421</v>
      </c>
      <c r="S405" s="27" t="s">
        <v>4</v>
      </c>
      <c r="T405" s="27">
        <v>0.9</v>
      </c>
      <c r="U405" s="27"/>
    </row>
    <row r="406" spans="1:21" x14ac:dyDescent="0.25">
      <c r="A406" s="29">
        <v>404</v>
      </c>
      <c r="B406" s="30" t="s">
        <v>2</v>
      </c>
      <c r="C406" s="31">
        <v>0.9</v>
      </c>
      <c r="Q406" s="27"/>
      <c r="R406" s="27">
        <v>402</v>
      </c>
      <c r="S406" s="27" t="s">
        <v>3</v>
      </c>
      <c r="T406" s="27">
        <v>0.8</v>
      </c>
      <c r="U406" s="27"/>
    </row>
    <row r="407" spans="1:21" x14ac:dyDescent="0.25">
      <c r="A407" s="29">
        <v>405</v>
      </c>
      <c r="B407" s="30" t="s">
        <v>3</v>
      </c>
      <c r="C407" s="31">
        <v>1.2</v>
      </c>
      <c r="Q407" s="27"/>
      <c r="R407" s="27">
        <v>345</v>
      </c>
      <c r="S407" s="27" t="s">
        <v>2</v>
      </c>
      <c r="T407" s="27">
        <v>0.7</v>
      </c>
      <c r="U407" s="27"/>
    </row>
    <row r="408" spans="1:21" x14ac:dyDescent="0.25">
      <c r="A408" s="29">
        <v>406</v>
      </c>
      <c r="B408" s="30" t="s">
        <v>4</v>
      </c>
      <c r="C408" s="31">
        <v>1.3</v>
      </c>
      <c r="Q408" s="27"/>
      <c r="R408" s="27">
        <v>160</v>
      </c>
      <c r="S408" s="27" t="s">
        <v>4</v>
      </c>
      <c r="T408" s="27">
        <v>0.6</v>
      </c>
      <c r="U408" s="27"/>
    </row>
    <row r="409" spans="1:21" x14ac:dyDescent="0.25">
      <c r="A409" s="29">
        <v>407</v>
      </c>
      <c r="B409" s="30" t="s">
        <v>2</v>
      </c>
      <c r="C409" s="31">
        <v>1.2</v>
      </c>
      <c r="Q409" s="27"/>
      <c r="R409" s="27">
        <v>30</v>
      </c>
      <c r="S409" s="27" t="s">
        <v>3</v>
      </c>
      <c r="T409" s="27">
        <v>0.5</v>
      </c>
      <c r="U409" s="27"/>
    </row>
    <row r="410" spans="1:21" x14ac:dyDescent="0.25">
      <c r="A410" s="29">
        <v>408</v>
      </c>
      <c r="B410" s="30" t="s">
        <v>3</v>
      </c>
      <c r="C410" s="31">
        <v>0.6</v>
      </c>
      <c r="Q410" s="27"/>
      <c r="R410" s="27">
        <v>884</v>
      </c>
      <c r="S410" s="27" t="s">
        <v>4</v>
      </c>
      <c r="T410" s="27">
        <v>0.5</v>
      </c>
      <c r="U410" s="27"/>
    </row>
    <row r="411" spans="1:21" x14ac:dyDescent="0.25">
      <c r="A411" s="29">
        <v>409</v>
      </c>
      <c r="B411" s="30" t="s">
        <v>4</v>
      </c>
      <c r="C411" s="31">
        <v>0.4</v>
      </c>
      <c r="Q411" s="27"/>
      <c r="R411" s="27">
        <v>739</v>
      </c>
      <c r="S411" s="27" t="s">
        <v>3</v>
      </c>
      <c r="T411" s="27">
        <v>0.4</v>
      </c>
      <c r="U411" s="27"/>
    </row>
    <row r="412" spans="1:21" x14ac:dyDescent="0.25">
      <c r="A412" s="29">
        <v>410</v>
      </c>
      <c r="B412" s="30" t="s">
        <v>2</v>
      </c>
      <c r="C412" s="31">
        <v>0.6</v>
      </c>
      <c r="Q412" s="27"/>
      <c r="R412" s="27">
        <v>920</v>
      </c>
      <c r="S412" s="27" t="s">
        <v>3</v>
      </c>
      <c r="T412" s="27">
        <v>0.3</v>
      </c>
      <c r="U412" s="27">
        <f>SUM(T399:T412)</f>
        <v>11.8</v>
      </c>
    </row>
    <row r="413" spans="1:21" x14ac:dyDescent="0.25">
      <c r="A413" s="29">
        <v>411</v>
      </c>
      <c r="B413" s="30" t="s">
        <v>3</v>
      </c>
      <c r="C413" s="31">
        <v>0.4</v>
      </c>
      <c r="Q413" s="27"/>
      <c r="R413" s="27"/>
      <c r="S413" s="27"/>
      <c r="T413" s="27"/>
      <c r="U413" s="27"/>
    </row>
    <row r="414" spans="1:21" x14ac:dyDescent="0.25">
      <c r="A414" s="29">
        <v>412</v>
      </c>
      <c r="B414" s="30" t="s">
        <v>4</v>
      </c>
      <c r="C414" s="31">
        <v>0.7</v>
      </c>
      <c r="Q414" s="27">
        <v>31</v>
      </c>
      <c r="R414" s="27">
        <v>258</v>
      </c>
      <c r="S414" s="27" t="s">
        <v>4</v>
      </c>
      <c r="T414" s="27">
        <v>1.4</v>
      </c>
      <c r="U414" s="27"/>
    </row>
    <row r="415" spans="1:21" x14ac:dyDescent="0.25">
      <c r="A415" s="29">
        <v>413</v>
      </c>
      <c r="B415" s="30" t="s">
        <v>2</v>
      </c>
      <c r="C415" s="31">
        <v>0.4</v>
      </c>
      <c r="Q415" s="27"/>
      <c r="R415" s="27">
        <v>267</v>
      </c>
      <c r="S415" s="27" t="s">
        <v>4</v>
      </c>
      <c r="T415" s="27">
        <v>1.3</v>
      </c>
      <c r="U415" s="27"/>
    </row>
    <row r="416" spans="1:21" x14ac:dyDescent="0.25">
      <c r="A416" s="29">
        <v>414</v>
      </c>
      <c r="B416" s="30" t="s">
        <v>3</v>
      </c>
      <c r="C416" s="31">
        <v>1.2</v>
      </c>
      <c r="Q416" s="27"/>
      <c r="R416" s="27">
        <v>133</v>
      </c>
      <c r="S416" s="27" t="s">
        <v>2</v>
      </c>
      <c r="T416" s="27">
        <v>1.2</v>
      </c>
      <c r="U416" s="27"/>
    </row>
    <row r="417" spans="1:21" x14ac:dyDescent="0.25">
      <c r="A417" s="29">
        <v>415</v>
      </c>
      <c r="B417" s="30" t="s">
        <v>4</v>
      </c>
      <c r="C417" s="31">
        <v>0.6</v>
      </c>
      <c r="Q417" s="27"/>
      <c r="R417" s="27">
        <v>60</v>
      </c>
      <c r="S417" s="27" t="s">
        <v>2</v>
      </c>
      <c r="T417" s="27">
        <v>1.1000000000000001</v>
      </c>
      <c r="U417" s="27"/>
    </row>
    <row r="418" spans="1:21" x14ac:dyDescent="0.25">
      <c r="A418" s="29">
        <v>416</v>
      </c>
      <c r="B418" s="30" t="s">
        <v>2</v>
      </c>
      <c r="C418" s="31">
        <v>1.3</v>
      </c>
      <c r="Q418" s="27"/>
      <c r="R418" s="27">
        <v>908</v>
      </c>
      <c r="S418" s="27" t="s">
        <v>3</v>
      </c>
      <c r="T418" s="27">
        <v>1.1000000000000001</v>
      </c>
      <c r="U418" s="27"/>
    </row>
    <row r="419" spans="1:21" x14ac:dyDescent="0.25">
      <c r="A419" s="29">
        <v>417</v>
      </c>
      <c r="B419" s="30" t="s">
        <v>3</v>
      </c>
      <c r="C419" s="31">
        <v>0.9</v>
      </c>
      <c r="Q419" s="27"/>
      <c r="R419" s="27">
        <v>560</v>
      </c>
      <c r="S419" s="27" t="s">
        <v>2</v>
      </c>
      <c r="T419" s="27">
        <v>1</v>
      </c>
      <c r="U419" s="27"/>
    </row>
    <row r="420" spans="1:21" x14ac:dyDescent="0.25">
      <c r="A420" s="29">
        <v>418</v>
      </c>
      <c r="B420" s="30" t="s">
        <v>4</v>
      </c>
      <c r="C420" s="31">
        <v>1.1000000000000001</v>
      </c>
      <c r="Q420" s="27"/>
      <c r="R420" s="27">
        <v>451</v>
      </c>
      <c r="S420" s="27" t="s">
        <v>3</v>
      </c>
      <c r="T420" s="27">
        <v>0.9</v>
      </c>
      <c r="U420" s="27"/>
    </row>
    <row r="421" spans="1:21" x14ac:dyDescent="0.25">
      <c r="A421" s="29">
        <v>419</v>
      </c>
      <c r="B421" s="30" t="s">
        <v>2</v>
      </c>
      <c r="C421" s="31">
        <v>0.7</v>
      </c>
      <c r="Q421" s="27"/>
      <c r="R421" s="27">
        <v>429</v>
      </c>
      <c r="S421" s="27" t="s">
        <v>3</v>
      </c>
      <c r="T421" s="27">
        <v>0.8</v>
      </c>
      <c r="U421" s="27"/>
    </row>
    <row r="422" spans="1:21" x14ac:dyDescent="0.25">
      <c r="A422" s="29">
        <v>420</v>
      </c>
      <c r="B422" s="30" t="s">
        <v>3</v>
      </c>
      <c r="C422" s="31">
        <v>1</v>
      </c>
      <c r="Q422" s="27"/>
      <c r="R422" s="27">
        <v>369</v>
      </c>
      <c r="S422" s="27" t="s">
        <v>4</v>
      </c>
      <c r="T422" s="27">
        <v>0.7</v>
      </c>
      <c r="U422" s="27"/>
    </row>
    <row r="423" spans="1:21" x14ac:dyDescent="0.25">
      <c r="A423" s="29">
        <v>421</v>
      </c>
      <c r="B423" s="30" t="s">
        <v>4</v>
      </c>
      <c r="C423" s="31">
        <v>0.9</v>
      </c>
      <c r="Q423" s="27"/>
      <c r="R423" s="27">
        <v>165</v>
      </c>
      <c r="S423" s="27" t="s">
        <v>3</v>
      </c>
      <c r="T423" s="27">
        <v>0.6</v>
      </c>
      <c r="U423" s="27"/>
    </row>
    <row r="424" spans="1:21" x14ac:dyDescent="0.25">
      <c r="A424" s="29">
        <v>422</v>
      </c>
      <c r="B424" s="30" t="s">
        <v>2</v>
      </c>
      <c r="C424" s="31">
        <v>0.6</v>
      </c>
      <c r="Q424" s="27"/>
      <c r="R424" s="27">
        <v>52</v>
      </c>
      <c r="S424" s="27" t="s">
        <v>4</v>
      </c>
      <c r="T424" s="27">
        <v>0.5</v>
      </c>
      <c r="U424" s="27"/>
    </row>
    <row r="425" spans="1:21" x14ac:dyDescent="0.25">
      <c r="A425" s="29">
        <v>423</v>
      </c>
      <c r="B425" s="30" t="s">
        <v>3</v>
      </c>
      <c r="C425" s="31">
        <v>0.7</v>
      </c>
      <c r="Q425" s="27"/>
      <c r="R425" s="27">
        <v>900</v>
      </c>
      <c r="S425" s="27" t="s">
        <v>4</v>
      </c>
      <c r="T425" s="27">
        <v>0.5</v>
      </c>
      <c r="U425" s="27"/>
    </row>
    <row r="426" spans="1:21" x14ac:dyDescent="0.25">
      <c r="A426" s="29">
        <v>424</v>
      </c>
      <c r="B426" s="30" t="s">
        <v>4</v>
      </c>
      <c r="C426" s="31">
        <v>1.4</v>
      </c>
      <c r="Q426" s="27"/>
      <c r="R426" s="27">
        <v>747</v>
      </c>
      <c r="S426" s="27" t="s">
        <v>2</v>
      </c>
      <c r="T426" s="27">
        <v>0.4</v>
      </c>
      <c r="U426" s="27"/>
    </row>
    <row r="427" spans="1:21" x14ac:dyDescent="0.25">
      <c r="A427" s="29">
        <v>425</v>
      </c>
      <c r="B427" s="30" t="s">
        <v>2</v>
      </c>
      <c r="C427" s="31">
        <v>1.2</v>
      </c>
      <c r="Q427" s="27"/>
      <c r="R427" s="27">
        <v>930</v>
      </c>
      <c r="S427" s="27" t="s">
        <v>4</v>
      </c>
      <c r="T427" s="27">
        <v>0.3</v>
      </c>
      <c r="U427" s="27">
        <f>SUM(T414:T427)</f>
        <v>11.8</v>
      </c>
    </row>
    <row r="428" spans="1:21" x14ac:dyDescent="0.25">
      <c r="A428" s="29">
        <v>426</v>
      </c>
      <c r="B428" s="30" t="s">
        <v>3</v>
      </c>
      <c r="C428" s="31">
        <v>0.6</v>
      </c>
      <c r="Q428" s="27"/>
      <c r="R428" s="27"/>
      <c r="S428" s="27"/>
      <c r="T428" s="27"/>
      <c r="U428" s="27"/>
    </row>
    <row r="429" spans="1:21" x14ac:dyDescent="0.25">
      <c r="A429" s="29">
        <v>427</v>
      </c>
      <c r="B429" s="30" t="s">
        <v>4</v>
      </c>
      <c r="C429" s="31">
        <v>1.2</v>
      </c>
      <c r="Q429" s="27">
        <v>32</v>
      </c>
      <c r="R429" s="27">
        <v>265</v>
      </c>
      <c r="S429" s="27" t="s">
        <v>2</v>
      </c>
      <c r="T429" s="27">
        <v>1.4</v>
      </c>
      <c r="U429" s="27"/>
    </row>
    <row r="430" spans="1:21" x14ac:dyDescent="0.25">
      <c r="A430" s="29">
        <v>428</v>
      </c>
      <c r="B430" s="30" t="s">
        <v>2</v>
      </c>
      <c r="C430" s="31">
        <v>1</v>
      </c>
      <c r="Q430" s="27"/>
      <c r="R430" s="27">
        <v>287</v>
      </c>
      <c r="S430" s="27" t="s">
        <v>2</v>
      </c>
      <c r="T430" s="27">
        <v>1.3</v>
      </c>
      <c r="U430" s="27"/>
    </row>
    <row r="431" spans="1:21" x14ac:dyDescent="0.25">
      <c r="A431" s="29">
        <v>429</v>
      </c>
      <c r="B431" s="30" t="s">
        <v>3</v>
      </c>
      <c r="C431" s="31">
        <v>0.8</v>
      </c>
      <c r="Q431" s="27"/>
      <c r="R431" s="27">
        <v>155</v>
      </c>
      <c r="S431" s="27" t="s">
        <v>2</v>
      </c>
      <c r="T431" s="27">
        <v>1.2</v>
      </c>
      <c r="U431" s="27"/>
    </row>
    <row r="432" spans="1:21" x14ac:dyDescent="0.25">
      <c r="A432" s="29">
        <v>430</v>
      </c>
      <c r="B432" s="30" t="s">
        <v>4</v>
      </c>
      <c r="C432" s="31">
        <v>0.7</v>
      </c>
      <c r="Q432" s="27"/>
      <c r="R432" s="27">
        <v>89</v>
      </c>
      <c r="S432" s="27" t="s">
        <v>4</v>
      </c>
      <c r="T432" s="27">
        <v>1.1000000000000001</v>
      </c>
      <c r="U432" s="27"/>
    </row>
    <row r="433" spans="1:21" x14ac:dyDescent="0.25">
      <c r="A433" s="29">
        <v>431</v>
      </c>
      <c r="B433" s="30" t="s">
        <v>2</v>
      </c>
      <c r="C433" s="31">
        <v>0.3</v>
      </c>
      <c r="Q433" s="27"/>
      <c r="R433" s="27">
        <v>918</v>
      </c>
      <c r="S433" s="27" t="s">
        <v>4</v>
      </c>
      <c r="T433" s="27">
        <v>1.1000000000000001</v>
      </c>
      <c r="U433" s="27"/>
    </row>
    <row r="434" spans="1:21" x14ac:dyDescent="0.25">
      <c r="A434" s="29">
        <v>432</v>
      </c>
      <c r="B434" s="30" t="s">
        <v>3</v>
      </c>
      <c r="C434" s="31">
        <v>1.1000000000000001</v>
      </c>
      <c r="Q434" s="27"/>
      <c r="R434" s="27">
        <v>594</v>
      </c>
      <c r="S434" s="27" t="s">
        <v>2</v>
      </c>
      <c r="T434" s="27">
        <v>1</v>
      </c>
      <c r="U434" s="27"/>
    </row>
    <row r="435" spans="1:21" x14ac:dyDescent="0.25">
      <c r="A435" s="29">
        <v>433</v>
      </c>
      <c r="B435" s="30" t="s">
        <v>4</v>
      </c>
      <c r="C435" s="31">
        <v>1.2</v>
      </c>
      <c r="Q435" s="27"/>
      <c r="R435" s="27">
        <v>453</v>
      </c>
      <c r="S435" s="27" t="s">
        <v>2</v>
      </c>
      <c r="T435" s="27">
        <v>0.9</v>
      </c>
      <c r="U435" s="27"/>
    </row>
    <row r="436" spans="1:21" x14ac:dyDescent="0.25">
      <c r="A436" s="29">
        <v>434</v>
      </c>
      <c r="B436" s="30" t="s">
        <v>2</v>
      </c>
      <c r="C436" s="31">
        <v>0.6</v>
      </c>
      <c r="Q436" s="27"/>
      <c r="R436" s="27">
        <v>436</v>
      </c>
      <c r="S436" s="27" t="s">
        <v>4</v>
      </c>
      <c r="T436" s="27">
        <v>0.8</v>
      </c>
      <c r="U436" s="27"/>
    </row>
    <row r="437" spans="1:21" x14ac:dyDescent="0.25">
      <c r="A437" s="29">
        <v>435</v>
      </c>
      <c r="B437" s="30" t="s">
        <v>3</v>
      </c>
      <c r="C437" s="31">
        <v>0.5</v>
      </c>
      <c r="Q437" s="27"/>
      <c r="R437" s="27">
        <v>372</v>
      </c>
      <c r="S437" s="27" t="s">
        <v>4</v>
      </c>
      <c r="T437" s="27">
        <v>0.7</v>
      </c>
      <c r="U437" s="27"/>
    </row>
    <row r="438" spans="1:21" x14ac:dyDescent="0.25">
      <c r="A438" s="29">
        <v>436</v>
      </c>
      <c r="B438" s="30" t="s">
        <v>4</v>
      </c>
      <c r="C438" s="31">
        <v>0.8</v>
      </c>
      <c r="Q438" s="27"/>
      <c r="R438" s="27">
        <v>168</v>
      </c>
      <c r="S438" s="27" t="s">
        <v>3</v>
      </c>
      <c r="T438" s="27">
        <v>0.6</v>
      </c>
      <c r="U438" s="27"/>
    </row>
    <row r="439" spans="1:21" x14ac:dyDescent="0.25">
      <c r="A439" s="29">
        <v>437</v>
      </c>
      <c r="B439" s="30" t="s">
        <v>2</v>
      </c>
      <c r="C439" s="31">
        <v>1.2</v>
      </c>
      <c r="Q439" s="27"/>
      <c r="R439" s="27">
        <v>53</v>
      </c>
      <c r="S439" s="27" t="s">
        <v>2</v>
      </c>
      <c r="T439" s="27">
        <v>0.5</v>
      </c>
      <c r="U439" s="27"/>
    </row>
    <row r="440" spans="1:21" x14ac:dyDescent="0.25">
      <c r="A440" s="29">
        <v>438</v>
      </c>
      <c r="B440" s="30" t="s">
        <v>3</v>
      </c>
      <c r="C440" s="31">
        <v>1.4</v>
      </c>
      <c r="Q440" s="27"/>
      <c r="R440" s="27">
        <v>939</v>
      </c>
      <c r="S440" s="27" t="s">
        <v>3</v>
      </c>
      <c r="T440" s="27">
        <v>0.5</v>
      </c>
      <c r="U440" s="27"/>
    </row>
    <row r="441" spans="1:21" x14ac:dyDescent="0.25">
      <c r="A441" s="29">
        <v>439</v>
      </c>
      <c r="B441" s="30" t="s">
        <v>4</v>
      </c>
      <c r="C441" s="31">
        <v>1</v>
      </c>
      <c r="Q441" s="27"/>
      <c r="R441" s="27">
        <v>756</v>
      </c>
      <c r="S441" s="27" t="s">
        <v>2</v>
      </c>
      <c r="T441" s="27">
        <v>0.4</v>
      </c>
      <c r="U441" s="27"/>
    </row>
    <row r="442" spans="1:21" x14ac:dyDescent="0.25">
      <c r="A442" s="29">
        <v>440</v>
      </c>
      <c r="B442" s="30" t="s">
        <v>2</v>
      </c>
      <c r="C442" s="31">
        <v>1.1000000000000001</v>
      </c>
      <c r="Q442" s="27"/>
      <c r="R442" s="27">
        <v>935</v>
      </c>
      <c r="S442" s="27" t="s">
        <v>3</v>
      </c>
      <c r="T442" s="27">
        <v>0.3</v>
      </c>
      <c r="U442" s="27">
        <f>SUM(T429:T442)</f>
        <v>11.8</v>
      </c>
    </row>
    <row r="443" spans="1:21" x14ac:dyDescent="0.25">
      <c r="A443" s="29">
        <v>441</v>
      </c>
      <c r="B443" s="30" t="s">
        <v>3</v>
      </c>
      <c r="C443" s="31">
        <v>1</v>
      </c>
      <c r="Q443" s="27"/>
      <c r="R443" s="27"/>
      <c r="S443" s="27"/>
      <c r="T443" s="27"/>
      <c r="U443" s="27"/>
    </row>
    <row r="444" spans="1:21" x14ac:dyDescent="0.25">
      <c r="A444" s="29">
        <v>442</v>
      </c>
      <c r="B444" s="30" t="s">
        <v>4</v>
      </c>
      <c r="C444" s="31">
        <v>1.1000000000000001</v>
      </c>
      <c r="Q444" s="27">
        <v>33</v>
      </c>
      <c r="R444" s="27">
        <v>266</v>
      </c>
      <c r="S444" s="27" t="s">
        <v>3</v>
      </c>
      <c r="T444" s="27">
        <v>1.4</v>
      </c>
      <c r="U444" s="27"/>
    </row>
    <row r="445" spans="1:21" x14ac:dyDescent="0.25">
      <c r="A445" s="29">
        <v>443</v>
      </c>
      <c r="B445" s="30" t="s">
        <v>2</v>
      </c>
      <c r="C445" s="31">
        <v>0.6</v>
      </c>
      <c r="Q445" s="27"/>
      <c r="R445" s="27">
        <v>290</v>
      </c>
      <c r="S445" s="27" t="s">
        <v>2</v>
      </c>
      <c r="T445" s="27">
        <v>1.3</v>
      </c>
      <c r="U445" s="27"/>
    </row>
    <row r="446" spans="1:21" x14ac:dyDescent="0.25">
      <c r="A446" s="29">
        <v>444</v>
      </c>
      <c r="B446" s="30" t="s">
        <v>3</v>
      </c>
      <c r="C446" s="31">
        <v>1.2</v>
      </c>
      <c r="Q446" s="27"/>
      <c r="R446" s="27">
        <v>173</v>
      </c>
      <c r="S446" s="27" t="s">
        <v>2</v>
      </c>
      <c r="T446" s="27">
        <v>1.2</v>
      </c>
      <c r="U446" s="27"/>
    </row>
    <row r="447" spans="1:21" x14ac:dyDescent="0.25">
      <c r="A447" s="29">
        <v>445</v>
      </c>
      <c r="B447" s="30" t="s">
        <v>4</v>
      </c>
      <c r="C447" s="31">
        <v>0.6</v>
      </c>
      <c r="Q447" s="27"/>
      <c r="R447" s="27">
        <v>90</v>
      </c>
      <c r="S447" s="27" t="s">
        <v>2</v>
      </c>
      <c r="T447" s="27">
        <v>1.1000000000000001</v>
      </c>
      <c r="U447" s="27"/>
    </row>
    <row r="448" spans="1:21" x14ac:dyDescent="0.25">
      <c r="A448" s="29">
        <v>446</v>
      </c>
      <c r="B448" s="30" t="s">
        <v>2</v>
      </c>
      <c r="C448" s="31">
        <v>0.4</v>
      </c>
      <c r="Q448" s="27"/>
      <c r="R448" s="27">
        <v>943</v>
      </c>
      <c r="S448" s="27" t="s">
        <v>4</v>
      </c>
      <c r="T448" s="27">
        <v>1.1000000000000001</v>
      </c>
      <c r="U448" s="27"/>
    </row>
    <row r="449" spans="1:21" x14ac:dyDescent="0.25">
      <c r="A449" s="29">
        <v>447</v>
      </c>
      <c r="B449" s="30" t="s">
        <v>2</v>
      </c>
      <c r="C449" s="31">
        <v>1.1000000000000001</v>
      </c>
      <c r="Q449" s="27"/>
      <c r="R449" s="27">
        <v>601</v>
      </c>
      <c r="S449" s="27" t="s">
        <v>3</v>
      </c>
      <c r="T449" s="27">
        <v>1</v>
      </c>
      <c r="U449" s="27"/>
    </row>
    <row r="450" spans="1:21" x14ac:dyDescent="0.25">
      <c r="A450" s="29">
        <v>448</v>
      </c>
      <c r="B450" s="30" t="s">
        <v>3</v>
      </c>
      <c r="C450" s="31">
        <v>0.6</v>
      </c>
      <c r="Q450" s="27"/>
      <c r="R450" s="27">
        <v>457</v>
      </c>
      <c r="S450" s="27" t="s">
        <v>3</v>
      </c>
      <c r="T450" s="27">
        <v>0.9</v>
      </c>
      <c r="U450" s="27"/>
    </row>
    <row r="451" spans="1:21" x14ac:dyDescent="0.25">
      <c r="A451" s="29">
        <v>449</v>
      </c>
      <c r="B451" s="30" t="s">
        <v>4</v>
      </c>
      <c r="C451" s="31">
        <v>0.8</v>
      </c>
      <c r="Q451" s="27"/>
      <c r="R451" s="27">
        <v>449</v>
      </c>
      <c r="S451" s="27" t="s">
        <v>4</v>
      </c>
      <c r="T451" s="27">
        <v>0.8</v>
      </c>
      <c r="U451" s="27"/>
    </row>
    <row r="452" spans="1:21" x14ac:dyDescent="0.25">
      <c r="A452" s="29">
        <v>450</v>
      </c>
      <c r="B452" s="30" t="s">
        <v>2</v>
      </c>
      <c r="C452" s="31">
        <v>0.3</v>
      </c>
      <c r="Q452" s="27"/>
      <c r="R452" s="27">
        <v>412</v>
      </c>
      <c r="S452" s="27" t="s">
        <v>4</v>
      </c>
      <c r="T452" s="27">
        <v>0.7</v>
      </c>
      <c r="U452" s="27"/>
    </row>
    <row r="453" spans="1:21" x14ac:dyDescent="0.25">
      <c r="A453" s="29">
        <v>451</v>
      </c>
      <c r="B453" s="30" t="s">
        <v>3</v>
      </c>
      <c r="C453" s="31">
        <v>0.9</v>
      </c>
      <c r="Q453" s="27"/>
      <c r="R453" s="27">
        <v>170</v>
      </c>
      <c r="S453" s="27" t="s">
        <v>2</v>
      </c>
      <c r="T453" s="27">
        <v>0.6</v>
      </c>
      <c r="U453" s="27"/>
    </row>
    <row r="454" spans="1:21" x14ac:dyDescent="0.25">
      <c r="A454" s="29">
        <v>452</v>
      </c>
      <c r="B454" s="30" t="s">
        <v>4</v>
      </c>
      <c r="C454" s="31">
        <v>0.8</v>
      </c>
      <c r="Q454" s="27"/>
      <c r="R454" s="27">
        <v>80</v>
      </c>
      <c r="S454" s="27" t="s">
        <v>4</v>
      </c>
      <c r="T454" s="27">
        <v>0.5</v>
      </c>
      <c r="U454" s="27"/>
    </row>
    <row r="455" spans="1:21" x14ac:dyDescent="0.25">
      <c r="A455" s="29">
        <v>453</v>
      </c>
      <c r="B455" s="30" t="s">
        <v>2</v>
      </c>
      <c r="C455" s="31">
        <v>0.9</v>
      </c>
      <c r="Q455" s="27"/>
      <c r="R455" s="27">
        <v>957</v>
      </c>
      <c r="S455" s="27" t="s">
        <v>3</v>
      </c>
      <c r="T455" s="27">
        <v>0.5</v>
      </c>
      <c r="U455" s="27"/>
    </row>
    <row r="456" spans="1:21" x14ac:dyDescent="0.25">
      <c r="A456" s="29">
        <v>454</v>
      </c>
      <c r="B456" s="30" t="s">
        <v>3</v>
      </c>
      <c r="C456" s="31">
        <v>1.2</v>
      </c>
      <c r="Q456" s="27"/>
      <c r="R456" s="27">
        <v>767</v>
      </c>
      <c r="S456" s="27" t="s">
        <v>3</v>
      </c>
      <c r="T456" s="27">
        <v>0.4</v>
      </c>
      <c r="U456" s="27"/>
    </row>
    <row r="457" spans="1:21" x14ac:dyDescent="0.25">
      <c r="A457" s="29">
        <v>455</v>
      </c>
      <c r="B457" s="30" t="s">
        <v>4</v>
      </c>
      <c r="C457" s="31">
        <v>1</v>
      </c>
      <c r="Q457" s="27"/>
      <c r="R457" s="27">
        <v>947</v>
      </c>
      <c r="S457" s="27" t="s">
        <v>2</v>
      </c>
      <c r="T457" s="27">
        <v>0.3</v>
      </c>
      <c r="U457" s="27">
        <f>SUM(T444:T457)</f>
        <v>11.8</v>
      </c>
    </row>
    <row r="458" spans="1:21" x14ac:dyDescent="0.25">
      <c r="A458" s="29">
        <v>456</v>
      </c>
      <c r="B458" s="30" t="s">
        <v>2</v>
      </c>
      <c r="C458" s="31">
        <v>1.1000000000000001</v>
      </c>
      <c r="Q458" s="27"/>
      <c r="R458" s="27"/>
      <c r="S458" s="27"/>
      <c r="T458" s="27"/>
      <c r="U458" s="27"/>
    </row>
    <row r="459" spans="1:21" x14ac:dyDescent="0.25">
      <c r="A459" s="29">
        <v>457</v>
      </c>
      <c r="B459" s="30" t="s">
        <v>3</v>
      </c>
      <c r="C459" s="31">
        <v>0.9</v>
      </c>
      <c r="Q459" s="27">
        <v>34</v>
      </c>
      <c r="R459" s="27">
        <v>303</v>
      </c>
      <c r="S459" s="27" t="s">
        <v>3</v>
      </c>
      <c r="T459" s="27">
        <v>1.4</v>
      </c>
      <c r="U459" s="27"/>
    </row>
    <row r="460" spans="1:21" x14ac:dyDescent="0.25">
      <c r="A460" s="29">
        <v>458</v>
      </c>
      <c r="B460" s="30" t="s">
        <v>4</v>
      </c>
      <c r="C460" s="31">
        <v>1.2</v>
      </c>
      <c r="Q460" s="27"/>
      <c r="R460" s="27">
        <v>296</v>
      </c>
      <c r="S460" s="27" t="s">
        <v>2</v>
      </c>
      <c r="T460" s="27">
        <v>1.3</v>
      </c>
      <c r="U460" s="27"/>
    </row>
    <row r="461" spans="1:21" x14ac:dyDescent="0.25">
      <c r="A461" s="29">
        <v>459</v>
      </c>
      <c r="B461" s="30" t="s">
        <v>2</v>
      </c>
      <c r="C461" s="31">
        <v>0.3</v>
      </c>
      <c r="Q461" s="27"/>
      <c r="R461" s="27">
        <v>181</v>
      </c>
      <c r="S461" s="27" t="s">
        <v>4</v>
      </c>
      <c r="T461" s="27">
        <v>1.2</v>
      </c>
      <c r="U461" s="27"/>
    </row>
    <row r="462" spans="1:21" x14ac:dyDescent="0.25">
      <c r="A462" s="29">
        <v>460</v>
      </c>
      <c r="B462" s="30" t="s">
        <v>3</v>
      </c>
      <c r="C462" s="31">
        <v>1.1000000000000001</v>
      </c>
      <c r="Q462" s="27"/>
      <c r="R462" s="27">
        <v>128</v>
      </c>
      <c r="S462" s="27" t="s">
        <v>3</v>
      </c>
      <c r="T462" s="27">
        <v>1.1000000000000001</v>
      </c>
      <c r="U462" s="27"/>
    </row>
    <row r="463" spans="1:21" x14ac:dyDescent="0.25">
      <c r="A463" s="29">
        <v>461</v>
      </c>
      <c r="B463" s="30" t="s">
        <v>4</v>
      </c>
      <c r="C463" s="31">
        <v>0.5</v>
      </c>
      <c r="Q463" s="27"/>
      <c r="R463" s="27">
        <v>946</v>
      </c>
      <c r="S463" s="27" t="s">
        <v>4</v>
      </c>
      <c r="T463" s="27">
        <v>1.1000000000000001</v>
      </c>
      <c r="U463" s="27"/>
    </row>
    <row r="464" spans="1:21" x14ac:dyDescent="0.25">
      <c r="A464" s="29">
        <v>462</v>
      </c>
      <c r="B464" s="30" t="s">
        <v>2</v>
      </c>
      <c r="C464" s="31">
        <v>1.4</v>
      </c>
      <c r="Q464" s="27"/>
      <c r="R464" s="27">
        <v>611</v>
      </c>
      <c r="S464" s="27" t="s">
        <v>4</v>
      </c>
      <c r="T464" s="27">
        <v>1</v>
      </c>
      <c r="U464" s="27"/>
    </row>
    <row r="465" spans="1:21" x14ac:dyDescent="0.25">
      <c r="A465" s="29">
        <v>463</v>
      </c>
      <c r="B465" s="30" t="s">
        <v>3</v>
      </c>
      <c r="C465" s="31">
        <v>0.5</v>
      </c>
      <c r="Q465" s="27"/>
      <c r="R465" s="27">
        <v>464</v>
      </c>
      <c r="S465" s="27" t="s">
        <v>4</v>
      </c>
      <c r="T465" s="27">
        <v>0.9</v>
      </c>
      <c r="U465" s="27"/>
    </row>
    <row r="466" spans="1:21" x14ac:dyDescent="0.25">
      <c r="A466" s="29">
        <v>464</v>
      </c>
      <c r="B466" s="30" t="s">
        <v>4</v>
      </c>
      <c r="C466" s="31">
        <v>0.9</v>
      </c>
      <c r="Q466" s="27"/>
      <c r="R466" s="27">
        <v>452</v>
      </c>
      <c r="S466" s="27" t="s">
        <v>4</v>
      </c>
      <c r="T466" s="27">
        <v>0.8</v>
      </c>
      <c r="U466" s="27"/>
    </row>
    <row r="467" spans="1:21" x14ac:dyDescent="0.25">
      <c r="A467" s="29">
        <v>465</v>
      </c>
      <c r="B467" s="30" t="s">
        <v>2</v>
      </c>
      <c r="C467" s="31">
        <v>0.3</v>
      </c>
      <c r="Q467" s="27"/>
      <c r="R467" s="27">
        <v>419</v>
      </c>
      <c r="S467" s="27" t="s">
        <v>2</v>
      </c>
      <c r="T467" s="27">
        <v>0.7</v>
      </c>
      <c r="U467" s="27"/>
    </row>
    <row r="468" spans="1:21" x14ac:dyDescent="0.25">
      <c r="A468" s="29">
        <v>466</v>
      </c>
      <c r="B468" s="30" t="s">
        <v>3</v>
      </c>
      <c r="C468" s="31">
        <v>1.1000000000000001</v>
      </c>
      <c r="Q468" s="27"/>
      <c r="R468" s="27">
        <v>171</v>
      </c>
      <c r="S468" s="27" t="s">
        <v>3</v>
      </c>
      <c r="T468" s="27">
        <v>0.6</v>
      </c>
      <c r="U468" s="27"/>
    </row>
    <row r="469" spans="1:21" x14ac:dyDescent="0.25">
      <c r="A469" s="29">
        <v>467</v>
      </c>
      <c r="B469" s="30" t="s">
        <v>4</v>
      </c>
      <c r="C469" s="31">
        <v>1.4</v>
      </c>
      <c r="Q469" s="27"/>
      <c r="R469" s="27">
        <v>87</v>
      </c>
      <c r="S469" s="27" t="s">
        <v>2</v>
      </c>
      <c r="T469" s="27">
        <v>0.5</v>
      </c>
      <c r="U469" s="27"/>
    </row>
    <row r="470" spans="1:21" x14ac:dyDescent="0.25">
      <c r="A470" s="29">
        <v>468</v>
      </c>
      <c r="B470" s="30" t="s">
        <v>2</v>
      </c>
      <c r="C470" s="31">
        <v>0.7</v>
      </c>
      <c r="Q470" s="27"/>
      <c r="R470" s="27">
        <v>959</v>
      </c>
      <c r="S470" s="27" t="s">
        <v>2</v>
      </c>
      <c r="T470" s="27">
        <v>0.5</v>
      </c>
      <c r="U470" s="27"/>
    </row>
    <row r="471" spans="1:21" x14ac:dyDescent="0.25">
      <c r="A471" s="29">
        <v>469</v>
      </c>
      <c r="B471" s="30" t="s">
        <v>3</v>
      </c>
      <c r="C471" s="31">
        <v>0.5</v>
      </c>
      <c r="Q471" s="27"/>
      <c r="R471" s="27">
        <v>782</v>
      </c>
      <c r="S471" s="27" t="s">
        <v>3</v>
      </c>
      <c r="T471" s="27">
        <v>0.4</v>
      </c>
      <c r="U471" s="27"/>
    </row>
    <row r="472" spans="1:21" x14ac:dyDescent="0.25">
      <c r="A472" s="29">
        <v>470</v>
      </c>
      <c r="B472" s="30" t="s">
        <v>4</v>
      </c>
      <c r="C472" s="31">
        <v>1</v>
      </c>
      <c r="Q472" s="27"/>
      <c r="R472" s="27">
        <v>962</v>
      </c>
      <c r="S472" s="27" t="s">
        <v>2</v>
      </c>
      <c r="T472" s="27">
        <v>0.3</v>
      </c>
      <c r="U472" s="27">
        <f>SUM(T459:T472)</f>
        <v>11.8</v>
      </c>
    </row>
    <row r="473" spans="1:21" x14ac:dyDescent="0.25">
      <c r="A473" s="29">
        <v>471</v>
      </c>
      <c r="B473" s="30" t="s">
        <v>2</v>
      </c>
      <c r="C473" s="31">
        <v>0.8</v>
      </c>
      <c r="Q473" s="27"/>
      <c r="R473" s="27"/>
      <c r="S473" s="27"/>
      <c r="T473" s="27"/>
      <c r="U473" s="27"/>
    </row>
    <row r="474" spans="1:21" x14ac:dyDescent="0.25">
      <c r="A474" s="29">
        <v>472</v>
      </c>
      <c r="B474" s="30" t="s">
        <v>3</v>
      </c>
      <c r="C474" s="31">
        <v>1.3</v>
      </c>
      <c r="Q474" s="27">
        <v>35</v>
      </c>
      <c r="R474" s="27">
        <v>311</v>
      </c>
      <c r="S474" s="27" t="s">
        <v>2</v>
      </c>
      <c r="T474" s="27">
        <v>1.4</v>
      </c>
      <c r="U474" s="27"/>
    </row>
    <row r="475" spans="1:21" x14ac:dyDescent="0.25">
      <c r="A475" s="29">
        <v>473</v>
      </c>
      <c r="B475" s="30" t="s">
        <v>4</v>
      </c>
      <c r="C475" s="31">
        <v>0.9</v>
      </c>
      <c r="Q475" s="27"/>
      <c r="R475" s="27">
        <v>297</v>
      </c>
      <c r="S475" s="27" t="s">
        <v>3</v>
      </c>
      <c r="T475" s="27">
        <v>1.3</v>
      </c>
      <c r="U475" s="27"/>
    </row>
    <row r="476" spans="1:21" x14ac:dyDescent="0.25">
      <c r="A476" s="29">
        <v>474</v>
      </c>
      <c r="B476" s="30" t="s">
        <v>2</v>
      </c>
      <c r="C476" s="31">
        <v>1.2</v>
      </c>
      <c r="Q476" s="27"/>
      <c r="R476" s="27">
        <v>194</v>
      </c>
      <c r="S476" s="27" t="s">
        <v>4</v>
      </c>
      <c r="T476" s="27">
        <v>1.2</v>
      </c>
      <c r="U476" s="27"/>
    </row>
    <row r="477" spans="1:21" x14ac:dyDescent="0.25">
      <c r="A477" s="29">
        <v>475</v>
      </c>
      <c r="B477" s="30" t="s">
        <v>3</v>
      </c>
      <c r="C477" s="31">
        <v>0.9</v>
      </c>
      <c r="Q477" s="27"/>
      <c r="R477" s="27">
        <v>131</v>
      </c>
      <c r="S477" s="27" t="s">
        <v>3</v>
      </c>
      <c r="T477" s="27">
        <v>1.1000000000000001</v>
      </c>
      <c r="U477" s="27"/>
    </row>
    <row r="478" spans="1:21" x14ac:dyDescent="0.25">
      <c r="A478" s="29">
        <v>476</v>
      </c>
      <c r="B478" s="30" t="s">
        <v>4</v>
      </c>
      <c r="C478" s="31">
        <v>0.3</v>
      </c>
      <c r="Q478" s="27"/>
      <c r="R478" s="27">
        <v>961</v>
      </c>
      <c r="S478" s="27" t="s">
        <v>4</v>
      </c>
      <c r="T478" s="27">
        <v>1.1000000000000001</v>
      </c>
      <c r="U478" s="27"/>
    </row>
    <row r="479" spans="1:21" x14ac:dyDescent="0.25">
      <c r="A479" s="29">
        <v>477</v>
      </c>
      <c r="B479" s="30" t="s">
        <v>2</v>
      </c>
      <c r="C479" s="31">
        <v>0.4</v>
      </c>
      <c r="Q479" s="27"/>
      <c r="R479" s="27">
        <v>621</v>
      </c>
      <c r="S479" s="27" t="s">
        <v>2</v>
      </c>
      <c r="T479" s="27">
        <v>1</v>
      </c>
      <c r="U479" s="27"/>
    </row>
    <row r="480" spans="1:21" x14ac:dyDescent="0.25">
      <c r="A480" s="29">
        <v>478</v>
      </c>
      <c r="B480" s="30" t="s">
        <v>3</v>
      </c>
      <c r="C480" s="31">
        <v>1.1000000000000001</v>
      </c>
      <c r="Q480" s="27"/>
      <c r="R480" s="27">
        <v>473</v>
      </c>
      <c r="S480" s="27" t="s">
        <v>4</v>
      </c>
      <c r="T480" s="27">
        <v>0.9</v>
      </c>
      <c r="U480" s="27"/>
    </row>
    <row r="481" spans="1:21" x14ac:dyDescent="0.25">
      <c r="A481" s="29">
        <v>479</v>
      </c>
      <c r="B481" s="30" t="s">
        <v>4</v>
      </c>
      <c r="C481" s="31">
        <v>0.9</v>
      </c>
      <c r="Q481" s="27"/>
      <c r="R481" s="27">
        <v>471</v>
      </c>
      <c r="S481" s="27" t="s">
        <v>2</v>
      </c>
      <c r="T481" s="27">
        <v>0.8</v>
      </c>
      <c r="U481" s="27"/>
    </row>
    <row r="482" spans="1:21" x14ac:dyDescent="0.25">
      <c r="A482" s="29">
        <v>480</v>
      </c>
      <c r="B482" s="30" t="s">
        <v>2</v>
      </c>
      <c r="C482" s="31">
        <v>0.3</v>
      </c>
      <c r="Q482" s="27"/>
      <c r="R482" s="27">
        <v>423</v>
      </c>
      <c r="S482" s="27" t="s">
        <v>3</v>
      </c>
      <c r="T482" s="27">
        <v>0.7</v>
      </c>
      <c r="U482" s="27"/>
    </row>
    <row r="483" spans="1:21" x14ac:dyDescent="0.25">
      <c r="A483" s="29">
        <v>481</v>
      </c>
      <c r="B483" s="30" t="s">
        <v>3</v>
      </c>
      <c r="C483" s="31">
        <v>0.3</v>
      </c>
      <c r="Q483" s="27"/>
      <c r="R483" s="27">
        <v>180</v>
      </c>
      <c r="S483" s="27" t="s">
        <v>3</v>
      </c>
      <c r="T483" s="27">
        <v>0.6</v>
      </c>
      <c r="U483" s="27"/>
    </row>
    <row r="484" spans="1:21" x14ac:dyDescent="0.25">
      <c r="A484" s="29">
        <v>482</v>
      </c>
      <c r="B484" s="30" t="s">
        <v>4</v>
      </c>
      <c r="C484" s="31">
        <v>0.8</v>
      </c>
      <c r="Q484" s="27"/>
      <c r="R484" s="27">
        <v>92</v>
      </c>
      <c r="S484" s="27" t="s">
        <v>4</v>
      </c>
      <c r="T484" s="27">
        <v>0.5</v>
      </c>
      <c r="U484" s="27"/>
    </row>
    <row r="485" spans="1:21" x14ac:dyDescent="0.25">
      <c r="A485" s="29">
        <v>483</v>
      </c>
      <c r="B485" s="30" t="s">
        <v>2</v>
      </c>
      <c r="C485" s="31">
        <v>0.4</v>
      </c>
      <c r="Q485" s="27"/>
      <c r="R485" s="27">
        <v>1005</v>
      </c>
      <c r="S485" s="27" t="s">
        <v>2</v>
      </c>
      <c r="T485" s="27">
        <v>0.5</v>
      </c>
      <c r="U485" s="27"/>
    </row>
    <row r="486" spans="1:21" x14ac:dyDescent="0.25">
      <c r="A486" s="29">
        <v>484</v>
      </c>
      <c r="B486" s="30" t="s">
        <v>3</v>
      </c>
      <c r="C486" s="31">
        <v>1.1000000000000001</v>
      </c>
      <c r="Q486" s="27"/>
      <c r="R486" s="27">
        <v>783</v>
      </c>
      <c r="S486" s="27" t="s">
        <v>4</v>
      </c>
      <c r="T486" s="27">
        <v>0.4</v>
      </c>
      <c r="U486" s="27"/>
    </row>
    <row r="487" spans="1:21" x14ac:dyDescent="0.25">
      <c r="A487" s="29">
        <v>485</v>
      </c>
      <c r="B487" s="30" t="s">
        <v>4</v>
      </c>
      <c r="C487" s="31">
        <v>1</v>
      </c>
      <c r="Q487" s="27"/>
      <c r="R487" s="27">
        <v>971</v>
      </c>
      <c r="S487" s="27" t="s">
        <v>2</v>
      </c>
      <c r="T487" s="27">
        <v>0.3</v>
      </c>
      <c r="U487" s="27">
        <f>SUM(T474:T487)</f>
        <v>11.8</v>
      </c>
    </row>
    <row r="488" spans="1:21" x14ac:dyDescent="0.25">
      <c r="A488" s="29">
        <v>486</v>
      </c>
      <c r="B488" s="30" t="s">
        <v>2</v>
      </c>
      <c r="C488" s="31">
        <v>1.2</v>
      </c>
      <c r="Q488" s="27"/>
      <c r="R488" s="27"/>
      <c r="S488" s="27"/>
      <c r="T488" s="27"/>
      <c r="U488" s="27"/>
    </row>
    <row r="489" spans="1:21" x14ac:dyDescent="0.25">
      <c r="A489" s="29">
        <v>487</v>
      </c>
      <c r="B489" s="30" t="s">
        <v>3</v>
      </c>
      <c r="C489" s="31">
        <v>1.2</v>
      </c>
      <c r="Q489" s="27">
        <v>36</v>
      </c>
      <c r="R489" s="27">
        <v>339</v>
      </c>
      <c r="S489" s="27" t="s">
        <v>2</v>
      </c>
      <c r="T489" s="27">
        <v>1.4</v>
      </c>
      <c r="U489" s="27"/>
    </row>
    <row r="490" spans="1:21" x14ac:dyDescent="0.25">
      <c r="A490" s="29">
        <v>488</v>
      </c>
      <c r="B490" s="30" t="s">
        <v>4</v>
      </c>
      <c r="C490" s="31">
        <v>1.4</v>
      </c>
      <c r="Q490" s="27"/>
      <c r="R490" s="27">
        <v>325</v>
      </c>
      <c r="S490" s="27" t="s">
        <v>3</v>
      </c>
      <c r="T490" s="27">
        <v>1.3</v>
      </c>
      <c r="U490" s="27"/>
    </row>
    <row r="491" spans="1:21" x14ac:dyDescent="0.25">
      <c r="A491" s="29">
        <v>489</v>
      </c>
      <c r="B491" s="30" t="s">
        <v>2</v>
      </c>
      <c r="C491" s="31">
        <v>0.9</v>
      </c>
      <c r="Q491" s="27"/>
      <c r="R491" s="27">
        <v>205</v>
      </c>
      <c r="S491" s="27" t="s">
        <v>3</v>
      </c>
      <c r="T491" s="27">
        <v>1.2</v>
      </c>
      <c r="U491" s="27"/>
    </row>
    <row r="492" spans="1:21" x14ac:dyDescent="0.25">
      <c r="A492" s="29">
        <v>490</v>
      </c>
      <c r="B492" s="30" t="s">
        <v>2</v>
      </c>
      <c r="C492" s="31">
        <v>0.3</v>
      </c>
      <c r="Q492" s="27"/>
      <c r="R492" s="27">
        <v>145</v>
      </c>
      <c r="S492" s="27" t="s">
        <v>4</v>
      </c>
      <c r="T492" s="27">
        <v>1.1000000000000001</v>
      </c>
      <c r="U492" s="27"/>
    </row>
    <row r="493" spans="1:21" x14ac:dyDescent="0.25">
      <c r="A493" s="29">
        <v>491</v>
      </c>
      <c r="B493" s="30" t="s">
        <v>3</v>
      </c>
      <c r="C493" s="31">
        <v>1.2</v>
      </c>
      <c r="Q493" s="27"/>
      <c r="R493" s="27">
        <v>970</v>
      </c>
      <c r="S493" s="27" t="s">
        <v>4</v>
      </c>
      <c r="T493" s="27">
        <v>1.1000000000000001</v>
      </c>
      <c r="U493" s="27"/>
    </row>
    <row r="494" spans="1:21" x14ac:dyDescent="0.25">
      <c r="A494" s="29">
        <v>492</v>
      </c>
      <c r="B494" s="30" t="s">
        <v>4</v>
      </c>
      <c r="C494" s="31">
        <v>0.6</v>
      </c>
      <c r="Q494" s="27"/>
      <c r="R494" s="27">
        <v>628</v>
      </c>
      <c r="S494" s="27" t="s">
        <v>2</v>
      </c>
      <c r="T494" s="27">
        <v>1</v>
      </c>
      <c r="U494" s="27"/>
    </row>
    <row r="495" spans="1:21" x14ac:dyDescent="0.25">
      <c r="A495" s="29">
        <v>493</v>
      </c>
      <c r="B495" s="30" t="s">
        <v>2</v>
      </c>
      <c r="C495" s="31">
        <v>0.6</v>
      </c>
      <c r="Q495" s="27"/>
      <c r="R495" s="27">
        <v>475</v>
      </c>
      <c r="S495" s="27" t="s">
        <v>3</v>
      </c>
      <c r="T495" s="27">
        <v>0.9</v>
      </c>
      <c r="U495" s="27"/>
    </row>
    <row r="496" spans="1:21" x14ac:dyDescent="0.25">
      <c r="A496" s="29">
        <v>494</v>
      </c>
      <c r="B496" s="30" t="s">
        <v>3</v>
      </c>
      <c r="C496" s="31">
        <v>1.3</v>
      </c>
      <c r="Q496" s="27"/>
      <c r="R496" s="27">
        <v>482</v>
      </c>
      <c r="S496" s="27" t="s">
        <v>4</v>
      </c>
      <c r="T496" s="27">
        <v>0.8</v>
      </c>
      <c r="U496" s="27"/>
    </row>
    <row r="497" spans="1:21" x14ac:dyDescent="0.25">
      <c r="A497" s="29">
        <v>495</v>
      </c>
      <c r="B497" s="30" t="s">
        <v>4</v>
      </c>
      <c r="C497" s="31">
        <v>0.9</v>
      </c>
      <c r="Q497" s="27"/>
      <c r="R497" s="27">
        <v>430</v>
      </c>
      <c r="S497" s="27" t="s">
        <v>4</v>
      </c>
      <c r="T497" s="27">
        <v>0.7</v>
      </c>
      <c r="U497" s="27"/>
    </row>
    <row r="498" spans="1:21" x14ac:dyDescent="0.25">
      <c r="A498" s="29">
        <v>496</v>
      </c>
      <c r="B498" s="30" t="s">
        <v>2</v>
      </c>
      <c r="C498" s="31">
        <v>0.5</v>
      </c>
      <c r="Q498" s="27"/>
      <c r="R498" s="27">
        <v>190</v>
      </c>
      <c r="S498" s="27" t="s">
        <v>3</v>
      </c>
      <c r="T498" s="27">
        <v>0.6</v>
      </c>
      <c r="U498" s="27"/>
    </row>
    <row r="499" spans="1:21" x14ac:dyDescent="0.25">
      <c r="A499" s="29">
        <v>497</v>
      </c>
      <c r="B499" s="30" t="s">
        <v>3</v>
      </c>
      <c r="C499" s="31">
        <v>1.3</v>
      </c>
      <c r="Q499" s="27"/>
      <c r="R499" s="27">
        <v>104</v>
      </c>
      <c r="S499" s="27" t="s">
        <v>3</v>
      </c>
      <c r="T499" s="27">
        <v>0.5</v>
      </c>
      <c r="U499" s="27"/>
    </row>
    <row r="500" spans="1:21" x14ac:dyDescent="0.25">
      <c r="A500" s="29">
        <v>498</v>
      </c>
      <c r="B500" s="30" t="s">
        <v>4</v>
      </c>
      <c r="C500" s="31">
        <v>0.5</v>
      </c>
      <c r="Q500" s="27"/>
      <c r="R500" s="27">
        <v>1007</v>
      </c>
      <c r="S500" s="27" t="s">
        <v>4</v>
      </c>
      <c r="T500" s="27">
        <v>0.5</v>
      </c>
      <c r="U500" s="27"/>
    </row>
    <row r="501" spans="1:21" x14ac:dyDescent="0.25">
      <c r="A501" s="29">
        <v>499</v>
      </c>
      <c r="B501" s="30" t="s">
        <v>2</v>
      </c>
      <c r="C501" s="31">
        <v>0.8</v>
      </c>
      <c r="Q501" s="27"/>
      <c r="R501" s="27">
        <v>793</v>
      </c>
      <c r="S501" s="27" t="s">
        <v>2</v>
      </c>
      <c r="T501" s="27">
        <v>0.4</v>
      </c>
      <c r="U501" s="27"/>
    </row>
    <row r="502" spans="1:21" x14ac:dyDescent="0.25">
      <c r="A502" s="29">
        <v>500</v>
      </c>
      <c r="B502" s="30" t="s">
        <v>3</v>
      </c>
      <c r="C502" s="31">
        <v>0.6</v>
      </c>
      <c r="Q502" s="27"/>
      <c r="R502" s="27">
        <v>982</v>
      </c>
      <c r="S502" s="27" t="s">
        <v>4</v>
      </c>
      <c r="T502" s="27">
        <v>0.3</v>
      </c>
      <c r="U502" s="27">
        <f>SUM(T489:T502)</f>
        <v>11.8</v>
      </c>
    </row>
    <row r="503" spans="1:21" x14ac:dyDescent="0.25">
      <c r="A503" s="29">
        <v>501</v>
      </c>
      <c r="B503" s="30" t="s">
        <v>4</v>
      </c>
      <c r="C503" s="31">
        <v>0.5</v>
      </c>
      <c r="Q503" s="27"/>
      <c r="R503" s="27"/>
      <c r="S503" s="27"/>
      <c r="T503" s="27"/>
      <c r="U503" s="27"/>
    </row>
    <row r="504" spans="1:21" x14ac:dyDescent="0.25">
      <c r="A504" s="29">
        <v>502</v>
      </c>
      <c r="B504" s="30" t="s">
        <v>2</v>
      </c>
      <c r="C504" s="31">
        <v>0.4</v>
      </c>
      <c r="Q504" s="27">
        <v>37</v>
      </c>
      <c r="R504" s="27">
        <v>351</v>
      </c>
      <c r="S504" s="27" t="s">
        <v>2</v>
      </c>
      <c r="T504" s="27">
        <v>1.4</v>
      </c>
      <c r="U504" s="27"/>
    </row>
    <row r="505" spans="1:21" x14ac:dyDescent="0.25">
      <c r="A505" s="29">
        <v>503</v>
      </c>
      <c r="B505" s="30" t="s">
        <v>3</v>
      </c>
      <c r="C505" s="31">
        <v>1.2</v>
      </c>
      <c r="Q505" s="27"/>
      <c r="R505" s="27">
        <v>328</v>
      </c>
      <c r="S505" s="27" t="s">
        <v>3</v>
      </c>
      <c r="T505" s="27">
        <v>1.3</v>
      </c>
      <c r="U505" s="27"/>
    </row>
    <row r="506" spans="1:21" x14ac:dyDescent="0.25">
      <c r="A506" s="29">
        <v>504</v>
      </c>
      <c r="B506" s="30" t="s">
        <v>4</v>
      </c>
      <c r="C506" s="31">
        <v>0.3</v>
      </c>
      <c r="Q506" s="27"/>
      <c r="R506" s="27">
        <v>229</v>
      </c>
      <c r="S506" s="27" t="s">
        <v>2</v>
      </c>
      <c r="T506" s="27">
        <v>1.2</v>
      </c>
      <c r="U506" s="27"/>
    </row>
    <row r="507" spans="1:21" x14ac:dyDescent="0.25">
      <c r="A507" s="29">
        <v>505</v>
      </c>
      <c r="B507" s="30" t="s">
        <v>2</v>
      </c>
      <c r="C507" s="31">
        <v>1.1000000000000001</v>
      </c>
      <c r="Q507" s="27"/>
      <c r="R507" s="27">
        <v>158</v>
      </c>
      <c r="S507" s="27" t="s">
        <v>2</v>
      </c>
      <c r="T507" s="27">
        <v>1.1000000000000001</v>
      </c>
      <c r="U507" s="27"/>
    </row>
    <row r="508" spans="1:21" x14ac:dyDescent="0.25">
      <c r="A508" s="29">
        <v>506</v>
      </c>
      <c r="B508" s="30" t="s">
        <v>3</v>
      </c>
      <c r="C508" s="31">
        <v>0.7</v>
      </c>
      <c r="Q508" s="27"/>
      <c r="R508" s="27">
        <v>988</v>
      </c>
      <c r="S508" s="27" t="s">
        <v>3</v>
      </c>
      <c r="T508" s="27">
        <v>1.1000000000000001</v>
      </c>
      <c r="U508" s="27"/>
    </row>
    <row r="509" spans="1:21" x14ac:dyDescent="0.25">
      <c r="A509" s="29">
        <v>507</v>
      </c>
      <c r="B509" s="30" t="s">
        <v>4</v>
      </c>
      <c r="C509" s="31">
        <v>1.4</v>
      </c>
      <c r="Q509" s="27"/>
      <c r="R509" s="27">
        <v>662</v>
      </c>
      <c r="S509" s="27" t="s">
        <v>3</v>
      </c>
      <c r="T509" s="27">
        <v>1</v>
      </c>
      <c r="U509" s="27"/>
    </row>
    <row r="510" spans="1:21" x14ac:dyDescent="0.25">
      <c r="A510" s="29">
        <v>508</v>
      </c>
      <c r="B510" s="30" t="s">
        <v>2</v>
      </c>
      <c r="C510" s="31">
        <v>1.4</v>
      </c>
      <c r="Q510" s="27"/>
      <c r="R510" s="27">
        <v>479</v>
      </c>
      <c r="S510" s="27" t="s">
        <v>4</v>
      </c>
      <c r="T510" s="27">
        <v>0.9</v>
      </c>
      <c r="U510" s="27"/>
    </row>
    <row r="511" spans="1:21" x14ac:dyDescent="0.25">
      <c r="A511" s="29">
        <v>509</v>
      </c>
      <c r="B511" s="30" t="s">
        <v>3</v>
      </c>
      <c r="C511" s="31">
        <v>0.4</v>
      </c>
      <c r="Q511" s="27"/>
      <c r="R511" s="27">
        <v>499</v>
      </c>
      <c r="S511" s="27" t="s">
        <v>2</v>
      </c>
      <c r="T511" s="27">
        <v>0.8</v>
      </c>
      <c r="U511" s="27"/>
    </row>
    <row r="512" spans="1:21" x14ac:dyDescent="0.25">
      <c r="A512" s="29">
        <v>510</v>
      </c>
      <c r="B512" s="30" t="s">
        <v>4</v>
      </c>
      <c r="C512" s="31">
        <v>1.2</v>
      </c>
      <c r="Q512" s="27"/>
      <c r="R512" s="27">
        <v>468</v>
      </c>
      <c r="S512" s="27" t="s">
        <v>2</v>
      </c>
      <c r="T512" s="27">
        <v>0.7</v>
      </c>
      <c r="U512" s="27"/>
    </row>
    <row r="513" spans="1:21" x14ac:dyDescent="0.25">
      <c r="A513" s="29">
        <v>511</v>
      </c>
      <c r="B513" s="30" t="s">
        <v>2</v>
      </c>
      <c r="C513" s="31">
        <v>1.1000000000000001</v>
      </c>
      <c r="Q513" s="27"/>
      <c r="R513" s="27">
        <v>224</v>
      </c>
      <c r="S513" s="27" t="s">
        <v>4</v>
      </c>
      <c r="T513" s="27">
        <v>0.6</v>
      </c>
      <c r="U513" s="27"/>
    </row>
    <row r="514" spans="1:21" x14ac:dyDescent="0.25">
      <c r="A514" s="29">
        <v>512</v>
      </c>
      <c r="B514" s="30" t="s">
        <v>3</v>
      </c>
      <c r="C514" s="31">
        <v>1.4</v>
      </c>
      <c r="Q514" s="27"/>
      <c r="R514" s="27">
        <v>138</v>
      </c>
      <c r="S514" s="27" t="s">
        <v>4</v>
      </c>
      <c r="T514" s="27">
        <v>0.5</v>
      </c>
      <c r="U514" s="27"/>
    </row>
    <row r="515" spans="1:21" x14ac:dyDescent="0.25">
      <c r="A515" s="29">
        <v>513</v>
      </c>
      <c r="B515" s="30" t="s">
        <v>4</v>
      </c>
      <c r="C515" s="31">
        <v>0.7</v>
      </c>
      <c r="Q515" s="27"/>
      <c r="R515" s="27">
        <v>1018</v>
      </c>
      <c r="S515" s="27" t="s">
        <v>3</v>
      </c>
      <c r="T515" s="27">
        <v>0.5</v>
      </c>
      <c r="U515" s="27"/>
    </row>
    <row r="516" spans="1:21" x14ac:dyDescent="0.25">
      <c r="A516" s="29">
        <v>514</v>
      </c>
      <c r="B516" s="30" t="s">
        <v>2</v>
      </c>
      <c r="C516" s="31">
        <v>0.8</v>
      </c>
      <c r="Q516" s="27"/>
      <c r="R516" s="27">
        <v>799</v>
      </c>
      <c r="S516" s="27" t="s">
        <v>2</v>
      </c>
      <c r="T516" s="27">
        <v>0.4</v>
      </c>
      <c r="U516" s="27"/>
    </row>
    <row r="517" spans="1:21" x14ac:dyDescent="0.25">
      <c r="A517" s="29">
        <v>515</v>
      </c>
      <c r="B517" s="30" t="s">
        <v>3</v>
      </c>
      <c r="C517" s="31">
        <v>0.8</v>
      </c>
      <c r="Q517" s="27"/>
      <c r="R517" s="27">
        <v>992</v>
      </c>
      <c r="S517" s="27" t="s">
        <v>4</v>
      </c>
      <c r="T517" s="27">
        <v>0.3</v>
      </c>
      <c r="U517" s="27">
        <f>SUM(T504:T517)</f>
        <v>11.8</v>
      </c>
    </row>
    <row r="518" spans="1:21" x14ac:dyDescent="0.25">
      <c r="A518" s="29">
        <v>516</v>
      </c>
      <c r="B518" s="30" t="s">
        <v>4</v>
      </c>
      <c r="C518" s="31">
        <v>1</v>
      </c>
      <c r="Q518" s="27"/>
      <c r="R518" s="27"/>
      <c r="S518" s="27"/>
      <c r="T518" s="27"/>
      <c r="U518" s="27"/>
    </row>
    <row r="519" spans="1:21" x14ac:dyDescent="0.25">
      <c r="A519" s="29">
        <v>517</v>
      </c>
      <c r="B519" s="30" t="s">
        <v>2</v>
      </c>
      <c r="C519" s="31">
        <v>0.4</v>
      </c>
      <c r="Q519" s="27">
        <v>38</v>
      </c>
      <c r="R519" s="27">
        <v>352</v>
      </c>
      <c r="S519" s="27" t="s">
        <v>3</v>
      </c>
      <c r="T519" s="27">
        <v>1.4</v>
      </c>
      <c r="U519" s="27"/>
    </row>
    <row r="520" spans="1:21" x14ac:dyDescent="0.25">
      <c r="A520" s="29">
        <v>518</v>
      </c>
      <c r="B520" s="30" t="s">
        <v>3</v>
      </c>
      <c r="C520" s="31">
        <v>0.5</v>
      </c>
      <c r="Q520" s="27"/>
      <c r="R520" s="27">
        <v>333</v>
      </c>
      <c r="S520" s="27" t="s">
        <v>2</v>
      </c>
      <c r="T520" s="27">
        <v>1.3</v>
      </c>
      <c r="U520" s="27"/>
    </row>
    <row r="521" spans="1:21" x14ac:dyDescent="0.25">
      <c r="A521" s="29">
        <v>519</v>
      </c>
      <c r="B521" s="30" t="s">
        <v>4</v>
      </c>
      <c r="C521" s="31">
        <v>0.6</v>
      </c>
      <c r="Q521" s="27"/>
      <c r="R521" s="27">
        <v>250</v>
      </c>
      <c r="S521" s="27" t="s">
        <v>2</v>
      </c>
      <c r="T521" s="27">
        <v>1.2</v>
      </c>
      <c r="U521" s="27"/>
    </row>
    <row r="522" spans="1:21" x14ac:dyDescent="0.25">
      <c r="A522" s="29">
        <v>520</v>
      </c>
      <c r="B522" s="30" t="s">
        <v>2</v>
      </c>
      <c r="C522" s="31">
        <v>0.5</v>
      </c>
      <c r="Q522" s="27"/>
      <c r="R522" s="27">
        <v>166</v>
      </c>
      <c r="S522" s="27" t="s">
        <v>4</v>
      </c>
      <c r="T522" s="27">
        <v>1.1000000000000001</v>
      </c>
      <c r="U522" s="27"/>
    </row>
    <row r="523" spans="1:21" x14ac:dyDescent="0.25">
      <c r="A523" s="29">
        <v>521</v>
      </c>
      <c r="B523" s="30" t="s">
        <v>3</v>
      </c>
      <c r="C523" s="31">
        <v>1.4</v>
      </c>
      <c r="Q523" s="27"/>
      <c r="R523" s="27">
        <v>991</v>
      </c>
      <c r="S523" s="27" t="s">
        <v>3</v>
      </c>
      <c r="T523" s="27">
        <v>1.1000000000000001</v>
      </c>
      <c r="U523" s="27"/>
    </row>
    <row r="524" spans="1:21" x14ac:dyDescent="0.25">
      <c r="A524" s="29">
        <v>522</v>
      </c>
      <c r="B524" s="30" t="s">
        <v>4</v>
      </c>
      <c r="C524" s="31">
        <v>0.6</v>
      </c>
      <c r="Q524" s="27"/>
      <c r="R524" s="27">
        <v>683</v>
      </c>
      <c r="S524" s="27" t="s">
        <v>2</v>
      </c>
      <c r="T524" s="27">
        <v>1</v>
      </c>
      <c r="U524" s="27"/>
    </row>
    <row r="525" spans="1:21" x14ac:dyDescent="0.25">
      <c r="A525" s="29">
        <v>523</v>
      </c>
      <c r="B525" s="30" t="s">
        <v>2</v>
      </c>
      <c r="C525" s="31">
        <v>1.2</v>
      </c>
      <c r="Q525" s="27"/>
      <c r="R525" s="27">
        <v>489</v>
      </c>
      <c r="S525" s="27" t="s">
        <v>2</v>
      </c>
      <c r="T525" s="27">
        <v>0.9</v>
      </c>
      <c r="U525" s="27"/>
    </row>
    <row r="526" spans="1:21" x14ac:dyDescent="0.25">
      <c r="A526" s="29">
        <v>524</v>
      </c>
      <c r="B526" s="30" t="s">
        <v>3</v>
      </c>
      <c r="C526" s="31">
        <v>1.2</v>
      </c>
      <c r="Q526" s="27"/>
      <c r="R526" s="27">
        <v>514</v>
      </c>
      <c r="S526" s="27" t="s">
        <v>2</v>
      </c>
      <c r="T526" s="27">
        <v>0.8</v>
      </c>
      <c r="U526" s="27"/>
    </row>
    <row r="527" spans="1:21" x14ac:dyDescent="0.25">
      <c r="A527" s="29">
        <v>525</v>
      </c>
      <c r="B527" s="30" t="s">
        <v>4</v>
      </c>
      <c r="C527" s="31">
        <v>0.9</v>
      </c>
      <c r="Q527" s="27"/>
      <c r="R527" s="27">
        <v>506</v>
      </c>
      <c r="S527" s="27" t="s">
        <v>3</v>
      </c>
      <c r="T527" s="27">
        <v>0.7</v>
      </c>
      <c r="U527" s="27"/>
    </row>
    <row r="528" spans="1:21" x14ac:dyDescent="0.25">
      <c r="A528" s="29">
        <v>526</v>
      </c>
      <c r="B528" s="30" t="s">
        <v>2</v>
      </c>
      <c r="C528" s="31">
        <v>0.3</v>
      </c>
      <c r="Q528" s="27"/>
      <c r="R528" s="27">
        <v>226</v>
      </c>
      <c r="S528" s="27" t="s">
        <v>2</v>
      </c>
      <c r="T528" s="27">
        <v>0.6</v>
      </c>
      <c r="U528" s="27"/>
    </row>
    <row r="529" spans="1:21" x14ac:dyDescent="0.25">
      <c r="A529" s="29">
        <v>527</v>
      </c>
      <c r="B529" s="30" t="s">
        <v>3</v>
      </c>
      <c r="C529" s="31">
        <v>0.3</v>
      </c>
      <c r="Q529" s="27"/>
      <c r="R529" s="27">
        <v>140</v>
      </c>
      <c r="S529" s="27" t="s">
        <v>2</v>
      </c>
      <c r="T529" s="27">
        <v>0.5</v>
      </c>
      <c r="U529" s="27"/>
    </row>
    <row r="530" spans="1:21" x14ac:dyDescent="0.25">
      <c r="A530" s="29">
        <v>528</v>
      </c>
      <c r="B530" s="30" t="s">
        <v>4</v>
      </c>
      <c r="C530" s="31">
        <v>0.8</v>
      </c>
      <c r="Q530" s="27"/>
      <c r="R530" s="27">
        <v>1075</v>
      </c>
      <c r="S530" s="27" t="s">
        <v>4</v>
      </c>
      <c r="T530" s="27">
        <v>0.5</v>
      </c>
      <c r="U530" s="27"/>
    </row>
    <row r="531" spans="1:21" x14ac:dyDescent="0.25">
      <c r="A531" s="29">
        <v>529</v>
      </c>
      <c r="B531" s="30" t="s">
        <v>2</v>
      </c>
      <c r="C531" s="31">
        <v>1</v>
      </c>
      <c r="Q531" s="27"/>
      <c r="R531" s="27">
        <v>815</v>
      </c>
      <c r="S531" s="27" t="s">
        <v>2</v>
      </c>
      <c r="T531" s="27">
        <v>0.4</v>
      </c>
      <c r="U531" s="27"/>
    </row>
    <row r="532" spans="1:21" x14ac:dyDescent="0.25">
      <c r="A532" s="29">
        <v>530</v>
      </c>
      <c r="B532" s="30" t="s">
        <v>3</v>
      </c>
      <c r="C532" s="31">
        <v>1</v>
      </c>
      <c r="Q532" s="27"/>
      <c r="R532" s="27">
        <v>1004</v>
      </c>
      <c r="S532" s="27" t="s">
        <v>4</v>
      </c>
      <c r="T532" s="27">
        <v>0.3</v>
      </c>
      <c r="U532" s="27">
        <f>SUM(T519:T532)</f>
        <v>11.8</v>
      </c>
    </row>
    <row r="533" spans="1:21" x14ac:dyDescent="0.25">
      <c r="A533" s="29">
        <v>531</v>
      </c>
      <c r="B533" s="30" t="s">
        <v>4</v>
      </c>
      <c r="C533" s="31">
        <v>1</v>
      </c>
      <c r="Q533" s="27"/>
      <c r="R533" s="27"/>
      <c r="S533" s="27"/>
      <c r="T533" s="27"/>
      <c r="U533" s="27"/>
    </row>
    <row r="534" spans="1:21" x14ac:dyDescent="0.25">
      <c r="A534" s="29">
        <v>532</v>
      </c>
      <c r="B534" s="30" t="s">
        <v>2</v>
      </c>
      <c r="C534" s="31">
        <v>1.2</v>
      </c>
      <c r="Q534" s="27">
        <v>39</v>
      </c>
      <c r="R534" s="27">
        <v>361</v>
      </c>
      <c r="S534" s="27" t="s">
        <v>2</v>
      </c>
      <c r="T534" s="27">
        <v>1.4</v>
      </c>
      <c r="U534" s="27"/>
    </row>
    <row r="535" spans="1:21" x14ac:dyDescent="0.25">
      <c r="A535" s="29">
        <v>533</v>
      </c>
      <c r="B535" s="30" t="s">
        <v>2</v>
      </c>
      <c r="C535" s="31">
        <v>1</v>
      </c>
      <c r="Q535" s="27"/>
      <c r="R535" s="27">
        <v>368</v>
      </c>
      <c r="S535" s="27" t="s">
        <v>3</v>
      </c>
      <c r="T535" s="27">
        <v>1.3</v>
      </c>
      <c r="U535" s="27"/>
    </row>
    <row r="536" spans="1:21" x14ac:dyDescent="0.25">
      <c r="A536" s="29">
        <v>534</v>
      </c>
      <c r="B536" s="30" t="s">
        <v>3</v>
      </c>
      <c r="C536" s="31">
        <v>0.7</v>
      </c>
      <c r="Q536" s="27"/>
      <c r="R536" s="27">
        <v>261</v>
      </c>
      <c r="S536" s="27" t="s">
        <v>4</v>
      </c>
      <c r="T536" s="27">
        <v>1.2</v>
      </c>
      <c r="U536" s="27"/>
    </row>
    <row r="537" spans="1:21" x14ac:dyDescent="0.25">
      <c r="A537" s="29">
        <v>535</v>
      </c>
      <c r="B537" s="30" t="s">
        <v>4</v>
      </c>
      <c r="C537" s="31">
        <v>1.2</v>
      </c>
      <c r="Q537" s="27"/>
      <c r="R537" s="27">
        <v>169</v>
      </c>
      <c r="S537" s="27" t="s">
        <v>4</v>
      </c>
      <c r="T537" s="27">
        <v>1.1000000000000001</v>
      </c>
      <c r="U537" s="27"/>
    </row>
    <row r="538" spans="1:21" x14ac:dyDescent="0.25">
      <c r="A538" s="29">
        <v>536</v>
      </c>
      <c r="B538" s="30" t="s">
        <v>2</v>
      </c>
      <c r="C538" s="31">
        <v>0.7</v>
      </c>
      <c r="Q538" s="27"/>
      <c r="R538" s="27">
        <v>995</v>
      </c>
      <c r="S538" s="27" t="s">
        <v>4</v>
      </c>
      <c r="T538" s="27">
        <v>1.1000000000000001</v>
      </c>
      <c r="U538" s="27"/>
    </row>
    <row r="539" spans="1:21" x14ac:dyDescent="0.25">
      <c r="A539" s="29">
        <v>537</v>
      </c>
      <c r="B539" s="30" t="s">
        <v>3</v>
      </c>
      <c r="C539" s="31">
        <v>0.7</v>
      </c>
      <c r="Q539" s="27"/>
      <c r="R539" s="27">
        <v>696</v>
      </c>
      <c r="S539" s="27" t="s">
        <v>3</v>
      </c>
      <c r="T539" s="27">
        <v>1</v>
      </c>
      <c r="U539" s="27"/>
    </row>
    <row r="540" spans="1:21" x14ac:dyDescent="0.25">
      <c r="A540" s="29">
        <v>538</v>
      </c>
      <c r="B540" s="30" t="s">
        <v>4</v>
      </c>
      <c r="C540" s="31">
        <v>1</v>
      </c>
      <c r="Q540" s="27"/>
      <c r="R540" s="27">
        <v>495</v>
      </c>
      <c r="S540" s="27" t="s">
        <v>4</v>
      </c>
      <c r="T540" s="27">
        <v>0.9</v>
      </c>
      <c r="U540" s="27"/>
    </row>
    <row r="541" spans="1:21" x14ac:dyDescent="0.25">
      <c r="A541" s="29">
        <v>539</v>
      </c>
      <c r="B541" s="30" t="s">
        <v>2</v>
      </c>
      <c r="C541" s="31">
        <v>1.3</v>
      </c>
      <c r="Q541" s="27"/>
      <c r="R541" s="27">
        <v>515</v>
      </c>
      <c r="S541" s="27" t="s">
        <v>3</v>
      </c>
      <c r="T541" s="27">
        <v>0.8</v>
      </c>
      <c r="U541" s="27"/>
    </row>
    <row r="542" spans="1:21" x14ac:dyDescent="0.25">
      <c r="A542" s="29">
        <v>540</v>
      </c>
      <c r="B542" s="30" t="s">
        <v>3</v>
      </c>
      <c r="C542" s="31">
        <v>0.5</v>
      </c>
      <c r="Q542" s="27"/>
      <c r="R542" s="27">
        <v>513</v>
      </c>
      <c r="S542" s="27" t="s">
        <v>4</v>
      </c>
      <c r="T542" s="27">
        <v>0.7</v>
      </c>
      <c r="U542" s="27"/>
    </row>
    <row r="543" spans="1:21" x14ac:dyDescent="0.25">
      <c r="A543" s="29">
        <v>541</v>
      </c>
      <c r="B543" s="30" t="s">
        <v>4</v>
      </c>
      <c r="C543" s="31">
        <v>1.4</v>
      </c>
      <c r="Q543" s="27"/>
      <c r="R543" s="27">
        <v>232</v>
      </c>
      <c r="S543" s="27" t="s">
        <v>2</v>
      </c>
      <c r="T543" s="27">
        <v>0.6</v>
      </c>
      <c r="U543" s="27"/>
    </row>
    <row r="544" spans="1:21" x14ac:dyDescent="0.25">
      <c r="A544" s="29">
        <v>542</v>
      </c>
      <c r="B544" s="30" t="s">
        <v>2</v>
      </c>
      <c r="C544" s="31">
        <v>1.3</v>
      </c>
      <c r="Q544" s="27"/>
      <c r="R544" s="27">
        <v>146</v>
      </c>
      <c r="S544" s="27" t="s">
        <v>2</v>
      </c>
      <c r="T544" s="27">
        <v>0.5</v>
      </c>
      <c r="U544" s="27"/>
    </row>
    <row r="545" spans="1:21" x14ac:dyDescent="0.25">
      <c r="A545" s="29">
        <v>543</v>
      </c>
      <c r="B545" s="30" t="s">
        <v>3</v>
      </c>
      <c r="C545" s="31">
        <v>0.8</v>
      </c>
      <c r="Q545" s="27"/>
      <c r="R545" s="27">
        <v>1089</v>
      </c>
      <c r="S545" s="27" t="s">
        <v>3</v>
      </c>
      <c r="T545" s="27">
        <v>0.5</v>
      </c>
      <c r="U545" s="27"/>
    </row>
    <row r="546" spans="1:21" x14ac:dyDescent="0.25">
      <c r="A546" s="29">
        <v>544</v>
      </c>
      <c r="B546" s="30" t="s">
        <v>4</v>
      </c>
      <c r="C546" s="31">
        <v>0.3</v>
      </c>
      <c r="Q546" s="27"/>
      <c r="R546" s="27">
        <v>825</v>
      </c>
      <c r="S546" s="27" t="s">
        <v>3</v>
      </c>
      <c r="T546" s="27">
        <v>0.4</v>
      </c>
      <c r="U546" s="27"/>
    </row>
    <row r="547" spans="1:21" x14ac:dyDescent="0.25">
      <c r="A547" s="29">
        <v>545</v>
      </c>
      <c r="B547" s="30" t="s">
        <v>2</v>
      </c>
      <c r="C547" s="31">
        <v>1.3</v>
      </c>
      <c r="Q547" s="27"/>
      <c r="R547" s="27">
        <v>1012</v>
      </c>
      <c r="S547" s="27" t="s">
        <v>3</v>
      </c>
      <c r="T547" s="27">
        <v>0.3</v>
      </c>
      <c r="U547" s="27">
        <f>SUM(T534:T547)</f>
        <v>11.8</v>
      </c>
    </row>
    <row r="548" spans="1:21" x14ac:dyDescent="0.25">
      <c r="A548" s="29">
        <v>546</v>
      </c>
      <c r="B548" s="30" t="s">
        <v>3</v>
      </c>
      <c r="C548" s="31">
        <v>0.8</v>
      </c>
      <c r="Q548" s="27"/>
      <c r="R548" s="27"/>
      <c r="S548" s="27"/>
      <c r="T548" s="27"/>
      <c r="U548" s="27"/>
    </row>
    <row r="549" spans="1:21" x14ac:dyDescent="0.25">
      <c r="A549" s="29">
        <v>547</v>
      </c>
      <c r="B549" s="30" t="s">
        <v>4</v>
      </c>
      <c r="C549" s="31">
        <v>0.3</v>
      </c>
      <c r="Q549" s="27">
        <v>40</v>
      </c>
      <c r="R549" s="27">
        <v>388</v>
      </c>
      <c r="S549" s="27" t="s">
        <v>2</v>
      </c>
      <c r="T549" s="27">
        <v>1.4</v>
      </c>
      <c r="U549" s="27"/>
    </row>
    <row r="550" spans="1:21" x14ac:dyDescent="0.25">
      <c r="A550" s="29">
        <v>548</v>
      </c>
      <c r="B550" s="30" t="s">
        <v>2</v>
      </c>
      <c r="C550" s="31">
        <v>1.3</v>
      </c>
      <c r="Q550" s="27"/>
      <c r="R550" s="27">
        <v>376</v>
      </c>
      <c r="S550" s="27" t="s">
        <v>2</v>
      </c>
      <c r="T550" s="27">
        <v>1.3</v>
      </c>
      <c r="U550" s="27"/>
    </row>
    <row r="551" spans="1:21" x14ac:dyDescent="0.25">
      <c r="A551" s="29">
        <v>549</v>
      </c>
      <c r="B551" s="30" t="s">
        <v>3</v>
      </c>
      <c r="C551" s="31">
        <v>0.5</v>
      </c>
      <c r="Q551" s="27"/>
      <c r="R551" s="27">
        <v>270</v>
      </c>
      <c r="S551" s="27" t="s">
        <v>3</v>
      </c>
      <c r="T551" s="27">
        <v>1.2</v>
      </c>
      <c r="U551" s="27"/>
    </row>
    <row r="552" spans="1:21" x14ac:dyDescent="0.25">
      <c r="A552" s="29">
        <v>550</v>
      </c>
      <c r="B552" s="30" t="s">
        <v>4</v>
      </c>
      <c r="C552" s="31">
        <v>1</v>
      </c>
      <c r="Q552" s="27"/>
      <c r="R552" s="27">
        <v>179</v>
      </c>
      <c r="S552" s="27" t="s">
        <v>2</v>
      </c>
      <c r="T552" s="27">
        <v>1.1000000000000001</v>
      </c>
      <c r="U552" s="27"/>
    </row>
    <row r="553" spans="1:21" x14ac:dyDescent="0.25">
      <c r="A553" s="29">
        <v>551</v>
      </c>
      <c r="B553" s="30" t="s">
        <v>2</v>
      </c>
      <c r="C553" s="31">
        <v>0.8</v>
      </c>
      <c r="Q553" s="27"/>
      <c r="R553" s="27">
        <v>997</v>
      </c>
      <c r="S553" s="27" t="s">
        <v>3</v>
      </c>
      <c r="T553" s="27">
        <v>1.1000000000000001</v>
      </c>
      <c r="U553" s="27"/>
    </row>
    <row r="554" spans="1:21" x14ac:dyDescent="0.25">
      <c r="A554" s="29">
        <v>552</v>
      </c>
      <c r="B554" s="30" t="s">
        <v>3</v>
      </c>
      <c r="C554" s="31">
        <v>1.4</v>
      </c>
      <c r="Q554" s="27"/>
      <c r="R554" s="27">
        <v>700</v>
      </c>
      <c r="S554" s="27" t="s">
        <v>4</v>
      </c>
      <c r="T554" s="27">
        <v>1</v>
      </c>
      <c r="U554" s="27"/>
    </row>
    <row r="555" spans="1:21" x14ac:dyDescent="0.25">
      <c r="A555" s="29">
        <v>553</v>
      </c>
      <c r="B555" s="30" t="s">
        <v>4</v>
      </c>
      <c r="C555" s="31">
        <v>1.4</v>
      </c>
      <c r="Q555" s="27"/>
      <c r="R555" s="27">
        <v>525</v>
      </c>
      <c r="S555" s="27" t="s">
        <v>4</v>
      </c>
      <c r="T555" s="27">
        <v>0.9</v>
      </c>
      <c r="U555" s="27"/>
    </row>
    <row r="556" spans="1:21" x14ac:dyDescent="0.25">
      <c r="A556" s="29">
        <v>554</v>
      </c>
      <c r="B556" s="30" t="s">
        <v>2</v>
      </c>
      <c r="C556" s="31">
        <v>0.5</v>
      </c>
      <c r="Q556" s="27"/>
      <c r="R556" s="27">
        <v>528</v>
      </c>
      <c r="S556" s="27" t="s">
        <v>4</v>
      </c>
      <c r="T556" s="27">
        <v>0.8</v>
      </c>
      <c r="U556" s="27"/>
    </row>
    <row r="557" spans="1:21" x14ac:dyDescent="0.25">
      <c r="A557" s="29">
        <v>555</v>
      </c>
      <c r="B557" s="30" t="s">
        <v>3</v>
      </c>
      <c r="C557" s="31">
        <v>1.4</v>
      </c>
      <c r="Q557" s="27"/>
      <c r="R557" s="27">
        <v>534</v>
      </c>
      <c r="S557" s="27" t="s">
        <v>3</v>
      </c>
      <c r="T557" s="27">
        <v>0.7</v>
      </c>
      <c r="U557" s="27"/>
    </row>
    <row r="558" spans="1:21" x14ac:dyDescent="0.25">
      <c r="A558" s="29">
        <v>556</v>
      </c>
      <c r="B558" s="30" t="s">
        <v>4</v>
      </c>
      <c r="C558" s="31">
        <v>0.6</v>
      </c>
      <c r="Q558" s="27"/>
      <c r="R558" s="27">
        <v>234</v>
      </c>
      <c r="S558" s="27" t="s">
        <v>4</v>
      </c>
      <c r="T558" s="27">
        <v>0.6</v>
      </c>
      <c r="U558" s="27"/>
    </row>
    <row r="559" spans="1:21" x14ac:dyDescent="0.25">
      <c r="A559" s="29">
        <v>557</v>
      </c>
      <c r="B559" s="30" t="s">
        <v>2</v>
      </c>
      <c r="C559" s="31">
        <v>1.3</v>
      </c>
      <c r="Q559" s="27"/>
      <c r="R559" s="27">
        <v>149</v>
      </c>
      <c r="S559" s="27" t="s">
        <v>2</v>
      </c>
      <c r="T559" s="27">
        <v>0.5</v>
      </c>
      <c r="U559" s="27"/>
    </row>
    <row r="560" spans="1:21" x14ac:dyDescent="0.25">
      <c r="A560" s="29">
        <v>558</v>
      </c>
      <c r="B560" s="30" t="s">
        <v>3</v>
      </c>
      <c r="C560" s="31">
        <v>0.5</v>
      </c>
      <c r="Q560" s="27"/>
      <c r="R560" s="27">
        <v>1092</v>
      </c>
      <c r="S560" s="27" t="s">
        <v>3</v>
      </c>
      <c r="T560" s="27">
        <v>0.5</v>
      </c>
      <c r="U560" s="27"/>
    </row>
    <row r="561" spans="1:21" x14ac:dyDescent="0.25">
      <c r="A561" s="29">
        <v>559</v>
      </c>
      <c r="B561" s="30" t="s">
        <v>4</v>
      </c>
      <c r="C561" s="31">
        <v>1</v>
      </c>
      <c r="Q561" s="27"/>
      <c r="R561" s="27">
        <v>832</v>
      </c>
      <c r="S561" s="27" t="s">
        <v>4</v>
      </c>
      <c r="T561" s="27">
        <v>0.4</v>
      </c>
      <c r="U561" s="27"/>
    </row>
    <row r="562" spans="1:21" x14ac:dyDescent="0.25">
      <c r="A562" s="29">
        <v>560</v>
      </c>
      <c r="B562" s="30" t="s">
        <v>2</v>
      </c>
      <c r="C562" s="31">
        <v>1</v>
      </c>
      <c r="Q562" s="27"/>
      <c r="R562" s="27">
        <v>1031</v>
      </c>
      <c r="S562" s="27" t="s">
        <v>3</v>
      </c>
      <c r="T562" s="27">
        <v>0.3</v>
      </c>
      <c r="U562" s="27">
        <f>SUM(T549:T562)</f>
        <v>11.8</v>
      </c>
    </row>
    <row r="563" spans="1:21" x14ac:dyDescent="0.25">
      <c r="A563" s="29">
        <v>561</v>
      </c>
      <c r="B563" s="30" t="s">
        <v>3</v>
      </c>
      <c r="C563" s="31">
        <v>0.3</v>
      </c>
      <c r="Q563" s="27"/>
      <c r="R563" s="27"/>
      <c r="S563" s="27"/>
      <c r="T563" s="27"/>
      <c r="U563" s="27"/>
    </row>
    <row r="564" spans="1:21" x14ac:dyDescent="0.25">
      <c r="A564" s="29">
        <v>562</v>
      </c>
      <c r="B564" s="30" t="s">
        <v>4</v>
      </c>
      <c r="C564" s="31">
        <v>0.9</v>
      </c>
      <c r="Q564" s="27">
        <v>41</v>
      </c>
      <c r="R564" s="27">
        <v>424</v>
      </c>
      <c r="S564" s="27" t="s">
        <v>4</v>
      </c>
      <c r="T564" s="27">
        <v>1.4</v>
      </c>
      <c r="U564" s="27"/>
    </row>
    <row r="565" spans="1:21" x14ac:dyDescent="0.25">
      <c r="A565" s="29">
        <v>563</v>
      </c>
      <c r="B565" s="30" t="s">
        <v>2</v>
      </c>
      <c r="C565" s="31">
        <v>1.3</v>
      </c>
      <c r="Q565" s="27"/>
      <c r="R565" s="27">
        <v>380</v>
      </c>
      <c r="S565" s="27" t="s">
        <v>3</v>
      </c>
      <c r="T565" s="27">
        <v>1.3</v>
      </c>
      <c r="U565" s="27"/>
    </row>
    <row r="566" spans="1:21" x14ac:dyDescent="0.25">
      <c r="A566" s="29">
        <v>564</v>
      </c>
      <c r="B566" s="30" t="s">
        <v>3</v>
      </c>
      <c r="C566" s="31">
        <v>0.5</v>
      </c>
      <c r="Q566" s="27"/>
      <c r="R566" s="27">
        <v>279</v>
      </c>
      <c r="S566" s="27" t="s">
        <v>3</v>
      </c>
      <c r="T566" s="27">
        <v>1.2</v>
      </c>
      <c r="U566" s="27"/>
    </row>
    <row r="567" spans="1:21" x14ac:dyDescent="0.25">
      <c r="A567" s="29">
        <v>565</v>
      </c>
      <c r="B567" s="30" t="s">
        <v>4</v>
      </c>
      <c r="C567" s="31">
        <v>1.3</v>
      </c>
      <c r="Q567" s="27"/>
      <c r="R567" s="27">
        <v>193</v>
      </c>
      <c r="S567" s="27" t="s">
        <v>3</v>
      </c>
      <c r="T567" s="27">
        <v>1.1000000000000001</v>
      </c>
      <c r="U567" s="27"/>
    </row>
    <row r="568" spans="1:21" x14ac:dyDescent="0.25">
      <c r="A568" s="29">
        <v>566</v>
      </c>
      <c r="B568" s="30" t="s">
        <v>2</v>
      </c>
      <c r="C568" s="31">
        <v>0.3</v>
      </c>
      <c r="Q568" s="27"/>
      <c r="R568" s="27">
        <v>1021</v>
      </c>
      <c r="S568" s="27" t="s">
        <v>3</v>
      </c>
      <c r="T568" s="27">
        <v>1.1000000000000001</v>
      </c>
      <c r="U568" s="27"/>
    </row>
    <row r="569" spans="1:21" x14ac:dyDescent="0.25">
      <c r="A569" s="29">
        <v>567</v>
      </c>
      <c r="B569" s="30" t="s">
        <v>3</v>
      </c>
      <c r="C569" s="31">
        <v>1.3</v>
      </c>
      <c r="Q569" s="27"/>
      <c r="R569" s="27">
        <v>706</v>
      </c>
      <c r="S569" s="27" t="s">
        <v>4</v>
      </c>
      <c r="T569" s="27">
        <v>1</v>
      </c>
      <c r="U569" s="27"/>
    </row>
    <row r="570" spans="1:21" x14ac:dyDescent="0.25">
      <c r="A570" s="29">
        <v>568</v>
      </c>
      <c r="B570" s="30" t="s">
        <v>4</v>
      </c>
      <c r="C570" s="31">
        <v>0.7</v>
      </c>
      <c r="Q570" s="27"/>
      <c r="R570" s="27">
        <v>562</v>
      </c>
      <c r="S570" s="27" t="s">
        <v>4</v>
      </c>
      <c r="T570" s="27">
        <v>0.9</v>
      </c>
      <c r="U570" s="27"/>
    </row>
    <row r="571" spans="1:21" x14ac:dyDescent="0.25">
      <c r="A571" s="29">
        <v>569</v>
      </c>
      <c r="B571" s="30" t="s">
        <v>2</v>
      </c>
      <c r="C571" s="31">
        <v>1.4</v>
      </c>
      <c r="Q571" s="27"/>
      <c r="R571" s="27">
        <v>543</v>
      </c>
      <c r="S571" s="27" t="s">
        <v>3</v>
      </c>
      <c r="T571" s="27">
        <v>0.8</v>
      </c>
      <c r="U571" s="27"/>
    </row>
    <row r="572" spans="1:21" x14ac:dyDescent="0.25">
      <c r="A572" s="29">
        <v>570</v>
      </c>
      <c r="B572" s="30" t="s">
        <v>3</v>
      </c>
      <c r="C572" s="31">
        <v>0.8</v>
      </c>
      <c r="Q572" s="27"/>
      <c r="R572" s="27">
        <v>536</v>
      </c>
      <c r="S572" s="27" t="s">
        <v>2</v>
      </c>
      <c r="T572" s="27">
        <v>0.7</v>
      </c>
      <c r="U572" s="27"/>
    </row>
    <row r="573" spans="1:21" x14ac:dyDescent="0.25">
      <c r="A573" s="29">
        <v>571</v>
      </c>
      <c r="B573" s="30" t="s">
        <v>4</v>
      </c>
      <c r="C573" s="31">
        <v>0.7</v>
      </c>
      <c r="Q573" s="27"/>
      <c r="R573" s="27">
        <v>245</v>
      </c>
      <c r="S573" s="27" t="s">
        <v>3</v>
      </c>
      <c r="T573" s="27">
        <v>0.6</v>
      </c>
      <c r="U573" s="27"/>
    </row>
    <row r="574" spans="1:21" x14ac:dyDescent="0.25">
      <c r="A574" s="29">
        <v>572</v>
      </c>
      <c r="B574" s="30" t="s">
        <v>2</v>
      </c>
      <c r="C574" s="31">
        <v>1.1000000000000001</v>
      </c>
      <c r="Q574" s="27"/>
      <c r="R574" s="27">
        <v>161</v>
      </c>
      <c r="S574" s="27" t="s">
        <v>2</v>
      </c>
      <c r="T574" s="27">
        <v>0.5</v>
      </c>
      <c r="U574" s="27"/>
    </row>
    <row r="575" spans="1:21" x14ac:dyDescent="0.25">
      <c r="A575" s="29">
        <v>573</v>
      </c>
      <c r="B575" s="30" t="s">
        <v>3</v>
      </c>
      <c r="C575" s="31">
        <v>0.8</v>
      </c>
      <c r="Q575" s="27"/>
      <c r="R575" s="27">
        <v>16</v>
      </c>
      <c r="S575" s="27" t="s">
        <v>4</v>
      </c>
      <c r="T575" s="27">
        <v>0.4</v>
      </c>
      <c r="U575" s="27"/>
    </row>
    <row r="576" spans="1:21" x14ac:dyDescent="0.25">
      <c r="A576" s="29">
        <v>574</v>
      </c>
      <c r="B576" s="30" t="s">
        <v>4</v>
      </c>
      <c r="C576" s="31">
        <v>0.4</v>
      </c>
      <c r="Q576" s="27"/>
      <c r="R576" s="27">
        <v>834</v>
      </c>
      <c r="S576" s="27" t="s">
        <v>3</v>
      </c>
      <c r="T576" s="27">
        <v>0.4</v>
      </c>
      <c r="U576" s="27"/>
    </row>
    <row r="577" spans="1:21" x14ac:dyDescent="0.25">
      <c r="A577" s="29">
        <v>575</v>
      </c>
      <c r="B577" s="30" t="s">
        <v>2</v>
      </c>
      <c r="C577" s="31">
        <v>0.5</v>
      </c>
      <c r="Q577" s="27"/>
      <c r="R577" s="27">
        <v>357</v>
      </c>
      <c r="S577" s="27" t="s">
        <v>4</v>
      </c>
      <c r="T577" s="27">
        <v>0.3</v>
      </c>
      <c r="U577" s="27">
        <f>SUM(T564:T577)</f>
        <v>11.700000000000001</v>
      </c>
    </row>
    <row r="578" spans="1:21" x14ac:dyDescent="0.25">
      <c r="A578" s="29">
        <v>576</v>
      </c>
      <c r="B578" s="30" t="s">
        <v>3</v>
      </c>
      <c r="C578" s="31">
        <v>0.7</v>
      </c>
      <c r="Q578" s="27"/>
      <c r="R578" s="27"/>
      <c r="S578" s="27"/>
      <c r="T578" s="27"/>
      <c r="U578" s="27"/>
    </row>
    <row r="579" spans="1:21" x14ac:dyDescent="0.25">
      <c r="A579" s="29">
        <v>577</v>
      </c>
      <c r="B579" s="30" t="s">
        <v>4</v>
      </c>
      <c r="C579" s="31">
        <v>1.4</v>
      </c>
      <c r="Q579" s="27">
        <v>42</v>
      </c>
      <c r="R579" s="27">
        <v>438</v>
      </c>
      <c r="S579" s="27" t="s">
        <v>3</v>
      </c>
      <c r="T579" s="27">
        <v>1.4</v>
      </c>
      <c r="U579" s="27"/>
    </row>
    <row r="580" spans="1:21" x14ac:dyDescent="0.25">
      <c r="A580" s="29">
        <v>578</v>
      </c>
      <c r="B580" s="30" t="s">
        <v>2</v>
      </c>
      <c r="C580" s="31">
        <v>0.5</v>
      </c>
      <c r="Q580" s="27"/>
      <c r="R580" s="27">
        <v>389</v>
      </c>
      <c r="S580" s="27" t="s">
        <v>3</v>
      </c>
      <c r="T580" s="27">
        <v>1.3</v>
      </c>
      <c r="U580" s="27"/>
    </row>
    <row r="581" spans="1:21" x14ac:dyDescent="0.25">
      <c r="A581" s="29">
        <v>579</v>
      </c>
      <c r="B581" s="30" t="s">
        <v>3</v>
      </c>
      <c r="C581" s="31">
        <v>1.1000000000000001</v>
      </c>
      <c r="Q581" s="27"/>
      <c r="R581" s="27">
        <v>291</v>
      </c>
      <c r="S581" s="27" t="s">
        <v>3</v>
      </c>
      <c r="T581" s="27">
        <v>1.2</v>
      </c>
      <c r="U581" s="27"/>
    </row>
    <row r="582" spans="1:21" x14ac:dyDescent="0.25">
      <c r="A582" s="29">
        <v>580</v>
      </c>
      <c r="B582" s="30" t="s">
        <v>4</v>
      </c>
      <c r="C582" s="31">
        <v>1.2</v>
      </c>
      <c r="Q582" s="27"/>
      <c r="R582" s="27">
        <v>220</v>
      </c>
      <c r="S582" s="27" t="s">
        <v>3</v>
      </c>
      <c r="T582" s="27">
        <v>1.1000000000000001</v>
      </c>
      <c r="U582" s="27"/>
    </row>
    <row r="583" spans="1:21" x14ac:dyDescent="0.25">
      <c r="A583" s="29">
        <v>581</v>
      </c>
      <c r="B583" s="30" t="s">
        <v>2</v>
      </c>
      <c r="C583" s="31">
        <v>1.3</v>
      </c>
      <c r="Q583" s="27"/>
      <c r="R583" s="27">
        <v>1026</v>
      </c>
      <c r="S583" s="27" t="s">
        <v>2</v>
      </c>
      <c r="T583" s="27">
        <v>1.1000000000000001</v>
      </c>
      <c r="U583" s="27"/>
    </row>
    <row r="584" spans="1:21" x14ac:dyDescent="0.25">
      <c r="A584" s="29">
        <v>582</v>
      </c>
      <c r="B584" s="30" t="s">
        <v>2</v>
      </c>
      <c r="C584" s="31">
        <v>0.8</v>
      </c>
      <c r="Q584" s="27"/>
      <c r="R584" s="27">
        <v>708</v>
      </c>
      <c r="S584" s="27" t="s">
        <v>3</v>
      </c>
      <c r="T584" s="27">
        <v>1</v>
      </c>
      <c r="U584" s="27"/>
    </row>
    <row r="585" spans="1:21" x14ac:dyDescent="0.25">
      <c r="A585" s="29">
        <v>583</v>
      </c>
      <c r="B585" s="30" t="s">
        <v>3</v>
      </c>
      <c r="C585" s="31">
        <v>0.6</v>
      </c>
      <c r="Q585" s="27"/>
      <c r="R585" s="27">
        <v>596</v>
      </c>
      <c r="S585" s="27" t="s">
        <v>4</v>
      </c>
      <c r="T585" s="27">
        <v>0.9</v>
      </c>
      <c r="U585" s="27"/>
    </row>
    <row r="586" spans="1:21" x14ac:dyDescent="0.25">
      <c r="A586" s="29">
        <v>584</v>
      </c>
      <c r="B586" s="30" t="s">
        <v>4</v>
      </c>
      <c r="C586" s="31">
        <v>0.5</v>
      </c>
      <c r="Q586" s="27"/>
      <c r="R586" s="27">
        <v>546</v>
      </c>
      <c r="S586" s="27" t="s">
        <v>3</v>
      </c>
      <c r="T586" s="27">
        <v>0.8</v>
      </c>
      <c r="U586" s="27"/>
    </row>
    <row r="587" spans="1:21" x14ac:dyDescent="0.25">
      <c r="A587" s="29">
        <v>585</v>
      </c>
      <c r="B587" s="30" t="s">
        <v>2</v>
      </c>
      <c r="C587" s="31">
        <v>0.3</v>
      </c>
      <c r="Q587" s="27"/>
      <c r="R587" s="27">
        <v>537</v>
      </c>
      <c r="S587" s="27" t="s">
        <v>3</v>
      </c>
      <c r="T587" s="27">
        <v>0.7</v>
      </c>
      <c r="U587" s="27"/>
    </row>
    <row r="588" spans="1:21" x14ac:dyDescent="0.25">
      <c r="A588" s="29">
        <v>586</v>
      </c>
      <c r="B588" s="30" t="s">
        <v>3</v>
      </c>
      <c r="C588" s="31">
        <v>0.3</v>
      </c>
      <c r="Q588" s="27"/>
      <c r="R588" s="27">
        <v>246</v>
      </c>
      <c r="S588" s="27" t="s">
        <v>4</v>
      </c>
      <c r="T588" s="27">
        <v>0.6</v>
      </c>
      <c r="U588" s="27"/>
    </row>
    <row r="589" spans="1:21" x14ac:dyDescent="0.25">
      <c r="A589" s="29">
        <v>587</v>
      </c>
      <c r="B589" s="30" t="s">
        <v>4</v>
      </c>
      <c r="C589" s="31">
        <v>1.1000000000000001</v>
      </c>
      <c r="Q589" s="27"/>
      <c r="R589" s="27">
        <v>182</v>
      </c>
      <c r="S589" s="27" t="s">
        <v>2</v>
      </c>
      <c r="T589" s="27">
        <v>0.5</v>
      </c>
      <c r="U589" s="27"/>
    </row>
    <row r="590" spans="1:21" x14ac:dyDescent="0.25">
      <c r="A590" s="29">
        <v>588</v>
      </c>
      <c r="B590" s="30" t="s">
        <v>2</v>
      </c>
      <c r="C590" s="31">
        <v>0.6</v>
      </c>
      <c r="Q590" s="27"/>
      <c r="R590" s="27">
        <v>22</v>
      </c>
      <c r="S590" s="27" t="s">
        <v>4</v>
      </c>
      <c r="T590" s="27">
        <v>0.4</v>
      </c>
      <c r="U590" s="27"/>
    </row>
    <row r="591" spans="1:21" x14ac:dyDescent="0.25">
      <c r="A591" s="29">
        <v>589</v>
      </c>
      <c r="B591" s="30" t="s">
        <v>3</v>
      </c>
      <c r="C591" s="31">
        <v>0.8</v>
      </c>
      <c r="Q591" s="27"/>
      <c r="R591" s="27">
        <v>844</v>
      </c>
      <c r="S591" s="27" t="s">
        <v>4</v>
      </c>
      <c r="T591" s="27">
        <v>0.4</v>
      </c>
      <c r="U591" s="27"/>
    </row>
    <row r="592" spans="1:21" x14ac:dyDescent="0.25">
      <c r="A592" s="29">
        <v>590</v>
      </c>
      <c r="B592" s="30" t="s">
        <v>4</v>
      </c>
      <c r="C592" s="31">
        <v>0.3</v>
      </c>
      <c r="Q592" s="27"/>
      <c r="R592" s="27">
        <v>367</v>
      </c>
      <c r="S592" s="27" t="s">
        <v>2</v>
      </c>
      <c r="T592" s="27">
        <v>0.3</v>
      </c>
      <c r="U592" s="27">
        <f>SUM(T579:T592)</f>
        <v>11.700000000000001</v>
      </c>
    </row>
    <row r="593" spans="1:21" x14ac:dyDescent="0.25">
      <c r="A593" s="29">
        <v>591</v>
      </c>
      <c r="B593" s="30" t="s">
        <v>2</v>
      </c>
      <c r="C593" s="31">
        <v>0.4</v>
      </c>
      <c r="Q593" s="27"/>
      <c r="R593" s="27"/>
      <c r="S593" s="27"/>
      <c r="T593" s="27"/>
      <c r="U593" s="27"/>
    </row>
    <row r="594" spans="1:21" x14ac:dyDescent="0.25">
      <c r="A594" s="29">
        <v>592</v>
      </c>
      <c r="B594" s="30" t="s">
        <v>3</v>
      </c>
      <c r="C594" s="31">
        <v>1.1000000000000001</v>
      </c>
      <c r="Q594" s="27">
        <v>43</v>
      </c>
      <c r="R594" s="27">
        <v>462</v>
      </c>
      <c r="S594" s="27" t="s">
        <v>2</v>
      </c>
      <c r="T594" s="27">
        <v>1.4</v>
      </c>
      <c r="U594" s="27"/>
    </row>
    <row r="595" spans="1:21" x14ac:dyDescent="0.25">
      <c r="A595" s="29">
        <v>593</v>
      </c>
      <c r="B595" s="30" t="s">
        <v>4</v>
      </c>
      <c r="C595" s="31">
        <v>0.3</v>
      </c>
      <c r="Q595" s="27"/>
      <c r="R595" s="27">
        <v>392</v>
      </c>
      <c r="S595" s="27" t="s">
        <v>3</v>
      </c>
      <c r="T595" s="27">
        <v>1.3</v>
      </c>
      <c r="U595" s="27"/>
    </row>
    <row r="596" spans="1:21" x14ac:dyDescent="0.25">
      <c r="A596" s="29">
        <v>594</v>
      </c>
      <c r="B596" s="30" t="s">
        <v>2</v>
      </c>
      <c r="C596" s="31">
        <v>1</v>
      </c>
      <c r="Q596" s="27"/>
      <c r="R596" s="27">
        <v>305</v>
      </c>
      <c r="S596" s="27" t="s">
        <v>2</v>
      </c>
      <c r="T596" s="27">
        <v>1.2</v>
      </c>
      <c r="U596" s="27"/>
    </row>
    <row r="597" spans="1:21" x14ac:dyDescent="0.25">
      <c r="A597" s="29">
        <v>595</v>
      </c>
      <c r="B597" s="30" t="s">
        <v>3</v>
      </c>
      <c r="C597" s="31">
        <v>0.3</v>
      </c>
      <c r="Q597" s="27"/>
      <c r="R597" s="27">
        <v>240</v>
      </c>
      <c r="S597" s="27" t="s">
        <v>4</v>
      </c>
      <c r="T597" s="27">
        <v>1.1000000000000001</v>
      </c>
      <c r="U597" s="27"/>
    </row>
    <row r="598" spans="1:21" x14ac:dyDescent="0.25">
      <c r="A598" s="29">
        <v>596</v>
      </c>
      <c r="B598" s="30" t="s">
        <v>4</v>
      </c>
      <c r="C598" s="31">
        <v>0.9</v>
      </c>
      <c r="Q598" s="27"/>
      <c r="R598" s="27">
        <v>1039</v>
      </c>
      <c r="S598" s="27" t="s">
        <v>2</v>
      </c>
      <c r="T598" s="27">
        <v>1.1000000000000001</v>
      </c>
      <c r="U598" s="27"/>
    </row>
    <row r="599" spans="1:21" x14ac:dyDescent="0.25">
      <c r="A599" s="29">
        <v>597</v>
      </c>
      <c r="B599" s="30" t="s">
        <v>2</v>
      </c>
      <c r="C599" s="31">
        <v>1.1000000000000001</v>
      </c>
      <c r="Q599" s="27"/>
      <c r="R599" s="27">
        <v>721</v>
      </c>
      <c r="S599" s="27" t="s">
        <v>3</v>
      </c>
      <c r="T599" s="27">
        <v>1</v>
      </c>
      <c r="U599" s="27"/>
    </row>
    <row r="600" spans="1:21" x14ac:dyDescent="0.25">
      <c r="A600" s="29">
        <v>598</v>
      </c>
      <c r="B600" s="30" t="s">
        <v>3</v>
      </c>
      <c r="C600" s="31">
        <v>1.1000000000000001</v>
      </c>
      <c r="Q600" s="27"/>
      <c r="R600" s="27">
        <v>625</v>
      </c>
      <c r="S600" s="27" t="s">
        <v>2</v>
      </c>
      <c r="T600" s="27">
        <v>0.9</v>
      </c>
      <c r="U600" s="27"/>
    </row>
    <row r="601" spans="1:21" x14ac:dyDescent="0.25">
      <c r="A601" s="29">
        <v>599</v>
      </c>
      <c r="B601" s="30" t="s">
        <v>4</v>
      </c>
      <c r="C601" s="31">
        <v>1.1000000000000001</v>
      </c>
      <c r="Q601" s="27"/>
      <c r="R601" s="27">
        <v>551</v>
      </c>
      <c r="S601" s="27" t="s">
        <v>2</v>
      </c>
      <c r="T601" s="27">
        <v>0.8</v>
      </c>
      <c r="U601" s="27"/>
    </row>
    <row r="602" spans="1:21" x14ac:dyDescent="0.25">
      <c r="A602" s="29">
        <v>600</v>
      </c>
      <c r="B602" s="30" t="s">
        <v>2</v>
      </c>
      <c r="C602" s="31">
        <v>1.1000000000000001</v>
      </c>
      <c r="Q602" s="27"/>
      <c r="R602" s="27">
        <v>568</v>
      </c>
      <c r="S602" s="27" t="s">
        <v>4</v>
      </c>
      <c r="T602" s="27">
        <v>0.7</v>
      </c>
      <c r="U602" s="27"/>
    </row>
    <row r="603" spans="1:21" x14ac:dyDescent="0.25">
      <c r="A603" s="29">
        <v>601</v>
      </c>
      <c r="B603" s="30" t="s">
        <v>3</v>
      </c>
      <c r="C603" s="31">
        <v>1</v>
      </c>
      <c r="Q603" s="27"/>
      <c r="R603" s="27">
        <v>254</v>
      </c>
      <c r="S603" s="27" t="s">
        <v>3</v>
      </c>
      <c r="T603" s="27">
        <v>0.6</v>
      </c>
      <c r="U603" s="27"/>
    </row>
    <row r="604" spans="1:21" x14ac:dyDescent="0.25">
      <c r="A604" s="29">
        <v>602</v>
      </c>
      <c r="B604" s="30" t="s">
        <v>4</v>
      </c>
      <c r="C604" s="31">
        <v>0.7</v>
      </c>
      <c r="Q604" s="27"/>
      <c r="R604" s="27">
        <v>212</v>
      </c>
      <c r="S604" s="27" t="s">
        <v>4</v>
      </c>
      <c r="T604" s="27">
        <v>0.5</v>
      </c>
      <c r="U604" s="27"/>
    </row>
    <row r="605" spans="1:21" x14ac:dyDescent="0.25">
      <c r="A605" s="29">
        <v>603</v>
      </c>
      <c r="B605" s="30" t="s">
        <v>2</v>
      </c>
      <c r="C605" s="31">
        <v>0.6</v>
      </c>
      <c r="Q605" s="27"/>
      <c r="R605" s="27">
        <v>26</v>
      </c>
      <c r="S605" s="27" t="s">
        <v>2</v>
      </c>
      <c r="T605" s="27">
        <v>0.4</v>
      </c>
      <c r="U605" s="27"/>
    </row>
    <row r="606" spans="1:21" x14ac:dyDescent="0.25">
      <c r="A606" s="29">
        <v>604</v>
      </c>
      <c r="B606" s="30" t="s">
        <v>3</v>
      </c>
      <c r="C606" s="31">
        <v>0.5</v>
      </c>
      <c r="Q606" s="27"/>
      <c r="R606" s="27">
        <v>845</v>
      </c>
      <c r="S606" s="27" t="s">
        <v>2</v>
      </c>
      <c r="T606" s="27">
        <v>0.4</v>
      </c>
      <c r="U606" s="27"/>
    </row>
    <row r="607" spans="1:21" x14ac:dyDescent="0.25">
      <c r="A607" s="29">
        <v>605</v>
      </c>
      <c r="B607" s="30" t="s">
        <v>4</v>
      </c>
      <c r="C607" s="31">
        <v>0.8</v>
      </c>
      <c r="Q607" s="27"/>
      <c r="R607" s="27">
        <v>379</v>
      </c>
      <c r="S607" s="27" t="s">
        <v>2</v>
      </c>
      <c r="T607" s="27">
        <v>0.3</v>
      </c>
      <c r="U607" s="27">
        <f>SUM(T594:T607)</f>
        <v>11.700000000000001</v>
      </c>
    </row>
    <row r="608" spans="1:21" x14ac:dyDescent="0.25">
      <c r="A608" s="29">
        <v>606</v>
      </c>
      <c r="B608" s="30" t="s">
        <v>2</v>
      </c>
      <c r="C608" s="31">
        <v>0.7</v>
      </c>
      <c r="Q608" s="27"/>
      <c r="R608" s="27"/>
      <c r="S608" s="27"/>
      <c r="T608" s="27"/>
      <c r="U608" s="27"/>
    </row>
    <row r="609" spans="1:21" x14ac:dyDescent="0.25">
      <c r="A609" s="29">
        <v>607</v>
      </c>
      <c r="B609" s="30" t="s">
        <v>3</v>
      </c>
      <c r="C609" s="31">
        <v>0.8</v>
      </c>
      <c r="Q609" s="27">
        <v>44</v>
      </c>
      <c r="R609" s="27">
        <v>467</v>
      </c>
      <c r="S609" s="27" t="s">
        <v>4</v>
      </c>
      <c r="T609" s="27">
        <v>1.4</v>
      </c>
      <c r="U609" s="27"/>
    </row>
    <row r="610" spans="1:21" x14ac:dyDescent="0.25">
      <c r="A610" s="29">
        <v>608</v>
      </c>
      <c r="B610" s="30" t="s">
        <v>4</v>
      </c>
      <c r="C610" s="31">
        <v>1.4</v>
      </c>
      <c r="Q610" s="27"/>
      <c r="R610" s="27">
        <v>393</v>
      </c>
      <c r="S610" s="27" t="s">
        <v>4</v>
      </c>
      <c r="T610" s="27">
        <v>1.3</v>
      </c>
      <c r="U610" s="27"/>
    </row>
    <row r="611" spans="1:21" x14ac:dyDescent="0.25">
      <c r="A611" s="29">
        <v>609</v>
      </c>
      <c r="B611" s="30" t="s">
        <v>2</v>
      </c>
      <c r="C611" s="31">
        <v>0.6</v>
      </c>
      <c r="Q611" s="27"/>
      <c r="R611" s="27">
        <v>309</v>
      </c>
      <c r="S611" s="27" t="s">
        <v>3</v>
      </c>
      <c r="T611" s="27">
        <v>1.2</v>
      </c>
      <c r="U611" s="27"/>
    </row>
    <row r="612" spans="1:21" x14ac:dyDescent="0.25">
      <c r="A612" s="29">
        <v>610</v>
      </c>
      <c r="B612" s="30" t="s">
        <v>3</v>
      </c>
      <c r="C612" s="31">
        <v>1.2</v>
      </c>
      <c r="Q612" s="27"/>
      <c r="R612" s="27">
        <v>242</v>
      </c>
      <c r="S612" s="27" t="s">
        <v>3</v>
      </c>
      <c r="T612" s="27">
        <v>1.1000000000000001</v>
      </c>
      <c r="U612" s="27"/>
    </row>
    <row r="613" spans="1:21" x14ac:dyDescent="0.25">
      <c r="A613" s="29">
        <v>611</v>
      </c>
      <c r="B613" s="30" t="s">
        <v>4</v>
      </c>
      <c r="C613" s="31">
        <v>1</v>
      </c>
      <c r="Q613" s="27"/>
      <c r="R613" s="27">
        <v>1049</v>
      </c>
      <c r="S613" s="27" t="s">
        <v>3</v>
      </c>
      <c r="T613" s="27">
        <v>1.1000000000000001</v>
      </c>
      <c r="U613" s="27"/>
    </row>
    <row r="614" spans="1:21" x14ac:dyDescent="0.25">
      <c r="A614" s="29">
        <v>612</v>
      </c>
      <c r="B614" s="30" t="s">
        <v>2</v>
      </c>
      <c r="C614" s="31">
        <v>0.5</v>
      </c>
      <c r="Q614" s="27"/>
      <c r="R614" s="27">
        <v>745</v>
      </c>
      <c r="S614" s="27" t="s">
        <v>3</v>
      </c>
      <c r="T614" s="27">
        <v>1</v>
      </c>
      <c r="U614" s="27"/>
    </row>
    <row r="615" spans="1:21" x14ac:dyDescent="0.25">
      <c r="A615" s="29">
        <v>613</v>
      </c>
      <c r="B615" s="30" t="s">
        <v>3</v>
      </c>
      <c r="C615" s="31">
        <v>0.6</v>
      </c>
      <c r="Q615" s="27"/>
      <c r="R615" s="27">
        <v>634</v>
      </c>
      <c r="S615" s="27" t="s">
        <v>2</v>
      </c>
      <c r="T615" s="27">
        <v>0.9</v>
      </c>
      <c r="U615" s="27"/>
    </row>
    <row r="616" spans="1:21" x14ac:dyDescent="0.25">
      <c r="A616" s="29">
        <v>614</v>
      </c>
      <c r="B616" s="30" t="s">
        <v>4</v>
      </c>
      <c r="C616" s="31">
        <v>0.5</v>
      </c>
      <c r="Q616" s="27"/>
      <c r="R616" s="27">
        <v>570</v>
      </c>
      <c r="S616" s="27" t="s">
        <v>3</v>
      </c>
      <c r="T616" s="27">
        <v>0.8</v>
      </c>
      <c r="U616" s="27"/>
    </row>
    <row r="617" spans="1:21" x14ac:dyDescent="0.25">
      <c r="A617" s="29">
        <v>615</v>
      </c>
      <c r="B617" s="30" t="s">
        <v>2</v>
      </c>
      <c r="C617" s="31">
        <v>0.5</v>
      </c>
      <c r="Q617" s="27"/>
      <c r="R617" s="27">
        <v>571</v>
      </c>
      <c r="S617" s="27" t="s">
        <v>4</v>
      </c>
      <c r="T617" s="27">
        <v>0.7</v>
      </c>
      <c r="U617" s="27"/>
    </row>
    <row r="618" spans="1:21" x14ac:dyDescent="0.25">
      <c r="A618" s="29">
        <v>616</v>
      </c>
      <c r="B618" s="30" t="s">
        <v>3</v>
      </c>
      <c r="C618" s="31">
        <v>0.5</v>
      </c>
      <c r="Q618" s="27"/>
      <c r="R618" s="27">
        <v>263</v>
      </c>
      <c r="S618" s="27" t="s">
        <v>3</v>
      </c>
      <c r="T618" s="27">
        <v>0.6</v>
      </c>
      <c r="U618" s="27"/>
    </row>
    <row r="619" spans="1:21" x14ac:dyDescent="0.25">
      <c r="A619" s="29">
        <v>617</v>
      </c>
      <c r="B619" s="30" t="s">
        <v>4</v>
      </c>
      <c r="C619" s="31">
        <v>1.1000000000000001</v>
      </c>
      <c r="Q619" s="27"/>
      <c r="R619" s="27">
        <v>216</v>
      </c>
      <c r="S619" s="27" t="s">
        <v>2</v>
      </c>
      <c r="T619" s="27">
        <v>0.5</v>
      </c>
      <c r="U619" s="27"/>
    </row>
    <row r="620" spans="1:21" x14ac:dyDescent="0.25">
      <c r="A620" s="29">
        <v>618</v>
      </c>
      <c r="B620" s="30" t="s">
        <v>2</v>
      </c>
      <c r="C620" s="31">
        <v>0.7</v>
      </c>
      <c r="Q620" s="27"/>
      <c r="R620" s="27">
        <v>34</v>
      </c>
      <c r="S620" s="27" t="s">
        <v>4</v>
      </c>
      <c r="T620" s="27">
        <v>0.4</v>
      </c>
      <c r="U620" s="27"/>
    </row>
    <row r="621" spans="1:21" x14ac:dyDescent="0.25">
      <c r="A621" s="29">
        <v>619</v>
      </c>
      <c r="B621" s="30" t="s">
        <v>3</v>
      </c>
      <c r="C621" s="31">
        <v>1.2</v>
      </c>
      <c r="Q621" s="27"/>
      <c r="R621" s="27">
        <v>847</v>
      </c>
      <c r="S621" s="27" t="s">
        <v>4</v>
      </c>
      <c r="T621" s="27">
        <v>0.4</v>
      </c>
      <c r="U621" s="27"/>
    </row>
    <row r="622" spans="1:21" x14ac:dyDescent="0.25">
      <c r="A622" s="29">
        <v>620</v>
      </c>
      <c r="B622" s="30" t="s">
        <v>4</v>
      </c>
      <c r="C622" s="31">
        <v>0.5</v>
      </c>
      <c r="Q622" s="27"/>
      <c r="R622" s="27">
        <v>381</v>
      </c>
      <c r="S622" s="27" t="s">
        <v>4</v>
      </c>
      <c r="T622" s="27">
        <v>0.3</v>
      </c>
      <c r="U622" s="27">
        <f>SUM(T609:T622)</f>
        <v>11.700000000000001</v>
      </c>
    </row>
    <row r="623" spans="1:21" x14ac:dyDescent="0.25">
      <c r="A623" s="29">
        <v>621</v>
      </c>
      <c r="B623" s="30" t="s">
        <v>2</v>
      </c>
      <c r="C623" s="31">
        <v>1</v>
      </c>
      <c r="Q623" s="27"/>
      <c r="R623" s="27"/>
      <c r="S623" s="27"/>
      <c r="T623" s="27"/>
      <c r="U623" s="27"/>
    </row>
    <row r="624" spans="1:21" x14ac:dyDescent="0.25">
      <c r="A624" s="29">
        <v>622</v>
      </c>
      <c r="B624" s="30" t="s">
        <v>3</v>
      </c>
      <c r="C624" s="31">
        <v>0.5</v>
      </c>
      <c r="Q624" s="27">
        <v>45</v>
      </c>
      <c r="R624" s="27">
        <v>488</v>
      </c>
      <c r="S624" s="27" t="s">
        <v>4</v>
      </c>
      <c r="T624" s="27">
        <v>1.4</v>
      </c>
      <c r="U624" s="27"/>
    </row>
    <row r="625" spans="1:21" x14ac:dyDescent="0.25">
      <c r="A625" s="29">
        <v>623</v>
      </c>
      <c r="B625" s="30" t="s">
        <v>4</v>
      </c>
      <c r="C625" s="31">
        <v>0.6</v>
      </c>
      <c r="Q625" s="27"/>
      <c r="R625" s="27">
        <v>406</v>
      </c>
      <c r="S625" s="27" t="s">
        <v>4</v>
      </c>
      <c r="T625" s="27">
        <v>1.3</v>
      </c>
      <c r="U625" s="27"/>
    </row>
    <row r="626" spans="1:21" x14ac:dyDescent="0.25">
      <c r="A626" s="29">
        <v>624</v>
      </c>
      <c r="B626" s="30" t="s">
        <v>2</v>
      </c>
      <c r="C626" s="31">
        <v>1.3</v>
      </c>
      <c r="Q626" s="27"/>
      <c r="R626" s="27">
        <v>322</v>
      </c>
      <c r="S626" s="27" t="s">
        <v>3</v>
      </c>
      <c r="T626" s="27">
        <v>1.2</v>
      </c>
      <c r="U626" s="27"/>
    </row>
    <row r="627" spans="1:21" x14ac:dyDescent="0.25">
      <c r="A627" s="29">
        <v>625</v>
      </c>
      <c r="B627" s="30" t="s">
        <v>2</v>
      </c>
      <c r="C627" s="31">
        <v>0.9</v>
      </c>
      <c r="Q627" s="27"/>
      <c r="R627" s="27">
        <v>256</v>
      </c>
      <c r="S627" s="27" t="s">
        <v>2</v>
      </c>
      <c r="T627" s="27">
        <v>1.1000000000000001</v>
      </c>
      <c r="U627" s="27"/>
    </row>
    <row r="628" spans="1:21" x14ac:dyDescent="0.25">
      <c r="A628" s="29">
        <v>626</v>
      </c>
      <c r="B628" s="30" t="s">
        <v>3</v>
      </c>
      <c r="C628" s="31">
        <v>1.3</v>
      </c>
      <c r="Q628" s="27"/>
      <c r="R628" s="27">
        <v>1070</v>
      </c>
      <c r="S628" s="27" t="s">
        <v>3</v>
      </c>
      <c r="T628" s="27">
        <v>1.1000000000000001</v>
      </c>
      <c r="U628" s="27"/>
    </row>
    <row r="629" spans="1:21" x14ac:dyDescent="0.25">
      <c r="A629" s="29">
        <v>627</v>
      </c>
      <c r="B629" s="30" t="s">
        <v>4</v>
      </c>
      <c r="C629" s="31">
        <v>0.5</v>
      </c>
      <c r="Q629" s="27"/>
      <c r="R629" s="27">
        <v>750</v>
      </c>
      <c r="S629" s="27" t="s">
        <v>2</v>
      </c>
      <c r="T629" s="27">
        <v>1</v>
      </c>
      <c r="U629" s="27"/>
    </row>
    <row r="630" spans="1:21" x14ac:dyDescent="0.25">
      <c r="A630" s="29">
        <v>628</v>
      </c>
      <c r="B630" s="30" t="s">
        <v>2</v>
      </c>
      <c r="C630" s="31">
        <v>1</v>
      </c>
      <c r="Q630" s="27"/>
      <c r="R630" s="27">
        <v>635</v>
      </c>
      <c r="S630" s="27" t="s">
        <v>3</v>
      </c>
      <c r="T630" s="27">
        <v>0.9</v>
      </c>
      <c r="U630" s="27"/>
    </row>
    <row r="631" spans="1:21" x14ac:dyDescent="0.25">
      <c r="A631" s="29">
        <v>629</v>
      </c>
      <c r="B631" s="30" t="s">
        <v>3</v>
      </c>
      <c r="C631" s="31">
        <v>1.2</v>
      </c>
      <c r="Q631" s="27"/>
      <c r="R631" s="27">
        <v>573</v>
      </c>
      <c r="S631" s="27" t="s">
        <v>3</v>
      </c>
      <c r="T631" s="27">
        <v>0.8</v>
      </c>
      <c r="U631" s="27"/>
    </row>
    <row r="632" spans="1:21" x14ac:dyDescent="0.25">
      <c r="A632" s="29">
        <v>630</v>
      </c>
      <c r="B632" s="30" t="s">
        <v>4</v>
      </c>
      <c r="C632" s="31">
        <v>0.8</v>
      </c>
      <c r="Q632" s="27"/>
      <c r="R632" s="27">
        <v>576</v>
      </c>
      <c r="S632" s="27" t="s">
        <v>3</v>
      </c>
      <c r="T632" s="27">
        <v>0.7</v>
      </c>
      <c r="U632" s="27"/>
    </row>
    <row r="633" spans="1:21" x14ac:dyDescent="0.25">
      <c r="A633" s="29">
        <v>631</v>
      </c>
      <c r="B633" s="30" t="s">
        <v>2</v>
      </c>
      <c r="C633" s="31">
        <v>1.4</v>
      </c>
      <c r="Q633" s="27"/>
      <c r="R633" s="27">
        <v>268</v>
      </c>
      <c r="S633" s="27" t="s">
        <v>2</v>
      </c>
      <c r="T633" s="27">
        <v>0.6</v>
      </c>
      <c r="U633" s="27"/>
    </row>
    <row r="634" spans="1:21" x14ac:dyDescent="0.25">
      <c r="A634" s="29">
        <v>632</v>
      </c>
      <c r="B634" s="30" t="s">
        <v>3</v>
      </c>
      <c r="C634" s="31">
        <v>0.4</v>
      </c>
      <c r="Q634" s="27"/>
      <c r="R634" s="27">
        <v>218</v>
      </c>
      <c r="S634" s="27" t="s">
        <v>4</v>
      </c>
      <c r="T634" s="27">
        <v>0.5</v>
      </c>
      <c r="U634" s="27"/>
    </row>
    <row r="635" spans="1:21" x14ac:dyDescent="0.25">
      <c r="A635" s="29">
        <v>633</v>
      </c>
      <c r="B635" s="30" t="s">
        <v>4</v>
      </c>
      <c r="C635" s="31">
        <v>1.2</v>
      </c>
      <c r="Q635" s="27"/>
      <c r="R635" s="27">
        <v>39</v>
      </c>
      <c r="S635" s="27" t="s">
        <v>3</v>
      </c>
      <c r="T635" s="27">
        <v>0.4</v>
      </c>
      <c r="U635" s="27"/>
    </row>
    <row r="636" spans="1:21" x14ac:dyDescent="0.25">
      <c r="A636" s="29">
        <v>634</v>
      </c>
      <c r="B636" s="30" t="s">
        <v>2</v>
      </c>
      <c r="C636" s="31">
        <v>0.9</v>
      </c>
      <c r="Q636" s="27"/>
      <c r="R636" s="27">
        <v>863</v>
      </c>
      <c r="S636" s="27" t="s">
        <v>4</v>
      </c>
      <c r="T636" s="27">
        <v>0.4</v>
      </c>
      <c r="U636" s="27"/>
    </row>
    <row r="637" spans="1:21" x14ac:dyDescent="0.25">
      <c r="A637" s="29">
        <v>635</v>
      </c>
      <c r="B637" s="30" t="s">
        <v>3</v>
      </c>
      <c r="C637" s="31">
        <v>0.9</v>
      </c>
      <c r="Q637" s="27"/>
      <c r="R637" s="27">
        <v>403</v>
      </c>
      <c r="S637" s="27" t="s">
        <v>4</v>
      </c>
      <c r="T637" s="27">
        <v>0.3</v>
      </c>
      <c r="U637" s="27">
        <f>SUM(T624:T637)</f>
        <v>11.700000000000001</v>
      </c>
    </row>
    <row r="638" spans="1:21" x14ac:dyDescent="0.25">
      <c r="A638" s="29">
        <v>636</v>
      </c>
      <c r="B638" s="30" t="s">
        <v>4</v>
      </c>
      <c r="C638" s="31">
        <v>0.3</v>
      </c>
      <c r="Q638" s="27"/>
      <c r="R638" s="27"/>
      <c r="S638" s="27"/>
      <c r="T638" s="27"/>
      <c r="U638" s="27"/>
    </row>
    <row r="639" spans="1:21" x14ac:dyDescent="0.25">
      <c r="A639" s="29">
        <v>637</v>
      </c>
      <c r="B639" s="30" t="s">
        <v>2</v>
      </c>
      <c r="C639" s="31">
        <v>1.3</v>
      </c>
      <c r="Q639" s="27">
        <v>46</v>
      </c>
      <c r="R639" s="27">
        <v>507</v>
      </c>
      <c r="S639" s="27" t="s">
        <v>4</v>
      </c>
      <c r="T639" s="27">
        <v>1.4</v>
      </c>
      <c r="U639" s="27"/>
    </row>
    <row r="640" spans="1:21" x14ac:dyDescent="0.25">
      <c r="A640" s="29">
        <v>638</v>
      </c>
      <c r="B640" s="30" t="s">
        <v>3</v>
      </c>
      <c r="C640" s="31">
        <v>0.9</v>
      </c>
      <c r="Q640" s="27"/>
      <c r="R640" s="27">
        <v>416</v>
      </c>
      <c r="S640" s="27" t="s">
        <v>2</v>
      </c>
      <c r="T640" s="27">
        <v>1.3</v>
      </c>
      <c r="U640" s="27"/>
    </row>
    <row r="641" spans="1:21" x14ac:dyDescent="0.25">
      <c r="A641" s="29">
        <v>639</v>
      </c>
      <c r="B641" s="30" t="s">
        <v>4</v>
      </c>
      <c r="C641" s="31">
        <v>0.5</v>
      </c>
      <c r="Q641" s="27"/>
      <c r="R641" s="27">
        <v>346</v>
      </c>
      <c r="S641" s="27" t="s">
        <v>3</v>
      </c>
      <c r="T641" s="27">
        <v>1.2</v>
      </c>
      <c r="U641" s="27"/>
    </row>
    <row r="642" spans="1:21" x14ac:dyDescent="0.25">
      <c r="A642" s="29">
        <v>640</v>
      </c>
      <c r="B642" s="30" t="s">
        <v>2</v>
      </c>
      <c r="C642" s="31">
        <v>1.1000000000000001</v>
      </c>
      <c r="Q642" s="27"/>
      <c r="R642" s="27">
        <v>260</v>
      </c>
      <c r="S642" s="27" t="s">
        <v>3</v>
      </c>
      <c r="T642" s="27">
        <v>1.1000000000000001</v>
      </c>
      <c r="U642" s="27"/>
    </row>
    <row r="643" spans="1:21" x14ac:dyDescent="0.25">
      <c r="A643" s="29">
        <v>641</v>
      </c>
      <c r="B643" s="30" t="s">
        <v>3</v>
      </c>
      <c r="C643" s="31">
        <v>0.4</v>
      </c>
      <c r="Q643" s="27"/>
      <c r="R643" s="27">
        <v>1073</v>
      </c>
      <c r="S643" s="27" t="s">
        <v>2</v>
      </c>
      <c r="T643" s="27">
        <v>1.1000000000000001</v>
      </c>
      <c r="U643" s="27"/>
    </row>
    <row r="644" spans="1:21" x14ac:dyDescent="0.25">
      <c r="A644" s="29">
        <v>642</v>
      </c>
      <c r="B644" s="30" t="s">
        <v>4</v>
      </c>
      <c r="C644" s="31">
        <v>1.1000000000000001</v>
      </c>
      <c r="Q644" s="27"/>
      <c r="R644" s="27">
        <v>754</v>
      </c>
      <c r="S644" s="27" t="s">
        <v>3</v>
      </c>
      <c r="T644" s="27">
        <v>1</v>
      </c>
      <c r="U644" s="27"/>
    </row>
    <row r="645" spans="1:21" x14ac:dyDescent="0.25">
      <c r="A645" s="29">
        <v>643</v>
      </c>
      <c r="B645" s="30" t="s">
        <v>2</v>
      </c>
      <c r="C645" s="31">
        <v>0.8</v>
      </c>
      <c r="Q645" s="27"/>
      <c r="R645" s="27">
        <v>638</v>
      </c>
      <c r="S645" s="27" t="s">
        <v>3</v>
      </c>
      <c r="T645" s="27">
        <v>0.9</v>
      </c>
      <c r="U645" s="27"/>
    </row>
    <row r="646" spans="1:21" x14ac:dyDescent="0.25">
      <c r="A646" s="29">
        <v>644</v>
      </c>
      <c r="B646" s="30" t="s">
        <v>3</v>
      </c>
      <c r="C646" s="31">
        <v>1.1000000000000001</v>
      </c>
      <c r="Q646" s="27"/>
      <c r="R646" s="27">
        <v>582</v>
      </c>
      <c r="S646" s="27" t="s">
        <v>2</v>
      </c>
      <c r="T646" s="27">
        <v>0.8</v>
      </c>
      <c r="U646" s="27"/>
    </row>
    <row r="647" spans="1:21" x14ac:dyDescent="0.25">
      <c r="A647" s="29">
        <v>645</v>
      </c>
      <c r="B647" s="30" t="s">
        <v>4</v>
      </c>
      <c r="C647" s="31">
        <v>0.7</v>
      </c>
      <c r="Q647" s="27"/>
      <c r="R647" s="27">
        <v>602</v>
      </c>
      <c r="S647" s="27" t="s">
        <v>4</v>
      </c>
      <c r="T647" s="27">
        <v>0.7</v>
      </c>
      <c r="U647" s="27"/>
    </row>
    <row r="648" spans="1:21" x14ac:dyDescent="0.25">
      <c r="A648" s="29">
        <v>646</v>
      </c>
      <c r="B648" s="30" t="s">
        <v>2</v>
      </c>
      <c r="C648" s="31">
        <v>0.5</v>
      </c>
      <c r="Q648" s="27"/>
      <c r="R648" s="27">
        <v>281</v>
      </c>
      <c r="S648" s="27" t="s">
        <v>2</v>
      </c>
      <c r="T648" s="27">
        <v>0.6</v>
      </c>
      <c r="U648" s="27"/>
    </row>
    <row r="649" spans="1:21" x14ac:dyDescent="0.25">
      <c r="A649" s="29">
        <v>647</v>
      </c>
      <c r="B649" s="30" t="s">
        <v>3</v>
      </c>
      <c r="C649" s="31">
        <v>1.2</v>
      </c>
      <c r="Q649" s="27"/>
      <c r="R649" s="27">
        <v>238</v>
      </c>
      <c r="S649" s="27" t="s">
        <v>2</v>
      </c>
      <c r="T649" s="27">
        <v>0.5</v>
      </c>
      <c r="U649" s="27"/>
    </row>
    <row r="650" spans="1:21" x14ac:dyDescent="0.25">
      <c r="A650" s="29">
        <v>648</v>
      </c>
      <c r="B650" s="30" t="s">
        <v>4</v>
      </c>
      <c r="C650" s="31">
        <v>1.2</v>
      </c>
      <c r="Q650" s="27"/>
      <c r="R650" s="27">
        <v>67</v>
      </c>
      <c r="S650" s="27" t="s">
        <v>3</v>
      </c>
      <c r="T650" s="27">
        <v>0.4</v>
      </c>
      <c r="U650" s="27"/>
    </row>
    <row r="651" spans="1:21" x14ac:dyDescent="0.25">
      <c r="A651" s="29">
        <v>649</v>
      </c>
      <c r="B651" s="30" t="s">
        <v>2</v>
      </c>
      <c r="C651" s="31">
        <v>0.6</v>
      </c>
      <c r="Q651" s="27"/>
      <c r="R651" s="27">
        <v>866</v>
      </c>
      <c r="S651" s="27" t="s">
        <v>4</v>
      </c>
      <c r="T651" s="27">
        <v>0.4</v>
      </c>
      <c r="U651" s="27"/>
    </row>
    <row r="652" spans="1:21" x14ac:dyDescent="0.25">
      <c r="A652" s="29">
        <v>650</v>
      </c>
      <c r="B652" s="30" t="s">
        <v>3</v>
      </c>
      <c r="C652" s="31">
        <v>0.7</v>
      </c>
      <c r="Q652" s="27"/>
      <c r="R652" s="27">
        <v>431</v>
      </c>
      <c r="S652" s="27" t="s">
        <v>2</v>
      </c>
      <c r="T652" s="27">
        <v>0.3</v>
      </c>
      <c r="U652" s="27">
        <f>SUM(T639:T652)</f>
        <v>11.700000000000001</v>
      </c>
    </row>
    <row r="653" spans="1:21" x14ac:dyDescent="0.25">
      <c r="A653" s="29">
        <v>651</v>
      </c>
      <c r="B653" s="30" t="s">
        <v>4</v>
      </c>
      <c r="C653" s="31">
        <v>0.3</v>
      </c>
      <c r="Q653" s="27"/>
      <c r="R653" s="27"/>
      <c r="S653" s="27"/>
      <c r="T653" s="27"/>
      <c r="U653" s="27"/>
    </row>
    <row r="654" spans="1:21" x14ac:dyDescent="0.25">
      <c r="A654" s="29">
        <v>652</v>
      </c>
      <c r="B654" s="30" t="s">
        <v>2</v>
      </c>
      <c r="C654" s="31">
        <v>1.3</v>
      </c>
      <c r="Q654" s="27">
        <v>47</v>
      </c>
      <c r="R654" s="27">
        <v>508</v>
      </c>
      <c r="S654" s="27" t="s">
        <v>2</v>
      </c>
      <c r="T654" s="27">
        <v>1.4</v>
      </c>
      <c r="U654" s="27"/>
    </row>
    <row r="655" spans="1:21" x14ac:dyDescent="0.25">
      <c r="A655" s="29">
        <v>653</v>
      </c>
      <c r="B655" s="30" t="s">
        <v>3</v>
      </c>
      <c r="C655" s="31">
        <v>1.1000000000000001</v>
      </c>
      <c r="Q655" s="27"/>
      <c r="R655" s="27">
        <v>472</v>
      </c>
      <c r="S655" s="27" t="s">
        <v>3</v>
      </c>
      <c r="T655" s="27">
        <v>1.3</v>
      </c>
      <c r="U655" s="27"/>
    </row>
    <row r="656" spans="1:21" x14ac:dyDescent="0.25">
      <c r="A656" s="29">
        <v>654</v>
      </c>
      <c r="B656" s="30" t="s">
        <v>4</v>
      </c>
      <c r="C656" s="31">
        <v>0.3</v>
      </c>
      <c r="Q656" s="27"/>
      <c r="R656" s="27">
        <v>350</v>
      </c>
      <c r="S656" s="27" t="s">
        <v>4</v>
      </c>
      <c r="T656" s="27">
        <v>1.2</v>
      </c>
      <c r="U656" s="27"/>
    </row>
    <row r="657" spans="1:21" x14ac:dyDescent="0.25">
      <c r="A657" s="29">
        <v>655</v>
      </c>
      <c r="B657" s="30" t="s">
        <v>2</v>
      </c>
      <c r="C657" s="31">
        <v>0.7</v>
      </c>
      <c r="Q657" s="27"/>
      <c r="R657" s="27">
        <v>269</v>
      </c>
      <c r="S657" s="27" t="s">
        <v>2</v>
      </c>
      <c r="T657" s="27">
        <v>1.1000000000000001</v>
      </c>
      <c r="U657" s="27"/>
    </row>
    <row r="658" spans="1:21" x14ac:dyDescent="0.25">
      <c r="A658" s="29">
        <v>656</v>
      </c>
      <c r="B658" s="30" t="s">
        <v>3</v>
      </c>
      <c r="C658" s="31">
        <v>0.5</v>
      </c>
      <c r="Q658" s="27"/>
      <c r="R658" s="27">
        <v>1077</v>
      </c>
      <c r="S658" s="27" t="s">
        <v>3</v>
      </c>
      <c r="T658" s="27">
        <v>1.1000000000000001</v>
      </c>
      <c r="U658" s="27"/>
    </row>
    <row r="659" spans="1:21" x14ac:dyDescent="0.25">
      <c r="A659" s="29">
        <v>657</v>
      </c>
      <c r="B659" s="30" t="s">
        <v>4</v>
      </c>
      <c r="C659" s="31">
        <v>1.3</v>
      </c>
      <c r="Q659" s="27"/>
      <c r="R659" s="27">
        <v>762</v>
      </c>
      <c r="S659" s="27" t="s">
        <v>4</v>
      </c>
      <c r="T659" s="27">
        <v>1</v>
      </c>
      <c r="U659" s="27"/>
    </row>
    <row r="660" spans="1:21" x14ac:dyDescent="0.25">
      <c r="A660" s="29">
        <v>658</v>
      </c>
      <c r="B660" s="30" t="s">
        <v>2</v>
      </c>
      <c r="C660" s="31">
        <v>0.8</v>
      </c>
      <c r="Q660" s="27"/>
      <c r="R660" s="27">
        <v>673</v>
      </c>
      <c r="S660" s="27" t="s">
        <v>4</v>
      </c>
      <c r="T660" s="27">
        <v>0.9</v>
      </c>
      <c r="U660" s="27"/>
    </row>
    <row r="661" spans="1:21" x14ac:dyDescent="0.25">
      <c r="A661" s="29">
        <v>659</v>
      </c>
      <c r="B661" s="30" t="s">
        <v>3</v>
      </c>
      <c r="C661" s="31">
        <v>0.5</v>
      </c>
      <c r="Q661" s="27"/>
      <c r="R661" s="27">
        <v>589</v>
      </c>
      <c r="S661" s="27" t="s">
        <v>3</v>
      </c>
      <c r="T661" s="27">
        <v>0.8</v>
      </c>
      <c r="U661" s="27"/>
    </row>
    <row r="662" spans="1:21" x14ac:dyDescent="0.25">
      <c r="A662" s="29">
        <v>660</v>
      </c>
      <c r="B662" s="30" t="s">
        <v>4</v>
      </c>
      <c r="C662" s="31">
        <v>1.3</v>
      </c>
      <c r="Q662" s="27"/>
      <c r="R662" s="27">
        <v>606</v>
      </c>
      <c r="S662" s="27" t="s">
        <v>2</v>
      </c>
      <c r="T662" s="27">
        <v>0.7</v>
      </c>
      <c r="U662" s="27"/>
    </row>
    <row r="663" spans="1:21" x14ac:dyDescent="0.25">
      <c r="A663" s="29">
        <v>661</v>
      </c>
      <c r="B663" s="30" t="s">
        <v>2</v>
      </c>
      <c r="C663" s="31">
        <v>0.3</v>
      </c>
      <c r="Q663" s="27"/>
      <c r="R663" s="27">
        <v>314</v>
      </c>
      <c r="S663" s="27" t="s">
        <v>4</v>
      </c>
      <c r="T663" s="27">
        <v>0.6</v>
      </c>
      <c r="U663" s="27"/>
    </row>
    <row r="664" spans="1:21" x14ac:dyDescent="0.25">
      <c r="A664" s="29">
        <v>662</v>
      </c>
      <c r="B664" s="30" t="s">
        <v>3</v>
      </c>
      <c r="C664" s="31">
        <v>1</v>
      </c>
      <c r="Q664" s="27"/>
      <c r="R664" s="27">
        <v>271</v>
      </c>
      <c r="S664" s="27" t="s">
        <v>4</v>
      </c>
      <c r="T664" s="27">
        <v>0.5</v>
      </c>
      <c r="U664" s="27"/>
    </row>
    <row r="665" spans="1:21" x14ac:dyDescent="0.25">
      <c r="A665" s="29">
        <v>663</v>
      </c>
      <c r="B665" s="30" t="s">
        <v>4</v>
      </c>
      <c r="C665" s="31">
        <v>0.5</v>
      </c>
      <c r="Q665" s="27"/>
      <c r="R665" s="27">
        <v>112</v>
      </c>
      <c r="S665" s="27" t="s">
        <v>2</v>
      </c>
      <c r="T665" s="27">
        <v>0.4</v>
      </c>
      <c r="U665" s="27"/>
    </row>
    <row r="666" spans="1:21" x14ac:dyDescent="0.25">
      <c r="A666" s="29">
        <v>664</v>
      </c>
      <c r="B666" s="30" t="s">
        <v>2</v>
      </c>
      <c r="C666" s="31">
        <v>1.4</v>
      </c>
      <c r="Q666" s="27"/>
      <c r="R666" s="27">
        <v>903</v>
      </c>
      <c r="S666" s="27" t="s">
        <v>4</v>
      </c>
      <c r="T666" s="27">
        <v>0.4</v>
      </c>
      <c r="U666" s="27"/>
    </row>
    <row r="667" spans="1:21" x14ac:dyDescent="0.25">
      <c r="A667" s="29">
        <v>665</v>
      </c>
      <c r="B667" s="30" t="s">
        <v>3</v>
      </c>
      <c r="C667" s="31">
        <v>1.2</v>
      </c>
      <c r="Q667" s="27"/>
      <c r="R667" s="27">
        <v>450</v>
      </c>
      <c r="S667" s="27" t="s">
        <v>2</v>
      </c>
      <c r="T667" s="27">
        <v>0.3</v>
      </c>
      <c r="U667" s="27">
        <f>SUM(T654:T667)</f>
        <v>11.700000000000001</v>
      </c>
    </row>
    <row r="668" spans="1:21" x14ac:dyDescent="0.25">
      <c r="A668" s="29">
        <v>666</v>
      </c>
      <c r="B668" s="30" t="s">
        <v>4</v>
      </c>
      <c r="C668" s="31">
        <v>0.4</v>
      </c>
      <c r="Q668" s="27"/>
      <c r="R668" s="27"/>
      <c r="S668" s="27"/>
      <c r="T668" s="27"/>
      <c r="U668" s="27"/>
    </row>
    <row r="669" spans="1:21" x14ac:dyDescent="0.25">
      <c r="A669" s="29">
        <v>667</v>
      </c>
      <c r="B669" s="30" t="s">
        <v>2</v>
      </c>
      <c r="C669" s="31">
        <v>1.3</v>
      </c>
      <c r="Q669" s="27">
        <v>48</v>
      </c>
      <c r="R669" s="27">
        <v>512</v>
      </c>
      <c r="S669" s="27" t="s">
        <v>3</v>
      </c>
      <c r="T669" s="27">
        <v>1.4</v>
      </c>
      <c r="U669" s="27"/>
    </row>
    <row r="670" spans="1:21" x14ac:dyDescent="0.25">
      <c r="A670" s="29">
        <v>668</v>
      </c>
      <c r="B670" s="30" t="s">
        <v>2</v>
      </c>
      <c r="C670" s="31">
        <v>1.4</v>
      </c>
      <c r="Q670" s="27"/>
      <c r="R670" s="27">
        <v>494</v>
      </c>
      <c r="S670" s="27" t="s">
        <v>3</v>
      </c>
      <c r="T670" s="27">
        <v>1.3</v>
      </c>
      <c r="U670" s="27"/>
    </row>
    <row r="671" spans="1:21" x14ac:dyDescent="0.25">
      <c r="A671" s="29">
        <v>669</v>
      </c>
      <c r="B671" s="30" t="s">
        <v>3</v>
      </c>
      <c r="C671" s="31">
        <v>1.1000000000000001</v>
      </c>
      <c r="Q671" s="27"/>
      <c r="R671" s="27">
        <v>366</v>
      </c>
      <c r="S671" s="27" t="s">
        <v>4</v>
      </c>
      <c r="T671" s="27">
        <v>1.2</v>
      </c>
      <c r="U671" s="27"/>
    </row>
    <row r="672" spans="1:21" x14ac:dyDescent="0.25">
      <c r="A672" s="29">
        <v>670</v>
      </c>
      <c r="B672" s="30" t="s">
        <v>4</v>
      </c>
      <c r="C672" s="31">
        <v>0.8</v>
      </c>
      <c r="Q672" s="27"/>
      <c r="R672" s="27">
        <v>292</v>
      </c>
      <c r="S672" s="27" t="s">
        <v>4</v>
      </c>
      <c r="T672" s="27">
        <v>1.1000000000000001</v>
      </c>
      <c r="U672" s="27"/>
    </row>
    <row r="673" spans="1:21" x14ac:dyDescent="0.25">
      <c r="A673" s="29">
        <v>671</v>
      </c>
      <c r="B673" s="30" t="s">
        <v>2</v>
      </c>
      <c r="C673" s="31">
        <v>0.5</v>
      </c>
      <c r="Q673" s="27"/>
      <c r="R673" s="27">
        <v>1084</v>
      </c>
      <c r="S673" s="27" t="s">
        <v>4</v>
      </c>
      <c r="T673" s="27">
        <v>1.1000000000000001</v>
      </c>
      <c r="U673" s="27"/>
    </row>
    <row r="674" spans="1:21" x14ac:dyDescent="0.25">
      <c r="A674" s="29">
        <v>672</v>
      </c>
      <c r="B674" s="30" t="s">
        <v>3</v>
      </c>
      <c r="C674" s="31">
        <v>0.5</v>
      </c>
      <c r="Q674" s="27"/>
      <c r="R674" s="27">
        <v>765</v>
      </c>
      <c r="S674" s="27" t="s">
        <v>4</v>
      </c>
      <c r="T674" s="27">
        <v>1</v>
      </c>
      <c r="U674" s="27"/>
    </row>
    <row r="675" spans="1:21" x14ac:dyDescent="0.25">
      <c r="A675" s="29">
        <v>673</v>
      </c>
      <c r="B675" s="30" t="s">
        <v>4</v>
      </c>
      <c r="C675" s="31">
        <v>0.9</v>
      </c>
      <c r="Q675" s="27"/>
      <c r="R675" s="27">
        <v>674</v>
      </c>
      <c r="S675" s="27" t="s">
        <v>2</v>
      </c>
      <c r="T675" s="27">
        <v>0.9</v>
      </c>
      <c r="U675" s="27"/>
    </row>
    <row r="676" spans="1:21" x14ac:dyDescent="0.25">
      <c r="A676" s="29">
        <v>674</v>
      </c>
      <c r="B676" s="30" t="s">
        <v>2</v>
      </c>
      <c r="C676" s="31">
        <v>0.9</v>
      </c>
      <c r="Q676" s="27"/>
      <c r="R676" s="27">
        <v>605</v>
      </c>
      <c r="S676" s="27" t="s">
        <v>4</v>
      </c>
      <c r="T676" s="27">
        <v>0.8</v>
      </c>
      <c r="U676" s="27"/>
    </row>
    <row r="677" spans="1:21" x14ac:dyDescent="0.25">
      <c r="A677" s="29">
        <v>675</v>
      </c>
      <c r="B677" s="30" t="s">
        <v>3</v>
      </c>
      <c r="C677" s="31">
        <v>1.4</v>
      </c>
      <c r="Q677" s="27"/>
      <c r="R677" s="27">
        <v>618</v>
      </c>
      <c r="S677" s="27" t="s">
        <v>2</v>
      </c>
      <c r="T677" s="27">
        <v>0.7</v>
      </c>
      <c r="U677" s="27"/>
    </row>
    <row r="678" spans="1:21" x14ac:dyDescent="0.25">
      <c r="A678" s="29">
        <v>676</v>
      </c>
      <c r="B678" s="30" t="s">
        <v>4</v>
      </c>
      <c r="C678" s="31">
        <v>0.4</v>
      </c>
      <c r="Q678" s="27"/>
      <c r="R678" s="27">
        <v>337</v>
      </c>
      <c r="S678" s="27" t="s">
        <v>3</v>
      </c>
      <c r="T678" s="27">
        <v>0.6</v>
      </c>
      <c r="U678" s="27"/>
    </row>
    <row r="679" spans="1:21" x14ac:dyDescent="0.25">
      <c r="A679" s="29">
        <v>677</v>
      </c>
      <c r="B679" s="30" t="s">
        <v>2</v>
      </c>
      <c r="C679" s="31">
        <v>0.8</v>
      </c>
      <c r="Q679" s="27"/>
      <c r="R679" s="27">
        <v>283</v>
      </c>
      <c r="S679" s="27" t="s">
        <v>4</v>
      </c>
      <c r="T679" s="27">
        <v>0.5</v>
      </c>
      <c r="U679" s="27"/>
    </row>
    <row r="680" spans="1:21" x14ac:dyDescent="0.25">
      <c r="A680" s="29">
        <v>678</v>
      </c>
      <c r="B680" s="30" t="s">
        <v>3</v>
      </c>
      <c r="C680" s="31">
        <v>0.4</v>
      </c>
      <c r="Q680" s="27"/>
      <c r="R680" s="27">
        <v>119</v>
      </c>
      <c r="S680" s="27" t="s">
        <v>3</v>
      </c>
      <c r="T680" s="27">
        <v>0.4</v>
      </c>
      <c r="U680" s="27"/>
    </row>
    <row r="681" spans="1:21" x14ac:dyDescent="0.25">
      <c r="A681" s="29">
        <v>679</v>
      </c>
      <c r="B681" s="30" t="s">
        <v>4</v>
      </c>
      <c r="C681" s="31">
        <v>1.1000000000000001</v>
      </c>
      <c r="Q681" s="27"/>
      <c r="R681" s="27">
        <v>907</v>
      </c>
      <c r="S681" s="27" t="s">
        <v>2</v>
      </c>
      <c r="T681" s="27">
        <v>0.4</v>
      </c>
      <c r="U681" s="27"/>
    </row>
    <row r="682" spans="1:21" x14ac:dyDescent="0.25">
      <c r="A682" s="29">
        <v>680</v>
      </c>
      <c r="B682" s="30" t="s">
        <v>2</v>
      </c>
      <c r="C682" s="31">
        <v>0.7</v>
      </c>
      <c r="Q682" s="27"/>
      <c r="R682" s="27">
        <v>459</v>
      </c>
      <c r="S682" s="27" t="s">
        <v>2</v>
      </c>
      <c r="T682" s="27">
        <v>0.3</v>
      </c>
      <c r="U682" s="27">
        <f>SUM(T669:T682)</f>
        <v>11.700000000000001</v>
      </c>
    </row>
    <row r="683" spans="1:21" x14ac:dyDescent="0.25">
      <c r="A683" s="29">
        <v>681</v>
      </c>
      <c r="B683" s="30" t="s">
        <v>3</v>
      </c>
      <c r="C683" s="31">
        <v>0.8</v>
      </c>
      <c r="Q683" s="27"/>
      <c r="R683" s="27"/>
      <c r="S683" s="27"/>
      <c r="T683" s="27"/>
      <c r="U683" s="27"/>
    </row>
    <row r="684" spans="1:21" x14ac:dyDescent="0.25">
      <c r="A684" s="29">
        <v>682</v>
      </c>
      <c r="B684" s="30" t="s">
        <v>4</v>
      </c>
      <c r="C684" s="31">
        <v>0.5</v>
      </c>
      <c r="Q684" s="27">
        <v>49</v>
      </c>
      <c r="R684" s="27">
        <v>521</v>
      </c>
      <c r="S684" s="27" t="s">
        <v>3</v>
      </c>
      <c r="T684" s="27">
        <v>1.4</v>
      </c>
      <c r="U684" s="27"/>
    </row>
    <row r="685" spans="1:21" x14ac:dyDescent="0.25">
      <c r="A685" s="29">
        <v>683</v>
      </c>
      <c r="B685" s="30" t="s">
        <v>2</v>
      </c>
      <c r="C685" s="31">
        <v>1</v>
      </c>
      <c r="Q685" s="27"/>
      <c r="R685" s="27">
        <v>497</v>
      </c>
      <c r="S685" s="27" t="s">
        <v>3</v>
      </c>
      <c r="T685" s="27">
        <v>1.3</v>
      </c>
      <c r="U685" s="27"/>
    </row>
    <row r="686" spans="1:21" x14ac:dyDescent="0.25">
      <c r="A686" s="29">
        <v>684</v>
      </c>
      <c r="B686" s="30" t="s">
        <v>3</v>
      </c>
      <c r="C686" s="31">
        <v>0.9</v>
      </c>
      <c r="Q686" s="27"/>
      <c r="R686" s="27">
        <v>398</v>
      </c>
      <c r="S686" s="27" t="s">
        <v>2</v>
      </c>
      <c r="T686" s="27">
        <v>1.2</v>
      </c>
      <c r="U686" s="27"/>
    </row>
    <row r="687" spans="1:21" x14ac:dyDescent="0.25">
      <c r="A687" s="29">
        <v>685</v>
      </c>
      <c r="B687" s="30" t="s">
        <v>4</v>
      </c>
      <c r="C687" s="31">
        <v>0.5</v>
      </c>
      <c r="Q687" s="27"/>
      <c r="R687" s="27">
        <v>295</v>
      </c>
      <c r="S687" s="27" t="s">
        <v>4</v>
      </c>
      <c r="T687" s="27">
        <v>1.1000000000000001</v>
      </c>
      <c r="U687" s="27"/>
    </row>
    <row r="688" spans="1:21" x14ac:dyDescent="0.25">
      <c r="A688" s="29">
        <v>686</v>
      </c>
      <c r="B688" s="30" t="s">
        <v>2</v>
      </c>
      <c r="C688" s="31">
        <v>1.3</v>
      </c>
      <c r="Q688" s="27"/>
      <c r="R688" s="27">
        <v>1087</v>
      </c>
      <c r="S688" s="27" t="s">
        <v>4</v>
      </c>
      <c r="T688" s="27">
        <v>1.1000000000000001</v>
      </c>
      <c r="U688" s="27"/>
    </row>
    <row r="689" spans="1:21" x14ac:dyDescent="0.25">
      <c r="A689" s="29">
        <v>687</v>
      </c>
      <c r="B689" s="30" t="s">
        <v>3</v>
      </c>
      <c r="C689" s="31">
        <v>0.4</v>
      </c>
      <c r="Q689" s="27"/>
      <c r="R689" s="27">
        <v>800</v>
      </c>
      <c r="S689" s="27" t="s">
        <v>3</v>
      </c>
      <c r="T689" s="27">
        <v>1</v>
      </c>
      <c r="U689" s="27"/>
    </row>
    <row r="690" spans="1:21" x14ac:dyDescent="0.25">
      <c r="A690" s="29">
        <v>688</v>
      </c>
      <c r="B690" s="30" t="s">
        <v>4</v>
      </c>
      <c r="C690" s="31">
        <v>0.4</v>
      </c>
      <c r="Q690" s="27"/>
      <c r="R690" s="27">
        <v>684</v>
      </c>
      <c r="S690" s="27" t="s">
        <v>3</v>
      </c>
      <c r="T690" s="27">
        <v>0.9</v>
      </c>
      <c r="U690" s="27"/>
    </row>
    <row r="691" spans="1:21" x14ac:dyDescent="0.25">
      <c r="A691" s="29">
        <v>689</v>
      </c>
      <c r="B691" s="30" t="s">
        <v>2</v>
      </c>
      <c r="C691" s="31">
        <v>0.4</v>
      </c>
      <c r="Q691" s="27"/>
      <c r="R691" s="27">
        <v>607</v>
      </c>
      <c r="S691" s="27" t="s">
        <v>3</v>
      </c>
      <c r="T691" s="27">
        <v>0.8</v>
      </c>
      <c r="U691" s="27"/>
    </row>
    <row r="692" spans="1:21" x14ac:dyDescent="0.25">
      <c r="A692" s="29">
        <v>690</v>
      </c>
      <c r="B692" s="30" t="s">
        <v>3</v>
      </c>
      <c r="C692" s="31">
        <v>1.1000000000000001</v>
      </c>
      <c r="Q692" s="27"/>
      <c r="R692" s="27">
        <v>645</v>
      </c>
      <c r="S692" s="27" t="s">
        <v>4</v>
      </c>
      <c r="T692" s="27">
        <v>0.7</v>
      </c>
      <c r="U692" s="27"/>
    </row>
    <row r="693" spans="1:21" x14ac:dyDescent="0.25">
      <c r="A693" s="29">
        <v>691</v>
      </c>
      <c r="B693" s="30" t="s">
        <v>4</v>
      </c>
      <c r="C693" s="31">
        <v>1.3</v>
      </c>
      <c r="Q693" s="27"/>
      <c r="R693" s="27">
        <v>349</v>
      </c>
      <c r="S693" s="27" t="s">
        <v>3</v>
      </c>
      <c r="T693" s="27">
        <v>0.6</v>
      </c>
      <c r="U693" s="27"/>
    </row>
    <row r="694" spans="1:21" x14ac:dyDescent="0.25">
      <c r="A694" s="29">
        <v>692</v>
      </c>
      <c r="B694" s="30" t="s">
        <v>2</v>
      </c>
      <c r="C694" s="31">
        <v>1.2</v>
      </c>
      <c r="Q694" s="27"/>
      <c r="R694" s="27">
        <v>289</v>
      </c>
      <c r="S694" s="27" t="s">
        <v>4</v>
      </c>
      <c r="T694" s="27">
        <v>0.5</v>
      </c>
      <c r="U694" s="27"/>
    </row>
    <row r="695" spans="1:21" x14ac:dyDescent="0.25">
      <c r="A695" s="29">
        <v>693</v>
      </c>
      <c r="B695" s="30" t="s">
        <v>3</v>
      </c>
      <c r="C695" s="31">
        <v>0.9</v>
      </c>
      <c r="Q695" s="27"/>
      <c r="R695" s="27">
        <v>125</v>
      </c>
      <c r="S695" s="27" t="s">
        <v>3</v>
      </c>
      <c r="T695" s="27">
        <v>0.4</v>
      </c>
      <c r="U695" s="27"/>
    </row>
    <row r="696" spans="1:21" x14ac:dyDescent="0.25">
      <c r="A696" s="29">
        <v>694</v>
      </c>
      <c r="B696" s="30" t="s">
        <v>4</v>
      </c>
      <c r="C696" s="31">
        <v>0.8</v>
      </c>
      <c r="Q696" s="27"/>
      <c r="R696" s="27">
        <v>917</v>
      </c>
      <c r="S696" s="27" t="s">
        <v>3</v>
      </c>
      <c r="T696" s="27">
        <v>0.4</v>
      </c>
      <c r="U696" s="27"/>
    </row>
    <row r="697" spans="1:21" x14ac:dyDescent="0.25">
      <c r="A697" s="29">
        <v>695</v>
      </c>
      <c r="B697" s="30" t="s">
        <v>2</v>
      </c>
      <c r="C697" s="31">
        <v>1.1000000000000001</v>
      </c>
      <c r="Q697" s="27"/>
      <c r="R697" s="27">
        <v>465</v>
      </c>
      <c r="S697" s="27" t="s">
        <v>2</v>
      </c>
      <c r="T697" s="27">
        <v>0.3</v>
      </c>
      <c r="U697" s="27">
        <f>SUM(T684:T697)</f>
        <v>11.700000000000001</v>
      </c>
    </row>
    <row r="698" spans="1:21" x14ac:dyDescent="0.25">
      <c r="A698" s="29">
        <v>696</v>
      </c>
      <c r="B698" s="30" t="s">
        <v>3</v>
      </c>
      <c r="C698" s="31">
        <v>1</v>
      </c>
      <c r="Q698" s="27"/>
      <c r="R698" s="27"/>
      <c r="S698" s="27"/>
      <c r="T698" s="27"/>
      <c r="U698" s="27"/>
    </row>
    <row r="699" spans="1:21" x14ac:dyDescent="0.25">
      <c r="A699" s="29">
        <v>697</v>
      </c>
      <c r="B699" s="30" t="s">
        <v>4</v>
      </c>
      <c r="C699" s="31">
        <v>0.8</v>
      </c>
      <c r="Q699" s="27">
        <v>50</v>
      </c>
      <c r="R699" s="27">
        <v>541</v>
      </c>
      <c r="S699" s="27" t="s">
        <v>4</v>
      </c>
      <c r="T699" s="27">
        <v>1.4</v>
      </c>
      <c r="U699" s="27"/>
    </row>
    <row r="700" spans="1:21" x14ac:dyDescent="0.25">
      <c r="A700" s="29">
        <v>698</v>
      </c>
      <c r="B700" s="30" t="s">
        <v>2</v>
      </c>
      <c r="C700" s="31">
        <v>0.9</v>
      </c>
      <c r="Q700" s="27"/>
      <c r="R700" s="27">
        <v>539</v>
      </c>
      <c r="S700" s="27" t="s">
        <v>2</v>
      </c>
      <c r="T700" s="27">
        <v>1.3</v>
      </c>
      <c r="U700" s="27"/>
    </row>
    <row r="701" spans="1:21" x14ac:dyDescent="0.25">
      <c r="A701" s="29">
        <v>699</v>
      </c>
      <c r="B701" s="30" t="s">
        <v>3</v>
      </c>
      <c r="C701" s="31">
        <v>0.4</v>
      </c>
      <c r="Q701" s="27"/>
      <c r="R701" s="27">
        <v>405</v>
      </c>
      <c r="S701" s="27" t="s">
        <v>3</v>
      </c>
      <c r="T701" s="27">
        <v>1.2</v>
      </c>
      <c r="U701" s="27"/>
    </row>
    <row r="702" spans="1:21" x14ac:dyDescent="0.25">
      <c r="A702" s="29">
        <v>700</v>
      </c>
      <c r="B702" s="30" t="s">
        <v>4</v>
      </c>
      <c r="C702" s="31">
        <v>1</v>
      </c>
      <c r="Q702" s="27"/>
      <c r="R702" s="27">
        <v>298</v>
      </c>
      <c r="S702" s="27" t="s">
        <v>4</v>
      </c>
      <c r="T702" s="27">
        <v>1.1000000000000001</v>
      </c>
      <c r="U702" s="27"/>
    </row>
    <row r="703" spans="1:21" x14ac:dyDescent="0.25">
      <c r="A703" s="29">
        <v>701</v>
      </c>
      <c r="B703" s="30" t="s">
        <v>2</v>
      </c>
      <c r="C703" s="31">
        <v>0.6</v>
      </c>
      <c r="Q703" s="27"/>
      <c r="R703" s="27">
        <v>1091</v>
      </c>
      <c r="S703" s="27" t="s">
        <v>2</v>
      </c>
      <c r="T703" s="27">
        <v>1.1000000000000001</v>
      </c>
      <c r="U703" s="27"/>
    </row>
    <row r="704" spans="1:21" x14ac:dyDescent="0.25">
      <c r="A704" s="29">
        <v>702</v>
      </c>
      <c r="B704" s="30" t="s">
        <v>3</v>
      </c>
      <c r="C704" s="31">
        <v>1.4</v>
      </c>
      <c r="Q704" s="27"/>
      <c r="R704" s="27">
        <v>816</v>
      </c>
      <c r="S704" s="27" t="s">
        <v>3</v>
      </c>
      <c r="T704" s="27">
        <v>1</v>
      </c>
      <c r="U704" s="27"/>
    </row>
    <row r="705" spans="1:21" x14ac:dyDescent="0.25">
      <c r="A705" s="29">
        <v>703</v>
      </c>
      <c r="B705" s="30" t="s">
        <v>4</v>
      </c>
      <c r="C705" s="31">
        <v>1.4</v>
      </c>
      <c r="Q705" s="27"/>
      <c r="R705" s="27">
        <v>693</v>
      </c>
      <c r="S705" s="27" t="s">
        <v>3</v>
      </c>
      <c r="T705" s="27">
        <v>0.9</v>
      </c>
      <c r="U705" s="27"/>
    </row>
    <row r="706" spans="1:21" x14ac:dyDescent="0.25">
      <c r="A706" s="29">
        <v>704</v>
      </c>
      <c r="B706" s="30" t="s">
        <v>2</v>
      </c>
      <c r="C706" s="31">
        <v>0.5</v>
      </c>
      <c r="Q706" s="27"/>
      <c r="R706" s="27">
        <v>630</v>
      </c>
      <c r="S706" s="27" t="s">
        <v>4</v>
      </c>
      <c r="T706" s="27">
        <v>0.8</v>
      </c>
      <c r="U706" s="27"/>
    </row>
    <row r="707" spans="1:21" x14ac:dyDescent="0.25">
      <c r="A707" s="29">
        <v>705</v>
      </c>
      <c r="B707" s="30" t="s">
        <v>3</v>
      </c>
      <c r="C707" s="31">
        <v>0.5</v>
      </c>
      <c r="Q707" s="27"/>
      <c r="R707" s="27">
        <v>650</v>
      </c>
      <c r="S707" s="27" t="s">
        <v>3</v>
      </c>
      <c r="T707" s="27">
        <v>0.7</v>
      </c>
      <c r="U707" s="27"/>
    </row>
    <row r="708" spans="1:21" x14ac:dyDescent="0.25">
      <c r="A708" s="29">
        <v>706</v>
      </c>
      <c r="B708" s="30" t="s">
        <v>4</v>
      </c>
      <c r="C708" s="31">
        <v>1</v>
      </c>
      <c r="Q708" s="27"/>
      <c r="R708" s="27">
        <v>374</v>
      </c>
      <c r="S708" s="27" t="s">
        <v>3</v>
      </c>
      <c r="T708" s="27">
        <v>0.6</v>
      </c>
      <c r="U708" s="27"/>
    </row>
    <row r="709" spans="1:21" x14ac:dyDescent="0.25">
      <c r="A709" s="29">
        <v>707</v>
      </c>
      <c r="B709" s="30" t="s">
        <v>2</v>
      </c>
      <c r="C709" s="31">
        <v>0.3</v>
      </c>
      <c r="Q709" s="27"/>
      <c r="R709" s="27">
        <v>301</v>
      </c>
      <c r="S709" s="27" t="s">
        <v>4</v>
      </c>
      <c r="T709" s="27">
        <v>0.5</v>
      </c>
      <c r="U709" s="27"/>
    </row>
    <row r="710" spans="1:21" x14ac:dyDescent="0.25">
      <c r="A710" s="29">
        <v>708</v>
      </c>
      <c r="B710" s="30" t="s">
        <v>3</v>
      </c>
      <c r="C710" s="31">
        <v>1</v>
      </c>
      <c r="Q710" s="27"/>
      <c r="R710" s="27">
        <v>156</v>
      </c>
      <c r="S710" s="27" t="s">
        <v>3</v>
      </c>
      <c r="T710" s="27">
        <v>0.4</v>
      </c>
      <c r="U710" s="27"/>
    </row>
    <row r="711" spans="1:21" x14ac:dyDescent="0.25">
      <c r="A711" s="29">
        <v>709</v>
      </c>
      <c r="B711" s="30" t="s">
        <v>4</v>
      </c>
      <c r="C711" s="31">
        <v>0.5</v>
      </c>
      <c r="Q711" s="27"/>
      <c r="R711" s="27">
        <v>922</v>
      </c>
      <c r="S711" s="27" t="s">
        <v>2</v>
      </c>
      <c r="T711" s="27">
        <v>0.4</v>
      </c>
      <c r="U711" s="27"/>
    </row>
    <row r="712" spans="1:21" x14ac:dyDescent="0.25">
      <c r="A712" s="29">
        <v>710</v>
      </c>
      <c r="B712" s="30" t="s">
        <v>2</v>
      </c>
      <c r="C712" s="31">
        <v>1.1000000000000001</v>
      </c>
      <c r="Q712" s="27"/>
      <c r="R712" s="27">
        <v>476</v>
      </c>
      <c r="S712" s="27" t="s">
        <v>4</v>
      </c>
      <c r="T712" s="27">
        <v>0.3</v>
      </c>
      <c r="U712" s="27">
        <f>SUM(T699:T712)</f>
        <v>11.700000000000001</v>
      </c>
    </row>
    <row r="713" spans="1:21" x14ac:dyDescent="0.25">
      <c r="A713" s="29">
        <v>711</v>
      </c>
      <c r="B713" s="30" t="s">
        <v>3</v>
      </c>
      <c r="C713" s="31">
        <v>1.4</v>
      </c>
      <c r="Q713" s="27"/>
      <c r="R713" s="27"/>
      <c r="S713" s="27"/>
      <c r="T713" s="27"/>
      <c r="U713" s="27"/>
    </row>
    <row r="714" spans="1:21" x14ac:dyDescent="0.25">
      <c r="A714" s="29">
        <v>712</v>
      </c>
      <c r="B714" s="30" t="s">
        <v>4</v>
      </c>
      <c r="C714" s="31">
        <v>1.4</v>
      </c>
      <c r="Q714" s="27">
        <v>51</v>
      </c>
      <c r="R714" s="27">
        <v>552</v>
      </c>
      <c r="S714" s="27" t="s">
        <v>3</v>
      </c>
      <c r="T714" s="27">
        <v>1.4</v>
      </c>
      <c r="U714" s="27"/>
    </row>
    <row r="715" spans="1:21" x14ac:dyDescent="0.25">
      <c r="A715" s="29">
        <v>713</v>
      </c>
      <c r="B715" s="30" t="s">
        <v>2</v>
      </c>
      <c r="C715" s="31">
        <v>1.3</v>
      </c>
      <c r="Q715" s="27"/>
      <c r="R715" s="27">
        <v>542</v>
      </c>
      <c r="S715" s="27" t="s">
        <v>2</v>
      </c>
      <c r="T715" s="27">
        <v>1.3</v>
      </c>
      <c r="U715" s="27"/>
    </row>
    <row r="716" spans="1:21" x14ac:dyDescent="0.25">
      <c r="A716" s="29">
        <v>714</v>
      </c>
      <c r="B716" s="30" t="s">
        <v>3</v>
      </c>
      <c r="C716" s="31">
        <v>1.2</v>
      </c>
      <c r="Q716" s="27"/>
      <c r="R716" s="27">
        <v>407</v>
      </c>
      <c r="S716" s="27" t="s">
        <v>2</v>
      </c>
      <c r="T716" s="27">
        <v>1.2</v>
      </c>
      <c r="U716" s="27"/>
    </row>
    <row r="717" spans="1:21" x14ac:dyDescent="0.25">
      <c r="A717" s="29">
        <v>715</v>
      </c>
      <c r="B717" s="30" t="s">
        <v>4</v>
      </c>
      <c r="C717" s="31">
        <v>0.3</v>
      </c>
      <c r="Q717" s="27"/>
      <c r="R717" s="27">
        <v>300</v>
      </c>
      <c r="S717" s="27" t="s">
        <v>3</v>
      </c>
      <c r="T717" s="27">
        <v>1.1000000000000001</v>
      </c>
      <c r="U717" s="27"/>
    </row>
    <row r="718" spans="1:21" x14ac:dyDescent="0.25">
      <c r="A718" s="29">
        <v>716</v>
      </c>
      <c r="B718" s="30" t="s">
        <v>2</v>
      </c>
      <c r="C718" s="31">
        <v>0.9</v>
      </c>
      <c r="Q718" s="27"/>
      <c r="R718" s="27">
        <v>1094</v>
      </c>
      <c r="S718" s="27" t="s">
        <v>2</v>
      </c>
      <c r="T718" s="27">
        <v>1.1000000000000001</v>
      </c>
      <c r="U718" s="27"/>
    </row>
    <row r="719" spans="1:21" x14ac:dyDescent="0.25">
      <c r="A719" s="29">
        <v>717</v>
      </c>
      <c r="B719" s="30" t="s">
        <v>2</v>
      </c>
      <c r="C719" s="31">
        <v>0.3</v>
      </c>
      <c r="Q719" s="27"/>
      <c r="R719" s="27">
        <v>820</v>
      </c>
      <c r="S719" s="27" t="s">
        <v>4</v>
      </c>
      <c r="T719" s="27">
        <v>1</v>
      </c>
      <c r="U719" s="27"/>
    </row>
    <row r="720" spans="1:21" x14ac:dyDescent="0.25">
      <c r="A720" s="29">
        <v>718</v>
      </c>
      <c r="B720" s="30" t="s">
        <v>3</v>
      </c>
      <c r="C720" s="31">
        <v>0.4</v>
      </c>
      <c r="Q720" s="27"/>
      <c r="R720" s="27">
        <v>698</v>
      </c>
      <c r="S720" s="27" t="s">
        <v>2</v>
      </c>
      <c r="T720" s="27">
        <v>0.9</v>
      </c>
      <c r="U720" s="27"/>
    </row>
    <row r="721" spans="1:21" x14ac:dyDescent="0.25">
      <c r="A721" s="29">
        <v>719</v>
      </c>
      <c r="B721" s="30" t="s">
        <v>4</v>
      </c>
      <c r="C721" s="31">
        <v>0.8</v>
      </c>
      <c r="Q721" s="27"/>
      <c r="R721" s="27">
        <v>643</v>
      </c>
      <c r="S721" s="27" t="s">
        <v>2</v>
      </c>
      <c r="T721" s="27">
        <v>0.8</v>
      </c>
      <c r="U721" s="27"/>
    </row>
    <row r="722" spans="1:21" x14ac:dyDescent="0.25">
      <c r="A722" s="29">
        <v>720</v>
      </c>
      <c r="B722" s="30" t="s">
        <v>2</v>
      </c>
      <c r="C722" s="31">
        <v>0.4</v>
      </c>
      <c r="Q722" s="27"/>
      <c r="R722" s="27">
        <v>655</v>
      </c>
      <c r="S722" s="27" t="s">
        <v>2</v>
      </c>
      <c r="T722" s="27">
        <v>0.7</v>
      </c>
      <c r="U722" s="27"/>
    </row>
    <row r="723" spans="1:21" x14ac:dyDescent="0.25">
      <c r="A723" s="29">
        <v>721</v>
      </c>
      <c r="B723" s="30" t="s">
        <v>3</v>
      </c>
      <c r="C723" s="31">
        <v>1</v>
      </c>
      <c r="Q723" s="27"/>
      <c r="R723" s="27">
        <v>408</v>
      </c>
      <c r="S723" s="27" t="s">
        <v>3</v>
      </c>
      <c r="T723" s="27">
        <v>0.6</v>
      </c>
      <c r="U723" s="27"/>
    </row>
    <row r="724" spans="1:21" x14ac:dyDescent="0.25">
      <c r="A724" s="29">
        <v>722</v>
      </c>
      <c r="B724" s="30" t="s">
        <v>4</v>
      </c>
      <c r="C724" s="31">
        <v>0.5</v>
      </c>
      <c r="Q724" s="27"/>
      <c r="R724" s="27">
        <v>323</v>
      </c>
      <c r="S724" s="27" t="s">
        <v>4</v>
      </c>
      <c r="T724" s="27">
        <v>0.5</v>
      </c>
      <c r="U724" s="27"/>
    </row>
    <row r="725" spans="1:21" x14ac:dyDescent="0.25">
      <c r="A725" s="29">
        <v>723</v>
      </c>
      <c r="B725" s="30" t="s">
        <v>2</v>
      </c>
      <c r="C725" s="31">
        <v>0.4</v>
      </c>
      <c r="Q725" s="27"/>
      <c r="R725" s="27">
        <v>178</v>
      </c>
      <c r="S725" s="27" t="s">
        <v>4</v>
      </c>
      <c r="T725" s="27">
        <v>0.4</v>
      </c>
      <c r="U725" s="27"/>
    </row>
    <row r="726" spans="1:21" x14ac:dyDescent="0.25">
      <c r="A726" s="29">
        <v>724</v>
      </c>
      <c r="B726" s="30" t="s">
        <v>3</v>
      </c>
      <c r="C726" s="31">
        <v>1.3</v>
      </c>
      <c r="Q726" s="27"/>
      <c r="R726" s="27">
        <v>958</v>
      </c>
      <c r="S726" s="27" t="s">
        <v>4</v>
      </c>
      <c r="T726" s="27">
        <v>0.4</v>
      </c>
      <c r="U726" s="27"/>
    </row>
    <row r="727" spans="1:21" x14ac:dyDescent="0.25">
      <c r="A727" s="29">
        <v>725</v>
      </c>
      <c r="B727" s="30" t="s">
        <v>4</v>
      </c>
      <c r="C727" s="31">
        <v>0.5</v>
      </c>
      <c r="Q727" s="27"/>
      <c r="R727" s="27">
        <v>480</v>
      </c>
      <c r="S727" s="27" t="s">
        <v>2</v>
      </c>
      <c r="T727" s="27">
        <v>0.3</v>
      </c>
      <c r="U727" s="27">
        <f>SUM(T714:T727)</f>
        <v>11.700000000000001</v>
      </c>
    </row>
    <row r="728" spans="1:21" x14ac:dyDescent="0.25">
      <c r="A728" s="29">
        <v>726</v>
      </c>
      <c r="B728" s="30" t="s">
        <v>2</v>
      </c>
      <c r="C728" s="31">
        <v>0.6</v>
      </c>
      <c r="Q728" s="27"/>
      <c r="R728" s="27"/>
      <c r="S728" s="27"/>
      <c r="T728" s="27"/>
      <c r="U728" s="27"/>
    </row>
    <row r="729" spans="1:21" x14ac:dyDescent="0.25">
      <c r="A729" s="29">
        <v>727</v>
      </c>
      <c r="B729" s="30" t="s">
        <v>3</v>
      </c>
      <c r="C729" s="31">
        <v>0.7</v>
      </c>
      <c r="Q729" s="27">
        <v>52</v>
      </c>
      <c r="R729" s="27">
        <v>553</v>
      </c>
      <c r="S729" s="27" t="s">
        <v>4</v>
      </c>
      <c r="T729" s="27">
        <v>1.4</v>
      </c>
      <c r="U729" s="27"/>
    </row>
    <row r="730" spans="1:21" x14ac:dyDescent="0.25">
      <c r="A730" s="29">
        <v>728</v>
      </c>
      <c r="B730" s="30" t="s">
        <v>4</v>
      </c>
      <c r="C730" s="31">
        <v>1.1000000000000001</v>
      </c>
      <c r="Q730" s="27"/>
      <c r="R730" s="27">
        <v>545</v>
      </c>
      <c r="S730" s="27" t="s">
        <v>2</v>
      </c>
      <c r="T730" s="27">
        <v>1.3</v>
      </c>
      <c r="U730" s="27"/>
    </row>
    <row r="731" spans="1:21" x14ac:dyDescent="0.25">
      <c r="A731" s="29">
        <v>729</v>
      </c>
      <c r="B731" s="30" t="s">
        <v>2</v>
      </c>
      <c r="C731" s="31">
        <v>0.9</v>
      </c>
      <c r="Q731" s="27"/>
      <c r="R731" s="27">
        <v>414</v>
      </c>
      <c r="S731" s="27" t="s">
        <v>3</v>
      </c>
      <c r="T731" s="27">
        <v>1.2</v>
      </c>
      <c r="U731" s="27"/>
    </row>
    <row r="732" spans="1:21" x14ac:dyDescent="0.25">
      <c r="A732" s="29">
        <v>730</v>
      </c>
      <c r="B732" s="30" t="s">
        <v>3</v>
      </c>
      <c r="C732" s="31">
        <v>1.1000000000000001</v>
      </c>
      <c r="Q732" s="27"/>
      <c r="R732" s="27">
        <v>302</v>
      </c>
      <c r="S732" s="27" t="s">
        <v>2</v>
      </c>
      <c r="T732" s="27">
        <v>1.1000000000000001</v>
      </c>
      <c r="U732" s="27"/>
    </row>
    <row r="733" spans="1:21" x14ac:dyDescent="0.25">
      <c r="A733" s="29">
        <v>731</v>
      </c>
      <c r="B733" s="30" t="s">
        <v>4</v>
      </c>
      <c r="C733" s="31">
        <v>0.5</v>
      </c>
      <c r="Q733" s="27"/>
      <c r="R733" s="27">
        <v>1</v>
      </c>
      <c r="S733" s="27" t="s">
        <v>2</v>
      </c>
      <c r="T733" s="27">
        <v>1</v>
      </c>
      <c r="U733" s="27"/>
    </row>
    <row r="734" spans="1:21" x14ac:dyDescent="0.25">
      <c r="A734" s="29">
        <v>732</v>
      </c>
      <c r="B734" s="30" t="s">
        <v>2</v>
      </c>
      <c r="C734" s="31">
        <v>1.2</v>
      </c>
      <c r="Q734" s="27"/>
      <c r="R734" s="27">
        <v>822</v>
      </c>
      <c r="S734" s="27" t="s">
        <v>3</v>
      </c>
      <c r="T734" s="27">
        <v>1</v>
      </c>
      <c r="U734" s="27"/>
    </row>
    <row r="735" spans="1:21" x14ac:dyDescent="0.25">
      <c r="A735" s="29">
        <v>733</v>
      </c>
      <c r="B735" s="30" t="s">
        <v>3</v>
      </c>
      <c r="C735" s="31">
        <v>0.9</v>
      </c>
      <c r="Q735" s="27"/>
      <c r="R735" s="27">
        <v>716</v>
      </c>
      <c r="S735" s="27" t="s">
        <v>2</v>
      </c>
      <c r="T735" s="27">
        <v>0.9</v>
      </c>
      <c r="U735" s="27"/>
    </row>
    <row r="736" spans="1:21" x14ac:dyDescent="0.25">
      <c r="A736" s="29">
        <v>734</v>
      </c>
      <c r="B736" s="30" t="s">
        <v>4</v>
      </c>
      <c r="C736" s="31">
        <v>1.3</v>
      </c>
      <c r="Q736" s="27"/>
      <c r="R736" s="27">
        <v>658</v>
      </c>
      <c r="S736" s="27" t="s">
        <v>2</v>
      </c>
      <c r="T736" s="27">
        <v>0.8</v>
      </c>
      <c r="U736" s="27"/>
    </row>
    <row r="737" spans="1:21" x14ac:dyDescent="0.25">
      <c r="A737" s="29">
        <v>735</v>
      </c>
      <c r="B737" s="30" t="s">
        <v>2</v>
      </c>
      <c r="C737" s="31">
        <v>0.6</v>
      </c>
      <c r="Q737" s="27"/>
      <c r="R737" s="27">
        <v>680</v>
      </c>
      <c r="S737" s="27" t="s">
        <v>2</v>
      </c>
      <c r="T737" s="27">
        <v>0.7</v>
      </c>
      <c r="U737" s="27"/>
    </row>
    <row r="738" spans="1:21" x14ac:dyDescent="0.25">
      <c r="A738" s="29">
        <v>736</v>
      </c>
      <c r="B738" s="30" t="s">
        <v>3</v>
      </c>
      <c r="C738" s="31">
        <v>0.7</v>
      </c>
      <c r="Q738" s="27"/>
      <c r="R738" s="27">
        <v>410</v>
      </c>
      <c r="S738" s="27" t="s">
        <v>2</v>
      </c>
      <c r="T738" s="27">
        <v>0.6</v>
      </c>
      <c r="U738" s="27"/>
    </row>
    <row r="739" spans="1:21" x14ac:dyDescent="0.25">
      <c r="A739" s="29">
        <v>737</v>
      </c>
      <c r="B739" s="30" t="s">
        <v>4</v>
      </c>
      <c r="C739" s="31">
        <v>1.3</v>
      </c>
      <c r="Q739" s="27"/>
      <c r="R739" s="27">
        <v>335</v>
      </c>
      <c r="S739" s="27" t="s">
        <v>4</v>
      </c>
      <c r="T739" s="27">
        <v>0.5</v>
      </c>
      <c r="U739" s="27"/>
    </row>
    <row r="740" spans="1:21" x14ac:dyDescent="0.25">
      <c r="A740" s="29">
        <v>738</v>
      </c>
      <c r="B740" s="30" t="s">
        <v>2</v>
      </c>
      <c r="C740" s="31">
        <v>0.8</v>
      </c>
      <c r="Q740" s="27"/>
      <c r="R740" s="27">
        <v>187</v>
      </c>
      <c r="S740" s="27" t="s">
        <v>3</v>
      </c>
      <c r="T740" s="27">
        <v>0.4</v>
      </c>
      <c r="U740" s="27"/>
    </row>
    <row r="741" spans="1:21" x14ac:dyDescent="0.25">
      <c r="A741" s="29">
        <v>739</v>
      </c>
      <c r="B741" s="30" t="s">
        <v>3</v>
      </c>
      <c r="C741" s="31">
        <v>0.4</v>
      </c>
      <c r="Q741" s="27"/>
      <c r="R741" s="27">
        <v>987</v>
      </c>
      <c r="S741" s="27" t="s">
        <v>2</v>
      </c>
      <c r="T741" s="27">
        <v>0.4</v>
      </c>
      <c r="U741" s="27"/>
    </row>
    <row r="742" spans="1:21" x14ac:dyDescent="0.25">
      <c r="A742" s="29">
        <v>740</v>
      </c>
      <c r="B742" s="30" t="s">
        <v>4</v>
      </c>
      <c r="C742" s="31">
        <v>1.1000000000000001</v>
      </c>
      <c r="Q742" s="27"/>
      <c r="R742" s="27">
        <v>481</v>
      </c>
      <c r="S742" s="27" t="s">
        <v>3</v>
      </c>
      <c r="T742" s="27">
        <v>0.3</v>
      </c>
      <c r="U742" s="27">
        <f>SUM(T729:T742)</f>
        <v>11.600000000000001</v>
      </c>
    </row>
    <row r="743" spans="1:21" x14ac:dyDescent="0.25">
      <c r="A743" s="29">
        <v>741</v>
      </c>
      <c r="B743" s="30" t="s">
        <v>2</v>
      </c>
      <c r="C743" s="31">
        <v>0.3</v>
      </c>
      <c r="Q743" s="27"/>
      <c r="R743" s="27"/>
      <c r="S743" s="27"/>
      <c r="T743" s="27"/>
      <c r="U743" s="27"/>
    </row>
    <row r="744" spans="1:21" x14ac:dyDescent="0.25">
      <c r="A744" s="29">
        <v>742</v>
      </c>
      <c r="B744" s="30" t="s">
        <v>3</v>
      </c>
      <c r="C744" s="31">
        <v>0.9</v>
      </c>
      <c r="Q744" s="27">
        <v>53</v>
      </c>
      <c r="R744" s="27">
        <v>555</v>
      </c>
      <c r="S744" s="27" t="s">
        <v>3</v>
      </c>
      <c r="T744" s="27">
        <v>1.4</v>
      </c>
      <c r="U744" s="27"/>
    </row>
    <row r="745" spans="1:21" x14ac:dyDescent="0.25">
      <c r="A745" s="29">
        <v>743</v>
      </c>
      <c r="B745" s="30" t="s">
        <v>4</v>
      </c>
      <c r="C745" s="31">
        <v>0.6</v>
      </c>
      <c r="Q745" s="27"/>
      <c r="R745" s="27">
        <v>548</v>
      </c>
      <c r="S745" s="27" t="s">
        <v>2</v>
      </c>
      <c r="T745" s="27">
        <v>1.3</v>
      </c>
      <c r="U745" s="27"/>
    </row>
    <row r="746" spans="1:21" x14ac:dyDescent="0.25">
      <c r="A746" s="29">
        <v>744</v>
      </c>
      <c r="B746" s="30" t="s">
        <v>2</v>
      </c>
      <c r="C746" s="31">
        <v>0.6</v>
      </c>
      <c r="Q746" s="27"/>
      <c r="R746" s="27">
        <v>425</v>
      </c>
      <c r="S746" s="27" t="s">
        <v>2</v>
      </c>
      <c r="T746" s="27">
        <v>1.2</v>
      </c>
      <c r="U746" s="27"/>
    </row>
    <row r="747" spans="1:21" x14ac:dyDescent="0.25">
      <c r="A747" s="29">
        <v>745</v>
      </c>
      <c r="B747" s="30" t="s">
        <v>3</v>
      </c>
      <c r="C747" s="31">
        <v>1</v>
      </c>
      <c r="Q747" s="27"/>
      <c r="R747" s="27">
        <v>304</v>
      </c>
      <c r="S747" s="27" t="s">
        <v>4</v>
      </c>
      <c r="T747" s="27">
        <v>1.1000000000000001</v>
      </c>
      <c r="U747" s="27"/>
    </row>
    <row r="748" spans="1:21" x14ac:dyDescent="0.25">
      <c r="A748" s="29">
        <v>746</v>
      </c>
      <c r="B748" s="30" t="s">
        <v>4</v>
      </c>
      <c r="C748" s="31">
        <v>1.1000000000000001</v>
      </c>
      <c r="Q748" s="27"/>
      <c r="R748" s="27">
        <v>5</v>
      </c>
      <c r="S748" s="27" t="s">
        <v>3</v>
      </c>
      <c r="T748" s="27">
        <v>1</v>
      </c>
      <c r="U748" s="27"/>
    </row>
    <row r="749" spans="1:21" x14ac:dyDescent="0.25">
      <c r="A749" s="29">
        <v>747</v>
      </c>
      <c r="B749" s="30" t="s">
        <v>2</v>
      </c>
      <c r="C749" s="31">
        <v>0.4</v>
      </c>
      <c r="Q749" s="27"/>
      <c r="R749" s="27">
        <v>824</v>
      </c>
      <c r="S749" s="27" t="s">
        <v>2</v>
      </c>
      <c r="T749" s="27">
        <v>1</v>
      </c>
      <c r="U749" s="27"/>
    </row>
    <row r="750" spans="1:21" x14ac:dyDescent="0.25">
      <c r="A750" s="29">
        <v>748</v>
      </c>
      <c r="B750" s="30" t="s">
        <v>3</v>
      </c>
      <c r="C750" s="31">
        <v>0.6</v>
      </c>
      <c r="Q750" s="27"/>
      <c r="R750" s="27">
        <v>729</v>
      </c>
      <c r="S750" s="27" t="s">
        <v>2</v>
      </c>
      <c r="T750" s="27">
        <v>0.9</v>
      </c>
      <c r="U750" s="27"/>
    </row>
    <row r="751" spans="1:21" x14ac:dyDescent="0.25">
      <c r="A751" s="29">
        <v>749</v>
      </c>
      <c r="B751" s="30" t="s">
        <v>4</v>
      </c>
      <c r="C751" s="31">
        <v>0.8</v>
      </c>
      <c r="Q751" s="27"/>
      <c r="R751" s="27">
        <v>670</v>
      </c>
      <c r="S751" s="27" t="s">
        <v>4</v>
      </c>
      <c r="T751" s="27">
        <v>0.8</v>
      </c>
      <c r="U751" s="27"/>
    </row>
    <row r="752" spans="1:21" x14ac:dyDescent="0.25">
      <c r="A752" s="29">
        <v>750</v>
      </c>
      <c r="B752" s="30" t="s">
        <v>2</v>
      </c>
      <c r="C752" s="31">
        <v>1</v>
      </c>
      <c r="Q752" s="27"/>
      <c r="R752" s="27">
        <v>727</v>
      </c>
      <c r="S752" s="27" t="s">
        <v>3</v>
      </c>
      <c r="T752" s="27">
        <v>0.7</v>
      </c>
      <c r="U752" s="27"/>
    </row>
    <row r="753" spans="1:21" x14ac:dyDescent="0.25">
      <c r="A753" s="29">
        <v>751</v>
      </c>
      <c r="B753" s="30" t="s">
        <v>3</v>
      </c>
      <c r="C753" s="31">
        <v>0.7</v>
      </c>
      <c r="Q753" s="27"/>
      <c r="R753" s="27">
        <v>415</v>
      </c>
      <c r="S753" s="27" t="s">
        <v>4</v>
      </c>
      <c r="T753" s="27">
        <v>0.6</v>
      </c>
      <c r="U753" s="27"/>
    </row>
    <row r="754" spans="1:21" x14ac:dyDescent="0.25">
      <c r="A754" s="29">
        <v>752</v>
      </c>
      <c r="B754" s="30" t="s">
        <v>4</v>
      </c>
      <c r="C754" s="31">
        <v>1.3</v>
      </c>
      <c r="Q754" s="27"/>
      <c r="R754" s="27">
        <v>365</v>
      </c>
      <c r="S754" s="27" t="s">
        <v>3</v>
      </c>
      <c r="T754" s="27">
        <v>0.5</v>
      </c>
      <c r="U754" s="27"/>
    </row>
    <row r="755" spans="1:21" x14ac:dyDescent="0.25">
      <c r="A755" s="29">
        <v>753</v>
      </c>
      <c r="B755" s="30" t="s">
        <v>2</v>
      </c>
      <c r="C755" s="31">
        <v>0.5</v>
      </c>
      <c r="Q755" s="27"/>
      <c r="R755" s="27">
        <v>188</v>
      </c>
      <c r="S755" s="27" t="s">
        <v>4</v>
      </c>
      <c r="T755" s="27">
        <v>0.4</v>
      </c>
      <c r="U755" s="27"/>
    </row>
    <row r="756" spans="1:21" x14ac:dyDescent="0.25">
      <c r="A756" s="29">
        <v>754</v>
      </c>
      <c r="B756" s="30" t="s">
        <v>3</v>
      </c>
      <c r="C756" s="31">
        <v>1</v>
      </c>
      <c r="Q756" s="27"/>
      <c r="R756" s="27">
        <v>1033</v>
      </c>
      <c r="S756" s="27" t="s">
        <v>2</v>
      </c>
      <c r="T756" s="27">
        <v>0.4</v>
      </c>
      <c r="U756" s="27"/>
    </row>
    <row r="757" spans="1:21" x14ac:dyDescent="0.25">
      <c r="A757" s="29">
        <v>755</v>
      </c>
      <c r="B757" s="30" t="s">
        <v>4</v>
      </c>
      <c r="C757" s="31">
        <v>0.8</v>
      </c>
      <c r="Q757" s="27"/>
      <c r="R757" s="27">
        <v>490</v>
      </c>
      <c r="S757" s="27" t="s">
        <v>2</v>
      </c>
      <c r="T757" s="27">
        <v>0.3</v>
      </c>
      <c r="U757" s="27">
        <f>SUM(T744:T757)</f>
        <v>11.600000000000001</v>
      </c>
    </row>
    <row r="758" spans="1:21" x14ac:dyDescent="0.25">
      <c r="A758" s="29">
        <v>756</v>
      </c>
      <c r="B758" s="30" t="s">
        <v>2</v>
      </c>
      <c r="C758" s="31">
        <v>0.4</v>
      </c>
      <c r="Q758" s="27"/>
      <c r="R758" s="27"/>
      <c r="S758" s="27"/>
      <c r="T758" s="27"/>
      <c r="U758" s="27"/>
    </row>
    <row r="759" spans="1:21" x14ac:dyDescent="0.25">
      <c r="A759" s="29">
        <v>757</v>
      </c>
      <c r="B759" s="30" t="s">
        <v>3</v>
      </c>
      <c r="C759" s="31">
        <v>0.5</v>
      </c>
      <c r="Q759" s="27">
        <v>54</v>
      </c>
      <c r="R759" s="27">
        <v>569</v>
      </c>
      <c r="S759" s="27" t="s">
        <v>2</v>
      </c>
      <c r="T759" s="27">
        <v>1.4</v>
      </c>
      <c r="U759" s="27"/>
    </row>
    <row r="760" spans="1:21" x14ac:dyDescent="0.25">
      <c r="A760" s="29">
        <v>758</v>
      </c>
      <c r="B760" s="30" t="s">
        <v>4</v>
      </c>
      <c r="C760" s="31">
        <v>0.5</v>
      </c>
      <c r="Q760" s="27"/>
      <c r="R760" s="27">
        <v>557</v>
      </c>
      <c r="S760" s="27" t="s">
        <v>2</v>
      </c>
      <c r="T760" s="27">
        <v>1.3</v>
      </c>
      <c r="U760" s="27"/>
    </row>
    <row r="761" spans="1:21" x14ac:dyDescent="0.25">
      <c r="A761" s="29">
        <v>759</v>
      </c>
      <c r="B761" s="30" t="s">
        <v>2</v>
      </c>
      <c r="C761" s="31">
        <v>1.1000000000000001</v>
      </c>
      <c r="Q761" s="27"/>
      <c r="R761" s="27">
        <v>427</v>
      </c>
      <c r="S761" s="27" t="s">
        <v>4</v>
      </c>
      <c r="T761" s="27">
        <v>1.2</v>
      </c>
      <c r="U761" s="27"/>
    </row>
    <row r="762" spans="1:21" x14ac:dyDescent="0.25">
      <c r="A762" s="29">
        <v>760</v>
      </c>
      <c r="B762" s="30" t="s">
        <v>2</v>
      </c>
      <c r="C762" s="31">
        <v>0.8</v>
      </c>
      <c r="Q762" s="27"/>
      <c r="R762" s="27">
        <v>315</v>
      </c>
      <c r="S762" s="27" t="s">
        <v>2</v>
      </c>
      <c r="T762" s="27">
        <v>1.1000000000000001</v>
      </c>
      <c r="U762" s="27"/>
    </row>
    <row r="763" spans="1:21" x14ac:dyDescent="0.25">
      <c r="A763" s="29">
        <v>761</v>
      </c>
      <c r="B763" s="30" t="s">
        <v>3</v>
      </c>
      <c r="C763" s="31">
        <v>0.3</v>
      </c>
      <c r="Q763" s="27"/>
      <c r="R763" s="27">
        <v>10</v>
      </c>
      <c r="S763" s="27" t="s">
        <v>2</v>
      </c>
      <c r="T763" s="27">
        <v>1</v>
      </c>
      <c r="U763" s="27"/>
    </row>
    <row r="764" spans="1:21" x14ac:dyDescent="0.25">
      <c r="A764" s="29">
        <v>762</v>
      </c>
      <c r="B764" s="30" t="s">
        <v>4</v>
      </c>
      <c r="C764" s="31">
        <v>1</v>
      </c>
      <c r="Q764" s="27"/>
      <c r="R764" s="27">
        <v>827</v>
      </c>
      <c r="S764" s="27" t="s">
        <v>2</v>
      </c>
      <c r="T764" s="27">
        <v>1</v>
      </c>
      <c r="U764" s="27"/>
    </row>
    <row r="765" spans="1:21" x14ac:dyDescent="0.25">
      <c r="A765" s="29">
        <v>763</v>
      </c>
      <c r="B765" s="30" t="s">
        <v>2</v>
      </c>
      <c r="C765" s="31">
        <v>0.9</v>
      </c>
      <c r="Q765" s="27"/>
      <c r="R765" s="27">
        <v>733</v>
      </c>
      <c r="S765" s="27" t="s">
        <v>3</v>
      </c>
      <c r="T765" s="27">
        <v>0.9</v>
      </c>
      <c r="U765" s="27"/>
    </row>
    <row r="766" spans="1:21" x14ac:dyDescent="0.25">
      <c r="A766" s="29">
        <v>764</v>
      </c>
      <c r="B766" s="30" t="s">
        <v>3</v>
      </c>
      <c r="C766" s="31">
        <v>1.2</v>
      </c>
      <c r="Q766" s="27"/>
      <c r="R766" s="27">
        <v>677</v>
      </c>
      <c r="S766" s="27" t="s">
        <v>2</v>
      </c>
      <c r="T766" s="27">
        <v>0.8</v>
      </c>
      <c r="U766" s="27"/>
    </row>
    <row r="767" spans="1:21" x14ac:dyDescent="0.25">
      <c r="A767" s="29">
        <v>765</v>
      </c>
      <c r="B767" s="30" t="s">
        <v>4</v>
      </c>
      <c r="C767" s="31">
        <v>1</v>
      </c>
      <c r="Q767" s="27"/>
      <c r="R767" s="27">
        <v>736</v>
      </c>
      <c r="S767" s="27" t="s">
        <v>3</v>
      </c>
      <c r="T767" s="27">
        <v>0.7</v>
      </c>
      <c r="U767" s="27"/>
    </row>
    <row r="768" spans="1:21" x14ac:dyDescent="0.25">
      <c r="A768" s="29">
        <v>766</v>
      </c>
      <c r="B768" s="30" t="s">
        <v>2</v>
      </c>
      <c r="C768" s="31">
        <v>1.3</v>
      </c>
      <c r="Q768" s="27"/>
      <c r="R768" s="27">
        <v>422</v>
      </c>
      <c r="S768" s="27" t="s">
        <v>2</v>
      </c>
      <c r="T768" s="27">
        <v>0.6</v>
      </c>
      <c r="U768" s="27"/>
    </row>
    <row r="769" spans="1:21" x14ac:dyDescent="0.25">
      <c r="A769" s="29">
        <v>767</v>
      </c>
      <c r="B769" s="30" t="s">
        <v>3</v>
      </c>
      <c r="C769" s="31">
        <v>0.4</v>
      </c>
      <c r="Q769" s="27"/>
      <c r="R769" s="27">
        <v>370</v>
      </c>
      <c r="S769" s="27" t="s">
        <v>2</v>
      </c>
      <c r="T769" s="27">
        <v>0.5</v>
      </c>
      <c r="U769" s="27"/>
    </row>
    <row r="770" spans="1:21" x14ac:dyDescent="0.25">
      <c r="A770" s="29">
        <v>768</v>
      </c>
      <c r="B770" s="30" t="s">
        <v>4</v>
      </c>
      <c r="C770" s="31">
        <v>1.1000000000000001</v>
      </c>
      <c r="Q770" s="27"/>
      <c r="R770" s="27">
        <v>197</v>
      </c>
      <c r="S770" s="27" t="s">
        <v>4</v>
      </c>
      <c r="T770" s="27">
        <v>0.4</v>
      </c>
      <c r="U770" s="27"/>
    </row>
    <row r="771" spans="1:21" x14ac:dyDescent="0.25">
      <c r="A771" s="29">
        <v>769</v>
      </c>
      <c r="B771" s="30" t="s">
        <v>2</v>
      </c>
      <c r="C771" s="31">
        <v>0.5</v>
      </c>
      <c r="Q771" s="27"/>
      <c r="R771" s="27">
        <v>1053</v>
      </c>
      <c r="S771" s="27" t="s">
        <v>4</v>
      </c>
      <c r="T771" s="27">
        <v>0.4</v>
      </c>
      <c r="U771" s="27"/>
    </row>
    <row r="772" spans="1:21" x14ac:dyDescent="0.25">
      <c r="A772" s="29">
        <v>770</v>
      </c>
      <c r="B772" s="30" t="s">
        <v>3</v>
      </c>
      <c r="C772" s="31">
        <v>0.9</v>
      </c>
      <c r="Q772" s="27"/>
      <c r="R772" s="27">
        <v>504</v>
      </c>
      <c r="S772" s="27" t="s">
        <v>4</v>
      </c>
      <c r="T772" s="27">
        <v>0.3</v>
      </c>
      <c r="U772" s="27">
        <f>SUM(T759:T772)</f>
        <v>11.600000000000001</v>
      </c>
    </row>
    <row r="773" spans="1:21" x14ac:dyDescent="0.25">
      <c r="A773" s="29">
        <v>771</v>
      </c>
      <c r="B773" s="30" t="s">
        <v>4</v>
      </c>
      <c r="C773" s="31">
        <v>1.4</v>
      </c>
      <c r="Q773" s="27"/>
      <c r="R773" s="27"/>
      <c r="S773" s="27"/>
      <c r="T773" s="27"/>
      <c r="U773" s="27"/>
    </row>
    <row r="774" spans="1:21" x14ac:dyDescent="0.25">
      <c r="A774" s="29">
        <v>772</v>
      </c>
      <c r="B774" s="30" t="s">
        <v>2</v>
      </c>
      <c r="C774" s="31">
        <v>1.1000000000000001</v>
      </c>
      <c r="Q774" s="27">
        <v>55</v>
      </c>
      <c r="R774" s="27">
        <v>577</v>
      </c>
      <c r="S774" s="27" t="s">
        <v>4</v>
      </c>
      <c r="T774" s="27">
        <v>1.4</v>
      </c>
      <c r="U774" s="27"/>
    </row>
    <row r="775" spans="1:21" x14ac:dyDescent="0.25">
      <c r="A775" s="29">
        <v>773</v>
      </c>
      <c r="B775" s="30" t="s">
        <v>3</v>
      </c>
      <c r="C775" s="31">
        <v>0.8</v>
      </c>
      <c r="Q775" s="27"/>
      <c r="R775" s="27">
        <v>563</v>
      </c>
      <c r="S775" s="27" t="s">
        <v>2</v>
      </c>
      <c r="T775" s="27">
        <v>1.3</v>
      </c>
      <c r="U775" s="27"/>
    </row>
    <row r="776" spans="1:21" x14ac:dyDescent="0.25">
      <c r="A776" s="29">
        <v>774</v>
      </c>
      <c r="B776" s="30" t="s">
        <v>4</v>
      </c>
      <c r="C776" s="31">
        <v>0.6</v>
      </c>
      <c r="Q776" s="27"/>
      <c r="R776" s="27">
        <v>433</v>
      </c>
      <c r="S776" s="27" t="s">
        <v>4</v>
      </c>
      <c r="T776" s="27">
        <v>1.2</v>
      </c>
      <c r="U776" s="27"/>
    </row>
    <row r="777" spans="1:21" x14ac:dyDescent="0.25">
      <c r="A777" s="29">
        <v>775</v>
      </c>
      <c r="B777" s="30" t="s">
        <v>2</v>
      </c>
      <c r="C777" s="31">
        <v>0.6</v>
      </c>
      <c r="Q777" s="27"/>
      <c r="R777" s="27">
        <v>344</v>
      </c>
      <c r="S777" s="27" t="s">
        <v>4</v>
      </c>
      <c r="T777" s="27">
        <v>1.1000000000000001</v>
      </c>
      <c r="U777" s="27"/>
    </row>
    <row r="778" spans="1:21" x14ac:dyDescent="0.25">
      <c r="A778" s="29">
        <v>776</v>
      </c>
      <c r="B778" s="30" t="s">
        <v>3</v>
      </c>
      <c r="C778" s="31">
        <v>0.3</v>
      </c>
      <c r="Q778" s="27"/>
      <c r="R778" s="27">
        <v>25</v>
      </c>
      <c r="S778" s="27" t="s">
        <v>4</v>
      </c>
      <c r="T778" s="27">
        <v>1</v>
      </c>
      <c r="U778" s="27"/>
    </row>
    <row r="779" spans="1:21" x14ac:dyDescent="0.25">
      <c r="A779" s="29">
        <v>777</v>
      </c>
      <c r="B779" s="30" t="s">
        <v>4</v>
      </c>
      <c r="C779" s="31">
        <v>1.3</v>
      </c>
      <c r="Q779" s="27"/>
      <c r="R779" s="27">
        <v>830</v>
      </c>
      <c r="S779" s="27" t="s">
        <v>2</v>
      </c>
      <c r="T779" s="27">
        <v>1</v>
      </c>
      <c r="U779" s="27"/>
    </row>
    <row r="780" spans="1:21" x14ac:dyDescent="0.25">
      <c r="A780" s="29">
        <v>778</v>
      </c>
      <c r="B780" s="30" t="s">
        <v>2</v>
      </c>
      <c r="C780" s="31">
        <v>0.3</v>
      </c>
      <c r="Q780" s="27"/>
      <c r="R780" s="27">
        <v>742</v>
      </c>
      <c r="S780" s="27" t="s">
        <v>3</v>
      </c>
      <c r="T780" s="27">
        <v>0.9</v>
      </c>
      <c r="U780" s="27"/>
    </row>
    <row r="781" spans="1:21" x14ac:dyDescent="0.25">
      <c r="A781" s="29">
        <v>779</v>
      </c>
      <c r="B781" s="30" t="s">
        <v>3</v>
      </c>
      <c r="C781" s="31">
        <v>1.1000000000000001</v>
      </c>
      <c r="Q781" s="27"/>
      <c r="R781" s="27">
        <v>681</v>
      </c>
      <c r="S781" s="27" t="s">
        <v>3</v>
      </c>
      <c r="T781" s="27">
        <v>0.8</v>
      </c>
      <c r="U781" s="27"/>
    </row>
    <row r="782" spans="1:21" x14ac:dyDescent="0.25">
      <c r="A782" s="29">
        <v>780</v>
      </c>
      <c r="B782" s="30" t="s">
        <v>4</v>
      </c>
      <c r="C782" s="31">
        <v>1.4</v>
      </c>
      <c r="Q782" s="27"/>
      <c r="R782" s="27">
        <v>751</v>
      </c>
      <c r="S782" s="27" t="s">
        <v>3</v>
      </c>
      <c r="T782" s="27">
        <v>0.7</v>
      </c>
      <c r="U782" s="27"/>
    </row>
    <row r="783" spans="1:21" x14ac:dyDescent="0.25">
      <c r="A783" s="29">
        <v>781</v>
      </c>
      <c r="B783" s="30" t="s">
        <v>2</v>
      </c>
      <c r="C783" s="31">
        <v>0.7</v>
      </c>
      <c r="Q783" s="27"/>
      <c r="R783" s="27">
        <v>426</v>
      </c>
      <c r="S783" s="27" t="s">
        <v>3</v>
      </c>
      <c r="T783" s="27">
        <v>0.6</v>
      </c>
      <c r="U783" s="27"/>
    </row>
    <row r="784" spans="1:21" x14ac:dyDescent="0.25">
      <c r="A784" s="29">
        <v>782</v>
      </c>
      <c r="B784" s="30" t="s">
        <v>3</v>
      </c>
      <c r="C784" s="31">
        <v>0.4</v>
      </c>
      <c r="Q784" s="27"/>
      <c r="R784" s="27">
        <v>435</v>
      </c>
      <c r="S784" s="27" t="s">
        <v>3</v>
      </c>
      <c r="T784" s="27">
        <v>0.5</v>
      </c>
      <c r="U784" s="27"/>
    </row>
    <row r="785" spans="1:21" x14ac:dyDescent="0.25">
      <c r="A785" s="29">
        <v>783</v>
      </c>
      <c r="B785" s="30" t="s">
        <v>4</v>
      </c>
      <c r="C785" s="31">
        <v>0.4</v>
      </c>
      <c r="Q785" s="27"/>
      <c r="R785" s="27">
        <v>198</v>
      </c>
      <c r="S785" s="27" t="s">
        <v>2</v>
      </c>
      <c r="T785" s="27">
        <v>0.4</v>
      </c>
      <c r="U785" s="27"/>
    </row>
    <row r="786" spans="1:21" x14ac:dyDescent="0.25">
      <c r="A786" s="29">
        <v>784</v>
      </c>
      <c r="B786" s="30" t="s">
        <v>2</v>
      </c>
      <c r="C786" s="31">
        <v>0.7</v>
      </c>
      <c r="Q786" s="27"/>
      <c r="R786" s="27">
        <v>1071</v>
      </c>
      <c r="S786" s="27" t="s">
        <v>4</v>
      </c>
      <c r="T786" s="27">
        <v>0.4</v>
      </c>
      <c r="U786" s="27"/>
    </row>
    <row r="787" spans="1:21" x14ac:dyDescent="0.25">
      <c r="A787" s="29">
        <v>785</v>
      </c>
      <c r="B787" s="30" t="s">
        <v>3</v>
      </c>
      <c r="C787" s="31">
        <v>0.7</v>
      </c>
      <c r="Q787" s="27"/>
      <c r="R787" s="27">
        <v>526</v>
      </c>
      <c r="S787" s="27" t="s">
        <v>2</v>
      </c>
      <c r="T787" s="27">
        <v>0.3</v>
      </c>
      <c r="U787" s="27">
        <f>SUM(T774:T787)</f>
        <v>11.600000000000001</v>
      </c>
    </row>
    <row r="788" spans="1:21" x14ac:dyDescent="0.25">
      <c r="A788" s="29">
        <v>786</v>
      </c>
      <c r="B788" s="30" t="s">
        <v>4</v>
      </c>
      <c r="C788" s="31">
        <v>1.2</v>
      </c>
      <c r="Q788" s="27"/>
      <c r="R788" s="27"/>
      <c r="S788" s="27"/>
      <c r="T788" s="27"/>
      <c r="U788" s="27"/>
    </row>
    <row r="789" spans="1:21" x14ac:dyDescent="0.25">
      <c r="A789" s="29">
        <v>787</v>
      </c>
      <c r="B789" s="30" t="s">
        <v>2</v>
      </c>
      <c r="C789" s="31">
        <v>0.3</v>
      </c>
      <c r="Q789" s="27">
        <v>56</v>
      </c>
      <c r="R789" s="27">
        <v>608</v>
      </c>
      <c r="S789" s="27" t="s">
        <v>4</v>
      </c>
      <c r="T789" s="27">
        <v>1.4</v>
      </c>
      <c r="U789" s="27"/>
    </row>
    <row r="790" spans="1:21" x14ac:dyDescent="0.25">
      <c r="A790" s="29">
        <v>788</v>
      </c>
      <c r="B790" s="30" t="s">
        <v>3</v>
      </c>
      <c r="C790" s="31">
        <v>0.7</v>
      </c>
      <c r="Q790" s="27"/>
      <c r="R790" s="27">
        <v>565</v>
      </c>
      <c r="S790" s="27" t="s">
        <v>4</v>
      </c>
      <c r="T790" s="27">
        <v>1.3</v>
      </c>
      <c r="U790" s="27"/>
    </row>
    <row r="791" spans="1:21" x14ac:dyDescent="0.25">
      <c r="A791" s="29">
        <v>789</v>
      </c>
      <c r="B791" s="30" t="s">
        <v>4</v>
      </c>
      <c r="C791" s="31">
        <v>0.8</v>
      </c>
      <c r="Q791" s="27"/>
      <c r="R791" s="27">
        <v>437</v>
      </c>
      <c r="S791" s="27" t="s">
        <v>2</v>
      </c>
      <c r="T791" s="27">
        <v>1.2</v>
      </c>
      <c r="U791" s="27"/>
    </row>
    <row r="792" spans="1:21" x14ac:dyDescent="0.25">
      <c r="A792" s="29">
        <v>790</v>
      </c>
      <c r="B792" s="30" t="s">
        <v>2</v>
      </c>
      <c r="C792" s="31">
        <v>0.5</v>
      </c>
      <c r="Q792" s="27"/>
      <c r="R792" s="27">
        <v>360</v>
      </c>
      <c r="S792" s="27" t="s">
        <v>4</v>
      </c>
      <c r="T792" s="27">
        <v>1.1000000000000001</v>
      </c>
      <c r="U792" s="27"/>
    </row>
    <row r="793" spans="1:21" x14ac:dyDescent="0.25">
      <c r="A793" s="29">
        <v>791</v>
      </c>
      <c r="B793" s="30" t="s">
        <v>3</v>
      </c>
      <c r="C793" s="31">
        <v>0.8</v>
      </c>
      <c r="Q793" s="27"/>
      <c r="R793" s="27">
        <v>28</v>
      </c>
      <c r="S793" s="27" t="s">
        <v>4</v>
      </c>
      <c r="T793" s="27">
        <v>1</v>
      </c>
      <c r="U793" s="27"/>
    </row>
    <row r="794" spans="1:21" x14ac:dyDescent="0.25">
      <c r="A794" s="29">
        <v>792</v>
      </c>
      <c r="B794" s="30" t="s">
        <v>4</v>
      </c>
      <c r="C794" s="31">
        <v>0.3</v>
      </c>
      <c r="Q794" s="27"/>
      <c r="R794" s="27">
        <v>836</v>
      </c>
      <c r="S794" s="27" t="s">
        <v>2</v>
      </c>
      <c r="T794" s="27">
        <v>1</v>
      </c>
      <c r="U794" s="27"/>
    </row>
    <row r="795" spans="1:21" x14ac:dyDescent="0.25">
      <c r="A795" s="29">
        <v>793</v>
      </c>
      <c r="B795" s="30" t="s">
        <v>2</v>
      </c>
      <c r="C795" s="31">
        <v>0.4</v>
      </c>
      <c r="Q795" s="27"/>
      <c r="R795" s="27">
        <v>763</v>
      </c>
      <c r="S795" s="27" t="s">
        <v>2</v>
      </c>
      <c r="T795" s="27">
        <v>0.9</v>
      </c>
      <c r="U795" s="27"/>
    </row>
    <row r="796" spans="1:21" x14ac:dyDescent="0.25">
      <c r="A796" s="29">
        <v>794</v>
      </c>
      <c r="B796" s="30" t="s">
        <v>3</v>
      </c>
      <c r="C796" s="31">
        <v>0.3</v>
      </c>
      <c r="Q796" s="27"/>
      <c r="R796" s="27">
        <v>694</v>
      </c>
      <c r="S796" s="27" t="s">
        <v>4</v>
      </c>
      <c r="T796" s="27">
        <v>0.8</v>
      </c>
      <c r="U796" s="27"/>
    </row>
    <row r="797" spans="1:21" x14ac:dyDescent="0.25">
      <c r="A797" s="29">
        <v>795</v>
      </c>
      <c r="B797" s="30" t="s">
        <v>4</v>
      </c>
      <c r="C797" s="31">
        <v>0.7</v>
      </c>
      <c r="Q797" s="27"/>
      <c r="R797" s="27">
        <v>781</v>
      </c>
      <c r="S797" s="27" t="s">
        <v>2</v>
      </c>
      <c r="T797" s="27">
        <v>0.7</v>
      </c>
      <c r="U797" s="27"/>
    </row>
    <row r="798" spans="1:21" x14ac:dyDescent="0.25">
      <c r="A798" s="29">
        <v>796</v>
      </c>
      <c r="B798" s="30" t="s">
        <v>2</v>
      </c>
      <c r="C798" s="31">
        <v>1.1000000000000001</v>
      </c>
      <c r="Q798" s="27"/>
      <c r="R798" s="27">
        <v>434</v>
      </c>
      <c r="S798" s="27" t="s">
        <v>2</v>
      </c>
      <c r="T798" s="27">
        <v>0.6</v>
      </c>
      <c r="U798" s="27"/>
    </row>
    <row r="799" spans="1:21" x14ac:dyDescent="0.25">
      <c r="A799" s="29">
        <v>797</v>
      </c>
      <c r="B799" s="30" t="s">
        <v>3</v>
      </c>
      <c r="C799" s="31">
        <v>0.8</v>
      </c>
      <c r="Q799" s="27"/>
      <c r="R799" s="27">
        <v>461</v>
      </c>
      <c r="S799" s="27" t="s">
        <v>4</v>
      </c>
      <c r="T799" s="27">
        <v>0.5</v>
      </c>
      <c r="U799" s="27"/>
    </row>
    <row r="800" spans="1:21" x14ac:dyDescent="0.25">
      <c r="A800" s="29">
        <v>798</v>
      </c>
      <c r="B800" s="30" t="s">
        <v>4</v>
      </c>
      <c r="C800" s="31">
        <v>1.1000000000000001</v>
      </c>
      <c r="Q800" s="27"/>
      <c r="R800" s="27">
        <v>203</v>
      </c>
      <c r="S800" s="27" t="s">
        <v>4</v>
      </c>
      <c r="T800" s="27">
        <v>0.4</v>
      </c>
      <c r="U800" s="27"/>
    </row>
    <row r="801" spans="1:21" x14ac:dyDescent="0.25">
      <c r="A801" s="29">
        <v>799</v>
      </c>
      <c r="B801" s="30" t="s">
        <v>2</v>
      </c>
      <c r="C801" s="31">
        <v>0.4</v>
      </c>
      <c r="Q801" s="27"/>
      <c r="R801" s="27">
        <v>1078</v>
      </c>
      <c r="S801" s="27" t="s">
        <v>4</v>
      </c>
      <c r="T801" s="27">
        <v>0.4</v>
      </c>
      <c r="U801" s="27"/>
    </row>
    <row r="802" spans="1:21" x14ac:dyDescent="0.25">
      <c r="A802" s="29">
        <v>800</v>
      </c>
      <c r="B802" s="30" t="s">
        <v>3</v>
      </c>
      <c r="C802" s="31">
        <v>1</v>
      </c>
      <c r="Q802" s="27"/>
      <c r="R802" s="27">
        <v>527</v>
      </c>
      <c r="S802" s="27" t="s">
        <v>3</v>
      </c>
      <c r="T802" s="27">
        <v>0.3</v>
      </c>
      <c r="U802" s="27">
        <f>SUM(T789:T802)</f>
        <v>11.600000000000001</v>
      </c>
    </row>
    <row r="803" spans="1:21" x14ac:dyDescent="0.25">
      <c r="A803" s="29">
        <v>801</v>
      </c>
      <c r="B803" s="30" t="s">
        <v>4</v>
      </c>
      <c r="C803" s="31">
        <v>1.1000000000000001</v>
      </c>
      <c r="Q803" s="27"/>
      <c r="R803" s="27"/>
      <c r="S803" s="27"/>
      <c r="T803" s="27"/>
      <c r="U803" s="27"/>
    </row>
    <row r="804" spans="1:21" x14ac:dyDescent="0.25">
      <c r="A804" s="29">
        <v>802</v>
      </c>
      <c r="B804" s="30" t="s">
        <v>2</v>
      </c>
      <c r="C804" s="31">
        <v>1.3</v>
      </c>
      <c r="Q804" s="27">
        <v>57</v>
      </c>
      <c r="R804" s="27">
        <v>631</v>
      </c>
      <c r="S804" s="27" t="s">
        <v>2</v>
      </c>
      <c r="T804" s="27">
        <v>1.4</v>
      </c>
      <c r="U804" s="27"/>
    </row>
    <row r="805" spans="1:21" x14ac:dyDescent="0.25">
      <c r="A805" s="29">
        <v>803</v>
      </c>
      <c r="B805" s="30" t="s">
        <v>2</v>
      </c>
      <c r="C805" s="31">
        <v>0.6</v>
      </c>
      <c r="Q805" s="27"/>
      <c r="R805" s="27">
        <v>567</v>
      </c>
      <c r="S805" s="27" t="s">
        <v>3</v>
      </c>
      <c r="T805" s="27">
        <v>1.3</v>
      </c>
      <c r="U805" s="27"/>
    </row>
    <row r="806" spans="1:21" x14ac:dyDescent="0.25">
      <c r="A806" s="29">
        <v>804</v>
      </c>
      <c r="B806" s="30" t="s">
        <v>3</v>
      </c>
      <c r="C806" s="31">
        <v>0.7</v>
      </c>
      <c r="Q806" s="27"/>
      <c r="R806" s="27">
        <v>444</v>
      </c>
      <c r="S806" s="27" t="s">
        <v>3</v>
      </c>
      <c r="T806" s="27">
        <v>1.2</v>
      </c>
      <c r="U806" s="27"/>
    </row>
    <row r="807" spans="1:21" x14ac:dyDescent="0.25">
      <c r="A807" s="29">
        <v>805</v>
      </c>
      <c r="B807" s="30" t="s">
        <v>4</v>
      </c>
      <c r="C807" s="31">
        <v>1.4</v>
      </c>
      <c r="Q807" s="27"/>
      <c r="R807" s="27">
        <v>364</v>
      </c>
      <c r="S807" s="27" t="s">
        <v>2</v>
      </c>
      <c r="T807" s="27">
        <v>1.1000000000000001</v>
      </c>
      <c r="U807" s="27"/>
    </row>
    <row r="808" spans="1:21" x14ac:dyDescent="0.25">
      <c r="A808" s="29">
        <v>806</v>
      </c>
      <c r="B808" s="30" t="s">
        <v>2</v>
      </c>
      <c r="C808" s="31">
        <v>0.6</v>
      </c>
      <c r="Q808" s="27"/>
      <c r="R808" s="27">
        <v>32</v>
      </c>
      <c r="S808" s="27" t="s">
        <v>2</v>
      </c>
      <c r="T808" s="27">
        <v>1</v>
      </c>
      <c r="U808" s="27"/>
    </row>
    <row r="809" spans="1:21" x14ac:dyDescent="0.25">
      <c r="A809" s="29">
        <v>807</v>
      </c>
      <c r="B809" s="30" t="s">
        <v>3</v>
      </c>
      <c r="C809" s="31">
        <v>0.3</v>
      </c>
      <c r="Q809" s="27"/>
      <c r="R809" s="27">
        <v>850</v>
      </c>
      <c r="S809" s="27" t="s">
        <v>4</v>
      </c>
      <c r="T809" s="27">
        <v>1</v>
      </c>
      <c r="U809" s="27"/>
    </row>
    <row r="810" spans="1:21" x14ac:dyDescent="0.25">
      <c r="A810" s="29">
        <v>808</v>
      </c>
      <c r="B810" s="30" t="s">
        <v>4</v>
      </c>
      <c r="C810" s="31">
        <v>0.8</v>
      </c>
      <c r="Q810" s="27"/>
      <c r="R810" s="27">
        <v>770</v>
      </c>
      <c r="S810" s="27" t="s">
        <v>3</v>
      </c>
      <c r="T810" s="27">
        <v>0.9</v>
      </c>
      <c r="U810" s="27"/>
    </row>
    <row r="811" spans="1:21" x14ac:dyDescent="0.25">
      <c r="A811" s="29">
        <v>809</v>
      </c>
      <c r="B811" s="30" t="s">
        <v>2</v>
      </c>
      <c r="C811" s="31">
        <v>0.3</v>
      </c>
      <c r="Q811" s="27"/>
      <c r="R811" s="27">
        <v>697</v>
      </c>
      <c r="S811" s="27" t="s">
        <v>4</v>
      </c>
      <c r="T811" s="27">
        <v>0.8</v>
      </c>
      <c r="U811" s="27"/>
    </row>
    <row r="812" spans="1:21" x14ac:dyDescent="0.25">
      <c r="A812" s="29">
        <v>810</v>
      </c>
      <c r="B812" s="30" t="s">
        <v>3</v>
      </c>
      <c r="C812" s="31">
        <v>0.3</v>
      </c>
      <c r="Q812" s="27"/>
      <c r="R812" s="27">
        <v>784</v>
      </c>
      <c r="S812" s="27" t="s">
        <v>2</v>
      </c>
      <c r="T812" s="27">
        <v>0.7</v>
      </c>
      <c r="U812" s="27"/>
    </row>
    <row r="813" spans="1:21" x14ac:dyDescent="0.25">
      <c r="A813" s="29">
        <v>811</v>
      </c>
      <c r="B813" s="30" t="s">
        <v>4</v>
      </c>
      <c r="C813" s="31">
        <v>1.1000000000000001</v>
      </c>
      <c r="Q813" s="27"/>
      <c r="R813" s="27">
        <v>443</v>
      </c>
      <c r="S813" s="27" t="s">
        <v>2</v>
      </c>
      <c r="T813" s="27">
        <v>0.6</v>
      </c>
      <c r="U813" s="27"/>
    </row>
    <row r="814" spans="1:21" x14ac:dyDescent="0.25">
      <c r="A814" s="29">
        <v>812</v>
      </c>
      <c r="B814" s="30" t="s">
        <v>2</v>
      </c>
      <c r="C814" s="31">
        <v>0.3</v>
      </c>
      <c r="Q814" s="27"/>
      <c r="R814" s="27">
        <v>463</v>
      </c>
      <c r="S814" s="27" t="s">
        <v>3</v>
      </c>
      <c r="T814" s="27">
        <v>0.5</v>
      </c>
      <c r="U814" s="27"/>
    </row>
    <row r="815" spans="1:21" x14ac:dyDescent="0.25">
      <c r="A815" s="29">
        <v>813</v>
      </c>
      <c r="B815" s="30" t="s">
        <v>3</v>
      </c>
      <c r="C815" s="31">
        <v>0.5</v>
      </c>
      <c r="Q815" s="27"/>
      <c r="R815" s="27">
        <v>206</v>
      </c>
      <c r="S815" s="27" t="s">
        <v>4</v>
      </c>
      <c r="T815" s="27">
        <v>0.4</v>
      </c>
      <c r="U815" s="27"/>
    </row>
    <row r="816" spans="1:21" x14ac:dyDescent="0.25">
      <c r="A816" s="29">
        <v>814</v>
      </c>
      <c r="B816" s="30" t="s">
        <v>4</v>
      </c>
      <c r="C816" s="31">
        <v>0.3</v>
      </c>
      <c r="Q816" s="27"/>
      <c r="R816" s="27">
        <v>1083</v>
      </c>
      <c r="S816" s="27" t="s">
        <v>3</v>
      </c>
      <c r="T816" s="27">
        <v>0.4</v>
      </c>
      <c r="U816" s="27"/>
    </row>
    <row r="817" spans="1:21" x14ac:dyDescent="0.25">
      <c r="A817" s="29">
        <v>815</v>
      </c>
      <c r="B817" s="30" t="s">
        <v>2</v>
      </c>
      <c r="C817" s="31">
        <v>0.4</v>
      </c>
      <c r="Q817" s="27"/>
      <c r="R817" s="27">
        <v>544</v>
      </c>
      <c r="S817" s="27" t="s">
        <v>4</v>
      </c>
      <c r="T817" s="27">
        <v>0.3</v>
      </c>
      <c r="U817" s="27">
        <f>SUM(T804:T817)</f>
        <v>11.600000000000001</v>
      </c>
    </row>
    <row r="818" spans="1:21" x14ac:dyDescent="0.25">
      <c r="A818" s="29">
        <v>816</v>
      </c>
      <c r="B818" s="30" t="s">
        <v>3</v>
      </c>
      <c r="C818" s="31">
        <v>1</v>
      </c>
      <c r="Q818" s="27"/>
      <c r="R818" s="27"/>
      <c r="S818" s="27"/>
      <c r="T818" s="27"/>
      <c r="U818" s="27"/>
    </row>
    <row r="819" spans="1:21" x14ac:dyDescent="0.25">
      <c r="A819" s="29">
        <v>817</v>
      </c>
      <c r="B819" s="30" t="s">
        <v>4</v>
      </c>
      <c r="C819" s="31">
        <v>0.9</v>
      </c>
      <c r="Q819" s="27">
        <v>58</v>
      </c>
      <c r="R819" s="27">
        <v>664</v>
      </c>
      <c r="S819" s="27" t="s">
        <v>2</v>
      </c>
      <c r="T819" s="27">
        <v>1.4</v>
      </c>
      <c r="U819" s="27"/>
    </row>
    <row r="820" spans="1:21" x14ac:dyDescent="0.25">
      <c r="A820" s="29">
        <v>818</v>
      </c>
      <c r="B820" s="30" t="s">
        <v>2</v>
      </c>
      <c r="C820" s="31">
        <v>0.7</v>
      </c>
      <c r="Q820" s="27"/>
      <c r="R820" s="27">
        <v>581</v>
      </c>
      <c r="S820" s="27" t="s">
        <v>2</v>
      </c>
      <c r="T820" s="27">
        <v>1.3</v>
      </c>
      <c r="U820" s="27"/>
    </row>
    <row r="821" spans="1:21" x14ac:dyDescent="0.25">
      <c r="A821" s="29">
        <v>819</v>
      </c>
      <c r="B821" s="30" t="s">
        <v>3</v>
      </c>
      <c r="C821" s="31">
        <v>0.9</v>
      </c>
      <c r="Q821" s="27"/>
      <c r="R821" s="27">
        <v>454</v>
      </c>
      <c r="S821" s="27" t="s">
        <v>3</v>
      </c>
      <c r="T821" s="27">
        <v>1.2</v>
      </c>
      <c r="U821" s="27"/>
    </row>
    <row r="822" spans="1:21" x14ac:dyDescent="0.25">
      <c r="A822" s="29">
        <v>820</v>
      </c>
      <c r="B822" s="30" t="s">
        <v>4</v>
      </c>
      <c r="C822" s="31">
        <v>1</v>
      </c>
      <c r="Q822" s="27"/>
      <c r="R822" s="27">
        <v>375</v>
      </c>
      <c r="S822" s="27" t="s">
        <v>4</v>
      </c>
      <c r="T822" s="27">
        <v>1.1000000000000001</v>
      </c>
      <c r="U822" s="27"/>
    </row>
    <row r="823" spans="1:21" x14ac:dyDescent="0.25">
      <c r="A823" s="29">
        <v>821</v>
      </c>
      <c r="B823" s="30" t="s">
        <v>2</v>
      </c>
      <c r="C823" s="31">
        <v>0.8</v>
      </c>
      <c r="Q823" s="27"/>
      <c r="R823" s="27">
        <v>38</v>
      </c>
      <c r="S823" s="27" t="s">
        <v>2</v>
      </c>
      <c r="T823" s="27">
        <v>1</v>
      </c>
      <c r="U823" s="27"/>
    </row>
    <row r="824" spans="1:21" x14ac:dyDescent="0.25">
      <c r="A824" s="29">
        <v>822</v>
      </c>
      <c r="B824" s="30" t="s">
        <v>3</v>
      </c>
      <c r="C824" s="31">
        <v>1</v>
      </c>
      <c r="Q824" s="27"/>
      <c r="R824" s="27">
        <v>854</v>
      </c>
      <c r="S824" s="27" t="s">
        <v>4</v>
      </c>
      <c r="T824" s="27">
        <v>1</v>
      </c>
      <c r="U824" s="27"/>
    </row>
    <row r="825" spans="1:21" x14ac:dyDescent="0.25">
      <c r="A825" s="29">
        <v>823</v>
      </c>
      <c r="B825" s="30" t="s">
        <v>4</v>
      </c>
      <c r="C825" s="31">
        <v>0.3</v>
      </c>
      <c r="Q825" s="27"/>
      <c r="R825" s="27">
        <v>817</v>
      </c>
      <c r="S825" s="27" t="s">
        <v>4</v>
      </c>
      <c r="T825" s="27">
        <v>0.9</v>
      </c>
      <c r="U825" s="27"/>
    </row>
    <row r="826" spans="1:21" x14ac:dyDescent="0.25">
      <c r="A826" s="29">
        <v>824</v>
      </c>
      <c r="B826" s="30" t="s">
        <v>2</v>
      </c>
      <c r="C826" s="31">
        <v>1</v>
      </c>
      <c r="Q826" s="27"/>
      <c r="R826" s="27">
        <v>719</v>
      </c>
      <c r="S826" s="27" t="s">
        <v>4</v>
      </c>
      <c r="T826" s="27">
        <v>0.8</v>
      </c>
      <c r="U826" s="27"/>
    </row>
    <row r="827" spans="1:21" x14ac:dyDescent="0.25">
      <c r="A827" s="29">
        <v>825</v>
      </c>
      <c r="B827" s="30" t="s">
        <v>3</v>
      </c>
      <c r="C827" s="31">
        <v>0.4</v>
      </c>
      <c r="Q827" s="27"/>
      <c r="R827" s="27">
        <v>785</v>
      </c>
      <c r="S827" s="27" t="s">
        <v>3</v>
      </c>
      <c r="T827" s="27">
        <v>0.7</v>
      </c>
      <c r="U827" s="27"/>
    </row>
    <row r="828" spans="1:21" x14ac:dyDescent="0.25">
      <c r="A828" s="29">
        <v>826</v>
      </c>
      <c r="B828" s="30" t="s">
        <v>4</v>
      </c>
      <c r="C828" s="31">
        <v>1.1000000000000001</v>
      </c>
      <c r="Q828" s="27"/>
      <c r="R828" s="27">
        <v>445</v>
      </c>
      <c r="S828" s="27" t="s">
        <v>4</v>
      </c>
      <c r="T828" s="27">
        <v>0.6</v>
      </c>
      <c r="U828" s="27"/>
    </row>
    <row r="829" spans="1:21" x14ac:dyDescent="0.25">
      <c r="A829" s="29">
        <v>827</v>
      </c>
      <c r="B829" s="30" t="s">
        <v>2</v>
      </c>
      <c r="C829" s="31">
        <v>1</v>
      </c>
      <c r="Q829" s="27"/>
      <c r="R829" s="27">
        <v>469</v>
      </c>
      <c r="S829" s="27" t="s">
        <v>3</v>
      </c>
      <c r="T829" s="27">
        <v>0.5</v>
      </c>
      <c r="U829" s="27"/>
    </row>
    <row r="830" spans="1:21" x14ac:dyDescent="0.25">
      <c r="A830" s="29">
        <v>828</v>
      </c>
      <c r="B830" s="30" t="s">
        <v>3</v>
      </c>
      <c r="C830" s="31">
        <v>0.6</v>
      </c>
      <c r="Q830" s="27"/>
      <c r="R830" s="27">
        <v>207</v>
      </c>
      <c r="S830" s="27" t="s">
        <v>2</v>
      </c>
      <c r="T830" s="27">
        <v>0.4</v>
      </c>
      <c r="U830" s="27"/>
    </row>
    <row r="831" spans="1:21" x14ac:dyDescent="0.25">
      <c r="A831" s="29">
        <v>829</v>
      </c>
      <c r="B831" s="30" t="s">
        <v>4</v>
      </c>
      <c r="C831" s="31">
        <v>0.7</v>
      </c>
      <c r="Q831" s="27"/>
      <c r="R831" s="27">
        <v>20</v>
      </c>
      <c r="S831" s="27" t="s">
        <v>2</v>
      </c>
      <c r="T831" s="27">
        <v>0.3</v>
      </c>
      <c r="U831" s="27"/>
    </row>
    <row r="832" spans="1:21" x14ac:dyDescent="0.25">
      <c r="A832" s="29">
        <v>830</v>
      </c>
      <c r="B832" s="30" t="s">
        <v>2</v>
      </c>
      <c r="C832" s="31">
        <v>1</v>
      </c>
      <c r="Q832" s="27"/>
      <c r="R832" s="27">
        <v>547</v>
      </c>
      <c r="S832" s="27" t="s">
        <v>4</v>
      </c>
      <c r="T832" s="27">
        <v>0.3</v>
      </c>
      <c r="U832" s="27"/>
    </row>
    <row r="833" spans="1:21" x14ac:dyDescent="0.25">
      <c r="A833" s="29">
        <v>831</v>
      </c>
      <c r="B833" s="30" t="s">
        <v>3</v>
      </c>
      <c r="C833" s="31">
        <v>0.6</v>
      </c>
      <c r="Q833" s="27"/>
      <c r="R833" s="27">
        <v>1062</v>
      </c>
      <c r="S833" s="27" t="s">
        <v>4</v>
      </c>
      <c r="T833" s="27">
        <v>0.3</v>
      </c>
      <c r="U833" s="27">
        <f>SUM(T819:T833)</f>
        <v>11.800000000000002</v>
      </c>
    </row>
    <row r="834" spans="1:21" x14ac:dyDescent="0.25">
      <c r="A834" s="29">
        <v>832</v>
      </c>
      <c r="B834" s="30" t="s">
        <v>4</v>
      </c>
      <c r="C834" s="31">
        <v>0.4</v>
      </c>
      <c r="Q834" s="27"/>
      <c r="R834" s="27"/>
      <c r="S834" s="27"/>
      <c r="T834" s="27"/>
      <c r="U834" s="27"/>
    </row>
    <row r="835" spans="1:21" x14ac:dyDescent="0.25">
      <c r="A835" s="29">
        <v>833</v>
      </c>
      <c r="B835" s="30" t="s">
        <v>2</v>
      </c>
      <c r="C835" s="31">
        <v>0.6</v>
      </c>
      <c r="Q835" s="27">
        <v>59</v>
      </c>
      <c r="R835" s="27">
        <v>668</v>
      </c>
      <c r="S835" s="27" t="s">
        <v>2</v>
      </c>
      <c r="T835" s="27">
        <v>1.4</v>
      </c>
      <c r="U835" s="27"/>
    </row>
    <row r="836" spans="1:21" x14ac:dyDescent="0.25">
      <c r="A836" s="29">
        <v>834</v>
      </c>
      <c r="B836" s="30" t="s">
        <v>3</v>
      </c>
      <c r="C836" s="31">
        <v>0.4</v>
      </c>
      <c r="Q836" s="27"/>
      <c r="R836" s="27">
        <v>624</v>
      </c>
      <c r="S836" s="27" t="s">
        <v>2</v>
      </c>
      <c r="T836" s="27">
        <v>1.3</v>
      </c>
      <c r="U836" s="27"/>
    </row>
    <row r="837" spans="1:21" x14ac:dyDescent="0.25">
      <c r="A837" s="29">
        <v>835</v>
      </c>
      <c r="B837" s="30" t="s">
        <v>4</v>
      </c>
      <c r="C837" s="31">
        <v>0.7</v>
      </c>
      <c r="Q837" s="27"/>
      <c r="R837" s="27">
        <v>458</v>
      </c>
      <c r="S837" s="27" t="s">
        <v>4</v>
      </c>
      <c r="T837" s="27">
        <v>1.2</v>
      </c>
      <c r="U837" s="27"/>
    </row>
    <row r="838" spans="1:21" x14ac:dyDescent="0.25">
      <c r="A838" s="29">
        <v>836</v>
      </c>
      <c r="B838" s="30" t="s">
        <v>2</v>
      </c>
      <c r="C838" s="31">
        <v>1</v>
      </c>
      <c r="Q838" s="27"/>
      <c r="R838" s="27">
        <v>384</v>
      </c>
      <c r="S838" s="27" t="s">
        <v>4</v>
      </c>
      <c r="T838" s="27">
        <v>1.1000000000000001</v>
      </c>
      <c r="U838" s="27"/>
    </row>
    <row r="839" spans="1:21" x14ac:dyDescent="0.25">
      <c r="A839" s="29">
        <v>837</v>
      </c>
      <c r="B839" s="30" t="s">
        <v>3</v>
      </c>
      <c r="C839" s="31">
        <v>0.7</v>
      </c>
      <c r="Q839" s="27"/>
      <c r="R839" s="27">
        <v>50</v>
      </c>
      <c r="S839" s="27" t="s">
        <v>2</v>
      </c>
      <c r="T839" s="27">
        <v>1</v>
      </c>
      <c r="U839" s="27"/>
    </row>
    <row r="840" spans="1:21" x14ac:dyDescent="0.25">
      <c r="A840" s="29">
        <v>838</v>
      </c>
      <c r="B840" s="30" t="s">
        <v>4</v>
      </c>
      <c r="C840" s="31">
        <v>0.6</v>
      </c>
      <c r="Q840" s="27"/>
      <c r="R840" s="27">
        <v>859</v>
      </c>
      <c r="S840" s="27" t="s">
        <v>3</v>
      </c>
      <c r="T840" s="27">
        <v>1</v>
      </c>
      <c r="U840" s="27"/>
    </row>
    <row r="841" spans="1:21" x14ac:dyDescent="0.25">
      <c r="A841" s="29">
        <v>839</v>
      </c>
      <c r="B841" s="30" t="s">
        <v>2</v>
      </c>
      <c r="C841" s="31">
        <v>0.9</v>
      </c>
      <c r="Q841" s="27"/>
      <c r="R841" s="27">
        <v>819</v>
      </c>
      <c r="S841" s="27" t="s">
        <v>3</v>
      </c>
      <c r="T841" s="27">
        <v>0.9</v>
      </c>
      <c r="U841" s="27"/>
    </row>
    <row r="842" spans="1:21" x14ac:dyDescent="0.25">
      <c r="A842" s="29">
        <v>840</v>
      </c>
      <c r="B842" s="30" t="s">
        <v>3</v>
      </c>
      <c r="C842" s="31">
        <v>1.2</v>
      </c>
      <c r="Q842" s="27"/>
      <c r="R842" s="27">
        <v>738</v>
      </c>
      <c r="S842" s="27" t="s">
        <v>2</v>
      </c>
      <c r="T842" s="27">
        <v>0.8</v>
      </c>
      <c r="U842" s="27"/>
    </row>
    <row r="843" spans="1:21" x14ac:dyDescent="0.25">
      <c r="A843" s="29">
        <v>841</v>
      </c>
      <c r="B843" s="30" t="s">
        <v>4</v>
      </c>
      <c r="C843" s="31">
        <v>0.8</v>
      </c>
      <c r="Q843" s="27"/>
      <c r="R843" s="27">
        <v>788</v>
      </c>
      <c r="S843" s="27" t="s">
        <v>3</v>
      </c>
      <c r="T843" s="27">
        <v>0.7</v>
      </c>
      <c r="U843" s="27"/>
    </row>
    <row r="844" spans="1:21" x14ac:dyDescent="0.25">
      <c r="A844" s="29">
        <v>842</v>
      </c>
      <c r="B844" s="30" t="s">
        <v>2</v>
      </c>
      <c r="C844" s="31">
        <v>0.7</v>
      </c>
      <c r="Q844" s="27"/>
      <c r="R844" s="27">
        <v>448</v>
      </c>
      <c r="S844" s="27" t="s">
        <v>3</v>
      </c>
      <c r="T844" s="27">
        <v>0.6</v>
      </c>
      <c r="U844" s="27"/>
    </row>
    <row r="845" spans="1:21" x14ac:dyDescent="0.25">
      <c r="A845" s="29">
        <v>843</v>
      </c>
      <c r="B845" s="30" t="s">
        <v>3</v>
      </c>
      <c r="C845" s="31">
        <v>0.6</v>
      </c>
      <c r="Q845" s="27"/>
      <c r="R845" s="27">
        <v>496</v>
      </c>
      <c r="S845" s="27" t="s">
        <v>2</v>
      </c>
      <c r="T845" s="27">
        <v>0.5</v>
      </c>
      <c r="U845" s="27"/>
    </row>
    <row r="846" spans="1:21" x14ac:dyDescent="0.25">
      <c r="A846" s="29">
        <v>844</v>
      </c>
      <c r="B846" s="30" t="s">
        <v>4</v>
      </c>
      <c r="C846" s="31">
        <v>0.4</v>
      </c>
      <c r="Q846" s="27"/>
      <c r="R846" s="27">
        <v>228</v>
      </c>
      <c r="S846" s="27" t="s">
        <v>4</v>
      </c>
      <c r="T846" s="27">
        <v>0.4</v>
      </c>
      <c r="U846" s="27"/>
    </row>
    <row r="847" spans="1:21" x14ac:dyDescent="0.25">
      <c r="A847" s="29">
        <v>845</v>
      </c>
      <c r="B847" s="30" t="s">
        <v>2</v>
      </c>
      <c r="C847" s="31">
        <v>0.4</v>
      </c>
      <c r="Q847" s="27"/>
      <c r="R847" s="27">
        <v>40</v>
      </c>
      <c r="S847" s="27" t="s">
        <v>4</v>
      </c>
      <c r="T847" s="27">
        <v>0.3</v>
      </c>
      <c r="U847" s="27"/>
    </row>
    <row r="848" spans="1:21" x14ac:dyDescent="0.25">
      <c r="A848" s="29">
        <v>846</v>
      </c>
      <c r="B848" s="30" t="s">
        <v>3</v>
      </c>
      <c r="C848" s="31">
        <v>1.3</v>
      </c>
      <c r="Q848" s="27"/>
      <c r="R848" s="27">
        <v>561</v>
      </c>
      <c r="S848" s="27" t="s">
        <v>3</v>
      </c>
      <c r="T848" s="27">
        <v>0.3</v>
      </c>
      <c r="U848" s="27"/>
    </row>
    <row r="849" spans="1:21" x14ac:dyDescent="0.25">
      <c r="A849" s="29">
        <v>847</v>
      </c>
      <c r="B849" s="30" t="s">
        <v>4</v>
      </c>
      <c r="C849" s="31">
        <v>0.4</v>
      </c>
      <c r="Q849" s="27"/>
      <c r="R849" s="27">
        <v>1064</v>
      </c>
      <c r="S849" s="27" t="s">
        <v>3</v>
      </c>
      <c r="T849" s="27">
        <v>0.3</v>
      </c>
      <c r="U849" s="27">
        <f>SUM(T835:T849)</f>
        <v>11.800000000000002</v>
      </c>
    </row>
    <row r="850" spans="1:21" x14ac:dyDescent="0.25">
      <c r="A850" s="29">
        <v>848</v>
      </c>
      <c r="B850" s="30" t="s">
        <v>2</v>
      </c>
      <c r="C850" s="31">
        <v>0.5</v>
      </c>
      <c r="Q850" s="27"/>
      <c r="R850" s="27"/>
      <c r="S850" s="27"/>
      <c r="T850" s="27"/>
      <c r="U850" s="27"/>
    </row>
    <row r="851" spans="1:21" x14ac:dyDescent="0.25">
      <c r="A851" s="29">
        <v>849</v>
      </c>
      <c r="B851" s="30" t="s">
        <v>3</v>
      </c>
      <c r="C851" s="31">
        <v>1.3</v>
      </c>
      <c r="Q851" s="27">
        <v>60</v>
      </c>
      <c r="R851" s="27">
        <v>675</v>
      </c>
      <c r="S851" s="27" t="s">
        <v>3</v>
      </c>
      <c r="T851" s="27">
        <v>1.4</v>
      </c>
      <c r="U851" s="27"/>
    </row>
    <row r="852" spans="1:21" x14ac:dyDescent="0.25">
      <c r="A852" s="29">
        <v>850</v>
      </c>
      <c r="B852" s="30" t="s">
        <v>4</v>
      </c>
      <c r="C852" s="31">
        <v>1</v>
      </c>
      <c r="Q852" s="27"/>
      <c r="R852" s="27">
        <v>626</v>
      </c>
      <c r="S852" s="27" t="s">
        <v>3</v>
      </c>
      <c r="T852" s="27">
        <v>1.3</v>
      </c>
      <c r="U852" s="27"/>
    </row>
    <row r="853" spans="1:21" x14ac:dyDescent="0.25">
      <c r="A853" s="29">
        <v>851</v>
      </c>
      <c r="B853" s="30" t="s">
        <v>2</v>
      </c>
      <c r="C853" s="31">
        <v>1.3</v>
      </c>
      <c r="Q853" s="27"/>
      <c r="R853" s="27">
        <v>474</v>
      </c>
      <c r="S853" s="27" t="s">
        <v>2</v>
      </c>
      <c r="T853" s="27">
        <v>1.2</v>
      </c>
      <c r="U853" s="27"/>
    </row>
    <row r="854" spans="1:21" x14ac:dyDescent="0.25">
      <c r="A854" s="29">
        <v>852</v>
      </c>
      <c r="B854" s="30" t="s">
        <v>2</v>
      </c>
      <c r="C854" s="31">
        <v>0.8</v>
      </c>
      <c r="Q854" s="27"/>
      <c r="R854" s="27">
        <v>387</v>
      </c>
      <c r="S854" s="27" t="s">
        <v>4</v>
      </c>
      <c r="T854" s="27">
        <v>1.1000000000000001</v>
      </c>
      <c r="U854" s="27"/>
    </row>
    <row r="855" spans="1:21" x14ac:dyDescent="0.25">
      <c r="A855" s="29">
        <v>853</v>
      </c>
      <c r="B855" s="30" t="s">
        <v>3</v>
      </c>
      <c r="C855" s="31">
        <v>0.7</v>
      </c>
      <c r="Q855" s="27"/>
      <c r="R855" s="27">
        <v>65</v>
      </c>
      <c r="S855" s="27" t="s">
        <v>4</v>
      </c>
      <c r="T855" s="27">
        <v>1</v>
      </c>
      <c r="U855" s="27"/>
    </row>
    <row r="856" spans="1:21" x14ac:dyDescent="0.25">
      <c r="A856" s="29">
        <v>854</v>
      </c>
      <c r="B856" s="30" t="s">
        <v>4</v>
      </c>
      <c r="C856" s="31">
        <v>1</v>
      </c>
      <c r="Q856" s="27"/>
      <c r="R856" s="27">
        <v>867</v>
      </c>
      <c r="S856" s="27" t="s">
        <v>2</v>
      </c>
      <c r="T856" s="27">
        <v>1</v>
      </c>
      <c r="U856" s="27"/>
    </row>
    <row r="857" spans="1:21" x14ac:dyDescent="0.25">
      <c r="A857" s="29">
        <v>855</v>
      </c>
      <c r="B857" s="30" t="s">
        <v>2</v>
      </c>
      <c r="C857" s="31">
        <v>0.9</v>
      </c>
      <c r="Q857" s="27"/>
      <c r="R857" s="27">
        <v>839</v>
      </c>
      <c r="S857" s="27" t="s">
        <v>2</v>
      </c>
      <c r="T857" s="27">
        <v>0.9</v>
      </c>
      <c r="U857" s="27"/>
    </row>
    <row r="858" spans="1:21" x14ac:dyDescent="0.25">
      <c r="A858" s="29">
        <v>856</v>
      </c>
      <c r="B858" s="30" t="s">
        <v>3</v>
      </c>
      <c r="C858" s="31">
        <v>1.1000000000000001</v>
      </c>
      <c r="Q858" s="27"/>
      <c r="R858" s="27">
        <v>749</v>
      </c>
      <c r="S858" s="27" t="s">
        <v>4</v>
      </c>
      <c r="T858" s="27">
        <v>0.8</v>
      </c>
      <c r="U858" s="27"/>
    </row>
    <row r="859" spans="1:21" x14ac:dyDescent="0.25">
      <c r="A859" s="29">
        <v>857</v>
      </c>
      <c r="B859" s="30" t="s">
        <v>4</v>
      </c>
      <c r="C859" s="31">
        <v>0.5</v>
      </c>
      <c r="Q859" s="27"/>
      <c r="R859" s="27">
        <v>795</v>
      </c>
      <c r="S859" s="27" t="s">
        <v>4</v>
      </c>
      <c r="T859" s="27">
        <v>0.7</v>
      </c>
      <c r="U859" s="27"/>
    </row>
    <row r="860" spans="1:21" x14ac:dyDescent="0.25">
      <c r="A860" s="29">
        <v>858</v>
      </c>
      <c r="B860" s="30" t="s">
        <v>2</v>
      </c>
      <c r="C860" s="31">
        <v>0.5</v>
      </c>
      <c r="Q860" s="27"/>
      <c r="R860" s="27">
        <v>492</v>
      </c>
      <c r="S860" s="27" t="s">
        <v>4</v>
      </c>
      <c r="T860" s="27">
        <v>0.6</v>
      </c>
      <c r="U860" s="27"/>
    </row>
    <row r="861" spans="1:21" x14ac:dyDescent="0.25">
      <c r="A861" s="29">
        <v>859</v>
      </c>
      <c r="B861" s="30" t="s">
        <v>3</v>
      </c>
      <c r="C861" s="31">
        <v>1</v>
      </c>
      <c r="Q861" s="27"/>
      <c r="R861" s="27">
        <v>498</v>
      </c>
      <c r="S861" s="27" t="s">
        <v>4</v>
      </c>
      <c r="T861" s="27">
        <v>0.5</v>
      </c>
      <c r="U861" s="27"/>
    </row>
    <row r="862" spans="1:21" x14ac:dyDescent="0.25">
      <c r="A862" s="29">
        <v>860</v>
      </c>
      <c r="B862" s="30" t="s">
        <v>4</v>
      </c>
      <c r="C862" s="31">
        <v>0.7</v>
      </c>
      <c r="Q862" s="27"/>
      <c r="R862" s="27">
        <v>231</v>
      </c>
      <c r="S862" s="27" t="s">
        <v>4</v>
      </c>
      <c r="T862" s="27">
        <v>0.4</v>
      </c>
      <c r="U862" s="27"/>
    </row>
    <row r="863" spans="1:21" x14ac:dyDescent="0.25">
      <c r="A863" s="29">
        <v>861</v>
      </c>
      <c r="B863" s="30" t="s">
        <v>2</v>
      </c>
      <c r="C863" s="31">
        <v>0.9</v>
      </c>
      <c r="Q863" s="27"/>
      <c r="R863" s="27">
        <v>46</v>
      </c>
      <c r="S863" s="27" t="s">
        <v>4</v>
      </c>
      <c r="T863" s="27">
        <v>0.3</v>
      </c>
      <c r="U863" s="27"/>
    </row>
    <row r="864" spans="1:21" x14ac:dyDescent="0.25">
      <c r="A864" s="29">
        <v>862</v>
      </c>
      <c r="B864" s="30" t="s">
        <v>3</v>
      </c>
      <c r="C864" s="31">
        <v>1.4</v>
      </c>
      <c r="Q864" s="27"/>
      <c r="R864" s="27">
        <v>566</v>
      </c>
      <c r="S864" s="27" t="s">
        <v>2</v>
      </c>
      <c r="T864" s="27">
        <v>0.3</v>
      </c>
      <c r="U864" s="27"/>
    </row>
    <row r="865" spans="1:21" x14ac:dyDescent="0.25">
      <c r="A865" s="29">
        <v>863</v>
      </c>
      <c r="B865" s="30" t="s">
        <v>4</v>
      </c>
      <c r="C865" s="31">
        <v>0.4</v>
      </c>
      <c r="Q865" s="27"/>
      <c r="R865" s="27">
        <v>1079</v>
      </c>
      <c r="S865" s="27" t="s">
        <v>2</v>
      </c>
      <c r="T865" s="27">
        <v>0.3</v>
      </c>
      <c r="U865" s="27">
        <f>SUM(T851:T865)</f>
        <v>11.800000000000002</v>
      </c>
    </row>
    <row r="866" spans="1:21" x14ac:dyDescent="0.25">
      <c r="A866" s="29">
        <v>864</v>
      </c>
      <c r="B866" s="30" t="s">
        <v>2</v>
      </c>
      <c r="C866" s="31">
        <v>0.9</v>
      </c>
      <c r="Q866" s="27"/>
      <c r="R866" s="27"/>
      <c r="S866" s="27"/>
      <c r="T866" s="27"/>
      <c r="U866" s="27"/>
    </row>
    <row r="867" spans="1:21" x14ac:dyDescent="0.25">
      <c r="A867" s="29">
        <v>865</v>
      </c>
      <c r="B867" s="30" t="s">
        <v>3</v>
      </c>
      <c r="C867" s="31">
        <v>0.8</v>
      </c>
      <c r="Q867" s="27">
        <v>61</v>
      </c>
      <c r="R867" s="27">
        <v>702</v>
      </c>
      <c r="S867" s="27" t="s">
        <v>3</v>
      </c>
      <c r="T867" s="27">
        <v>1.4</v>
      </c>
      <c r="U867" s="27"/>
    </row>
    <row r="868" spans="1:21" x14ac:dyDescent="0.25">
      <c r="A868" s="29">
        <v>866</v>
      </c>
      <c r="B868" s="30" t="s">
        <v>4</v>
      </c>
      <c r="C868" s="31">
        <v>0.4</v>
      </c>
      <c r="Q868" s="27"/>
      <c r="R868" s="27">
        <v>637</v>
      </c>
      <c r="S868" s="27" t="s">
        <v>2</v>
      </c>
      <c r="T868" s="27">
        <v>1.3</v>
      </c>
      <c r="U868" s="27"/>
    </row>
    <row r="869" spans="1:21" x14ac:dyDescent="0.25">
      <c r="A869" s="29">
        <v>867</v>
      </c>
      <c r="B869" s="30" t="s">
        <v>2</v>
      </c>
      <c r="C869" s="31">
        <v>1</v>
      </c>
      <c r="Q869" s="27"/>
      <c r="R869" s="27">
        <v>486</v>
      </c>
      <c r="S869" s="27" t="s">
        <v>2</v>
      </c>
      <c r="T869" s="27">
        <v>1.2</v>
      </c>
      <c r="U869" s="27"/>
    </row>
    <row r="870" spans="1:21" x14ac:dyDescent="0.25">
      <c r="A870" s="29">
        <v>868</v>
      </c>
      <c r="B870" s="30" t="s">
        <v>3</v>
      </c>
      <c r="C870" s="31">
        <v>0.9</v>
      </c>
      <c r="Q870" s="27"/>
      <c r="R870" s="27">
        <v>390</v>
      </c>
      <c r="S870" s="27" t="s">
        <v>4</v>
      </c>
      <c r="T870" s="27">
        <v>1.1000000000000001</v>
      </c>
      <c r="U870" s="27"/>
    </row>
    <row r="871" spans="1:21" x14ac:dyDescent="0.25">
      <c r="A871" s="29">
        <v>869</v>
      </c>
      <c r="B871" s="30" t="s">
        <v>4</v>
      </c>
      <c r="C871" s="31">
        <v>0.8</v>
      </c>
      <c r="Q871" s="27"/>
      <c r="R871" s="27">
        <v>66</v>
      </c>
      <c r="S871" s="27" t="s">
        <v>2</v>
      </c>
      <c r="T871" s="27">
        <v>1</v>
      </c>
      <c r="U871" s="27"/>
    </row>
    <row r="872" spans="1:21" x14ac:dyDescent="0.25">
      <c r="A872" s="29">
        <v>870</v>
      </c>
      <c r="B872" s="30" t="s">
        <v>2</v>
      </c>
      <c r="C872" s="31">
        <v>1.2</v>
      </c>
      <c r="Q872" s="27"/>
      <c r="R872" s="27">
        <v>876</v>
      </c>
      <c r="S872" s="27" t="s">
        <v>2</v>
      </c>
      <c r="T872" s="27">
        <v>1</v>
      </c>
      <c r="U872" s="27"/>
    </row>
    <row r="873" spans="1:21" x14ac:dyDescent="0.25">
      <c r="A873" s="29">
        <v>871</v>
      </c>
      <c r="B873" s="30" t="s">
        <v>3</v>
      </c>
      <c r="C873" s="31">
        <v>1.3</v>
      </c>
      <c r="Q873" s="27"/>
      <c r="R873" s="27">
        <v>855</v>
      </c>
      <c r="S873" s="27" t="s">
        <v>2</v>
      </c>
      <c r="T873" s="27">
        <v>0.9</v>
      </c>
      <c r="U873" s="27"/>
    </row>
    <row r="874" spans="1:21" x14ac:dyDescent="0.25">
      <c r="A874" s="29">
        <v>872</v>
      </c>
      <c r="B874" s="30" t="s">
        <v>4</v>
      </c>
      <c r="C874" s="31">
        <v>0.5</v>
      </c>
      <c r="Q874" s="27"/>
      <c r="R874" s="27">
        <v>755</v>
      </c>
      <c r="S874" s="27" t="s">
        <v>4</v>
      </c>
      <c r="T874" s="27">
        <v>0.8</v>
      </c>
      <c r="U874" s="27"/>
    </row>
    <row r="875" spans="1:21" x14ac:dyDescent="0.25">
      <c r="A875" s="29">
        <v>873</v>
      </c>
      <c r="B875" s="30" t="s">
        <v>2</v>
      </c>
      <c r="C875" s="31">
        <v>0.3</v>
      </c>
      <c r="Q875" s="27"/>
      <c r="R875" s="27">
        <v>804</v>
      </c>
      <c r="S875" s="27" t="s">
        <v>3</v>
      </c>
      <c r="T875" s="27">
        <v>0.7</v>
      </c>
      <c r="U875" s="27"/>
    </row>
    <row r="876" spans="1:21" x14ac:dyDescent="0.25">
      <c r="A876" s="29">
        <v>874</v>
      </c>
      <c r="B876" s="30" t="s">
        <v>3</v>
      </c>
      <c r="C876" s="31">
        <v>0.3</v>
      </c>
      <c r="Q876" s="27"/>
      <c r="R876" s="27">
        <v>493</v>
      </c>
      <c r="S876" s="27" t="s">
        <v>2</v>
      </c>
      <c r="T876" s="27">
        <v>0.6</v>
      </c>
      <c r="U876" s="27"/>
    </row>
    <row r="877" spans="1:21" x14ac:dyDescent="0.25">
      <c r="A877" s="29">
        <v>875</v>
      </c>
      <c r="B877" s="30" t="s">
        <v>4</v>
      </c>
      <c r="C877" s="31">
        <v>1.3</v>
      </c>
      <c r="Q877" s="27"/>
      <c r="R877" s="27">
        <v>501</v>
      </c>
      <c r="S877" s="27" t="s">
        <v>4</v>
      </c>
      <c r="T877" s="27">
        <v>0.5</v>
      </c>
      <c r="U877" s="27"/>
    </row>
    <row r="878" spans="1:21" x14ac:dyDescent="0.25">
      <c r="A878" s="29">
        <v>876</v>
      </c>
      <c r="B878" s="30" t="s">
        <v>2</v>
      </c>
      <c r="C878" s="31">
        <v>1</v>
      </c>
      <c r="Q878" s="27"/>
      <c r="R878" s="27">
        <v>241</v>
      </c>
      <c r="S878" s="27" t="s">
        <v>2</v>
      </c>
      <c r="T878" s="27">
        <v>0.4</v>
      </c>
      <c r="U878" s="27"/>
    </row>
    <row r="879" spans="1:21" x14ac:dyDescent="0.25">
      <c r="A879" s="29">
        <v>877</v>
      </c>
      <c r="B879" s="30" t="s">
        <v>3</v>
      </c>
      <c r="C879" s="31">
        <v>1.1000000000000001</v>
      </c>
      <c r="Q879" s="27"/>
      <c r="R879" s="27">
        <v>64</v>
      </c>
      <c r="S879" s="27" t="s">
        <v>3</v>
      </c>
      <c r="T879" s="27">
        <v>0.3</v>
      </c>
      <c r="U879" s="27"/>
    </row>
    <row r="880" spans="1:21" x14ac:dyDescent="0.25">
      <c r="A880" s="29">
        <v>878</v>
      </c>
      <c r="B880" s="30" t="s">
        <v>4</v>
      </c>
      <c r="C880" s="31">
        <v>0.6</v>
      </c>
      <c r="Q880" s="27"/>
      <c r="R880" s="27">
        <v>585</v>
      </c>
      <c r="S880" s="27" t="s">
        <v>2</v>
      </c>
      <c r="T880" s="27">
        <v>0.3</v>
      </c>
      <c r="U880" s="27"/>
    </row>
    <row r="881" spans="1:21" x14ac:dyDescent="0.25">
      <c r="A881" s="29">
        <v>879</v>
      </c>
      <c r="B881" s="30" t="s">
        <v>2</v>
      </c>
      <c r="C881" s="31">
        <v>0.5</v>
      </c>
      <c r="Q881" s="27"/>
      <c r="R881" s="27">
        <v>6</v>
      </c>
      <c r="S881" s="27" t="s">
        <v>4</v>
      </c>
      <c r="T881" s="27">
        <v>0.25</v>
      </c>
      <c r="U881" s="27">
        <f>SUM(T867:T881)</f>
        <v>11.750000000000002</v>
      </c>
    </row>
    <row r="882" spans="1:21" x14ac:dyDescent="0.25">
      <c r="A882" s="29">
        <v>880</v>
      </c>
      <c r="B882" s="30" t="s">
        <v>3</v>
      </c>
      <c r="C882" s="31">
        <v>0.5</v>
      </c>
      <c r="Q882" s="27"/>
      <c r="R882" s="27"/>
      <c r="S882" s="27"/>
      <c r="T882" s="27"/>
      <c r="U882" s="27"/>
    </row>
    <row r="883" spans="1:21" x14ac:dyDescent="0.25">
      <c r="A883" s="29">
        <v>881</v>
      </c>
      <c r="B883" s="30" t="s">
        <v>4</v>
      </c>
      <c r="C883" s="31">
        <v>0.3</v>
      </c>
      <c r="Q883" s="27">
        <v>62</v>
      </c>
      <c r="R883" s="27">
        <v>703</v>
      </c>
      <c r="S883" s="27" t="s">
        <v>4</v>
      </c>
      <c r="T883" s="27">
        <v>1.4</v>
      </c>
      <c r="U883" s="27"/>
    </row>
    <row r="884" spans="1:21" x14ac:dyDescent="0.25">
      <c r="A884" s="29">
        <v>882</v>
      </c>
      <c r="B884" s="30" t="s">
        <v>2</v>
      </c>
      <c r="C884" s="31">
        <v>1.2</v>
      </c>
      <c r="Q884" s="27"/>
      <c r="R884" s="27">
        <v>652</v>
      </c>
      <c r="S884" s="27" t="s">
        <v>2</v>
      </c>
      <c r="T884" s="27">
        <v>1.3</v>
      </c>
      <c r="U884" s="27"/>
    </row>
    <row r="885" spans="1:21" x14ac:dyDescent="0.25">
      <c r="A885" s="29">
        <v>883</v>
      </c>
      <c r="B885" s="30" t="s">
        <v>3</v>
      </c>
      <c r="C885" s="31">
        <v>0.5</v>
      </c>
      <c r="Q885" s="27"/>
      <c r="R885" s="27">
        <v>487</v>
      </c>
      <c r="S885" s="27" t="s">
        <v>3</v>
      </c>
      <c r="T885" s="27">
        <v>1.2</v>
      </c>
      <c r="U885" s="27"/>
    </row>
    <row r="886" spans="1:21" x14ac:dyDescent="0.25">
      <c r="A886" s="29">
        <v>884</v>
      </c>
      <c r="B886" s="30" t="s">
        <v>4</v>
      </c>
      <c r="C886" s="31">
        <v>0.5</v>
      </c>
      <c r="Q886" s="27"/>
      <c r="R886" s="27">
        <v>394</v>
      </c>
      <c r="S886" s="27" t="s">
        <v>2</v>
      </c>
      <c r="T886" s="27">
        <v>1.1000000000000001</v>
      </c>
      <c r="U886" s="27"/>
    </row>
    <row r="887" spans="1:21" x14ac:dyDescent="0.25">
      <c r="A887" s="29">
        <v>885</v>
      </c>
      <c r="B887" s="30" t="s">
        <v>2</v>
      </c>
      <c r="C887" s="31">
        <v>1.4</v>
      </c>
      <c r="Q887" s="27"/>
      <c r="R887" s="27">
        <v>68</v>
      </c>
      <c r="S887" s="27" t="s">
        <v>4</v>
      </c>
      <c r="T887" s="27">
        <v>1</v>
      </c>
      <c r="U887" s="27"/>
    </row>
    <row r="888" spans="1:21" x14ac:dyDescent="0.25">
      <c r="A888" s="29">
        <v>886</v>
      </c>
      <c r="B888" s="30" t="s">
        <v>3</v>
      </c>
      <c r="C888" s="31">
        <v>0.6</v>
      </c>
      <c r="Q888" s="27"/>
      <c r="R888" s="27">
        <v>904</v>
      </c>
      <c r="S888" s="27" t="s">
        <v>2</v>
      </c>
      <c r="T888" s="27">
        <v>1</v>
      </c>
      <c r="U888" s="27"/>
    </row>
    <row r="889" spans="1:21" x14ac:dyDescent="0.25">
      <c r="A889" s="29">
        <v>887</v>
      </c>
      <c r="B889" s="30" t="s">
        <v>4</v>
      </c>
      <c r="C889" s="31">
        <v>1.1000000000000001</v>
      </c>
      <c r="Q889" s="27"/>
      <c r="R889" s="27">
        <v>861</v>
      </c>
      <c r="S889" s="27" t="s">
        <v>2</v>
      </c>
      <c r="T889" s="27">
        <v>0.9</v>
      </c>
      <c r="U889" s="27"/>
    </row>
    <row r="890" spans="1:21" x14ac:dyDescent="0.25">
      <c r="A890" s="29">
        <v>888</v>
      </c>
      <c r="B890" s="30" t="s">
        <v>2</v>
      </c>
      <c r="C890" s="31">
        <v>0.7</v>
      </c>
      <c r="Q890" s="27"/>
      <c r="R890" s="27">
        <v>760</v>
      </c>
      <c r="S890" s="27" t="s">
        <v>2</v>
      </c>
      <c r="T890" s="27">
        <v>0.8</v>
      </c>
      <c r="U890" s="27"/>
    </row>
    <row r="891" spans="1:21" x14ac:dyDescent="0.25">
      <c r="A891" s="29">
        <v>889</v>
      </c>
      <c r="B891" s="30" t="s">
        <v>3</v>
      </c>
      <c r="C891" s="31">
        <v>1.2</v>
      </c>
      <c r="Q891" s="27"/>
      <c r="R891" s="27">
        <v>818</v>
      </c>
      <c r="S891" s="27" t="s">
        <v>2</v>
      </c>
      <c r="T891" s="27">
        <v>0.7</v>
      </c>
      <c r="U891" s="27"/>
    </row>
    <row r="892" spans="1:21" x14ac:dyDescent="0.25">
      <c r="A892" s="29">
        <v>890</v>
      </c>
      <c r="B892" s="30" t="s">
        <v>4</v>
      </c>
      <c r="C892" s="31">
        <v>0.6</v>
      </c>
      <c r="Q892" s="27"/>
      <c r="R892" s="27">
        <v>500</v>
      </c>
      <c r="S892" s="27" t="s">
        <v>3</v>
      </c>
      <c r="T892" s="27">
        <v>0.6</v>
      </c>
      <c r="U892" s="27"/>
    </row>
    <row r="893" spans="1:21" x14ac:dyDescent="0.25">
      <c r="A893" s="29">
        <v>891</v>
      </c>
      <c r="B893" s="30" t="s">
        <v>2</v>
      </c>
      <c r="C893" s="31">
        <v>1.2</v>
      </c>
      <c r="Q893" s="27"/>
      <c r="R893" s="27">
        <v>518</v>
      </c>
      <c r="S893" s="27" t="s">
        <v>3</v>
      </c>
      <c r="T893" s="27">
        <v>0.5</v>
      </c>
      <c r="U893" s="27"/>
    </row>
    <row r="894" spans="1:21" x14ac:dyDescent="0.25">
      <c r="A894" s="29">
        <v>892</v>
      </c>
      <c r="B894" s="30" t="s">
        <v>3</v>
      </c>
      <c r="C894" s="31">
        <v>0.9</v>
      </c>
      <c r="Q894" s="27"/>
      <c r="R894" s="27">
        <v>247</v>
      </c>
      <c r="S894" s="27" t="s">
        <v>2</v>
      </c>
      <c r="T894" s="27">
        <v>0.4</v>
      </c>
      <c r="U894" s="27"/>
    </row>
    <row r="895" spans="1:21" x14ac:dyDescent="0.25">
      <c r="A895" s="29">
        <v>893</v>
      </c>
      <c r="B895" s="30" t="s">
        <v>4</v>
      </c>
      <c r="C895" s="31">
        <v>1.2</v>
      </c>
      <c r="Q895" s="27"/>
      <c r="R895" s="27">
        <v>73</v>
      </c>
      <c r="S895" s="27" t="s">
        <v>3</v>
      </c>
      <c r="T895" s="27">
        <v>0.3</v>
      </c>
      <c r="U895" s="27"/>
    </row>
    <row r="896" spans="1:21" x14ac:dyDescent="0.25">
      <c r="A896" s="29">
        <v>894</v>
      </c>
      <c r="B896" s="30" t="s">
        <v>2</v>
      </c>
      <c r="C896" s="31">
        <v>1.1000000000000001</v>
      </c>
      <c r="Q896" s="27"/>
      <c r="R896" s="27">
        <v>586</v>
      </c>
      <c r="S896" s="27" t="s">
        <v>3</v>
      </c>
      <c r="T896" s="27">
        <v>0.3</v>
      </c>
      <c r="U896" s="27">
        <f>SUM(T883:T896)</f>
        <v>11.500000000000002</v>
      </c>
    </row>
    <row r="897" spans="1:21" x14ac:dyDescent="0.25">
      <c r="A897" s="29">
        <v>895</v>
      </c>
      <c r="B897" s="30" t="s">
        <v>2</v>
      </c>
      <c r="C897" s="31">
        <v>1.1000000000000001</v>
      </c>
      <c r="Q897" s="27"/>
      <c r="R897" s="27"/>
      <c r="S897" s="27"/>
      <c r="T897" s="27"/>
      <c r="U897" s="27"/>
    </row>
    <row r="898" spans="1:21" x14ac:dyDescent="0.25">
      <c r="A898" s="29">
        <v>896</v>
      </c>
      <c r="B898" s="30" t="s">
        <v>3</v>
      </c>
      <c r="C898" s="31">
        <v>0.6</v>
      </c>
      <c r="Q898" s="27">
        <v>63</v>
      </c>
      <c r="R898" s="27">
        <v>711</v>
      </c>
      <c r="S898" s="27" t="s">
        <v>3</v>
      </c>
      <c r="T898" s="27">
        <v>1.4</v>
      </c>
      <c r="U898" s="27"/>
    </row>
    <row r="899" spans="1:21" x14ac:dyDescent="0.25">
      <c r="A899" s="29">
        <v>897</v>
      </c>
      <c r="B899" s="30" t="s">
        <v>4</v>
      </c>
      <c r="C899" s="31">
        <v>0.3</v>
      </c>
      <c r="Q899" s="27"/>
      <c r="R899" s="27">
        <v>657</v>
      </c>
      <c r="S899" s="27" t="s">
        <v>4</v>
      </c>
      <c r="T899" s="27">
        <v>1.3</v>
      </c>
      <c r="U899" s="27"/>
    </row>
    <row r="900" spans="1:21" x14ac:dyDescent="0.25">
      <c r="A900" s="29">
        <v>898</v>
      </c>
      <c r="B900" s="30" t="s">
        <v>2</v>
      </c>
      <c r="C900" s="31">
        <v>0.9</v>
      </c>
      <c r="Q900" s="27"/>
      <c r="R900" s="27">
        <v>491</v>
      </c>
      <c r="S900" s="27" t="s">
        <v>3</v>
      </c>
      <c r="T900" s="27">
        <v>1.2</v>
      </c>
      <c r="U900" s="27"/>
    </row>
    <row r="901" spans="1:21" x14ac:dyDescent="0.25">
      <c r="A901" s="29">
        <v>899</v>
      </c>
      <c r="B901" s="30" t="s">
        <v>3</v>
      </c>
      <c r="C901" s="31">
        <v>0.3</v>
      </c>
      <c r="Q901" s="27"/>
      <c r="R901" s="27">
        <v>418</v>
      </c>
      <c r="S901" s="27" t="s">
        <v>4</v>
      </c>
      <c r="T901" s="27">
        <v>1.1000000000000001</v>
      </c>
      <c r="U901" s="27"/>
    </row>
    <row r="902" spans="1:21" x14ac:dyDescent="0.25">
      <c r="A902" s="29">
        <v>900</v>
      </c>
      <c r="B902" s="30" t="s">
        <v>4</v>
      </c>
      <c r="C902" s="31">
        <v>0.5</v>
      </c>
      <c r="Q902" s="27"/>
      <c r="R902" s="27">
        <v>78</v>
      </c>
      <c r="S902" s="27" t="s">
        <v>2</v>
      </c>
      <c r="T902" s="27">
        <v>1</v>
      </c>
      <c r="U902" s="27"/>
    </row>
    <row r="903" spans="1:21" x14ac:dyDescent="0.25">
      <c r="A903" s="29">
        <v>901</v>
      </c>
      <c r="B903" s="30" t="s">
        <v>2</v>
      </c>
      <c r="C903" s="31">
        <v>1.2</v>
      </c>
      <c r="Q903" s="27"/>
      <c r="R903" s="27">
        <v>909</v>
      </c>
      <c r="S903" s="27" t="s">
        <v>4</v>
      </c>
      <c r="T903" s="27">
        <v>1</v>
      </c>
      <c r="U903" s="27"/>
    </row>
    <row r="904" spans="1:21" x14ac:dyDescent="0.25">
      <c r="A904" s="29">
        <v>902</v>
      </c>
      <c r="B904" s="30" t="s">
        <v>3</v>
      </c>
      <c r="C904" s="31">
        <v>1.4</v>
      </c>
      <c r="Q904" s="27"/>
      <c r="R904" s="27">
        <v>864</v>
      </c>
      <c r="S904" s="27" t="s">
        <v>2</v>
      </c>
      <c r="T904" s="27">
        <v>0.9</v>
      </c>
      <c r="U904" s="27"/>
    </row>
    <row r="905" spans="1:21" x14ac:dyDescent="0.25">
      <c r="A905" s="29">
        <v>903</v>
      </c>
      <c r="B905" s="30" t="s">
        <v>4</v>
      </c>
      <c r="C905" s="31">
        <v>0.4</v>
      </c>
      <c r="Q905" s="27"/>
      <c r="R905" s="27">
        <v>773</v>
      </c>
      <c r="S905" s="27" t="s">
        <v>3</v>
      </c>
      <c r="T905" s="27">
        <v>0.8</v>
      </c>
      <c r="U905" s="27"/>
    </row>
    <row r="906" spans="1:21" x14ac:dyDescent="0.25">
      <c r="A906" s="29">
        <v>904</v>
      </c>
      <c r="B906" s="30" t="s">
        <v>2</v>
      </c>
      <c r="C906" s="31">
        <v>1</v>
      </c>
      <c r="Q906" s="27"/>
      <c r="R906" s="27">
        <v>829</v>
      </c>
      <c r="S906" s="27" t="s">
        <v>4</v>
      </c>
      <c r="T906" s="27">
        <v>0.7</v>
      </c>
      <c r="U906" s="27"/>
    </row>
    <row r="907" spans="1:21" x14ac:dyDescent="0.25">
      <c r="A907" s="29">
        <v>905</v>
      </c>
      <c r="B907" s="30" t="s">
        <v>3</v>
      </c>
      <c r="C907" s="31">
        <v>0.9</v>
      </c>
      <c r="Q907" s="27"/>
      <c r="R907" s="27">
        <v>519</v>
      </c>
      <c r="S907" s="27" t="s">
        <v>4</v>
      </c>
      <c r="T907" s="27">
        <v>0.6</v>
      </c>
      <c r="U907" s="27"/>
    </row>
    <row r="908" spans="1:21" x14ac:dyDescent="0.25">
      <c r="A908" s="29">
        <v>906</v>
      </c>
      <c r="B908" s="30" t="s">
        <v>4</v>
      </c>
      <c r="C908" s="31">
        <v>0.3</v>
      </c>
      <c r="Q908" s="27"/>
      <c r="R908" s="27">
        <v>520</v>
      </c>
      <c r="S908" s="27" t="s">
        <v>2</v>
      </c>
      <c r="T908" s="27">
        <v>0.5</v>
      </c>
      <c r="U908" s="27"/>
    </row>
    <row r="909" spans="1:21" x14ac:dyDescent="0.25">
      <c r="A909" s="29">
        <v>907</v>
      </c>
      <c r="B909" s="30" t="s">
        <v>2</v>
      </c>
      <c r="C909" s="31">
        <v>0.4</v>
      </c>
      <c r="Q909" s="27"/>
      <c r="R909" s="27">
        <v>251</v>
      </c>
      <c r="S909" s="27" t="s">
        <v>3</v>
      </c>
      <c r="T909" s="27">
        <v>0.4</v>
      </c>
      <c r="U909" s="27"/>
    </row>
    <row r="910" spans="1:21" x14ac:dyDescent="0.25">
      <c r="A910" s="29">
        <v>908</v>
      </c>
      <c r="B910" s="30" t="s">
        <v>3</v>
      </c>
      <c r="C910" s="31">
        <v>1.1000000000000001</v>
      </c>
      <c r="Q910" s="27"/>
      <c r="R910" s="27">
        <v>105</v>
      </c>
      <c r="S910" s="27" t="s">
        <v>4</v>
      </c>
      <c r="T910" s="27">
        <v>0.3</v>
      </c>
      <c r="U910" s="27"/>
    </row>
    <row r="911" spans="1:21" x14ac:dyDescent="0.25">
      <c r="A911" s="29">
        <v>909</v>
      </c>
      <c r="B911" s="30" t="s">
        <v>4</v>
      </c>
      <c r="C911" s="31">
        <v>1</v>
      </c>
      <c r="Q911" s="27"/>
      <c r="R911" s="27">
        <v>590</v>
      </c>
      <c r="S911" s="27" t="s">
        <v>4</v>
      </c>
      <c r="T911" s="27">
        <v>0.3</v>
      </c>
      <c r="U911" s="27">
        <f>SUM(T898:T911)</f>
        <v>11.500000000000002</v>
      </c>
    </row>
    <row r="912" spans="1:21" x14ac:dyDescent="0.25">
      <c r="A912" s="29">
        <v>910</v>
      </c>
      <c r="B912" s="30" t="s">
        <v>2</v>
      </c>
      <c r="C912" s="31">
        <v>1.4</v>
      </c>
      <c r="Q912" s="27"/>
      <c r="R912" s="27"/>
      <c r="S912" s="27"/>
      <c r="T912" s="27"/>
      <c r="U912" s="27"/>
    </row>
    <row r="913" spans="1:21" x14ac:dyDescent="0.25">
      <c r="A913" s="29">
        <v>911</v>
      </c>
      <c r="B913" s="30" t="s">
        <v>3</v>
      </c>
      <c r="C913" s="31">
        <v>0.3</v>
      </c>
      <c r="Q913" s="27">
        <v>64</v>
      </c>
      <c r="R913" s="27">
        <v>712</v>
      </c>
      <c r="S913" s="27" t="s">
        <v>4</v>
      </c>
      <c r="T913" s="27">
        <v>1.4</v>
      </c>
      <c r="U913" s="27"/>
    </row>
    <row r="914" spans="1:21" x14ac:dyDescent="0.25">
      <c r="A914" s="29">
        <v>912</v>
      </c>
      <c r="B914" s="30" t="s">
        <v>4</v>
      </c>
      <c r="C914" s="31">
        <v>0.8</v>
      </c>
      <c r="Q914" s="27"/>
      <c r="R914" s="27">
        <v>660</v>
      </c>
      <c r="S914" s="27" t="s">
        <v>4</v>
      </c>
      <c r="T914" s="27">
        <v>1.3</v>
      </c>
      <c r="U914" s="27"/>
    </row>
    <row r="915" spans="1:21" x14ac:dyDescent="0.25">
      <c r="A915" s="29">
        <v>913</v>
      </c>
      <c r="B915" s="30" t="s">
        <v>2</v>
      </c>
      <c r="C915" s="31">
        <v>0.9</v>
      </c>
      <c r="Q915" s="27"/>
      <c r="R915" s="27">
        <v>503</v>
      </c>
      <c r="S915" s="27" t="s">
        <v>3</v>
      </c>
      <c r="T915" s="27">
        <v>1.2</v>
      </c>
      <c r="U915" s="27"/>
    </row>
    <row r="916" spans="1:21" x14ac:dyDescent="0.25">
      <c r="A916" s="29">
        <v>914</v>
      </c>
      <c r="B916" s="30" t="s">
        <v>3</v>
      </c>
      <c r="C916" s="31">
        <v>0.8</v>
      </c>
      <c r="Q916" s="27"/>
      <c r="R916" s="27">
        <v>432</v>
      </c>
      <c r="S916" s="27" t="s">
        <v>3</v>
      </c>
      <c r="T916" s="27">
        <v>1.1000000000000001</v>
      </c>
      <c r="U916" s="27"/>
    </row>
    <row r="917" spans="1:21" x14ac:dyDescent="0.25">
      <c r="A917" s="29">
        <v>915</v>
      </c>
      <c r="B917" s="30" t="s">
        <v>4</v>
      </c>
      <c r="C917" s="31">
        <v>0.6</v>
      </c>
      <c r="Q917" s="27"/>
      <c r="R917" s="27">
        <v>81</v>
      </c>
      <c r="S917" s="27" t="s">
        <v>2</v>
      </c>
      <c r="T917" s="27">
        <v>1</v>
      </c>
      <c r="U917" s="27"/>
    </row>
    <row r="918" spans="1:21" x14ac:dyDescent="0.25">
      <c r="A918" s="29">
        <v>916</v>
      </c>
      <c r="B918" s="30" t="s">
        <v>2</v>
      </c>
      <c r="C918" s="31">
        <v>1.3</v>
      </c>
      <c r="Q918" s="27"/>
      <c r="R918" s="27">
        <v>923</v>
      </c>
      <c r="S918" s="27" t="s">
        <v>3</v>
      </c>
      <c r="T918" s="27">
        <v>1</v>
      </c>
      <c r="U918" s="27"/>
    </row>
    <row r="919" spans="1:21" x14ac:dyDescent="0.25">
      <c r="A919" s="29">
        <v>917</v>
      </c>
      <c r="B919" s="30" t="s">
        <v>3</v>
      </c>
      <c r="C919" s="31">
        <v>0.4</v>
      </c>
      <c r="Q919" s="27"/>
      <c r="R919" s="27">
        <v>868</v>
      </c>
      <c r="S919" s="27" t="s">
        <v>3</v>
      </c>
      <c r="T919" s="27">
        <v>0.9</v>
      </c>
      <c r="U919" s="27"/>
    </row>
    <row r="920" spans="1:21" x14ac:dyDescent="0.25">
      <c r="A920" s="29">
        <v>918</v>
      </c>
      <c r="B920" s="30" t="s">
        <v>4</v>
      </c>
      <c r="C920" s="31">
        <v>1.1000000000000001</v>
      </c>
      <c r="Q920" s="27"/>
      <c r="R920" s="27">
        <v>789</v>
      </c>
      <c r="S920" s="27" t="s">
        <v>4</v>
      </c>
      <c r="T920" s="27">
        <v>0.8</v>
      </c>
      <c r="U920" s="27"/>
    </row>
    <row r="921" spans="1:21" x14ac:dyDescent="0.25">
      <c r="A921" s="29">
        <v>919</v>
      </c>
      <c r="B921" s="30" t="s">
        <v>2</v>
      </c>
      <c r="C921" s="31">
        <v>0.9</v>
      </c>
      <c r="Q921" s="27"/>
      <c r="R921" s="27">
        <v>835</v>
      </c>
      <c r="S921" s="27" t="s">
        <v>4</v>
      </c>
      <c r="T921" s="27">
        <v>0.7</v>
      </c>
      <c r="U921" s="27"/>
    </row>
    <row r="922" spans="1:21" x14ac:dyDescent="0.25">
      <c r="A922" s="29">
        <v>920</v>
      </c>
      <c r="B922" s="30" t="s">
        <v>3</v>
      </c>
      <c r="C922" s="31">
        <v>0.3</v>
      </c>
      <c r="Q922" s="27"/>
      <c r="R922" s="27">
        <v>522</v>
      </c>
      <c r="S922" s="27" t="s">
        <v>4</v>
      </c>
      <c r="T922" s="27">
        <v>0.6</v>
      </c>
      <c r="U922" s="27"/>
    </row>
    <row r="923" spans="1:21" x14ac:dyDescent="0.25">
      <c r="A923" s="29">
        <v>921</v>
      </c>
      <c r="B923" s="30" t="s">
        <v>4</v>
      </c>
      <c r="C923" s="31">
        <v>1.2</v>
      </c>
      <c r="Q923" s="27"/>
      <c r="R923" s="27">
        <v>540</v>
      </c>
      <c r="S923" s="27" t="s">
        <v>3</v>
      </c>
      <c r="T923" s="27">
        <v>0.5</v>
      </c>
      <c r="U923" s="27"/>
    </row>
    <row r="924" spans="1:21" x14ac:dyDescent="0.25">
      <c r="A924" s="29">
        <v>922</v>
      </c>
      <c r="B924" s="30" t="s">
        <v>2</v>
      </c>
      <c r="C924" s="31">
        <v>0.4</v>
      </c>
      <c r="Q924" s="27"/>
      <c r="R924" s="27">
        <v>257</v>
      </c>
      <c r="S924" s="27" t="s">
        <v>3</v>
      </c>
      <c r="T924" s="27">
        <v>0.4</v>
      </c>
      <c r="U924" s="27"/>
    </row>
    <row r="925" spans="1:21" x14ac:dyDescent="0.25">
      <c r="A925" s="29">
        <v>923</v>
      </c>
      <c r="B925" s="30" t="s">
        <v>3</v>
      </c>
      <c r="C925" s="31">
        <v>1</v>
      </c>
      <c r="Q925" s="27"/>
      <c r="R925" s="27">
        <v>142</v>
      </c>
      <c r="S925" s="27" t="s">
        <v>4</v>
      </c>
      <c r="T925" s="27">
        <v>0.3</v>
      </c>
      <c r="U925" s="27"/>
    </row>
    <row r="926" spans="1:21" x14ac:dyDescent="0.25">
      <c r="A926" s="29">
        <v>924</v>
      </c>
      <c r="B926" s="30" t="s">
        <v>4</v>
      </c>
      <c r="C926" s="31">
        <v>1.4</v>
      </c>
      <c r="Q926" s="27"/>
      <c r="R926" s="27">
        <v>593</v>
      </c>
      <c r="S926" s="27" t="s">
        <v>4</v>
      </c>
      <c r="T926" s="27">
        <v>0.3</v>
      </c>
      <c r="U926" s="27">
        <f>SUM(T913:T926)</f>
        <v>11.500000000000002</v>
      </c>
    </row>
    <row r="927" spans="1:21" x14ac:dyDescent="0.25">
      <c r="A927" s="29">
        <v>925</v>
      </c>
      <c r="B927" s="30" t="s">
        <v>2</v>
      </c>
      <c r="C927" s="31">
        <v>0.6</v>
      </c>
      <c r="Q927" s="27"/>
      <c r="R927" s="27"/>
      <c r="S927" s="27"/>
      <c r="T927" s="27"/>
      <c r="U927" s="27"/>
    </row>
    <row r="928" spans="1:21" x14ac:dyDescent="0.25">
      <c r="A928" s="29">
        <v>926</v>
      </c>
      <c r="B928" s="30" t="s">
        <v>3</v>
      </c>
      <c r="C928" s="31">
        <v>0.7</v>
      </c>
      <c r="Q928" s="27">
        <v>65</v>
      </c>
      <c r="R928" s="27">
        <v>771</v>
      </c>
      <c r="S928" s="27" t="s">
        <v>4</v>
      </c>
      <c r="T928" s="27">
        <v>1.4</v>
      </c>
      <c r="U928" s="27"/>
    </row>
    <row r="929" spans="1:21" x14ac:dyDescent="0.25">
      <c r="A929" s="29">
        <v>927</v>
      </c>
      <c r="B929" s="30" t="s">
        <v>4</v>
      </c>
      <c r="C929" s="31">
        <v>1.3</v>
      </c>
      <c r="Q929" s="27"/>
      <c r="R929" s="27">
        <v>667</v>
      </c>
      <c r="S929" s="27" t="s">
        <v>2</v>
      </c>
      <c r="T929" s="27">
        <v>1.3</v>
      </c>
      <c r="U929" s="27"/>
    </row>
    <row r="930" spans="1:21" x14ac:dyDescent="0.25">
      <c r="A930" s="29">
        <v>928</v>
      </c>
      <c r="B930" s="30" t="s">
        <v>2</v>
      </c>
      <c r="C930" s="31">
        <v>1.3</v>
      </c>
      <c r="Q930" s="27"/>
      <c r="R930" s="27">
        <v>510</v>
      </c>
      <c r="S930" s="27" t="s">
        <v>4</v>
      </c>
      <c r="T930" s="27">
        <v>1.2</v>
      </c>
      <c r="U930" s="27"/>
    </row>
    <row r="931" spans="1:21" x14ac:dyDescent="0.25">
      <c r="A931" s="29">
        <v>929</v>
      </c>
      <c r="B931" s="30" t="s">
        <v>3</v>
      </c>
      <c r="C931" s="31">
        <v>0.7</v>
      </c>
      <c r="Q931" s="27"/>
      <c r="R931" s="27">
        <v>440</v>
      </c>
      <c r="S931" s="27" t="s">
        <v>2</v>
      </c>
      <c r="T931" s="27">
        <v>1.1000000000000001</v>
      </c>
      <c r="U931" s="27"/>
    </row>
    <row r="932" spans="1:21" x14ac:dyDescent="0.25">
      <c r="A932" s="29">
        <v>930</v>
      </c>
      <c r="B932" s="30" t="s">
        <v>4</v>
      </c>
      <c r="C932" s="31">
        <v>0.3</v>
      </c>
      <c r="Q932" s="27"/>
      <c r="R932" s="27">
        <v>85</v>
      </c>
      <c r="S932" s="27" t="s">
        <v>3</v>
      </c>
      <c r="T932" s="27">
        <v>1</v>
      </c>
      <c r="U932" s="27"/>
    </row>
    <row r="933" spans="1:21" x14ac:dyDescent="0.25">
      <c r="A933" s="29">
        <v>931</v>
      </c>
      <c r="B933" s="30" t="s">
        <v>2</v>
      </c>
      <c r="C933" s="31">
        <v>1.4</v>
      </c>
      <c r="Q933" s="27"/>
      <c r="R933" s="27">
        <v>967</v>
      </c>
      <c r="S933" s="27" t="s">
        <v>4</v>
      </c>
      <c r="T933" s="27">
        <v>1</v>
      </c>
      <c r="U933" s="27"/>
    </row>
    <row r="934" spans="1:21" x14ac:dyDescent="0.25">
      <c r="A934" s="29">
        <v>932</v>
      </c>
      <c r="B934" s="30" t="s">
        <v>3</v>
      </c>
      <c r="C934" s="31">
        <v>0.7</v>
      </c>
      <c r="Q934" s="27"/>
      <c r="R934" s="27">
        <v>892</v>
      </c>
      <c r="S934" s="27" t="s">
        <v>3</v>
      </c>
      <c r="T934" s="27">
        <v>0.9</v>
      </c>
      <c r="U934" s="27"/>
    </row>
    <row r="935" spans="1:21" x14ac:dyDescent="0.25">
      <c r="A935" s="29">
        <v>933</v>
      </c>
      <c r="B935" s="30" t="s">
        <v>4</v>
      </c>
      <c r="C935" s="31">
        <v>0.8</v>
      </c>
      <c r="Q935" s="27"/>
      <c r="R935" s="27">
        <v>791</v>
      </c>
      <c r="S935" s="27" t="s">
        <v>3</v>
      </c>
      <c r="T935" s="27">
        <v>0.8</v>
      </c>
      <c r="U935" s="27"/>
    </row>
    <row r="936" spans="1:21" x14ac:dyDescent="0.25">
      <c r="A936" s="29">
        <v>934</v>
      </c>
      <c r="B936" s="30" t="s">
        <v>2</v>
      </c>
      <c r="C936" s="31">
        <v>0.6</v>
      </c>
      <c r="Q936" s="27"/>
      <c r="R936" s="27">
        <v>837</v>
      </c>
      <c r="S936" s="27" t="s">
        <v>3</v>
      </c>
      <c r="T936" s="27">
        <v>0.7</v>
      </c>
      <c r="U936" s="27"/>
    </row>
    <row r="937" spans="1:21" x14ac:dyDescent="0.25">
      <c r="A937" s="29">
        <v>935</v>
      </c>
      <c r="B937" s="30" t="s">
        <v>3</v>
      </c>
      <c r="C937" s="31">
        <v>0.3</v>
      </c>
      <c r="Q937" s="27"/>
      <c r="R937" s="27">
        <v>556</v>
      </c>
      <c r="S937" s="27" t="s">
        <v>4</v>
      </c>
      <c r="T937" s="27">
        <v>0.6</v>
      </c>
      <c r="U937" s="27"/>
    </row>
    <row r="938" spans="1:21" x14ac:dyDescent="0.25">
      <c r="A938" s="29">
        <v>936</v>
      </c>
      <c r="B938" s="30" t="s">
        <v>4</v>
      </c>
      <c r="C938" s="31">
        <v>0.6</v>
      </c>
      <c r="Q938" s="27"/>
      <c r="R938" s="27">
        <v>549</v>
      </c>
      <c r="S938" s="27" t="s">
        <v>3</v>
      </c>
      <c r="T938" s="27">
        <v>0.5</v>
      </c>
      <c r="U938" s="27"/>
    </row>
    <row r="939" spans="1:21" x14ac:dyDescent="0.25">
      <c r="A939" s="29">
        <v>937</v>
      </c>
      <c r="B939" s="30" t="s">
        <v>2</v>
      </c>
      <c r="C939" s="31">
        <v>1.4</v>
      </c>
      <c r="Q939" s="27"/>
      <c r="R939" s="27">
        <v>262</v>
      </c>
      <c r="S939" s="27" t="s">
        <v>2</v>
      </c>
      <c r="T939" s="27">
        <v>0.4</v>
      </c>
      <c r="U939" s="27"/>
    </row>
    <row r="940" spans="1:21" x14ac:dyDescent="0.25">
      <c r="A940" s="29">
        <v>938</v>
      </c>
      <c r="B940" s="30" t="s">
        <v>2</v>
      </c>
      <c r="C940" s="31">
        <v>1.2</v>
      </c>
      <c r="Q940" s="27"/>
      <c r="R940" s="27">
        <v>162</v>
      </c>
      <c r="S940" s="27" t="s">
        <v>3</v>
      </c>
      <c r="T940" s="27">
        <v>0.3</v>
      </c>
      <c r="U940" s="27"/>
    </row>
    <row r="941" spans="1:21" x14ac:dyDescent="0.25">
      <c r="A941" s="29">
        <v>939</v>
      </c>
      <c r="B941" s="30" t="s">
        <v>3</v>
      </c>
      <c r="C941" s="31">
        <v>0.5</v>
      </c>
      <c r="Q941" s="27"/>
      <c r="R941" s="27">
        <v>595</v>
      </c>
      <c r="S941" s="27" t="s">
        <v>3</v>
      </c>
      <c r="T941" s="27">
        <v>0.3</v>
      </c>
      <c r="U941" s="27">
        <f>SUM(T928:T941)</f>
        <v>11.500000000000002</v>
      </c>
    </row>
    <row r="942" spans="1:21" x14ac:dyDescent="0.25">
      <c r="A942" s="29">
        <v>940</v>
      </c>
      <c r="B942" s="30" t="s">
        <v>4</v>
      </c>
      <c r="C942" s="31">
        <v>1.4</v>
      </c>
      <c r="Q942" s="27"/>
      <c r="R942" s="27"/>
      <c r="S942" s="27"/>
      <c r="T942" s="27"/>
      <c r="U942" s="27"/>
    </row>
    <row r="943" spans="1:21" x14ac:dyDescent="0.25">
      <c r="A943" s="29">
        <v>941</v>
      </c>
      <c r="B943" s="30" t="s">
        <v>2</v>
      </c>
      <c r="C943" s="31">
        <v>1.2</v>
      </c>
      <c r="Q943" s="27">
        <v>66</v>
      </c>
      <c r="R943" s="27">
        <v>780</v>
      </c>
      <c r="S943" s="27" t="s">
        <v>4</v>
      </c>
      <c r="T943" s="27">
        <v>1.4</v>
      </c>
      <c r="U943" s="27"/>
    </row>
    <row r="944" spans="1:21" x14ac:dyDescent="0.25">
      <c r="A944" s="29">
        <v>942</v>
      </c>
      <c r="B944" s="30" t="s">
        <v>3</v>
      </c>
      <c r="C944" s="31">
        <v>0.9</v>
      </c>
      <c r="Q944" s="27"/>
      <c r="R944" s="27">
        <v>686</v>
      </c>
      <c r="S944" s="27" t="s">
        <v>2</v>
      </c>
      <c r="T944" s="27">
        <v>1.3</v>
      </c>
      <c r="U944" s="27"/>
    </row>
    <row r="945" spans="1:21" x14ac:dyDescent="0.25">
      <c r="A945" s="29">
        <v>943</v>
      </c>
      <c r="B945" s="30" t="s">
        <v>4</v>
      </c>
      <c r="C945" s="31">
        <v>1.1000000000000001</v>
      </c>
      <c r="Q945" s="27"/>
      <c r="R945" s="27">
        <v>523</v>
      </c>
      <c r="S945" s="27" t="s">
        <v>2</v>
      </c>
      <c r="T945" s="27">
        <v>1.2</v>
      </c>
      <c r="U945" s="27"/>
    </row>
    <row r="946" spans="1:21" x14ac:dyDescent="0.25">
      <c r="A946" s="29">
        <v>944</v>
      </c>
      <c r="B946" s="30" t="s">
        <v>2</v>
      </c>
      <c r="C946" s="31">
        <v>1.3</v>
      </c>
      <c r="Q946" s="27"/>
      <c r="R946" s="27">
        <v>442</v>
      </c>
      <c r="S946" s="27" t="s">
        <v>4</v>
      </c>
      <c r="T946" s="27">
        <v>1.1000000000000001</v>
      </c>
      <c r="U946" s="27"/>
    </row>
    <row r="947" spans="1:21" x14ac:dyDescent="0.25">
      <c r="A947" s="29">
        <v>945</v>
      </c>
      <c r="B947" s="30" t="s">
        <v>3</v>
      </c>
      <c r="C947" s="31">
        <v>0.7</v>
      </c>
      <c r="Q947" s="27"/>
      <c r="R947" s="27">
        <v>108</v>
      </c>
      <c r="S947" s="27" t="s">
        <v>4</v>
      </c>
      <c r="T947" s="27">
        <v>1</v>
      </c>
      <c r="U947" s="27"/>
    </row>
    <row r="948" spans="1:21" x14ac:dyDescent="0.25">
      <c r="A948" s="29">
        <v>946</v>
      </c>
      <c r="B948" s="30" t="s">
        <v>4</v>
      </c>
      <c r="C948" s="31">
        <v>1.1000000000000001</v>
      </c>
      <c r="Q948" s="27"/>
      <c r="R948" s="27">
        <v>968</v>
      </c>
      <c r="S948" s="27" t="s">
        <v>2</v>
      </c>
      <c r="T948" s="27">
        <v>1</v>
      </c>
      <c r="U948" s="27"/>
    </row>
    <row r="949" spans="1:21" x14ac:dyDescent="0.25">
      <c r="A949" s="29">
        <v>947</v>
      </c>
      <c r="B949" s="30" t="s">
        <v>2</v>
      </c>
      <c r="C949" s="31">
        <v>0.3</v>
      </c>
      <c r="Q949" s="27"/>
      <c r="R949" s="27">
        <v>898</v>
      </c>
      <c r="S949" s="27" t="s">
        <v>2</v>
      </c>
      <c r="T949" s="27">
        <v>0.9</v>
      </c>
      <c r="U949" s="27"/>
    </row>
    <row r="950" spans="1:21" x14ac:dyDescent="0.25">
      <c r="A950" s="29">
        <v>948</v>
      </c>
      <c r="B950" s="30" t="s">
        <v>3</v>
      </c>
      <c r="C950" s="31">
        <v>1.2</v>
      </c>
      <c r="Q950" s="27"/>
      <c r="R950" s="27">
        <v>797</v>
      </c>
      <c r="S950" s="27" t="s">
        <v>3</v>
      </c>
      <c r="T950" s="27">
        <v>0.8</v>
      </c>
      <c r="U950" s="27"/>
    </row>
    <row r="951" spans="1:21" x14ac:dyDescent="0.25">
      <c r="A951" s="29">
        <v>949</v>
      </c>
      <c r="B951" s="30" t="s">
        <v>4</v>
      </c>
      <c r="C951" s="31">
        <v>1.2</v>
      </c>
      <c r="Q951" s="27"/>
      <c r="R951" s="27">
        <v>842</v>
      </c>
      <c r="S951" s="27" t="s">
        <v>2</v>
      </c>
      <c r="T951" s="27">
        <v>0.7</v>
      </c>
      <c r="U951" s="27"/>
    </row>
    <row r="952" spans="1:21" x14ac:dyDescent="0.25">
      <c r="A952" s="29">
        <v>950</v>
      </c>
      <c r="B952" s="30" t="s">
        <v>2</v>
      </c>
      <c r="C952" s="31">
        <v>0.7</v>
      </c>
      <c r="Q952" s="27"/>
      <c r="R952" s="27">
        <v>583</v>
      </c>
      <c r="S952" s="27" t="s">
        <v>3</v>
      </c>
      <c r="T952" s="27">
        <v>0.6</v>
      </c>
      <c r="U952" s="27"/>
    </row>
    <row r="953" spans="1:21" x14ac:dyDescent="0.25">
      <c r="A953" s="29">
        <v>951</v>
      </c>
      <c r="B953" s="30" t="s">
        <v>3</v>
      </c>
      <c r="C953" s="31">
        <v>1.3</v>
      </c>
      <c r="Q953" s="27"/>
      <c r="R953" s="27">
        <v>554</v>
      </c>
      <c r="S953" s="27" t="s">
        <v>2</v>
      </c>
      <c r="T953" s="27">
        <v>0.5</v>
      </c>
      <c r="U953" s="27"/>
    </row>
    <row r="954" spans="1:21" x14ac:dyDescent="0.25">
      <c r="A954" s="29">
        <v>952</v>
      </c>
      <c r="B954" s="30" t="s">
        <v>4</v>
      </c>
      <c r="C954" s="31">
        <v>0.7</v>
      </c>
      <c r="Q954" s="27"/>
      <c r="R954" s="27">
        <v>317</v>
      </c>
      <c r="S954" s="27" t="s">
        <v>4</v>
      </c>
      <c r="T954" s="27">
        <v>0.4</v>
      </c>
      <c r="U954" s="27"/>
    </row>
    <row r="955" spans="1:21" x14ac:dyDescent="0.25">
      <c r="A955" s="29">
        <v>953</v>
      </c>
      <c r="B955" s="30" t="s">
        <v>2</v>
      </c>
      <c r="C955" s="31">
        <v>0.6</v>
      </c>
      <c r="Q955" s="27"/>
      <c r="R955" s="27">
        <v>164</v>
      </c>
      <c r="S955" s="27" t="s">
        <v>2</v>
      </c>
      <c r="T955" s="27">
        <v>0.3</v>
      </c>
      <c r="U955" s="27"/>
    </row>
    <row r="956" spans="1:21" x14ac:dyDescent="0.25">
      <c r="A956" s="29">
        <v>954</v>
      </c>
      <c r="B956" s="30" t="s">
        <v>3</v>
      </c>
      <c r="C956" s="31">
        <v>1.2</v>
      </c>
      <c r="Q956" s="27"/>
      <c r="R956" s="27">
        <v>636</v>
      </c>
      <c r="S956" s="27" t="s">
        <v>4</v>
      </c>
      <c r="T956" s="27">
        <v>0.3</v>
      </c>
      <c r="U956" s="27">
        <f>SUM(T943:T956)</f>
        <v>11.500000000000002</v>
      </c>
    </row>
    <row r="957" spans="1:21" x14ac:dyDescent="0.25">
      <c r="A957" s="29">
        <v>955</v>
      </c>
      <c r="B957" s="30" t="s">
        <v>4</v>
      </c>
      <c r="C957" s="31">
        <v>1.4</v>
      </c>
      <c r="Q957" s="27"/>
      <c r="R957" s="27"/>
      <c r="S957" s="27"/>
      <c r="T957" s="27"/>
      <c r="U957" s="27"/>
    </row>
    <row r="958" spans="1:21" x14ac:dyDescent="0.25">
      <c r="A958" s="29">
        <v>956</v>
      </c>
      <c r="B958" s="30" t="s">
        <v>2</v>
      </c>
      <c r="C958" s="31">
        <v>0.9</v>
      </c>
      <c r="Q958" s="27">
        <v>67</v>
      </c>
      <c r="R958" s="27">
        <v>805</v>
      </c>
      <c r="S958" s="27" t="s">
        <v>4</v>
      </c>
      <c r="T958" s="27">
        <v>1.4</v>
      </c>
      <c r="U958" s="27"/>
    </row>
    <row r="959" spans="1:21" x14ac:dyDescent="0.25">
      <c r="A959" s="29">
        <v>957</v>
      </c>
      <c r="B959" s="30" t="s">
        <v>3</v>
      </c>
      <c r="C959" s="31">
        <v>0.5</v>
      </c>
      <c r="Q959" s="27"/>
      <c r="R959" s="27">
        <v>691</v>
      </c>
      <c r="S959" s="27" t="s">
        <v>4</v>
      </c>
      <c r="T959" s="27">
        <v>1.3</v>
      </c>
      <c r="U959" s="27"/>
    </row>
    <row r="960" spans="1:21" x14ac:dyDescent="0.25">
      <c r="A960" s="29">
        <v>958</v>
      </c>
      <c r="B960" s="30" t="s">
        <v>4</v>
      </c>
      <c r="C960" s="31">
        <v>0.4</v>
      </c>
      <c r="Q960" s="27"/>
      <c r="R960" s="27">
        <v>524</v>
      </c>
      <c r="S960" s="27" t="s">
        <v>3</v>
      </c>
      <c r="T960" s="27">
        <v>1.2</v>
      </c>
      <c r="U960" s="27"/>
    </row>
    <row r="961" spans="1:21" x14ac:dyDescent="0.25">
      <c r="A961" s="29">
        <v>959</v>
      </c>
      <c r="B961" s="30" t="s">
        <v>2</v>
      </c>
      <c r="C961" s="31">
        <v>0.5</v>
      </c>
      <c r="Q961" s="27"/>
      <c r="R961" s="27">
        <v>447</v>
      </c>
      <c r="S961" s="27" t="s">
        <v>2</v>
      </c>
      <c r="T961" s="27">
        <v>1.1000000000000001</v>
      </c>
      <c r="U961" s="27"/>
    </row>
    <row r="962" spans="1:21" x14ac:dyDescent="0.25">
      <c r="A962" s="29">
        <v>960</v>
      </c>
      <c r="B962" s="30" t="s">
        <v>3</v>
      </c>
      <c r="C962" s="31">
        <v>0.8</v>
      </c>
      <c r="Q962" s="27"/>
      <c r="R962" s="27">
        <v>124</v>
      </c>
      <c r="S962" s="27" t="s">
        <v>2</v>
      </c>
      <c r="T962" s="27">
        <v>1</v>
      </c>
      <c r="U962" s="27"/>
    </row>
    <row r="963" spans="1:21" x14ac:dyDescent="0.25">
      <c r="A963" s="29">
        <v>961</v>
      </c>
      <c r="B963" s="30" t="s">
        <v>4</v>
      </c>
      <c r="C963" s="31">
        <v>1.1000000000000001</v>
      </c>
      <c r="Q963" s="27"/>
      <c r="R963" s="27">
        <v>973</v>
      </c>
      <c r="S963" s="27" t="s">
        <v>4</v>
      </c>
      <c r="T963" s="27">
        <v>1</v>
      </c>
      <c r="U963" s="27"/>
    </row>
    <row r="964" spans="1:21" x14ac:dyDescent="0.25">
      <c r="A964" s="29">
        <v>962</v>
      </c>
      <c r="B964" s="30" t="s">
        <v>2</v>
      </c>
      <c r="C964" s="31">
        <v>0.3</v>
      </c>
      <c r="Q964" s="27"/>
      <c r="R964" s="27">
        <v>905</v>
      </c>
      <c r="S964" s="27" t="s">
        <v>3</v>
      </c>
      <c r="T964" s="27">
        <v>0.9</v>
      </c>
      <c r="U964" s="27"/>
    </row>
    <row r="965" spans="1:21" x14ac:dyDescent="0.25">
      <c r="A965" s="29">
        <v>963</v>
      </c>
      <c r="B965" s="30" t="s">
        <v>3</v>
      </c>
      <c r="C965" s="31">
        <v>1.4</v>
      </c>
      <c r="Q965" s="27"/>
      <c r="R965" s="27">
        <v>808</v>
      </c>
      <c r="S965" s="27" t="s">
        <v>4</v>
      </c>
      <c r="T965" s="27">
        <v>0.8</v>
      </c>
      <c r="U965" s="27"/>
    </row>
    <row r="966" spans="1:21" x14ac:dyDescent="0.25">
      <c r="A966" s="29">
        <v>964</v>
      </c>
      <c r="B966" s="30" t="s">
        <v>4</v>
      </c>
      <c r="C966" s="31">
        <v>0.8</v>
      </c>
      <c r="Q966" s="27"/>
      <c r="R966" s="27">
        <v>853</v>
      </c>
      <c r="S966" s="27" t="s">
        <v>3</v>
      </c>
      <c r="T966" s="27">
        <v>0.7</v>
      </c>
      <c r="U966" s="27"/>
    </row>
    <row r="967" spans="1:21" x14ac:dyDescent="0.25">
      <c r="A967" s="29">
        <v>965</v>
      </c>
      <c r="B967" s="30" t="s">
        <v>2</v>
      </c>
      <c r="C967" s="31">
        <v>0.7</v>
      </c>
      <c r="Q967" s="27"/>
      <c r="R967" s="27">
        <v>588</v>
      </c>
      <c r="S967" s="27" t="s">
        <v>2</v>
      </c>
      <c r="T967" s="27">
        <v>0.6</v>
      </c>
      <c r="U967" s="27"/>
    </row>
    <row r="968" spans="1:21" x14ac:dyDescent="0.25">
      <c r="A968" s="29">
        <v>966</v>
      </c>
      <c r="B968" s="30" t="s">
        <v>3</v>
      </c>
      <c r="C968" s="31">
        <v>0.7</v>
      </c>
      <c r="Q968" s="27"/>
      <c r="R968" s="27">
        <v>558</v>
      </c>
      <c r="S968" s="27" t="s">
        <v>3</v>
      </c>
      <c r="T968" s="27">
        <v>0.5</v>
      </c>
      <c r="U968" s="27"/>
    </row>
    <row r="969" spans="1:21" x14ac:dyDescent="0.25">
      <c r="A969" s="29">
        <v>967</v>
      </c>
      <c r="B969" s="30" t="s">
        <v>4</v>
      </c>
      <c r="C969" s="31">
        <v>1</v>
      </c>
      <c r="Q969" s="27"/>
      <c r="R969" s="27">
        <v>319</v>
      </c>
      <c r="S969" s="27" t="s">
        <v>3</v>
      </c>
      <c r="T969" s="27">
        <v>0.4</v>
      </c>
      <c r="U969" s="27"/>
    </row>
    <row r="970" spans="1:21" x14ac:dyDescent="0.25">
      <c r="A970" s="29">
        <v>968</v>
      </c>
      <c r="B970" s="30" t="s">
        <v>2</v>
      </c>
      <c r="C970" s="31">
        <v>1</v>
      </c>
      <c r="Q970" s="27"/>
      <c r="R970" s="27">
        <v>172</v>
      </c>
      <c r="S970" s="27" t="s">
        <v>4</v>
      </c>
      <c r="T970" s="27">
        <v>0.3</v>
      </c>
      <c r="U970" s="27"/>
    </row>
    <row r="971" spans="1:21" x14ac:dyDescent="0.25">
      <c r="A971" s="29">
        <v>969</v>
      </c>
      <c r="B971" s="30" t="s">
        <v>3</v>
      </c>
      <c r="C971" s="31">
        <v>0.8</v>
      </c>
      <c r="Q971" s="27"/>
      <c r="R971" s="27">
        <v>651</v>
      </c>
      <c r="S971" s="27" t="s">
        <v>4</v>
      </c>
      <c r="T971" s="27">
        <v>0.3</v>
      </c>
      <c r="U971" s="27">
        <f>SUM(T958:T971)</f>
        <v>11.500000000000002</v>
      </c>
    </row>
    <row r="972" spans="1:21" x14ac:dyDescent="0.25">
      <c r="A972" s="29">
        <v>970</v>
      </c>
      <c r="B972" s="30" t="s">
        <v>4</v>
      </c>
      <c r="C972" s="31">
        <v>1.1000000000000001</v>
      </c>
      <c r="Q972" s="27"/>
      <c r="R972" s="27"/>
      <c r="S972" s="27"/>
      <c r="T972" s="27"/>
      <c r="U972" s="27"/>
    </row>
    <row r="973" spans="1:21" x14ac:dyDescent="0.25">
      <c r="A973" s="29">
        <v>971</v>
      </c>
      <c r="B973" s="30" t="s">
        <v>2</v>
      </c>
      <c r="C973" s="31">
        <v>0.3</v>
      </c>
      <c r="Q973" s="27">
        <v>68</v>
      </c>
      <c r="R973" s="27">
        <v>862</v>
      </c>
      <c r="S973" s="27" t="s">
        <v>3</v>
      </c>
      <c r="T973" s="27">
        <v>1.4</v>
      </c>
      <c r="U973" s="27"/>
    </row>
    <row r="974" spans="1:21" x14ac:dyDescent="0.25">
      <c r="A974" s="29">
        <v>972</v>
      </c>
      <c r="B974" s="30" t="s">
        <v>3</v>
      </c>
      <c r="C974" s="31">
        <v>1.3</v>
      </c>
      <c r="Q974" s="27"/>
      <c r="R974" s="27">
        <v>713</v>
      </c>
      <c r="S974" s="27" t="s">
        <v>2</v>
      </c>
      <c r="T974" s="27">
        <v>1.3</v>
      </c>
      <c r="U974" s="27"/>
    </row>
    <row r="975" spans="1:21" x14ac:dyDescent="0.25">
      <c r="A975" s="29">
        <v>973</v>
      </c>
      <c r="B975" s="30" t="s">
        <v>4</v>
      </c>
      <c r="C975" s="31">
        <v>1</v>
      </c>
      <c r="Q975" s="27"/>
      <c r="R975" s="27">
        <v>532</v>
      </c>
      <c r="S975" s="27" t="s">
        <v>2</v>
      </c>
      <c r="T975" s="27">
        <v>1.2</v>
      </c>
      <c r="U975" s="27"/>
    </row>
    <row r="976" spans="1:21" x14ac:dyDescent="0.25">
      <c r="A976" s="29">
        <v>974</v>
      </c>
      <c r="B976" s="30" t="s">
        <v>2</v>
      </c>
      <c r="C976" s="31">
        <v>1</v>
      </c>
      <c r="Q976" s="27"/>
      <c r="R976" s="27">
        <v>456</v>
      </c>
      <c r="S976" s="27" t="s">
        <v>2</v>
      </c>
      <c r="T976" s="27">
        <v>1.1000000000000001</v>
      </c>
      <c r="U976" s="27"/>
    </row>
    <row r="977" spans="1:21" x14ac:dyDescent="0.25">
      <c r="A977" s="29">
        <v>975</v>
      </c>
      <c r="B977" s="30" t="s">
        <v>3</v>
      </c>
      <c r="C977" s="31">
        <v>0.7</v>
      </c>
      <c r="Q977" s="27"/>
      <c r="R977" s="27">
        <v>127</v>
      </c>
      <c r="S977" s="27" t="s">
        <v>2</v>
      </c>
      <c r="T977" s="27">
        <v>1</v>
      </c>
      <c r="U977" s="27"/>
    </row>
    <row r="978" spans="1:21" x14ac:dyDescent="0.25">
      <c r="A978" s="29">
        <v>976</v>
      </c>
      <c r="B978" s="30" t="s">
        <v>4</v>
      </c>
      <c r="C978" s="31">
        <v>1.3</v>
      </c>
      <c r="Q978" s="27"/>
      <c r="R978" s="27">
        <v>974</v>
      </c>
      <c r="S978" s="27" t="s">
        <v>2</v>
      </c>
      <c r="T978" s="27">
        <v>1</v>
      </c>
      <c r="U978" s="27"/>
    </row>
    <row r="979" spans="1:21" x14ac:dyDescent="0.25">
      <c r="A979" s="29">
        <v>977</v>
      </c>
      <c r="B979" s="30" t="s">
        <v>2</v>
      </c>
      <c r="C979" s="31">
        <v>1.4</v>
      </c>
      <c r="Q979" s="27"/>
      <c r="R979" s="27">
        <v>913</v>
      </c>
      <c r="S979" s="27" t="s">
        <v>2</v>
      </c>
      <c r="T979" s="27">
        <v>0.9</v>
      </c>
      <c r="U979" s="27"/>
    </row>
    <row r="980" spans="1:21" x14ac:dyDescent="0.25">
      <c r="A980" s="29">
        <v>978</v>
      </c>
      <c r="B980" s="30" t="s">
        <v>3</v>
      </c>
      <c r="C980" s="31">
        <v>1.3</v>
      </c>
      <c r="Q980" s="27"/>
      <c r="R980" s="27">
        <v>821</v>
      </c>
      <c r="S980" s="27" t="s">
        <v>2</v>
      </c>
      <c r="T980" s="27">
        <v>0.8</v>
      </c>
      <c r="U980" s="27"/>
    </row>
    <row r="981" spans="1:21" x14ac:dyDescent="0.25">
      <c r="A981" s="29">
        <v>979</v>
      </c>
      <c r="B981" s="30" t="s">
        <v>4</v>
      </c>
      <c r="C981" s="31">
        <v>1.4</v>
      </c>
      <c r="Q981" s="27"/>
      <c r="R981" s="27">
        <v>860</v>
      </c>
      <c r="S981" s="27" t="s">
        <v>4</v>
      </c>
      <c r="T981" s="27">
        <v>0.7</v>
      </c>
      <c r="U981" s="27"/>
    </row>
    <row r="982" spans="1:21" x14ac:dyDescent="0.25">
      <c r="A982" s="29">
        <v>980</v>
      </c>
      <c r="B982" s="30" t="s">
        <v>2</v>
      </c>
      <c r="C982" s="31">
        <v>1.4</v>
      </c>
      <c r="Q982" s="27"/>
      <c r="R982" s="27">
        <v>603</v>
      </c>
      <c r="S982" s="27" t="s">
        <v>2</v>
      </c>
      <c r="T982" s="27">
        <v>0.6</v>
      </c>
      <c r="U982" s="27"/>
    </row>
    <row r="983" spans="1:21" x14ac:dyDescent="0.25">
      <c r="A983" s="29">
        <v>981</v>
      </c>
      <c r="B983" s="30" t="s">
        <v>3</v>
      </c>
      <c r="C983" s="31">
        <v>1.4</v>
      </c>
      <c r="Q983" s="27"/>
      <c r="R983" s="27">
        <v>564</v>
      </c>
      <c r="S983" s="27" t="s">
        <v>3</v>
      </c>
      <c r="T983" s="27">
        <v>0.5</v>
      </c>
      <c r="U983" s="27"/>
    </row>
    <row r="984" spans="1:21" x14ac:dyDescent="0.25">
      <c r="A984" s="29">
        <v>982</v>
      </c>
      <c r="B984" s="30" t="s">
        <v>4</v>
      </c>
      <c r="C984" s="31">
        <v>0.3</v>
      </c>
      <c r="Q984" s="27"/>
      <c r="R984" s="27">
        <v>321</v>
      </c>
      <c r="S984" s="27" t="s">
        <v>2</v>
      </c>
      <c r="T984" s="27">
        <v>0.4</v>
      </c>
      <c r="U984" s="27"/>
    </row>
    <row r="985" spans="1:21" x14ac:dyDescent="0.25">
      <c r="A985" s="29">
        <v>983</v>
      </c>
      <c r="B985" s="30" t="s">
        <v>2</v>
      </c>
      <c r="C985" s="31">
        <v>0.9</v>
      </c>
      <c r="Q985" s="27"/>
      <c r="R985" s="27">
        <v>184</v>
      </c>
      <c r="S985" s="27" t="s">
        <v>3</v>
      </c>
      <c r="T985" s="27">
        <v>0.3</v>
      </c>
      <c r="U985" s="27"/>
    </row>
    <row r="986" spans="1:21" x14ac:dyDescent="0.25">
      <c r="A986" s="29">
        <v>984</v>
      </c>
      <c r="B986" s="30" t="s">
        <v>3</v>
      </c>
      <c r="C986" s="31">
        <v>0.6</v>
      </c>
      <c r="Q986" s="27"/>
      <c r="R986" s="27">
        <v>654</v>
      </c>
      <c r="S986" s="27" t="s">
        <v>4</v>
      </c>
      <c r="T986" s="27">
        <v>0.3</v>
      </c>
      <c r="U986" s="27">
        <f>SUM(T973:T986)</f>
        <v>11.500000000000002</v>
      </c>
    </row>
    <row r="987" spans="1:21" x14ac:dyDescent="0.25">
      <c r="A987" s="29">
        <v>985</v>
      </c>
      <c r="B987" s="30" t="s">
        <v>4</v>
      </c>
      <c r="C987" s="31">
        <v>0.9</v>
      </c>
      <c r="Q987" s="27"/>
      <c r="R987" s="27"/>
      <c r="S987" s="27"/>
      <c r="T987" s="27"/>
      <c r="U987" s="27"/>
    </row>
    <row r="988" spans="1:21" x14ac:dyDescent="0.25">
      <c r="A988" s="29">
        <v>986</v>
      </c>
      <c r="B988" s="30" t="s">
        <v>2</v>
      </c>
      <c r="C988" s="31">
        <v>0.6</v>
      </c>
      <c r="Q988" s="27">
        <v>69</v>
      </c>
      <c r="R988" s="27">
        <v>885</v>
      </c>
      <c r="S988" s="27" t="s">
        <v>2</v>
      </c>
      <c r="T988" s="27">
        <v>1.4</v>
      </c>
      <c r="U988" s="27"/>
    </row>
    <row r="989" spans="1:21" x14ac:dyDescent="0.25">
      <c r="A989" s="29">
        <v>987</v>
      </c>
      <c r="B989" s="30" t="s">
        <v>2</v>
      </c>
      <c r="C989" s="31">
        <v>0.4</v>
      </c>
      <c r="Q989" s="27"/>
      <c r="R989" s="27">
        <v>724</v>
      </c>
      <c r="S989" s="27" t="s">
        <v>3</v>
      </c>
      <c r="T989" s="27">
        <v>1.3</v>
      </c>
      <c r="U989" s="27"/>
    </row>
    <row r="990" spans="1:21" x14ac:dyDescent="0.25">
      <c r="A990" s="29">
        <v>988</v>
      </c>
      <c r="B990" s="30" t="s">
        <v>3</v>
      </c>
      <c r="C990" s="31">
        <v>1.1000000000000001</v>
      </c>
      <c r="Q990" s="27"/>
      <c r="R990" s="27">
        <v>535</v>
      </c>
      <c r="S990" s="27" t="s">
        <v>4</v>
      </c>
      <c r="T990" s="27">
        <v>1.2</v>
      </c>
      <c r="U990" s="27"/>
    </row>
    <row r="991" spans="1:21" x14ac:dyDescent="0.25">
      <c r="A991" s="29">
        <v>989</v>
      </c>
      <c r="B991" s="30" t="s">
        <v>4</v>
      </c>
      <c r="C991" s="31">
        <v>0.9</v>
      </c>
      <c r="Q991" s="27"/>
      <c r="R991" s="27">
        <v>460</v>
      </c>
      <c r="S991" s="27" t="s">
        <v>3</v>
      </c>
      <c r="T991" s="27">
        <v>1.1000000000000001</v>
      </c>
      <c r="U991" s="27"/>
    </row>
    <row r="992" spans="1:21" x14ac:dyDescent="0.25">
      <c r="A992" s="29">
        <v>990</v>
      </c>
      <c r="B992" s="30" t="s">
        <v>2</v>
      </c>
      <c r="C992" s="31">
        <v>1.4</v>
      </c>
      <c r="Q992" s="27"/>
      <c r="R992" s="27">
        <v>136</v>
      </c>
      <c r="S992" s="27" t="s">
        <v>2</v>
      </c>
      <c r="T992" s="27">
        <v>1</v>
      </c>
      <c r="U992" s="27"/>
    </row>
    <row r="993" spans="1:21" x14ac:dyDescent="0.25">
      <c r="A993" s="29">
        <v>991</v>
      </c>
      <c r="B993" s="30" t="s">
        <v>3</v>
      </c>
      <c r="C993" s="31">
        <v>1.1000000000000001</v>
      </c>
      <c r="Q993" s="27"/>
      <c r="R993" s="27">
        <v>1006</v>
      </c>
      <c r="S993" s="27" t="s">
        <v>3</v>
      </c>
      <c r="T993" s="27">
        <v>1</v>
      </c>
      <c r="U993" s="27"/>
    </row>
    <row r="994" spans="1:21" x14ac:dyDescent="0.25">
      <c r="A994" s="29">
        <v>992</v>
      </c>
      <c r="B994" s="30" t="s">
        <v>4</v>
      </c>
      <c r="C994" s="31">
        <v>0.3</v>
      </c>
      <c r="Q994" s="27"/>
      <c r="R994" s="27">
        <v>919</v>
      </c>
      <c r="S994" s="27" t="s">
        <v>2</v>
      </c>
      <c r="T994" s="27">
        <v>0.9</v>
      </c>
      <c r="U994" s="27"/>
    </row>
    <row r="995" spans="1:21" x14ac:dyDescent="0.25">
      <c r="A995" s="29">
        <v>993</v>
      </c>
      <c r="B995" s="30" t="s">
        <v>2</v>
      </c>
      <c r="C995" s="31">
        <v>1.2</v>
      </c>
      <c r="Q995" s="27"/>
      <c r="R995" s="27">
        <v>841</v>
      </c>
      <c r="S995" s="27" t="s">
        <v>4</v>
      </c>
      <c r="T995" s="27">
        <v>0.8</v>
      </c>
      <c r="U995" s="27"/>
    </row>
    <row r="996" spans="1:21" x14ac:dyDescent="0.25">
      <c r="A996" s="29">
        <v>994</v>
      </c>
      <c r="B996" s="30" t="s">
        <v>3</v>
      </c>
      <c r="C996" s="31">
        <v>1.2</v>
      </c>
      <c r="Q996" s="27"/>
      <c r="R996" s="27">
        <v>888</v>
      </c>
      <c r="S996" s="27" t="s">
        <v>2</v>
      </c>
      <c r="T996" s="27">
        <v>0.7</v>
      </c>
      <c r="U996" s="27"/>
    </row>
    <row r="997" spans="1:21" x14ac:dyDescent="0.25">
      <c r="A997" s="29">
        <v>995</v>
      </c>
      <c r="B997" s="30" t="s">
        <v>4</v>
      </c>
      <c r="C997" s="31">
        <v>1.1000000000000001</v>
      </c>
      <c r="Q997" s="27"/>
      <c r="R997" s="27">
        <v>609</v>
      </c>
      <c r="S997" s="27" t="s">
        <v>2</v>
      </c>
      <c r="T997" s="27">
        <v>0.6</v>
      </c>
      <c r="U997" s="27"/>
    </row>
    <row r="998" spans="1:21" x14ac:dyDescent="0.25">
      <c r="A998" s="29">
        <v>996</v>
      </c>
      <c r="B998" s="30" t="s">
        <v>2</v>
      </c>
      <c r="C998" s="31">
        <v>0.6</v>
      </c>
      <c r="Q998" s="27"/>
      <c r="R998" s="27">
        <v>575</v>
      </c>
      <c r="S998" s="27" t="s">
        <v>2</v>
      </c>
      <c r="T998" s="27">
        <v>0.5</v>
      </c>
      <c r="U998" s="27"/>
    </row>
    <row r="999" spans="1:21" x14ac:dyDescent="0.25">
      <c r="A999" s="29">
        <v>997</v>
      </c>
      <c r="B999" s="30" t="s">
        <v>3</v>
      </c>
      <c r="C999" s="31">
        <v>1.1000000000000001</v>
      </c>
      <c r="Q999" s="27"/>
      <c r="R999" s="27">
        <v>330</v>
      </c>
      <c r="S999" s="27" t="s">
        <v>2</v>
      </c>
      <c r="T999" s="27">
        <v>0.4</v>
      </c>
      <c r="U999" s="27"/>
    </row>
    <row r="1000" spans="1:21" x14ac:dyDescent="0.25">
      <c r="A1000" s="29">
        <v>998</v>
      </c>
      <c r="B1000" s="30" t="s">
        <v>4</v>
      </c>
      <c r="C1000" s="31">
        <v>0.7</v>
      </c>
      <c r="Q1000" s="27"/>
      <c r="R1000" s="27">
        <v>213</v>
      </c>
      <c r="S1000" s="27" t="s">
        <v>2</v>
      </c>
      <c r="T1000" s="27">
        <v>0.3</v>
      </c>
      <c r="U1000" s="27"/>
    </row>
    <row r="1001" spans="1:21" x14ac:dyDescent="0.25">
      <c r="A1001" s="29">
        <v>999</v>
      </c>
      <c r="B1001" s="30" t="s">
        <v>2</v>
      </c>
      <c r="C1001" s="31">
        <v>1.3</v>
      </c>
      <c r="Q1001" s="27"/>
      <c r="R1001" s="27">
        <v>661</v>
      </c>
      <c r="S1001" s="27" t="s">
        <v>2</v>
      </c>
      <c r="T1001" s="27">
        <v>0.3</v>
      </c>
      <c r="U1001" s="27">
        <f>SUM(T988:T1001)</f>
        <v>11.500000000000002</v>
      </c>
    </row>
    <row r="1002" spans="1:21" x14ac:dyDescent="0.25">
      <c r="A1002" s="29">
        <v>1000</v>
      </c>
      <c r="B1002" s="30" t="s">
        <v>3</v>
      </c>
      <c r="C1002" s="31">
        <v>0.6</v>
      </c>
      <c r="Q1002" s="27"/>
      <c r="R1002" s="27"/>
      <c r="S1002" s="27"/>
      <c r="T1002" s="27"/>
      <c r="U1002" s="27"/>
    </row>
    <row r="1003" spans="1:21" x14ac:dyDescent="0.25">
      <c r="A1003" s="29">
        <v>1001</v>
      </c>
      <c r="B1003" s="30" t="s">
        <v>4</v>
      </c>
      <c r="C1003" s="31">
        <v>1.2</v>
      </c>
      <c r="Q1003" s="27">
        <v>70</v>
      </c>
      <c r="R1003" s="27">
        <v>902</v>
      </c>
      <c r="S1003" s="27" t="s">
        <v>3</v>
      </c>
      <c r="T1003" s="27">
        <v>1.4</v>
      </c>
      <c r="U1003" s="27"/>
    </row>
    <row r="1004" spans="1:21" x14ac:dyDescent="0.25">
      <c r="A1004" s="29">
        <v>1002</v>
      </c>
      <c r="B1004" s="30" t="s">
        <v>2</v>
      </c>
      <c r="C1004" s="31">
        <v>1.4</v>
      </c>
      <c r="Q1004" s="27"/>
      <c r="R1004" s="27">
        <v>734</v>
      </c>
      <c r="S1004" s="27" t="s">
        <v>4</v>
      </c>
      <c r="T1004" s="27">
        <v>1.3</v>
      </c>
      <c r="U1004" s="27"/>
    </row>
    <row r="1005" spans="1:21" x14ac:dyDescent="0.25">
      <c r="A1005" s="29">
        <v>1003</v>
      </c>
      <c r="B1005" s="30" t="s">
        <v>3</v>
      </c>
      <c r="C1005" s="31">
        <v>0.7</v>
      </c>
      <c r="Q1005" s="27"/>
      <c r="R1005" s="27">
        <v>580</v>
      </c>
      <c r="S1005" s="27" t="s">
        <v>4</v>
      </c>
      <c r="T1005" s="27">
        <v>1.2</v>
      </c>
      <c r="U1005" s="27"/>
    </row>
    <row r="1006" spans="1:21" x14ac:dyDescent="0.25">
      <c r="A1006" s="29">
        <v>1004</v>
      </c>
      <c r="B1006" s="30" t="s">
        <v>4</v>
      </c>
      <c r="C1006" s="31">
        <v>0.3</v>
      </c>
      <c r="Q1006" s="27"/>
      <c r="R1006" s="27">
        <v>466</v>
      </c>
      <c r="S1006" s="27" t="s">
        <v>3</v>
      </c>
      <c r="T1006" s="27">
        <v>1.1000000000000001</v>
      </c>
      <c r="U1006" s="27"/>
    </row>
    <row r="1007" spans="1:21" x14ac:dyDescent="0.25">
      <c r="A1007" s="29">
        <v>1005</v>
      </c>
      <c r="B1007" s="30" t="s">
        <v>2</v>
      </c>
      <c r="C1007" s="31">
        <v>0.5</v>
      </c>
      <c r="Q1007" s="27"/>
      <c r="R1007" s="27">
        <v>141</v>
      </c>
      <c r="S1007" s="27" t="s">
        <v>3</v>
      </c>
      <c r="T1007" s="27">
        <v>1</v>
      </c>
      <c r="U1007" s="27"/>
    </row>
    <row r="1008" spans="1:21" x14ac:dyDescent="0.25">
      <c r="A1008" s="29">
        <v>1006</v>
      </c>
      <c r="B1008" s="30" t="s">
        <v>3</v>
      </c>
      <c r="C1008" s="31">
        <v>1</v>
      </c>
      <c r="Q1008" s="27"/>
      <c r="R1008" s="27">
        <v>1061</v>
      </c>
      <c r="S1008" s="27" t="s">
        <v>3</v>
      </c>
      <c r="T1008" s="27">
        <v>1</v>
      </c>
      <c r="U1008" s="27"/>
    </row>
    <row r="1009" spans="1:21" x14ac:dyDescent="0.25">
      <c r="A1009" s="29">
        <v>1007</v>
      </c>
      <c r="B1009" s="30" t="s">
        <v>4</v>
      </c>
      <c r="C1009" s="31">
        <v>0.5</v>
      </c>
      <c r="Q1009" s="27"/>
      <c r="R1009" s="27">
        <v>942</v>
      </c>
      <c r="S1009" s="27" t="s">
        <v>3</v>
      </c>
      <c r="T1009" s="27">
        <v>0.9</v>
      </c>
      <c r="U1009" s="27"/>
    </row>
    <row r="1010" spans="1:21" x14ac:dyDescent="0.25">
      <c r="A1010" s="29">
        <v>1008</v>
      </c>
      <c r="B1010" s="30" t="s">
        <v>2</v>
      </c>
      <c r="C1010" s="31">
        <v>0.9</v>
      </c>
      <c r="Q1010" s="27"/>
      <c r="R1010" s="27">
        <v>852</v>
      </c>
      <c r="S1010" s="27" t="s">
        <v>2</v>
      </c>
      <c r="T1010" s="27">
        <v>0.8</v>
      </c>
      <c r="U1010" s="27"/>
    </row>
    <row r="1011" spans="1:21" x14ac:dyDescent="0.25">
      <c r="A1011" s="29">
        <v>1009</v>
      </c>
      <c r="B1011" s="30" t="s">
        <v>3</v>
      </c>
      <c r="C1011" s="31">
        <v>1.3</v>
      </c>
      <c r="Q1011" s="27"/>
      <c r="R1011" s="27">
        <v>926</v>
      </c>
      <c r="S1011" s="27" t="s">
        <v>3</v>
      </c>
      <c r="T1011" s="27">
        <v>0.7</v>
      </c>
      <c r="U1011" s="27"/>
    </row>
    <row r="1012" spans="1:21" x14ac:dyDescent="0.25">
      <c r="A1012" s="29">
        <v>1010</v>
      </c>
      <c r="B1012" s="30" t="s">
        <v>4</v>
      </c>
      <c r="C1012" s="31">
        <v>0.6</v>
      </c>
      <c r="Q1012" s="27"/>
      <c r="R1012" s="27">
        <v>613</v>
      </c>
      <c r="S1012" s="27" t="s">
        <v>3</v>
      </c>
      <c r="T1012" s="27">
        <v>0.6</v>
      </c>
      <c r="U1012" s="27"/>
    </row>
    <row r="1013" spans="1:21" x14ac:dyDescent="0.25">
      <c r="A1013" s="29">
        <v>1011</v>
      </c>
      <c r="B1013" s="30" t="s">
        <v>2</v>
      </c>
      <c r="C1013" s="31">
        <v>0.6</v>
      </c>
      <c r="Q1013" s="27"/>
      <c r="R1013" s="27">
        <v>578</v>
      </c>
      <c r="S1013" s="27" t="s">
        <v>2</v>
      </c>
      <c r="T1013" s="27">
        <v>0.5</v>
      </c>
      <c r="U1013" s="27"/>
    </row>
    <row r="1014" spans="1:21" x14ac:dyDescent="0.25">
      <c r="A1014" s="29">
        <v>1012</v>
      </c>
      <c r="B1014" s="30" t="s">
        <v>3</v>
      </c>
      <c r="C1014" s="31">
        <v>0.3</v>
      </c>
      <c r="Q1014" s="27"/>
      <c r="R1014" s="27">
        <v>334</v>
      </c>
      <c r="S1014" s="27" t="s">
        <v>3</v>
      </c>
      <c r="T1014" s="27">
        <v>0.4</v>
      </c>
      <c r="U1014" s="27"/>
    </row>
    <row r="1015" spans="1:21" x14ac:dyDescent="0.25">
      <c r="A1015" s="29">
        <v>1013</v>
      </c>
      <c r="B1015" s="30" t="s">
        <v>4</v>
      </c>
      <c r="C1015" s="31">
        <v>0.7</v>
      </c>
      <c r="Q1015" s="27"/>
      <c r="R1015" s="27">
        <v>215</v>
      </c>
      <c r="S1015" s="27" t="s">
        <v>4</v>
      </c>
      <c r="T1015" s="27">
        <v>0.3</v>
      </c>
      <c r="U1015" s="27"/>
    </row>
    <row r="1016" spans="1:21" x14ac:dyDescent="0.25">
      <c r="A1016" s="29">
        <v>1014</v>
      </c>
      <c r="B1016" s="30" t="s">
        <v>2</v>
      </c>
      <c r="C1016" s="31">
        <v>0.8</v>
      </c>
      <c r="Q1016" s="27"/>
      <c r="R1016" s="27">
        <v>707</v>
      </c>
      <c r="S1016" s="27" t="s">
        <v>2</v>
      </c>
      <c r="T1016" s="27">
        <v>0.3</v>
      </c>
      <c r="U1016" s="27">
        <f>SUM(T1003:T1016)</f>
        <v>11.500000000000002</v>
      </c>
    </row>
    <row r="1017" spans="1:21" x14ac:dyDescent="0.25">
      <c r="A1017" s="29">
        <v>1015</v>
      </c>
      <c r="B1017" s="30" t="s">
        <v>3</v>
      </c>
      <c r="C1017" s="31">
        <v>0.8</v>
      </c>
      <c r="Q1017" s="27"/>
      <c r="R1017" s="27"/>
      <c r="S1017" s="27"/>
      <c r="T1017" s="27"/>
      <c r="U1017" s="27"/>
    </row>
    <row r="1018" spans="1:21" x14ac:dyDescent="0.25">
      <c r="A1018" s="29">
        <v>1016</v>
      </c>
      <c r="B1018" s="30" t="s">
        <v>4</v>
      </c>
      <c r="C1018" s="31">
        <v>0.7</v>
      </c>
      <c r="Q1018" s="27">
        <v>71</v>
      </c>
      <c r="R1018" s="27">
        <v>910</v>
      </c>
      <c r="S1018" s="27" t="s">
        <v>2</v>
      </c>
      <c r="T1018" s="27">
        <v>1.4</v>
      </c>
      <c r="U1018" s="27"/>
    </row>
    <row r="1019" spans="1:21" x14ac:dyDescent="0.25">
      <c r="A1019" s="29">
        <v>1017</v>
      </c>
      <c r="B1019" s="30" t="s">
        <v>2</v>
      </c>
      <c r="C1019" s="31">
        <v>0.6</v>
      </c>
      <c r="Q1019" s="27"/>
      <c r="R1019" s="27">
        <v>737</v>
      </c>
      <c r="S1019" s="27" t="s">
        <v>4</v>
      </c>
      <c r="T1019" s="27">
        <v>1.3</v>
      </c>
      <c r="U1019" s="27"/>
    </row>
    <row r="1020" spans="1:21" x14ac:dyDescent="0.25">
      <c r="A1020" s="29">
        <v>1018</v>
      </c>
      <c r="B1020" s="30" t="s">
        <v>3</v>
      </c>
      <c r="C1020" s="31">
        <v>0.5</v>
      </c>
      <c r="Q1020" s="27"/>
      <c r="R1020" s="27">
        <v>610</v>
      </c>
      <c r="S1020" s="27" t="s">
        <v>3</v>
      </c>
      <c r="T1020" s="27">
        <v>1.2</v>
      </c>
      <c r="U1020" s="27"/>
    </row>
    <row r="1021" spans="1:21" x14ac:dyDescent="0.25">
      <c r="A1021" s="29">
        <v>1019</v>
      </c>
      <c r="B1021" s="30" t="s">
        <v>4</v>
      </c>
      <c r="C1021" s="31">
        <v>1.2</v>
      </c>
      <c r="Q1021" s="27"/>
      <c r="R1021" s="27">
        <v>478</v>
      </c>
      <c r="S1021" s="27" t="s">
        <v>3</v>
      </c>
      <c r="T1021" s="27">
        <v>1.1000000000000001</v>
      </c>
      <c r="U1021" s="27"/>
    </row>
    <row r="1022" spans="1:21" x14ac:dyDescent="0.25">
      <c r="A1022" s="29">
        <v>1020</v>
      </c>
      <c r="B1022" s="30" t="s">
        <v>2</v>
      </c>
      <c r="C1022" s="31">
        <v>1.4</v>
      </c>
      <c r="Q1022" s="27"/>
      <c r="R1022" s="27">
        <v>144</v>
      </c>
      <c r="S1022" s="27" t="s">
        <v>3</v>
      </c>
      <c r="T1022" s="27">
        <v>1</v>
      </c>
      <c r="U1022" s="27"/>
    </row>
    <row r="1023" spans="1:21" x14ac:dyDescent="0.25">
      <c r="A1023" s="29">
        <v>1021</v>
      </c>
      <c r="B1023" s="30" t="s">
        <v>3</v>
      </c>
      <c r="C1023" s="31">
        <v>1.1000000000000001</v>
      </c>
      <c r="Q1023" s="27"/>
      <c r="R1023" s="27">
        <v>1065</v>
      </c>
      <c r="S1023" s="27" t="s">
        <v>4</v>
      </c>
      <c r="T1023" s="27">
        <v>1</v>
      </c>
      <c r="U1023" s="27"/>
    </row>
    <row r="1024" spans="1:21" x14ac:dyDescent="0.25">
      <c r="A1024" s="29">
        <v>1022</v>
      </c>
      <c r="B1024" s="30" t="s">
        <v>4</v>
      </c>
      <c r="C1024" s="31">
        <v>0.9</v>
      </c>
      <c r="Q1024" s="27"/>
      <c r="R1024" s="27">
        <v>956</v>
      </c>
      <c r="S1024" s="27" t="s">
        <v>2</v>
      </c>
      <c r="T1024" s="27">
        <v>0.9</v>
      </c>
      <c r="U1024" s="27"/>
    </row>
    <row r="1025" spans="1:21" x14ac:dyDescent="0.25">
      <c r="A1025" s="29">
        <v>1023</v>
      </c>
      <c r="B1025" s="30" t="s">
        <v>2</v>
      </c>
      <c r="C1025" s="31">
        <v>1.2</v>
      </c>
      <c r="Q1025" s="27"/>
      <c r="R1025" s="27">
        <v>865</v>
      </c>
      <c r="S1025" s="27" t="s">
        <v>3</v>
      </c>
      <c r="T1025" s="27">
        <v>0.8</v>
      </c>
      <c r="U1025" s="27"/>
    </row>
    <row r="1026" spans="1:21" x14ac:dyDescent="0.25">
      <c r="A1026" s="29">
        <v>1024</v>
      </c>
      <c r="B1026" s="30" t="s">
        <v>3</v>
      </c>
      <c r="C1026" s="31">
        <v>1.3</v>
      </c>
      <c r="Q1026" s="27"/>
      <c r="R1026" s="27">
        <v>929</v>
      </c>
      <c r="S1026" s="27" t="s">
        <v>3</v>
      </c>
      <c r="T1026" s="27">
        <v>0.7</v>
      </c>
      <c r="U1026" s="27"/>
    </row>
    <row r="1027" spans="1:21" x14ac:dyDescent="0.25">
      <c r="A1027" s="29">
        <v>1025</v>
      </c>
      <c r="B1027" s="30" t="s">
        <v>4</v>
      </c>
      <c r="C1027" s="31">
        <v>0.7</v>
      </c>
      <c r="Q1027" s="27"/>
      <c r="R1027" s="27">
        <v>623</v>
      </c>
      <c r="S1027" s="27" t="s">
        <v>4</v>
      </c>
      <c r="T1027" s="27">
        <v>0.6</v>
      </c>
      <c r="U1027" s="27"/>
    </row>
    <row r="1028" spans="1:21" x14ac:dyDescent="0.25">
      <c r="A1028" s="29">
        <v>1026</v>
      </c>
      <c r="B1028" s="30" t="s">
        <v>2</v>
      </c>
      <c r="C1028" s="31">
        <v>1.1000000000000001</v>
      </c>
      <c r="Q1028" s="27"/>
      <c r="R1028" s="27">
        <v>584</v>
      </c>
      <c r="S1028" s="27" t="s">
        <v>4</v>
      </c>
      <c r="T1028" s="27">
        <v>0.5</v>
      </c>
      <c r="U1028" s="27"/>
    </row>
    <row r="1029" spans="1:21" x14ac:dyDescent="0.25">
      <c r="A1029" s="29">
        <v>1027</v>
      </c>
      <c r="B1029" s="30" t="s">
        <v>3</v>
      </c>
      <c r="C1029" s="31">
        <v>0.7</v>
      </c>
      <c r="Q1029" s="27"/>
      <c r="R1029" s="27">
        <v>348</v>
      </c>
      <c r="S1029" s="27" t="s">
        <v>2</v>
      </c>
      <c r="T1029" s="27">
        <v>0.4</v>
      </c>
      <c r="U1029" s="27"/>
    </row>
    <row r="1030" spans="1:21" x14ac:dyDescent="0.25">
      <c r="A1030" s="29">
        <v>1028</v>
      </c>
      <c r="B1030" s="30" t="s">
        <v>4</v>
      </c>
      <c r="C1030" s="31">
        <v>1.2</v>
      </c>
      <c r="Q1030" s="27"/>
      <c r="R1030" s="27">
        <v>217</v>
      </c>
      <c r="S1030" s="27" t="s">
        <v>3</v>
      </c>
      <c r="T1030" s="27">
        <v>0.3</v>
      </c>
      <c r="U1030" s="27"/>
    </row>
    <row r="1031" spans="1:21" x14ac:dyDescent="0.25">
      <c r="A1031" s="29">
        <v>1029</v>
      </c>
      <c r="B1031" s="30" t="s">
        <v>2</v>
      </c>
      <c r="C1031" s="31">
        <v>0.9</v>
      </c>
      <c r="Q1031" s="27"/>
      <c r="R1031" s="27">
        <v>715</v>
      </c>
      <c r="S1031" s="27" t="s">
        <v>4</v>
      </c>
      <c r="T1031" s="27">
        <v>0.3</v>
      </c>
      <c r="U1031" s="27">
        <f>SUM(T1018:T1031)</f>
        <v>11.500000000000002</v>
      </c>
    </row>
    <row r="1032" spans="1:21" x14ac:dyDescent="0.25">
      <c r="A1032" s="29">
        <v>1030</v>
      </c>
      <c r="B1032" s="30" t="s">
        <v>2</v>
      </c>
      <c r="C1032" s="31">
        <v>1.4</v>
      </c>
      <c r="Q1032" s="27"/>
      <c r="R1032" s="27"/>
      <c r="S1032" s="27"/>
      <c r="T1032" s="27"/>
      <c r="U1032" s="27"/>
    </row>
    <row r="1033" spans="1:21" x14ac:dyDescent="0.25">
      <c r="A1033" s="29">
        <v>1031</v>
      </c>
      <c r="B1033" s="30" t="s">
        <v>3</v>
      </c>
      <c r="C1033" s="31">
        <v>0.3</v>
      </c>
      <c r="Q1033" s="27">
        <v>72</v>
      </c>
      <c r="R1033" s="27">
        <v>924</v>
      </c>
      <c r="S1033" s="27" t="s">
        <v>4</v>
      </c>
      <c r="T1033" s="27">
        <v>1.4</v>
      </c>
      <c r="U1033" s="27"/>
    </row>
    <row r="1034" spans="1:21" x14ac:dyDescent="0.25">
      <c r="A1034" s="29">
        <v>1032</v>
      </c>
      <c r="B1034" s="30" t="s">
        <v>4</v>
      </c>
      <c r="C1034" s="31">
        <v>0.7</v>
      </c>
      <c r="Q1034" s="27"/>
      <c r="R1034" s="27">
        <v>752</v>
      </c>
      <c r="S1034" s="27" t="s">
        <v>4</v>
      </c>
      <c r="T1034" s="27">
        <v>1.3</v>
      </c>
      <c r="U1034" s="27"/>
    </row>
    <row r="1035" spans="1:21" x14ac:dyDescent="0.25">
      <c r="A1035" s="29">
        <v>1033</v>
      </c>
      <c r="B1035" s="30" t="s">
        <v>2</v>
      </c>
      <c r="C1035" s="31">
        <v>0.4</v>
      </c>
      <c r="Q1035" s="27"/>
      <c r="R1035" s="27">
        <v>619</v>
      </c>
      <c r="S1035" s="27" t="s">
        <v>3</v>
      </c>
      <c r="T1035" s="27">
        <v>1.2</v>
      </c>
      <c r="U1035" s="27"/>
    </row>
    <row r="1036" spans="1:21" x14ac:dyDescent="0.25">
      <c r="A1036" s="29">
        <v>1034</v>
      </c>
      <c r="B1036" s="30" t="s">
        <v>3</v>
      </c>
      <c r="C1036" s="31">
        <v>0.9</v>
      </c>
      <c r="Q1036" s="27"/>
      <c r="R1036" s="27">
        <v>484</v>
      </c>
      <c r="S1036" s="27" t="s">
        <v>3</v>
      </c>
      <c r="T1036" s="27">
        <v>1.1000000000000001</v>
      </c>
      <c r="U1036" s="27"/>
    </row>
    <row r="1037" spans="1:21" x14ac:dyDescent="0.25">
      <c r="A1037" s="29">
        <v>1035</v>
      </c>
      <c r="B1037" s="30" t="s">
        <v>4</v>
      </c>
      <c r="C1037" s="31">
        <v>0.9</v>
      </c>
      <c r="Q1037" s="27"/>
      <c r="R1037" s="27">
        <v>148</v>
      </c>
      <c r="S1037" s="27" t="s">
        <v>4</v>
      </c>
      <c r="T1037" s="27">
        <v>1</v>
      </c>
      <c r="U1037" s="27"/>
    </row>
    <row r="1038" spans="1:21" x14ac:dyDescent="0.25">
      <c r="A1038" s="29">
        <v>1036</v>
      </c>
      <c r="B1038" s="30" t="s">
        <v>2</v>
      </c>
      <c r="C1038" s="31">
        <v>0.6</v>
      </c>
      <c r="Q1038" s="27"/>
      <c r="R1038" s="27">
        <v>15</v>
      </c>
      <c r="S1038" s="27" t="s">
        <v>3</v>
      </c>
      <c r="T1038" s="27">
        <v>0.9</v>
      </c>
      <c r="U1038" s="27"/>
    </row>
    <row r="1039" spans="1:21" x14ac:dyDescent="0.25">
      <c r="A1039" s="29">
        <v>1037</v>
      </c>
      <c r="B1039" s="30" t="s">
        <v>3</v>
      </c>
      <c r="C1039" s="31">
        <v>1.4</v>
      </c>
      <c r="Q1039" s="27"/>
      <c r="R1039" s="27">
        <v>983</v>
      </c>
      <c r="S1039" s="27" t="s">
        <v>2</v>
      </c>
      <c r="T1039" s="27">
        <v>0.9</v>
      </c>
      <c r="U1039" s="27"/>
    </row>
    <row r="1040" spans="1:21" x14ac:dyDescent="0.25">
      <c r="A1040" s="29">
        <v>1038</v>
      </c>
      <c r="B1040" s="30" t="s">
        <v>4</v>
      </c>
      <c r="C1040" s="31">
        <v>0.7</v>
      </c>
      <c r="Q1040" s="27"/>
      <c r="R1040" s="27">
        <v>869</v>
      </c>
      <c r="S1040" s="27" t="s">
        <v>4</v>
      </c>
      <c r="T1040" s="27">
        <v>0.8</v>
      </c>
      <c r="U1040" s="27"/>
    </row>
    <row r="1041" spans="1:21" x14ac:dyDescent="0.25">
      <c r="A1041" s="29">
        <v>1039</v>
      </c>
      <c r="B1041" s="30" t="s">
        <v>2</v>
      </c>
      <c r="C1041" s="31">
        <v>1.1000000000000001</v>
      </c>
      <c r="Q1041" s="27"/>
      <c r="R1041" s="27">
        <v>932</v>
      </c>
      <c r="S1041" s="27" t="s">
        <v>3</v>
      </c>
      <c r="T1041" s="27">
        <v>0.7</v>
      </c>
      <c r="U1041" s="27"/>
    </row>
    <row r="1042" spans="1:21" x14ac:dyDescent="0.25">
      <c r="A1042" s="29">
        <v>1040</v>
      </c>
      <c r="B1042" s="30" t="s">
        <v>3</v>
      </c>
      <c r="C1042" s="31">
        <v>0.9</v>
      </c>
      <c r="Q1042" s="27"/>
      <c r="R1042" s="27">
        <v>649</v>
      </c>
      <c r="S1042" s="27" t="s">
        <v>2</v>
      </c>
      <c r="T1042" s="27">
        <v>0.6</v>
      </c>
      <c r="U1042" s="27"/>
    </row>
    <row r="1043" spans="1:21" x14ac:dyDescent="0.25">
      <c r="A1043" s="29">
        <v>1041</v>
      </c>
      <c r="B1043" s="30" t="s">
        <v>4</v>
      </c>
      <c r="C1043" s="31">
        <v>1.3</v>
      </c>
      <c r="Q1043" s="27"/>
      <c r="R1043" s="27">
        <v>604</v>
      </c>
      <c r="S1043" s="27" t="s">
        <v>3</v>
      </c>
      <c r="T1043" s="27">
        <v>0.5</v>
      </c>
      <c r="U1043" s="27"/>
    </row>
    <row r="1044" spans="1:21" x14ac:dyDescent="0.25">
      <c r="A1044" s="29">
        <v>1042</v>
      </c>
      <c r="B1044" s="30" t="s">
        <v>2</v>
      </c>
      <c r="C1044" s="31">
        <v>0.9</v>
      </c>
      <c r="Q1044" s="27"/>
      <c r="R1044" s="27">
        <v>356</v>
      </c>
      <c r="S1044" s="27" t="s">
        <v>3</v>
      </c>
      <c r="T1044" s="27">
        <v>0.4</v>
      </c>
      <c r="U1044" s="27"/>
    </row>
    <row r="1045" spans="1:21" x14ac:dyDescent="0.25">
      <c r="A1045" s="29">
        <v>1043</v>
      </c>
      <c r="B1045" s="30" t="s">
        <v>3</v>
      </c>
      <c r="C1045" s="31">
        <v>0.8</v>
      </c>
      <c r="Q1045" s="27"/>
      <c r="R1045" s="27">
        <v>221</v>
      </c>
      <c r="S1045" s="27" t="s">
        <v>4</v>
      </c>
      <c r="T1045" s="27">
        <v>0.3</v>
      </c>
      <c r="U1045" s="27"/>
    </row>
    <row r="1046" spans="1:21" x14ac:dyDescent="0.25">
      <c r="A1046" s="29">
        <v>1044</v>
      </c>
      <c r="B1046" s="30" t="s">
        <v>4</v>
      </c>
      <c r="C1046" s="31">
        <v>1.4</v>
      </c>
      <c r="Q1046" s="27"/>
      <c r="R1046" s="27">
        <v>717</v>
      </c>
      <c r="S1046" s="27" t="s">
        <v>2</v>
      </c>
      <c r="T1046" s="27">
        <v>0.3</v>
      </c>
      <c r="U1046" s="27"/>
    </row>
    <row r="1047" spans="1:21" x14ac:dyDescent="0.25">
      <c r="A1047" s="29">
        <v>1045</v>
      </c>
      <c r="B1047" s="30" t="s">
        <v>2</v>
      </c>
      <c r="C1047" s="31">
        <v>1.2</v>
      </c>
      <c r="Q1047" s="27"/>
      <c r="R1047" s="27">
        <v>809</v>
      </c>
      <c r="S1047" s="27" t="s">
        <v>2</v>
      </c>
      <c r="T1047" s="27">
        <v>0.3</v>
      </c>
      <c r="U1047" s="27">
        <f>SUM(T1033:T1047)</f>
        <v>11.700000000000003</v>
      </c>
    </row>
    <row r="1048" spans="1:21" x14ac:dyDescent="0.25">
      <c r="A1048" s="29">
        <v>1046</v>
      </c>
      <c r="B1048" s="30" t="s">
        <v>3</v>
      </c>
      <c r="C1048" s="31">
        <v>0.8</v>
      </c>
      <c r="Q1048" s="27"/>
      <c r="R1048" s="27"/>
      <c r="S1048" s="27"/>
      <c r="T1048" s="27"/>
      <c r="U1048" s="27"/>
    </row>
    <row r="1049" spans="1:21" x14ac:dyDescent="0.25">
      <c r="A1049" s="29">
        <v>1047</v>
      </c>
      <c r="B1049" s="30" t="s">
        <v>4</v>
      </c>
      <c r="C1049" s="31">
        <v>1.3</v>
      </c>
      <c r="Q1049" s="27">
        <v>73</v>
      </c>
      <c r="R1049" s="27">
        <v>931</v>
      </c>
      <c r="S1049" s="27" t="s">
        <v>2</v>
      </c>
      <c r="T1049" s="27">
        <v>1.4</v>
      </c>
      <c r="U1049" s="27"/>
    </row>
    <row r="1050" spans="1:21" x14ac:dyDescent="0.25">
      <c r="A1050" s="29">
        <v>1048</v>
      </c>
      <c r="B1050" s="30" t="s">
        <v>2</v>
      </c>
      <c r="C1050" s="31">
        <v>1.3</v>
      </c>
      <c r="Q1050" s="27"/>
      <c r="R1050" s="27">
        <v>766</v>
      </c>
      <c r="S1050" s="27" t="s">
        <v>2</v>
      </c>
      <c r="T1050" s="27">
        <v>1.3</v>
      </c>
      <c r="U1050" s="27"/>
    </row>
    <row r="1051" spans="1:21" x14ac:dyDescent="0.25">
      <c r="A1051" s="29">
        <v>1049</v>
      </c>
      <c r="B1051" s="30" t="s">
        <v>3</v>
      </c>
      <c r="C1051" s="31">
        <v>1.1000000000000001</v>
      </c>
      <c r="Q1051" s="27"/>
      <c r="R1051" s="27">
        <v>629</v>
      </c>
      <c r="S1051" s="27" t="s">
        <v>3</v>
      </c>
      <c r="T1051" s="27">
        <v>1.2</v>
      </c>
      <c r="U1051" s="27"/>
    </row>
    <row r="1052" spans="1:21" x14ac:dyDescent="0.25">
      <c r="A1052" s="29">
        <v>1050</v>
      </c>
      <c r="B1052" s="30" t="s">
        <v>4</v>
      </c>
      <c r="C1052" s="31">
        <v>1.4</v>
      </c>
      <c r="Q1052" s="27"/>
      <c r="R1052" s="27">
        <v>505</v>
      </c>
      <c r="S1052" s="27" t="s">
        <v>2</v>
      </c>
      <c r="T1052" s="27">
        <v>1.1000000000000001</v>
      </c>
      <c r="U1052" s="27"/>
    </row>
    <row r="1053" spans="1:21" x14ac:dyDescent="0.25">
      <c r="A1053" s="29">
        <v>1051</v>
      </c>
      <c r="B1053" s="30" t="s">
        <v>2</v>
      </c>
      <c r="C1053" s="31">
        <v>0.8</v>
      </c>
      <c r="Q1053" s="27"/>
      <c r="R1053" s="27">
        <v>152</v>
      </c>
      <c r="S1053" s="27" t="s">
        <v>2</v>
      </c>
      <c r="T1053" s="27">
        <v>1</v>
      </c>
      <c r="U1053" s="27"/>
    </row>
    <row r="1054" spans="1:21" x14ac:dyDescent="0.25">
      <c r="A1054" s="29">
        <v>1052</v>
      </c>
      <c r="B1054" s="30" t="s">
        <v>3</v>
      </c>
      <c r="C1054" s="31">
        <v>0.6</v>
      </c>
      <c r="Q1054" s="27"/>
      <c r="R1054" s="27">
        <v>21</v>
      </c>
      <c r="S1054" s="27" t="s">
        <v>3</v>
      </c>
      <c r="T1054" s="27">
        <v>0.9</v>
      </c>
      <c r="U1054" s="27"/>
    </row>
    <row r="1055" spans="1:21" x14ac:dyDescent="0.25">
      <c r="A1055" s="29">
        <v>1053</v>
      </c>
      <c r="B1055" s="30" t="s">
        <v>4</v>
      </c>
      <c r="C1055" s="31">
        <v>0.4</v>
      </c>
      <c r="Q1055" s="27"/>
      <c r="R1055" s="27">
        <v>985</v>
      </c>
      <c r="S1055" s="27" t="s">
        <v>4</v>
      </c>
      <c r="T1055" s="27">
        <v>0.9</v>
      </c>
      <c r="U1055" s="27"/>
    </row>
    <row r="1056" spans="1:21" x14ac:dyDescent="0.25">
      <c r="A1056" s="29">
        <v>1054</v>
      </c>
      <c r="B1056" s="30" t="s">
        <v>2</v>
      </c>
      <c r="C1056" s="31">
        <v>0.9</v>
      </c>
      <c r="Q1056" s="27"/>
      <c r="R1056" s="27">
        <v>912</v>
      </c>
      <c r="S1056" s="27" t="s">
        <v>4</v>
      </c>
      <c r="T1056" s="27">
        <v>0.8</v>
      </c>
      <c r="U1056" s="27"/>
    </row>
    <row r="1057" spans="1:21" x14ac:dyDescent="0.25">
      <c r="A1057" s="29">
        <v>1055</v>
      </c>
      <c r="B1057" s="30" t="s">
        <v>3</v>
      </c>
      <c r="C1057" s="31">
        <v>0.7</v>
      </c>
      <c r="Q1057" s="27"/>
      <c r="R1057" s="27">
        <v>945</v>
      </c>
      <c r="S1057" s="27" t="s">
        <v>3</v>
      </c>
      <c r="T1057" s="27">
        <v>0.7</v>
      </c>
      <c r="U1057" s="27"/>
    </row>
    <row r="1058" spans="1:21" x14ac:dyDescent="0.25">
      <c r="A1058" s="29">
        <v>1056</v>
      </c>
      <c r="B1058" s="30" t="s">
        <v>4</v>
      </c>
      <c r="C1058" s="31">
        <v>0.7</v>
      </c>
      <c r="Q1058" s="27"/>
      <c r="R1058" s="27">
        <v>701</v>
      </c>
      <c r="S1058" s="27" t="s">
        <v>2</v>
      </c>
      <c r="T1058" s="27">
        <v>0.6</v>
      </c>
      <c r="U1058" s="27"/>
    </row>
    <row r="1059" spans="1:21" x14ac:dyDescent="0.25">
      <c r="A1059" s="29">
        <v>1057</v>
      </c>
      <c r="B1059" s="30" t="s">
        <v>2</v>
      </c>
      <c r="C1059" s="31">
        <v>1.2</v>
      </c>
      <c r="Q1059" s="27"/>
      <c r="R1059" s="27">
        <v>612</v>
      </c>
      <c r="S1059" s="27" t="s">
        <v>2</v>
      </c>
      <c r="T1059" s="27">
        <v>0.5</v>
      </c>
      <c r="U1059" s="27"/>
    </row>
    <row r="1060" spans="1:21" x14ac:dyDescent="0.25">
      <c r="A1060" s="29">
        <v>1058</v>
      </c>
      <c r="B1060" s="30" t="s">
        <v>3</v>
      </c>
      <c r="C1060" s="31">
        <v>1.3</v>
      </c>
      <c r="Q1060" s="27"/>
      <c r="R1060" s="27">
        <v>363</v>
      </c>
      <c r="S1060" s="27" t="s">
        <v>4</v>
      </c>
      <c r="T1060" s="27">
        <v>0.4</v>
      </c>
      <c r="U1060" s="27"/>
    </row>
    <row r="1061" spans="1:21" x14ac:dyDescent="0.25">
      <c r="A1061" s="29">
        <v>1059</v>
      </c>
      <c r="B1061" s="30" t="s">
        <v>4</v>
      </c>
      <c r="C1061" s="31">
        <v>1.4</v>
      </c>
      <c r="Q1061" s="27"/>
      <c r="R1061" s="27">
        <v>223</v>
      </c>
      <c r="S1061" s="27" t="s">
        <v>3</v>
      </c>
      <c r="T1061" s="27">
        <v>0.3</v>
      </c>
      <c r="U1061" s="27"/>
    </row>
    <row r="1062" spans="1:21" x14ac:dyDescent="0.25">
      <c r="A1062" s="29">
        <v>1060</v>
      </c>
      <c r="B1062" s="30" t="s">
        <v>2</v>
      </c>
      <c r="C1062" s="31">
        <v>0.7</v>
      </c>
      <c r="Q1062" s="27"/>
      <c r="R1062" s="27">
        <v>741</v>
      </c>
      <c r="S1062" s="27" t="s">
        <v>2</v>
      </c>
      <c r="T1062" s="27">
        <v>0.3</v>
      </c>
      <c r="U1062" s="27"/>
    </row>
    <row r="1063" spans="1:21" x14ac:dyDescent="0.25">
      <c r="A1063" s="29">
        <v>1061</v>
      </c>
      <c r="B1063" s="30" t="s">
        <v>3</v>
      </c>
      <c r="C1063" s="31">
        <v>1</v>
      </c>
      <c r="Q1063" s="27"/>
      <c r="R1063" s="27">
        <v>810</v>
      </c>
      <c r="S1063" s="27" t="s">
        <v>3</v>
      </c>
      <c r="T1063" s="27">
        <v>0.3</v>
      </c>
      <c r="U1063" s="27">
        <f>SUM(T1049:T1063)</f>
        <v>11.700000000000003</v>
      </c>
    </row>
    <row r="1064" spans="1:21" x14ac:dyDescent="0.25">
      <c r="A1064" s="29">
        <v>1062</v>
      </c>
      <c r="B1064" s="30" t="s">
        <v>4</v>
      </c>
      <c r="C1064" s="31">
        <v>0.3</v>
      </c>
      <c r="Q1064" s="27"/>
      <c r="R1064" s="27"/>
      <c r="S1064" s="27"/>
      <c r="T1064" s="27"/>
      <c r="U1064" s="27"/>
    </row>
    <row r="1065" spans="1:21" x14ac:dyDescent="0.25">
      <c r="A1065" s="29">
        <v>1063</v>
      </c>
      <c r="B1065" s="30" t="s">
        <v>2</v>
      </c>
      <c r="C1065" s="31">
        <v>1.4</v>
      </c>
      <c r="Q1065" s="27">
        <v>74</v>
      </c>
      <c r="R1065" s="27">
        <v>937</v>
      </c>
      <c r="S1065" s="27" t="s">
        <v>2</v>
      </c>
      <c r="T1065" s="27">
        <v>1.4</v>
      </c>
      <c r="U1065" s="27"/>
    </row>
    <row r="1066" spans="1:21" x14ac:dyDescent="0.25">
      <c r="A1066" s="29">
        <v>1064</v>
      </c>
      <c r="B1066" s="30" t="s">
        <v>3</v>
      </c>
      <c r="C1066" s="31">
        <v>0.3</v>
      </c>
      <c r="Q1066" s="27"/>
      <c r="R1066" s="27">
        <v>777</v>
      </c>
      <c r="S1066" s="27" t="s">
        <v>4</v>
      </c>
      <c r="T1066" s="27">
        <v>1.3</v>
      </c>
      <c r="U1066" s="27"/>
    </row>
    <row r="1067" spans="1:21" x14ac:dyDescent="0.25">
      <c r="A1067" s="29">
        <v>1065</v>
      </c>
      <c r="B1067" s="30" t="s">
        <v>4</v>
      </c>
      <c r="C1067" s="31">
        <v>1</v>
      </c>
      <c r="Q1067" s="27"/>
      <c r="R1067" s="27">
        <v>633</v>
      </c>
      <c r="S1067" s="27" t="s">
        <v>4</v>
      </c>
      <c r="T1067" s="27">
        <v>1.2</v>
      </c>
      <c r="U1067" s="27"/>
    </row>
    <row r="1068" spans="1:21" x14ac:dyDescent="0.25">
      <c r="A1068" s="29">
        <v>1066</v>
      </c>
      <c r="B1068" s="30" t="s">
        <v>2</v>
      </c>
      <c r="C1068" s="31">
        <v>1.3</v>
      </c>
      <c r="Q1068" s="27"/>
      <c r="R1068" s="27">
        <v>511</v>
      </c>
      <c r="S1068" s="27" t="s">
        <v>2</v>
      </c>
      <c r="T1068" s="27">
        <v>1.1000000000000001</v>
      </c>
      <c r="U1068" s="27"/>
    </row>
    <row r="1069" spans="1:21" x14ac:dyDescent="0.25">
      <c r="A1069" s="29">
        <v>1067</v>
      </c>
      <c r="B1069" s="30" t="s">
        <v>3</v>
      </c>
      <c r="C1069" s="31">
        <v>1.2</v>
      </c>
      <c r="Q1069" s="27"/>
      <c r="R1069" s="27">
        <v>159</v>
      </c>
      <c r="S1069" s="27" t="s">
        <v>3</v>
      </c>
      <c r="T1069" s="27">
        <v>1</v>
      </c>
      <c r="U1069" s="27"/>
    </row>
    <row r="1070" spans="1:21" x14ac:dyDescent="0.25">
      <c r="A1070" s="29">
        <v>1068</v>
      </c>
      <c r="B1070" s="30" t="s">
        <v>4</v>
      </c>
      <c r="C1070" s="31">
        <v>0.9</v>
      </c>
      <c r="Q1070" s="27"/>
      <c r="R1070" s="27">
        <v>29</v>
      </c>
      <c r="S1070" s="27" t="s">
        <v>2</v>
      </c>
      <c r="T1070" s="27">
        <v>0.9</v>
      </c>
      <c r="U1070" s="27"/>
    </row>
    <row r="1071" spans="1:21" x14ac:dyDescent="0.25">
      <c r="A1071" s="29">
        <v>1069</v>
      </c>
      <c r="B1071" s="30" t="s">
        <v>2</v>
      </c>
      <c r="C1071" s="31">
        <v>0.6</v>
      </c>
      <c r="Q1071" s="27"/>
      <c r="R1071" s="27">
        <v>989</v>
      </c>
      <c r="S1071" s="27" t="s">
        <v>4</v>
      </c>
      <c r="T1071" s="27">
        <v>0.9</v>
      </c>
      <c r="U1071" s="27"/>
    </row>
    <row r="1072" spans="1:21" x14ac:dyDescent="0.25">
      <c r="A1072" s="29">
        <v>1070</v>
      </c>
      <c r="B1072" s="30" t="s">
        <v>3</v>
      </c>
      <c r="C1072" s="31">
        <v>1.1000000000000001</v>
      </c>
      <c r="Q1072" s="27"/>
      <c r="R1072" s="27">
        <v>914</v>
      </c>
      <c r="S1072" s="27" t="s">
        <v>3</v>
      </c>
      <c r="T1072" s="27">
        <v>0.8</v>
      </c>
      <c r="U1072" s="27"/>
    </row>
    <row r="1073" spans="1:21" x14ac:dyDescent="0.25">
      <c r="A1073" s="29">
        <v>1071</v>
      </c>
      <c r="B1073" s="30" t="s">
        <v>4</v>
      </c>
      <c r="C1073" s="31">
        <v>0.4</v>
      </c>
      <c r="Q1073" s="27"/>
      <c r="R1073" s="27">
        <v>950</v>
      </c>
      <c r="S1073" s="27" t="s">
        <v>2</v>
      </c>
      <c r="T1073" s="27">
        <v>0.7</v>
      </c>
      <c r="U1073" s="27"/>
    </row>
    <row r="1074" spans="1:21" x14ac:dyDescent="0.25">
      <c r="A1074" s="29">
        <v>1072</v>
      </c>
      <c r="B1074" s="30" t="s">
        <v>2</v>
      </c>
      <c r="C1074" s="31">
        <v>1.3</v>
      </c>
      <c r="Q1074" s="27"/>
      <c r="R1074" s="27">
        <v>726</v>
      </c>
      <c r="S1074" s="27" t="s">
        <v>2</v>
      </c>
      <c r="T1074" s="27">
        <v>0.6</v>
      </c>
      <c r="U1074" s="27"/>
    </row>
    <row r="1075" spans="1:21" x14ac:dyDescent="0.25">
      <c r="A1075" s="29">
        <v>1073</v>
      </c>
      <c r="B1075" s="30" t="s">
        <v>2</v>
      </c>
      <c r="C1075" s="31">
        <v>1.1000000000000001</v>
      </c>
      <c r="Q1075" s="27"/>
      <c r="R1075" s="27">
        <v>614</v>
      </c>
      <c r="S1075" s="27" t="s">
        <v>4</v>
      </c>
      <c r="T1075" s="27">
        <v>0.5</v>
      </c>
      <c r="U1075" s="27"/>
    </row>
    <row r="1076" spans="1:21" x14ac:dyDescent="0.25">
      <c r="A1076" s="29">
        <v>1074</v>
      </c>
      <c r="B1076" s="30" t="s">
        <v>3</v>
      </c>
      <c r="C1076" s="31">
        <v>1.2</v>
      </c>
      <c r="Q1076" s="27"/>
      <c r="R1076" s="27">
        <v>395</v>
      </c>
      <c r="S1076" s="27" t="s">
        <v>3</v>
      </c>
      <c r="T1076" s="27">
        <v>0.4</v>
      </c>
      <c r="U1076" s="27"/>
    </row>
    <row r="1077" spans="1:21" x14ac:dyDescent="0.25">
      <c r="A1077" s="29">
        <v>1075</v>
      </c>
      <c r="B1077" s="30" t="s">
        <v>4</v>
      </c>
      <c r="C1077" s="31">
        <v>0.5</v>
      </c>
      <c r="Q1077" s="27"/>
      <c r="R1077" s="27">
        <v>227</v>
      </c>
      <c r="S1077" s="27" t="s">
        <v>3</v>
      </c>
      <c r="T1077" s="27">
        <v>0.3</v>
      </c>
      <c r="U1077" s="27"/>
    </row>
    <row r="1078" spans="1:21" x14ac:dyDescent="0.25">
      <c r="A1078" s="29">
        <v>1076</v>
      </c>
      <c r="B1078" s="30" t="s">
        <v>2</v>
      </c>
      <c r="C1078" s="31">
        <v>1.3</v>
      </c>
      <c r="Q1078" s="27"/>
      <c r="R1078" s="27">
        <v>761</v>
      </c>
      <c r="S1078" s="27" t="s">
        <v>3</v>
      </c>
      <c r="T1078" s="27">
        <v>0.3</v>
      </c>
      <c r="U1078" s="27"/>
    </row>
    <row r="1079" spans="1:21" x14ac:dyDescent="0.25">
      <c r="A1079" s="29">
        <v>1077</v>
      </c>
      <c r="B1079" s="30" t="s">
        <v>3</v>
      </c>
      <c r="C1079" s="31">
        <v>1.1000000000000001</v>
      </c>
      <c r="Q1079" s="27"/>
      <c r="R1079" s="27">
        <v>812</v>
      </c>
      <c r="S1079" s="27" t="s">
        <v>2</v>
      </c>
      <c r="T1079" s="27">
        <v>0.3</v>
      </c>
      <c r="U1079" s="27">
        <f>SUM(T1065:T1079)</f>
        <v>11.700000000000003</v>
      </c>
    </row>
    <row r="1080" spans="1:21" x14ac:dyDescent="0.25">
      <c r="A1080" s="29">
        <v>1078</v>
      </c>
      <c r="B1080" s="30" t="s">
        <v>4</v>
      </c>
      <c r="C1080" s="31">
        <v>0.4</v>
      </c>
      <c r="Q1080" s="27"/>
      <c r="R1080" s="27"/>
      <c r="S1080" s="27"/>
      <c r="T1080" s="27"/>
      <c r="U1080" s="27"/>
    </row>
    <row r="1081" spans="1:21" x14ac:dyDescent="0.25">
      <c r="A1081" s="29">
        <v>1079</v>
      </c>
      <c r="B1081" s="30" t="s">
        <v>2</v>
      </c>
      <c r="C1081" s="31">
        <v>0.3</v>
      </c>
      <c r="Q1081" s="27">
        <v>75</v>
      </c>
      <c r="R1081" s="27">
        <v>940</v>
      </c>
      <c r="S1081" s="27" t="s">
        <v>4</v>
      </c>
      <c r="T1081" s="27">
        <v>1.4</v>
      </c>
      <c r="U1081" s="27"/>
    </row>
    <row r="1082" spans="1:21" x14ac:dyDescent="0.25">
      <c r="A1082" s="29">
        <v>1080</v>
      </c>
      <c r="B1082" s="30" t="s">
        <v>3</v>
      </c>
      <c r="C1082" s="31">
        <v>0.7</v>
      </c>
      <c r="Q1082" s="27"/>
      <c r="R1082" s="27">
        <v>802</v>
      </c>
      <c r="S1082" s="27" t="s">
        <v>2</v>
      </c>
      <c r="T1082" s="27">
        <v>1.3</v>
      </c>
      <c r="U1082" s="27"/>
    </row>
    <row r="1083" spans="1:21" x14ac:dyDescent="0.25">
      <c r="A1083" s="29">
        <v>1081</v>
      </c>
      <c r="B1083" s="30" t="s">
        <v>4</v>
      </c>
      <c r="C1083" s="31">
        <v>1.3</v>
      </c>
      <c r="Q1083" s="27"/>
      <c r="R1083" s="27">
        <v>647</v>
      </c>
      <c r="S1083" s="27" t="s">
        <v>3</v>
      </c>
      <c r="T1083" s="27">
        <v>1.2</v>
      </c>
      <c r="U1083" s="27"/>
    </row>
    <row r="1084" spans="1:21" x14ac:dyDescent="0.25">
      <c r="A1084" s="29">
        <v>1082</v>
      </c>
      <c r="B1084" s="30" t="s">
        <v>2</v>
      </c>
      <c r="C1084" s="31">
        <v>1.3</v>
      </c>
      <c r="Q1084" s="27"/>
      <c r="R1084" s="27">
        <v>572</v>
      </c>
      <c r="S1084" s="27" t="s">
        <v>2</v>
      </c>
      <c r="T1084" s="27">
        <v>1.1000000000000001</v>
      </c>
      <c r="U1084" s="27"/>
    </row>
    <row r="1085" spans="1:21" x14ac:dyDescent="0.25">
      <c r="A1085" s="29">
        <v>1083</v>
      </c>
      <c r="B1085" s="30" t="s">
        <v>3</v>
      </c>
      <c r="C1085" s="31">
        <v>0.4</v>
      </c>
      <c r="Q1085" s="27"/>
      <c r="R1085" s="27">
        <v>174</v>
      </c>
      <c r="S1085" s="27" t="s">
        <v>3</v>
      </c>
      <c r="T1085" s="27">
        <v>1</v>
      </c>
      <c r="U1085" s="27"/>
    </row>
    <row r="1086" spans="1:21" x14ac:dyDescent="0.25">
      <c r="A1086" s="29">
        <v>1084</v>
      </c>
      <c r="B1086" s="30" t="s">
        <v>4</v>
      </c>
      <c r="C1086" s="31">
        <v>1.1000000000000001</v>
      </c>
      <c r="Q1086" s="27"/>
      <c r="R1086" s="27">
        <v>43</v>
      </c>
      <c r="S1086" s="27" t="s">
        <v>4</v>
      </c>
      <c r="T1086" s="27">
        <v>0.9</v>
      </c>
      <c r="U1086" s="27"/>
    </row>
    <row r="1087" spans="1:21" x14ac:dyDescent="0.25">
      <c r="A1087" s="29">
        <v>1085</v>
      </c>
      <c r="B1087" s="30" t="s">
        <v>2</v>
      </c>
      <c r="C1087" s="31">
        <v>1.4</v>
      </c>
      <c r="Q1087" s="27"/>
      <c r="R1087" s="27">
        <v>1008</v>
      </c>
      <c r="S1087" s="27" t="s">
        <v>2</v>
      </c>
      <c r="T1087" s="27">
        <v>0.9</v>
      </c>
      <c r="U1087" s="27"/>
    </row>
    <row r="1088" spans="1:21" x14ac:dyDescent="0.25">
      <c r="A1088" s="29">
        <v>1086</v>
      </c>
      <c r="B1088" s="30" t="s">
        <v>3</v>
      </c>
      <c r="C1088" s="31">
        <v>0.9</v>
      </c>
      <c r="Q1088" s="27"/>
      <c r="R1088" s="27">
        <v>933</v>
      </c>
      <c r="S1088" s="27" t="s">
        <v>4</v>
      </c>
      <c r="T1088" s="27">
        <v>0.8</v>
      </c>
      <c r="U1088" s="27"/>
    </row>
    <row r="1089" spans="1:21" x14ac:dyDescent="0.25">
      <c r="A1089" s="29">
        <v>1087</v>
      </c>
      <c r="B1089" s="30" t="s">
        <v>4</v>
      </c>
      <c r="C1089" s="31">
        <v>1.1000000000000001</v>
      </c>
      <c r="Q1089" s="27"/>
      <c r="R1089" s="27">
        <v>952</v>
      </c>
      <c r="S1089" s="27" t="s">
        <v>4</v>
      </c>
      <c r="T1089" s="27">
        <v>0.7</v>
      </c>
      <c r="U1089" s="27"/>
    </row>
    <row r="1090" spans="1:21" x14ac:dyDescent="0.25">
      <c r="A1090" s="29">
        <v>1088</v>
      </c>
      <c r="B1090" s="30" t="s">
        <v>2</v>
      </c>
      <c r="C1090" s="31">
        <v>1.2</v>
      </c>
      <c r="Q1090" s="27"/>
      <c r="R1090" s="27">
        <v>735</v>
      </c>
      <c r="S1090" s="27" t="s">
        <v>2</v>
      </c>
      <c r="T1090" s="27">
        <v>0.6</v>
      </c>
      <c r="U1090" s="27"/>
    </row>
    <row r="1091" spans="1:21" x14ac:dyDescent="0.25">
      <c r="A1091" s="29">
        <v>1089</v>
      </c>
      <c r="B1091" s="30" t="s">
        <v>3</v>
      </c>
      <c r="C1091" s="31">
        <v>0.5</v>
      </c>
      <c r="Q1091" s="27"/>
      <c r="R1091" s="27">
        <v>615</v>
      </c>
      <c r="S1091" s="27" t="s">
        <v>2</v>
      </c>
      <c r="T1091" s="27">
        <v>0.5</v>
      </c>
      <c r="U1091" s="27"/>
    </row>
    <row r="1092" spans="1:21" x14ac:dyDescent="0.25">
      <c r="A1092" s="29">
        <v>1090</v>
      </c>
      <c r="B1092" s="30" t="s">
        <v>4</v>
      </c>
      <c r="C1092" s="31">
        <v>0.8</v>
      </c>
      <c r="Q1092" s="27"/>
      <c r="R1092" s="27">
        <v>397</v>
      </c>
      <c r="S1092" s="27" t="s">
        <v>2</v>
      </c>
      <c r="T1092" s="27">
        <v>0.4</v>
      </c>
      <c r="U1092" s="27"/>
    </row>
    <row r="1093" spans="1:21" x14ac:dyDescent="0.25">
      <c r="A1093" s="29">
        <v>1091</v>
      </c>
      <c r="B1093" s="30" t="s">
        <v>2</v>
      </c>
      <c r="C1093" s="31">
        <v>1.1000000000000001</v>
      </c>
      <c r="Q1093" s="27"/>
      <c r="R1093" s="27">
        <v>275</v>
      </c>
      <c r="S1093" s="27" t="s">
        <v>2</v>
      </c>
      <c r="T1093" s="27">
        <v>0.3</v>
      </c>
      <c r="U1093" s="27"/>
    </row>
    <row r="1094" spans="1:21" x14ac:dyDescent="0.25">
      <c r="A1094" s="29">
        <v>1092</v>
      </c>
      <c r="B1094" s="30" t="s">
        <v>3</v>
      </c>
      <c r="C1094" s="31">
        <v>0.5</v>
      </c>
      <c r="Q1094" s="27"/>
      <c r="R1094" s="27">
        <v>776</v>
      </c>
      <c r="S1094" s="27" t="s">
        <v>3</v>
      </c>
      <c r="T1094" s="27">
        <v>0.3</v>
      </c>
      <c r="U1094" s="27"/>
    </row>
    <row r="1095" spans="1:21" x14ac:dyDescent="0.25">
      <c r="A1095" s="29">
        <v>1093</v>
      </c>
      <c r="B1095" s="30" t="s">
        <v>4</v>
      </c>
      <c r="C1095" s="31">
        <v>1.2</v>
      </c>
      <c r="Q1095" s="27"/>
      <c r="R1095" s="27">
        <v>814</v>
      </c>
      <c r="S1095" s="27" t="s">
        <v>4</v>
      </c>
      <c r="T1095" s="27">
        <v>0.3</v>
      </c>
      <c r="U1095" s="27">
        <f>SUM(T1081:T1095)</f>
        <v>11.700000000000003</v>
      </c>
    </row>
    <row r="1096" spans="1:21" x14ac:dyDescent="0.25">
      <c r="A1096" s="29">
        <v>1094</v>
      </c>
      <c r="B1096" s="30" t="s">
        <v>2</v>
      </c>
      <c r="C1096" s="31">
        <v>1.1000000000000001</v>
      </c>
      <c r="Q1096" s="27"/>
      <c r="R1096" s="27"/>
      <c r="S1096" s="27"/>
      <c r="T1096" s="27"/>
      <c r="U1096" s="27"/>
    </row>
    <row r="1097" spans="1:21" x14ac:dyDescent="0.25">
      <c r="Q1097" s="27">
        <v>76</v>
      </c>
      <c r="R1097" s="27">
        <v>955</v>
      </c>
      <c r="S1097" s="27" t="s">
        <v>4</v>
      </c>
      <c r="T1097" s="27">
        <v>1.4</v>
      </c>
      <c r="U1097" s="27"/>
    </row>
    <row r="1098" spans="1:21" x14ac:dyDescent="0.25">
      <c r="Q1098" s="27"/>
      <c r="R1098" s="27">
        <v>846</v>
      </c>
      <c r="S1098" s="27" t="s">
        <v>3</v>
      </c>
      <c r="T1098" s="27">
        <v>1.3</v>
      </c>
      <c r="U1098" s="27"/>
    </row>
    <row r="1099" spans="1:21" x14ac:dyDescent="0.25">
      <c r="Q1099" s="27"/>
      <c r="R1099" s="27">
        <v>648</v>
      </c>
      <c r="S1099" s="27" t="s">
        <v>4</v>
      </c>
      <c r="T1099" s="27">
        <v>1.2</v>
      </c>
      <c r="U1099" s="27"/>
    </row>
    <row r="1100" spans="1:21" x14ac:dyDescent="0.25">
      <c r="Q1100" s="27"/>
      <c r="R1100" s="27">
        <v>579</v>
      </c>
      <c r="S1100" s="27" t="s">
        <v>3</v>
      </c>
      <c r="T1100" s="27">
        <v>1.1000000000000001</v>
      </c>
      <c r="U1100" s="27"/>
    </row>
    <row r="1101" spans="1:21" x14ac:dyDescent="0.25">
      <c r="Q1101" s="27"/>
      <c r="R1101" s="27">
        <v>177</v>
      </c>
      <c r="S1101" s="27" t="s">
        <v>3</v>
      </c>
      <c r="T1101" s="27">
        <v>1</v>
      </c>
      <c r="U1101" s="27"/>
    </row>
    <row r="1102" spans="1:21" x14ac:dyDescent="0.25">
      <c r="Q1102" s="27"/>
      <c r="R1102" s="27">
        <v>51</v>
      </c>
      <c r="S1102" s="27" t="s">
        <v>3</v>
      </c>
      <c r="T1102" s="27">
        <v>0.9</v>
      </c>
      <c r="U1102" s="27"/>
    </row>
    <row r="1103" spans="1:21" x14ac:dyDescent="0.25">
      <c r="Q1103" s="27"/>
      <c r="R1103" s="27">
        <v>1022</v>
      </c>
      <c r="S1103" s="27" t="s">
        <v>4</v>
      </c>
      <c r="T1103" s="27">
        <v>0.9</v>
      </c>
      <c r="U1103" s="27"/>
    </row>
    <row r="1104" spans="1:21" x14ac:dyDescent="0.25">
      <c r="Q1104" s="27"/>
      <c r="R1104" s="27">
        <v>960</v>
      </c>
      <c r="S1104" s="27" t="s">
        <v>3</v>
      </c>
      <c r="T1104" s="27">
        <v>0.8</v>
      </c>
      <c r="U1104" s="27"/>
    </row>
    <row r="1105" spans="17:21" x14ac:dyDescent="0.25">
      <c r="Q1105" s="27"/>
      <c r="R1105" s="27">
        <v>965</v>
      </c>
      <c r="S1105" s="27" t="s">
        <v>2</v>
      </c>
      <c r="T1105" s="27">
        <v>0.7</v>
      </c>
      <c r="U1105" s="27"/>
    </row>
    <row r="1106" spans="17:21" x14ac:dyDescent="0.25">
      <c r="Q1106" s="27"/>
      <c r="R1106" s="27">
        <v>743</v>
      </c>
      <c r="S1106" s="27" t="s">
        <v>4</v>
      </c>
      <c r="T1106" s="27">
        <v>0.6</v>
      </c>
      <c r="U1106" s="27"/>
    </row>
    <row r="1107" spans="17:21" x14ac:dyDescent="0.25">
      <c r="Q1107" s="27"/>
      <c r="R1107" s="27">
        <v>616</v>
      </c>
      <c r="S1107" s="27" t="s">
        <v>3</v>
      </c>
      <c r="T1107" s="27">
        <v>0.5</v>
      </c>
      <c r="U1107" s="27"/>
    </row>
    <row r="1108" spans="17:21" x14ac:dyDescent="0.25">
      <c r="Q1108" s="27"/>
      <c r="R1108" s="27">
        <v>401</v>
      </c>
      <c r="S1108" s="27" t="s">
        <v>2</v>
      </c>
      <c r="T1108" s="27">
        <v>0.4</v>
      </c>
      <c r="U1108" s="27"/>
    </row>
    <row r="1109" spans="17:21" x14ac:dyDescent="0.25">
      <c r="Q1109" s="27"/>
      <c r="R1109" s="27">
        <v>294</v>
      </c>
      <c r="S1109" s="27" t="s">
        <v>3</v>
      </c>
      <c r="T1109" s="27">
        <v>0.3</v>
      </c>
      <c r="U1109" s="27"/>
    </row>
    <row r="1110" spans="17:21" x14ac:dyDescent="0.25">
      <c r="Q1110" s="27"/>
      <c r="R1110" s="27">
        <v>778</v>
      </c>
      <c r="S1110" s="27" t="s">
        <v>2</v>
      </c>
      <c r="T1110" s="27">
        <v>0.3</v>
      </c>
      <c r="U1110" s="27"/>
    </row>
    <row r="1111" spans="17:21" x14ac:dyDescent="0.25">
      <c r="Q1111" s="27"/>
      <c r="R1111" s="27">
        <v>823</v>
      </c>
      <c r="S1111" s="27" t="s">
        <v>4</v>
      </c>
      <c r="T1111" s="27">
        <v>0.3</v>
      </c>
      <c r="U1111" s="27">
        <f>SUM(T1097:T1111)</f>
        <v>11.700000000000003</v>
      </c>
    </row>
    <row r="1112" spans="17:21" x14ac:dyDescent="0.25">
      <c r="Q1112" s="27"/>
      <c r="R1112" s="27"/>
      <c r="S1112" s="27"/>
      <c r="T1112" s="27"/>
      <c r="U1112" s="27"/>
    </row>
    <row r="1113" spans="17:21" x14ac:dyDescent="0.25">
      <c r="Q1113" s="27">
        <v>77</v>
      </c>
      <c r="R1113" s="27">
        <v>963</v>
      </c>
      <c r="S1113" s="27" t="s">
        <v>3</v>
      </c>
      <c r="T1113" s="27">
        <v>1.4</v>
      </c>
      <c r="U1113" s="27"/>
    </row>
    <row r="1114" spans="17:21" x14ac:dyDescent="0.25">
      <c r="Q1114" s="27"/>
      <c r="R1114" s="27">
        <v>849</v>
      </c>
      <c r="S1114" s="27" t="s">
        <v>3</v>
      </c>
      <c r="T1114" s="27">
        <v>1.3</v>
      </c>
      <c r="U1114" s="27"/>
    </row>
    <row r="1115" spans="17:21" x14ac:dyDescent="0.25">
      <c r="Q1115" s="27"/>
      <c r="R1115" s="27">
        <v>665</v>
      </c>
      <c r="S1115" s="27" t="s">
        <v>3</v>
      </c>
      <c r="T1115" s="27">
        <v>1.2</v>
      </c>
      <c r="U1115" s="27"/>
    </row>
    <row r="1116" spans="17:21" x14ac:dyDescent="0.25">
      <c r="Q1116" s="27"/>
      <c r="R1116" s="27">
        <v>587</v>
      </c>
      <c r="S1116" s="27" t="s">
        <v>4</v>
      </c>
      <c r="T1116" s="27">
        <v>1.1000000000000001</v>
      </c>
      <c r="U1116" s="27"/>
    </row>
    <row r="1117" spans="17:21" x14ac:dyDescent="0.25">
      <c r="Q1117" s="27"/>
      <c r="R1117" s="27">
        <v>185</v>
      </c>
      <c r="S1117" s="27" t="s">
        <v>4</v>
      </c>
      <c r="T1117" s="27">
        <v>1</v>
      </c>
      <c r="U1117" s="27"/>
    </row>
    <row r="1118" spans="17:21" x14ac:dyDescent="0.25">
      <c r="Q1118" s="27"/>
      <c r="R1118" s="27">
        <v>61</v>
      </c>
      <c r="S1118" s="27" t="s">
        <v>3</v>
      </c>
      <c r="T1118" s="27">
        <v>0.9</v>
      </c>
      <c r="U1118" s="27"/>
    </row>
    <row r="1119" spans="17:21" x14ac:dyDescent="0.25">
      <c r="Q1119" s="27"/>
      <c r="R1119" s="27">
        <v>1029</v>
      </c>
      <c r="S1119" s="27" t="s">
        <v>2</v>
      </c>
      <c r="T1119" s="27">
        <v>0.9</v>
      </c>
      <c r="U1119" s="27"/>
    </row>
    <row r="1120" spans="17:21" x14ac:dyDescent="0.25">
      <c r="Q1120" s="27"/>
      <c r="R1120" s="27">
        <v>964</v>
      </c>
      <c r="S1120" s="27" t="s">
        <v>4</v>
      </c>
      <c r="T1120" s="27">
        <v>0.8</v>
      </c>
      <c r="U1120" s="27"/>
    </row>
    <row r="1121" spans="17:21" x14ac:dyDescent="0.25">
      <c r="Q1121" s="27"/>
      <c r="R1121" s="27">
        <v>966</v>
      </c>
      <c r="S1121" s="27" t="s">
        <v>3</v>
      </c>
      <c r="T1121" s="27">
        <v>0.7</v>
      </c>
      <c r="U1121" s="27"/>
    </row>
    <row r="1122" spans="17:21" x14ac:dyDescent="0.25">
      <c r="Q1122" s="27"/>
      <c r="R1122" s="27">
        <v>744</v>
      </c>
      <c r="S1122" s="27" t="s">
        <v>2</v>
      </c>
      <c r="T1122" s="27">
        <v>0.6</v>
      </c>
      <c r="U1122" s="27"/>
    </row>
    <row r="1123" spans="17:21" x14ac:dyDescent="0.25">
      <c r="Q1123" s="27"/>
      <c r="R1123" s="27">
        <v>620</v>
      </c>
      <c r="S1123" s="27" t="s">
        <v>4</v>
      </c>
      <c r="T1123" s="27">
        <v>0.5</v>
      </c>
      <c r="U1123" s="27"/>
    </row>
    <row r="1124" spans="17:21" x14ac:dyDescent="0.25">
      <c r="Q1124" s="27"/>
      <c r="R1124" s="27">
        <v>409</v>
      </c>
      <c r="S1124" s="27" t="s">
        <v>4</v>
      </c>
      <c r="T1124" s="27">
        <v>0.4</v>
      </c>
      <c r="U1124" s="27"/>
    </row>
    <row r="1125" spans="17:21" x14ac:dyDescent="0.25">
      <c r="Q1125" s="27"/>
      <c r="R1125" s="27">
        <v>306</v>
      </c>
      <c r="S1125" s="27" t="s">
        <v>3</v>
      </c>
      <c r="T1125" s="27">
        <v>0.3</v>
      </c>
      <c r="U1125" s="27"/>
    </row>
    <row r="1126" spans="17:21" x14ac:dyDescent="0.25">
      <c r="Q1126" s="27"/>
      <c r="R1126" s="27">
        <v>787</v>
      </c>
      <c r="S1126" s="27" t="s">
        <v>2</v>
      </c>
      <c r="T1126" s="27">
        <v>0.3</v>
      </c>
      <c r="U1126" s="27"/>
    </row>
    <row r="1127" spans="17:21" x14ac:dyDescent="0.25">
      <c r="Q1127" s="27"/>
      <c r="R1127" s="27">
        <v>873</v>
      </c>
      <c r="S1127" s="27" t="s">
        <v>2</v>
      </c>
      <c r="T1127" s="27">
        <v>0.3</v>
      </c>
      <c r="U1127" s="27">
        <f>SUM(T1113:T1127)</f>
        <v>11.700000000000003</v>
      </c>
    </row>
    <row r="1128" spans="17:21" x14ac:dyDescent="0.25">
      <c r="Q1128" s="27"/>
      <c r="R1128" s="27"/>
      <c r="S1128" s="27"/>
      <c r="T1128" s="27"/>
      <c r="U1128" s="27"/>
    </row>
    <row r="1129" spans="17:21" x14ac:dyDescent="0.25">
      <c r="Q1129" s="27">
        <v>78</v>
      </c>
      <c r="R1129" s="27">
        <v>977</v>
      </c>
      <c r="S1129" s="27" t="s">
        <v>2</v>
      </c>
      <c r="T1129" s="27">
        <v>1.4</v>
      </c>
      <c r="U1129" s="27"/>
    </row>
    <row r="1130" spans="17:21" x14ac:dyDescent="0.25">
      <c r="Q1130" s="27"/>
      <c r="R1130" s="27">
        <v>851</v>
      </c>
      <c r="S1130" s="27" t="s">
        <v>2</v>
      </c>
      <c r="T1130" s="27">
        <v>1.3</v>
      </c>
      <c r="U1130" s="27"/>
    </row>
    <row r="1131" spans="17:21" x14ac:dyDescent="0.25">
      <c r="Q1131" s="27"/>
      <c r="R1131" s="27">
        <v>692</v>
      </c>
      <c r="S1131" s="27" t="s">
        <v>2</v>
      </c>
      <c r="T1131" s="27">
        <v>1.2</v>
      </c>
      <c r="U1131" s="27"/>
    </row>
    <row r="1132" spans="17:21" x14ac:dyDescent="0.25">
      <c r="Q1132" s="27"/>
      <c r="R1132" s="27">
        <v>592</v>
      </c>
      <c r="S1132" s="27" t="s">
        <v>3</v>
      </c>
      <c r="T1132" s="27">
        <v>1.1000000000000001</v>
      </c>
      <c r="U1132" s="27"/>
    </row>
    <row r="1133" spans="17:21" x14ac:dyDescent="0.25">
      <c r="Q1133" s="27"/>
      <c r="R1133" s="27">
        <v>201</v>
      </c>
      <c r="S1133" s="27" t="s">
        <v>2</v>
      </c>
      <c r="T1133" s="27">
        <v>1</v>
      </c>
      <c r="U1133" s="27"/>
    </row>
    <row r="1134" spans="17:21" x14ac:dyDescent="0.25">
      <c r="Q1134" s="27"/>
      <c r="R1134" s="27">
        <v>69</v>
      </c>
      <c r="S1134" s="27" t="s">
        <v>2</v>
      </c>
      <c r="T1134" s="27">
        <v>0.9</v>
      </c>
      <c r="U1134" s="27"/>
    </row>
    <row r="1135" spans="17:21" x14ac:dyDescent="0.25">
      <c r="Q1135" s="27"/>
      <c r="R1135" s="27">
        <v>1034</v>
      </c>
      <c r="S1135" s="27" t="s">
        <v>3</v>
      </c>
      <c r="T1135" s="27">
        <v>0.9</v>
      </c>
      <c r="U1135" s="27"/>
    </row>
    <row r="1136" spans="17:21" x14ac:dyDescent="0.25">
      <c r="Q1136" s="27"/>
      <c r="R1136" s="27">
        <v>969</v>
      </c>
      <c r="S1136" s="27" t="s">
        <v>3</v>
      </c>
      <c r="T1136" s="27">
        <v>0.8</v>
      </c>
      <c r="U1136" s="27"/>
    </row>
    <row r="1137" spans="17:21" x14ac:dyDescent="0.25">
      <c r="Q1137" s="27"/>
      <c r="R1137" s="27">
        <v>975</v>
      </c>
      <c r="S1137" s="27" t="s">
        <v>3</v>
      </c>
      <c r="T1137" s="27">
        <v>0.7</v>
      </c>
      <c r="U1137" s="27"/>
    </row>
    <row r="1138" spans="17:21" x14ac:dyDescent="0.25">
      <c r="Q1138" s="27"/>
      <c r="R1138" s="27">
        <v>748</v>
      </c>
      <c r="S1138" s="27" t="s">
        <v>3</v>
      </c>
      <c r="T1138" s="27">
        <v>0.6</v>
      </c>
      <c r="U1138" s="27"/>
    </row>
    <row r="1139" spans="17:21" x14ac:dyDescent="0.25">
      <c r="Q1139" s="27"/>
      <c r="R1139" s="27">
        <v>622</v>
      </c>
      <c r="S1139" s="27" t="s">
        <v>3</v>
      </c>
      <c r="T1139" s="27">
        <v>0.5</v>
      </c>
      <c r="U1139" s="27"/>
    </row>
    <row r="1140" spans="17:21" x14ac:dyDescent="0.25">
      <c r="Q1140" s="27"/>
      <c r="R1140" s="27">
        <v>411</v>
      </c>
      <c r="S1140" s="27" t="s">
        <v>3</v>
      </c>
      <c r="T1140" s="27">
        <v>0.4</v>
      </c>
      <c r="U1140" s="27"/>
    </row>
    <row r="1141" spans="17:21" x14ac:dyDescent="0.25">
      <c r="Q1141" s="27"/>
      <c r="R1141" s="27">
        <v>308</v>
      </c>
      <c r="S1141" s="27" t="s">
        <v>2</v>
      </c>
      <c r="T1141" s="27">
        <v>0.3</v>
      </c>
      <c r="U1141" s="27"/>
    </row>
    <row r="1142" spans="17:21" x14ac:dyDescent="0.25">
      <c r="Q1142" s="27"/>
      <c r="R1142" s="27">
        <v>792</v>
      </c>
      <c r="S1142" s="27" t="s">
        <v>4</v>
      </c>
      <c r="T1142" s="27">
        <v>0.3</v>
      </c>
      <c r="U1142" s="27"/>
    </row>
    <row r="1143" spans="17:21" x14ac:dyDescent="0.25">
      <c r="Q1143" s="27"/>
      <c r="R1143" s="27">
        <v>874</v>
      </c>
      <c r="S1143" s="27" t="s">
        <v>3</v>
      </c>
      <c r="T1143" s="27">
        <v>0.3</v>
      </c>
      <c r="U1143" s="27">
        <f>SUM(T1129:T1143)</f>
        <v>11.700000000000003</v>
      </c>
    </row>
    <row r="1144" spans="17:21" x14ac:dyDescent="0.25">
      <c r="Q1144" s="27"/>
      <c r="R1144" s="27"/>
      <c r="S1144" s="27"/>
      <c r="T1144" s="27"/>
      <c r="U1144" s="27"/>
    </row>
    <row r="1145" spans="17:21" x14ac:dyDescent="0.25">
      <c r="Q1145" s="27">
        <v>79</v>
      </c>
      <c r="R1145" s="27">
        <v>979</v>
      </c>
      <c r="S1145" s="27" t="s">
        <v>4</v>
      </c>
      <c r="T1145" s="27">
        <v>1.4</v>
      </c>
      <c r="U1145" s="27"/>
    </row>
    <row r="1146" spans="17:21" x14ac:dyDescent="0.25">
      <c r="Q1146" s="27"/>
      <c r="R1146" s="27">
        <v>871</v>
      </c>
      <c r="S1146" s="27" t="s">
        <v>3</v>
      </c>
      <c r="T1146" s="27">
        <v>1.3</v>
      </c>
      <c r="U1146" s="27"/>
    </row>
    <row r="1147" spans="17:21" x14ac:dyDescent="0.25">
      <c r="Q1147" s="27"/>
      <c r="R1147" s="27">
        <v>714</v>
      </c>
      <c r="S1147" s="27" t="s">
        <v>3</v>
      </c>
      <c r="T1147" s="27">
        <v>1.2</v>
      </c>
      <c r="U1147" s="27"/>
    </row>
    <row r="1148" spans="17:21" x14ac:dyDescent="0.25">
      <c r="Q1148" s="27"/>
      <c r="R1148" s="27">
        <v>597</v>
      </c>
      <c r="S1148" s="27" t="s">
        <v>2</v>
      </c>
      <c r="T1148" s="27">
        <v>1.1000000000000001</v>
      </c>
      <c r="U1148" s="27"/>
    </row>
    <row r="1149" spans="17:21" x14ac:dyDescent="0.25">
      <c r="Q1149" s="27"/>
      <c r="R1149" s="27">
        <v>208</v>
      </c>
      <c r="S1149" s="27" t="s">
        <v>3</v>
      </c>
      <c r="T1149" s="27">
        <v>1</v>
      </c>
      <c r="U1149" s="27"/>
    </row>
    <row r="1150" spans="17:21" x14ac:dyDescent="0.25">
      <c r="Q1150" s="27"/>
      <c r="R1150" s="27">
        <v>79</v>
      </c>
      <c r="S1150" s="27" t="s">
        <v>3</v>
      </c>
      <c r="T1150" s="27">
        <v>0.9</v>
      </c>
      <c r="U1150" s="27"/>
    </row>
    <row r="1151" spans="17:21" x14ac:dyDescent="0.25">
      <c r="Q1151" s="27"/>
      <c r="R1151" s="27">
        <v>1035</v>
      </c>
      <c r="S1151" s="27" t="s">
        <v>4</v>
      </c>
      <c r="T1151" s="27">
        <v>0.9</v>
      </c>
      <c r="U1151" s="27"/>
    </row>
    <row r="1152" spans="17:21" x14ac:dyDescent="0.25">
      <c r="Q1152" s="27"/>
      <c r="R1152" s="27">
        <v>1014</v>
      </c>
      <c r="S1152" s="27" t="s">
        <v>2</v>
      </c>
      <c r="T1152" s="27">
        <v>0.8</v>
      </c>
      <c r="U1152" s="27"/>
    </row>
    <row r="1153" spans="17:21" x14ac:dyDescent="0.25">
      <c r="Q1153" s="27"/>
      <c r="R1153" s="27">
        <v>998</v>
      </c>
      <c r="S1153" s="27" t="s">
        <v>4</v>
      </c>
      <c r="T1153" s="27">
        <v>0.7</v>
      </c>
      <c r="U1153" s="27"/>
    </row>
    <row r="1154" spans="17:21" x14ac:dyDescent="0.25">
      <c r="Q1154" s="27"/>
      <c r="R1154" s="27">
        <v>774</v>
      </c>
      <c r="S1154" s="27" t="s">
        <v>4</v>
      </c>
      <c r="T1154" s="27">
        <v>0.6</v>
      </c>
      <c r="U1154" s="27"/>
    </row>
    <row r="1155" spans="17:21" x14ac:dyDescent="0.25">
      <c r="Q1155" s="27"/>
      <c r="R1155" s="27">
        <v>627</v>
      </c>
      <c r="S1155" s="27" t="s">
        <v>4</v>
      </c>
      <c r="T1155" s="27">
        <v>0.5</v>
      </c>
      <c r="U1155" s="27"/>
    </row>
    <row r="1156" spans="17:21" x14ac:dyDescent="0.25">
      <c r="Q1156" s="27"/>
      <c r="R1156" s="27">
        <v>413</v>
      </c>
      <c r="S1156" s="27" t="s">
        <v>2</v>
      </c>
      <c r="T1156" s="27">
        <v>0.4</v>
      </c>
      <c r="U1156" s="27"/>
    </row>
    <row r="1157" spans="17:21" x14ac:dyDescent="0.25">
      <c r="Q1157" s="27"/>
      <c r="R1157" s="27">
        <v>331</v>
      </c>
      <c r="S1157" s="27" t="s">
        <v>3</v>
      </c>
      <c r="T1157" s="27">
        <v>0.3</v>
      </c>
      <c r="U1157" s="27"/>
    </row>
    <row r="1158" spans="17:21" x14ac:dyDescent="0.25">
      <c r="Q1158" s="27"/>
      <c r="R1158" s="27">
        <v>794</v>
      </c>
      <c r="S1158" s="27" t="s">
        <v>3</v>
      </c>
      <c r="T1158" s="27">
        <v>0.3</v>
      </c>
      <c r="U1158" s="27"/>
    </row>
    <row r="1159" spans="17:21" x14ac:dyDescent="0.25">
      <c r="Q1159" s="27"/>
      <c r="R1159" s="27">
        <v>881</v>
      </c>
      <c r="S1159" s="27" t="s">
        <v>4</v>
      </c>
      <c r="T1159" s="27">
        <v>0.3</v>
      </c>
      <c r="U1159" s="27">
        <f>SUM(T1145:T1159)</f>
        <v>11.700000000000003</v>
      </c>
    </row>
    <row r="1160" spans="17:21" x14ac:dyDescent="0.25">
      <c r="Q1160" s="27"/>
      <c r="R1160" s="27"/>
      <c r="S1160" s="27"/>
      <c r="T1160" s="27"/>
      <c r="U1160" s="27"/>
    </row>
    <row r="1161" spans="17:21" x14ac:dyDescent="0.25">
      <c r="Q1161" s="27">
        <v>80</v>
      </c>
      <c r="R1161" s="27">
        <v>980</v>
      </c>
      <c r="S1161" s="27" t="s">
        <v>2</v>
      </c>
      <c r="T1161" s="27">
        <v>1.4</v>
      </c>
      <c r="U1161" s="27"/>
    </row>
    <row r="1162" spans="17:21" x14ac:dyDescent="0.25">
      <c r="Q1162" s="27"/>
      <c r="R1162" s="27">
        <v>875</v>
      </c>
      <c r="S1162" s="27" t="s">
        <v>4</v>
      </c>
      <c r="T1162" s="27">
        <v>1.3</v>
      </c>
      <c r="U1162" s="27"/>
    </row>
    <row r="1163" spans="17:21" x14ac:dyDescent="0.25">
      <c r="Q1163" s="27"/>
      <c r="R1163" s="27">
        <v>732</v>
      </c>
      <c r="S1163" s="27" t="s">
        <v>2</v>
      </c>
      <c r="T1163" s="27">
        <v>1.2</v>
      </c>
      <c r="U1163" s="27"/>
    </row>
    <row r="1164" spans="17:21" x14ac:dyDescent="0.25">
      <c r="Q1164" s="27"/>
      <c r="R1164" s="27">
        <v>598</v>
      </c>
      <c r="S1164" s="27" t="s">
        <v>3</v>
      </c>
      <c r="T1164" s="27">
        <v>1.1000000000000001</v>
      </c>
      <c r="U1164" s="27"/>
    </row>
    <row r="1165" spans="17:21" x14ac:dyDescent="0.25">
      <c r="Q1165" s="27"/>
      <c r="R1165" s="27">
        <v>209</v>
      </c>
      <c r="S1165" s="27" t="s">
        <v>4</v>
      </c>
      <c r="T1165" s="27">
        <v>1</v>
      </c>
      <c r="U1165" s="27"/>
    </row>
    <row r="1166" spans="17:21" x14ac:dyDescent="0.25">
      <c r="Q1166" s="27"/>
      <c r="R1166" s="27">
        <v>83</v>
      </c>
      <c r="S1166" s="27" t="s">
        <v>4</v>
      </c>
      <c r="T1166" s="27">
        <v>0.9</v>
      </c>
      <c r="U1166" s="27"/>
    </row>
    <row r="1167" spans="17:21" x14ac:dyDescent="0.25">
      <c r="Q1167" s="27"/>
      <c r="R1167" s="27">
        <v>1040</v>
      </c>
      <c r="S1167" s="27" t="s">
        <v>3</v>
      </c>
      <c r="T1167" s="27">
        <v>0.9</v>
      </c>
      <c r="U1167" s="27"/>
    </row>
    <row r="1168" spans="17:21" x14ac:dyDescent="0.25">
      <c r="Q1168" s="27"/>
      <c r="R1168" s="27">
        <v>1015</v>
      </c>
      <c r="S1168" s="27" t="s">
        <v>3</v>
      </c>
      <c r="T1168" s="27">
        <v>0.8</v>
      </c>
      <c r="U1168" s="27"/>
    </row>
    <row r="1169" spans="17:21" x14ac:dyDescent="0.25">
      <c r="Q1169" s="27"/>
      <c r="R1169" s="27">
        <v>1003</v>
      </c>
      <c r="S1169" s="27" t="s">
        <v>3</v>
      </c>
      <c r="T1169" s="27">
        <v>0.7</v>
      </c>
      <c r="U1169" s="27"/>
    </row>
    <row r="1170" spans="17:21" x14ac:dyDescent="0.25">
      <c r="Q1170" s="27"/>
      <c r="R1170" s="27">
        <v>775</v>
      </c>
      <c r="S1170" s="27" t="s">
        <v>2</v>
      </c>
      <c r="T1170" s="27">
        <v>0.6</v>
      </c>
      <c r="U1170" s="27"/>
    </row>
    <row r="1171" spans="17:21" x14ac:dyDescent="0.25">
      <c r="Q1171" s="27"/>
      <c r="R1171" s="27">
        <v>639</v>
      </c>
      <c r="S1171" s="27" t="s">
        <v>4</v>
      </c>
      <c r="T1171" s="27">
        <v>0.5</v>
      </c>
      <c r="U1171" s="27"/>
    </row>
    <row r="1172" spans="17:21" x14ac:dyDescent="0.25">
      <c r="Q1172" s="27"/>
      <c r="R1172" s="27">
        <v>446</v>
      </c>
      <c r="S1172" s="27" t="s">
        <v>2</v>
      </c>
      <c r="T1172" s="27">
        <v>0.4</v>
      </c>
      <c r="U1172" s="27"/>
    </row>
    <row r="1173" spans="17:21" x14ac:dyDescent="0.25">
      <c r="Q1173" s="27"/>
      <c r="R1173" s="27">
        <v>355</v>
      </c>
      <c r="S1173" s="27" t="s">
        <v>2</v>
      </c>
      <c r="T1173" s="27">
        <v>0.3</v>
      </c>
      <c r="U1173" s="27"/>
    </row>
    <row r="1174" spans="17:21" x14ac:dyDescent="0.25">
      <c r="Q1174" s="27"/>
      <c r="R1174" s="27">
        <v>807</v>
      </c>
      <c r="S1174" s="27" t="s">
        <v>3</v>
      </c>
      <c r="T1174" s="27">
        <v>0.3</v>
      </c>
      <c r="U1174" s="27"/>
    </row>
    <row r="1175" spans="17:21" x14ac:dyDescent="0.25">
      <c r="Q1175" s="27"/>
      <c r="R1175" s="27">
        <v>897</v>
      </c>
      <c r="S1175" s="27" t="s">
        <v>4</v>
      </c>
      <c r="T1175" s="27">
        <v>0.3</v>
      </c>
      <c r="U1175" s="27">
        <f>SUM(T1161:T1175)</f>
        <v>11.700000000000003</v>
      </c>
    </row>
    <row r="1176" spans="17:21" x14ac:dyDescent="0.25">
      <c r="Q1176" s="28"/>
      <c r="R1176" s="28"/>
      <c r="S1176" s="28"/>
      <c r="T1176" s="28"/>
      <c r="U1176" s="28"/>
    </row>
    <row r="1177" spans="17:21" x14ac:dyDescent="0.25">
      <c r="Q1177" s="28"/>
      <c r="R1177" s="28"/>
      <c r="S1177" s="28"/>
      <c r="T1177" s="28"/>
      <c r="U1177" s="28"/>
    </row>
    <row r="1178" spans="17:21" x14ac:dyDescent="0.25">
      <c r="Q1178" s="28"/>
      <c r="R1178" s="28"/>
      <c r="S1178" s="28"/>
      <c r="T1178" s="28"/>
      <c r="U1178" s="28"/>
    </row>
    <row r="1179" spans="17:21" x14ac:dyDescent="0.25">
      <c r="Q1179" s="28"/>
      <c r="R1179" s="28"/>
      <c r="S1179" s="28"/>
      <c r="T1179" s="28"/>
      <c r="U1179" s="28"/>
    </row>
    <row r="1180" spans="17:21" x14ac:dyDescent="0.25">
      <c r="Q1180" s="28"/>
      <c r="R1180" s="28"/>
      <c r="S1180" s="28"/>
      <c r="T1180" s="28"/>
      <c r="U1180" s="28"/>
    </row>
    <row r="1181" spans="17:21" x14ac:dyDescent="0.25">
      <c r="Q1181" s="28"/>
      <c r="R1181" s="28"/>
      <c r="S1181" s="28"/>
      <c r="T1181" s="28"/>
      <c r="U1181" s="28"/>
    </row>
    <row r="1182" spans="17:21" x14ac:dyDescent="0.25">
      <c r="Q1182" s="28"/>
      <c r="R1182" s="28"/>
      <c r="S1182" s="28"/>
      <c r="T1182" s="28"/>
      <c r="U1182" s="28"/>
    </row>
    <row r="1183" spans="17:21" x14ac:dyDescent="0.25">
      <c r="Q1183" s="28"/>
      <c r="R1183" s="28"/>
      <c r="S1183" s="28"/>
      <c r="T1183" s="28"/>
      <c r="U1183" s="28"/>
    </row>
    <row r="1184" spans="17:21" x14ac:dyDescent="0.25">
      <c r="Q1184" s="28"/>
      <c r="R1184" s="28"/>
      <c r="S1184" s="28"/>
      <c r="T1184" s="28"/>
      <c r="U1184" s="28"/>
    </row>
    <row r="1185" spans="17:21" x14ac:dyDescent="0.25">
      <c r="Q1185" s="28"/>
      <c r="R1185" s="28"/>
      <c r="S1185" s="28"/>
      <c r="T1185" s="28"/>
      <c r="U1185" s="28"/>
    </row>
    <row r="1186" spans="17:21" x14ac:dyDescent="0.25">
      <c r="Q1186" s="28"/>
      <c r="R1186" s="28"/>
      <c r="S1186" s="28"/>
      <c r="T1186" s="28"/>
      <c r="U1186" s="28"/>
    </row>
    <row r="1187" spans="17:21" x14ac:dyDescent="0.25">
      <c r="Q1187" s="28"/>
      <c r="R1187" s="28"/>
      <c r="S1187" s="28"/>
      <c r="T1187" s="28"/>
      <c r="U1187" s="28"/>
    </row>
    <row r="1188" spans="17:21" x14ac:dyDescent="0.25">
      <c r="Q1188" s="28"/>
      <c r="R1188" s="28"/>
      <c r="S1188" s="28"/>
      <c r="T1188" s="28"/>
      <c r="U1188" s="28"/>
    </row>
    <row r="1189" spans="17:21" x14ac:dyDescent="0.25">
      <c r="Q1189" s="28"/>
      <c r="R1189" s="28"/>
      <c r="S1189" s="28"/>
      <c r="T1189" s="28"/>
      <c r="U1189" s="28"/>
    </row>
    <row r="1190" spans="17:21" x14ac:dyDescent="0.25">
      <c r="Q1190" s="28"/>
      <c r="R1190" s="28"/>
      <c r="S1190" s="28"/>
      <c r="T1190" s="28"/>
      <c r="U1190" s="28"/>
    </row>
    <row r="1191" spans="17:21" x14ac:dyDescent="0.25">
      <c r="Q1191" s="28"/>
      <c r="R1191" s="28"/>
      <c r="S1191" s="28"/>
      <c r="T1191" s="28"/>
      <c r="U1191" s="28"/>
    </row>
    <row r="1192" spans="17:21" x14ac:dyDescent="0.25">
      <c r="Q1192" s="28"/>
      <c r="R1192" s="28"/>
      <c r="S1192" s="28"/>
      <c r="T1192" s="28"/>
      <c r="U1192" s="28"/>
    </row>
    <row r="1193" spans="17:21" x14ac:dyDescent="0.25">
      <c r="Q1193" s="28"/>
      <c r="R1193" s="28"/>
      <c r="S1193" s="28"/>
      <c r="T1193" s="28"/>
      <c r="U1193" s="28"/>
    </row>
    <row r="1194" spans="17:21" x14ac:dyDescent="0.25">
      <c r="Q1194" s="28"/>
      <c r="R1194" s="28"/>
      <c r="S1194" s="28"/>
      <c r="T1194" s="28"/>
      <c r="U1194" s="28"/>
    </row>
    <row r="1195" spans="17:21" x14ac:dyDescent="0.25">
      <c r="Q1195" s="28"/>
      <c r="R1195" s="28"/>
      <c r="S1195" s="28"/>
      <c r="T1195" s="28"/>
      <c r="U1195" s="28"/>
    </row>
    <row r="1196" spans="17:21" x14ac:dyDescent="0.25">
      <c r="Q1196" s="28"/>
      <c r="R1196" s="28"/>
      <c r="S1196" s="28"/>
      <c r="T1196" s="28"/>
      <c r="U1196" s="28"/>
    </row>
    <row r="1197" spans="17:21" x14ac:dyDescent="0.25">
      <c r="Q1197" s="28"/>
      <c r="R1197" s="28"/>
      <c r="S1197" s="28"/>
      <c r="T1197" s="28"/>
      <c r="U1197" s="28"/>
    </row>
    <row r="1198" spans="17:21" x14ac:dyDescent="0.25">
      <c r="Q1198" s="28"/>
      <c r="R1198" s="28"/>
      <c r="S1198" s="28"/>
      <c r="T1198" s="28"/>
      <c r="U1198" s="28"/>
    </row>
    <row r="1199" spans="17:21" x14ac:dyDescent="0.25">
      <c r="Q1199" s="28"/>
      <c r="R1199" s="28"/>
      <c r="S1199" s="28"/>
      <c r="T1199" s="28"/>
      <c r="U1199" s="28"/>
    </row>
    <row r="1200" spans="17:21" x14ac:dyDescent="0.25">
      <c r="Q1200" s="28"/>
      <c r="R1200" s="28"/>
      <c r="S1200" s="28"/>
      <c r="T1200" s="28"/>
      <c r="U1200" s="28"/>
    </row>
    <row r="1201" spans="17:21" x14ac:dyDescent="0.25">
      <c r="Q1201" s="28"/>
      <c r="R1201" s="28"/>
      <c r="S1201" s="28"/>
      <c r="T1201" s="28"/>
      <c r="U1201" s="28"/>
    </row>
    <row r="1202" spans="17:21" x14ac:dyDescent="0.25">
      <c r="Q1202" s="28"/>
      <c r="R1202" s="28"/>
      <c r="S1202" s="28"/>
      <c r="T1202" s="28"/>
      <c r="U1202" s="28"/>
    </row>
    <row r="1203" spans="17:21" x14ac:dyDescent="0.25">
      <c r="Q1203" s="28"/>
      <c r="R1203" s="28"/>
      <c r="S1203" s="28"/>
      <c r="T1203" s="28"/>
      <c r="U1203" s="28"/>
    </row>
    <row r="1204" spans="17:21" x14ac:dyDescent="0.25">
      <c r="Q1204" s="28"/>
      <c r="R1204" s="28"/>
      <c r="S1204" s="28"/>
      <c r="T1204" s="28"/>
      <c r="U1204" s="28"/>
    </row>
    <row r="1205" spans="17:21" x14ac:dyDescent="0.25">
      <c r="Q1205" s="28"/>
      <c r="R1205" s="28"/>
      <c r="S1205" s="28"/>
      <c r="T1205" s="28"/>
      <c r="U1205" s="28"/>
    </row>
    <row r="1206" spans="17:21" x14ac:dyDescent="0.25">
      <c r="Q1206" s="28"/>
      <c r="R1206" s="28"/>
      <c r="S1206" s="28"/>
      <c r="T1206" s="28"/>
      <c r="U1206" s="28"/>
    </row>
    <row r="1207" spans="17:21" x14ac:dyDescent="0.25">
      <c r="Q1207" s="28"/>
      <c r="R1207" s="28"/>
      <c r="S1207" s="28"/>
      <c r="T1207" s="28"/>
      <c r="U1207" s="28"/>
    </row>
    <row r="1208" spans="17:21" x14ac:dyDescent="0.25">
      <c r="Q1208" s="28"/>
      <c r="R1208" s="28"/>
      <c r="S1208" s="28"/>
      <c r="T1208" s="28"/>
      <c r="U1208" s="28"/>
    </row>
    <row r="1209" spans="17:21" x14ac:dyDescent="0.25">
      <c r="Q1209" s="28"/>
      <c r="R1209" s="28"/>
      <c r="S1209" s="28"/>
      <c r="T1209" s="28"/>
      <c r="U1209" s="28"/>
    </row>
    <row r="1210" spans="17:21" x14ac:dyDescent="0.25">
      <c r="Q1210" s="28"/>
      <c r="R1210" s="28"/>
      <c r="S1210" s="28"/>
      <c r="T1210" s="28"/>
      <c r="U1210" s="28"/>
    </row>
    <row r="1211" spans="17:21" x14ac:dyDescent="0.25">
      <c r="Q1211" s="28"/>
      <c r="R1211" s="28"/>
      <c r="S1211" s="28"/>
      <c r="T1211" s="28"/>
      <c r="U1211" s="28"/>
    </row>
    <row r="1212" spans="17:21" x14ac:dyDescent="0.25">
      <c r="Q1212" s="28"/>
      <c r="R1212" s="28"/>
      <c r="S1212" s="28"/>
      <c r="T1212" s="28"/>
      <c r="U1212" s="28"/>
    </row>
    <row r="1213" spans="17:21" x14ac:dyDescent="0.25">
      <c r="Q1213" s="28"/>
      <c r="R1213" s="28"/>
      <c r="S1213" s="28"/>
      <c r="T1213" s="28"/>
      <c r="U1213" s="28"/>
    </row>
    <row r="1214" spans="17:21" x14ac:dyDescent="0.25">
      <c r="Q1214" s="28"/>
      <c r="R1214" s="28"/>
      <c r="S1214" s="28"/>
      <c r="T1214" s="28"/>
      <c r="U1214" s="28"/>
    </row>
    <row r="1215" spans="17:21" x14ac:dyDescent="0.25">
      <c r="Q1215" s="28"/>
      <c r="R1215" s="28"/>
      <c r="S1215" s="28"/>
      <c r="T1215" s="28"/>
      <c r="U1215" s="28"/>
    </row>
    <row r="1216" spans="17:21" x14ac:dyDescent="0.25">
      <c r="Q1216" s="28"/>
      <c r="R1216" s="28"/>
      <c r="S1216" s="28"/>
      <c r="T1216" s="28"/>
      <c r="U1216" s="28"/>
    </row>
    <row r="1217" spans="17:21" x14ac:dyDescent="0.25">
      <c r="Q1217" s="28"/>
      <c r="R1217" s="28"/>
      <c r="S1217" s="28"/>
      <c r="T1217" s="28"/>
      <c r="U1217" s="28"/>
    </row>
    <row r="1218" spans="17:21" x14ac:dyDescent="0.25">
      <c r="Q1218" s="28"/>
      <c r="R1218" s="28"/>
      <c r="S1218" s="28"/>
      <c r="T1218" s="28"/>
      <c r="U1218" s="28"/>
    </row>
    <row r="1219" spans="17:21" x14ac:dyDescent="0.25">
      <c r="Q1219" s="28"/>
      <c r="R1219" s="28"/>
      <c r="S1219" s="28"/>
      <c r="T1219" s="28"/>
      <c r="U1219" s="28"/>
    </row>
    <row r="1220" spans="17:21" x14ac:dyDescent="0.25">
      <c r="Q1220" s="28"/>
      <c r="R1220" s="28"/>
      <c r="S1220" s="28"/>
      <c r="T1220" s="28"/>
      <c r="U1220" s="28"/>
    </row>
    <row r="1221" spans="17:21" x14ac:dyDescent="0.25">
      <c r="Q1221" s="28"/>
      <c r="R1221" s="28"/>
      <c r="S1221" s="28"/>
      <c r="T1221" s="28"/>
      <c r="U1221" s="28"/>
    </row>
    <row r="1222" spans="17:21" x14ac:dyDescent="0.25">
      <c r="Q1222" s="28"/>
      <c r="R1222" s="28"/>
      <c r="S1222" s="28"/>
      <c r="T1222" s="28"/>
      <c r="U1222" s="28"/>
    </row>
    <row r="1223" spans="17:21" x14ac:dyDescent="0.25">
      <c r="Q1223" s="28"/>
      <c r="R1223" s="28"/>
      <c r="S1223" s="28"/>
      <c r="T1223" s="28"/>
      <c r="U1223" s="28"/>
    </row>
    <row r="1224" spans="17:21" x14ac:dyDescent="0.25">
      <c r="Q1224" s="28"/>
      <c r="R1224" s="28"/>
      <c r="S1224" s="28"/>
      <c r="T1224" s="28"/>
      <c r="U1224" s="28"/>
    </row>
    <row r="1225" spans="17:21" x14ac:dyDescent="0.25">
      <c r="Q1225" s="28"/>
      <c r="R1225" s="28"/>
      <c r="S1225" s="28"/>
      <c r="T1225" s="28"/>
      <c r="U1225" s="28"/>
    </row>
    <row r="1226" spans="17:21" x14ac:dyDescent="0.25">
      <c r="Q1226" s="28"/>
      <c r="R1226" s="28"/>
      <c r="S1226" s="28"/>
      <c r="T1226" s="28"/>
      <c r="U1226" s="28"/>
    </row>
    <row r="1227" spans="17:21" x14ac:dyDescent="0.25">
      <c r="Q1227" s="28"/>
      <c r="R1227" s="28"/>
      <c r="S1227" s="28"/>
      <c r="T1227" s="28"/>
      <c r="U1227" s="28"/>
    </row>
    <row r="1228" spans="17:21" x14ac:dyDescent="0.25">
      <c r="Q1228" s="28"/>
      <c r="R1228" s="28"/>
      <c r="S1228" s="28"/>
      <c r="T1228" s="28"/>
      <c r="U1228" s="28"/>
    </row>
    <row r="1229" spans="17:21" x14ac:dyDescent="0.25">
      <c r="Q1229" s="28"/>
      <c r="R1229" s="28"/>
      <c r="S1229" s="28"/>
      <c r="T1229" s="28"/>
      <c r="U1229" s="28"/>
    </row>
    <row r="1230" spans="17:21" x14ac:dyDescent="0.25">
      <c r="Q1230" s="28"/>
      <c r="R1230" s="28"/>
      <c r="S1230" s="28"/>
      <c r="T1230" s="28"/>
      <c r="U1230" s="28"/>
    </row>
    <row r="1231" spans="17:21" x14ac:dyDescent="0.25">
      <c r="Q1231" s="28"/>
      <c r="R1231" s="28"/>
      <c r="S1231" s="28"/>
      <c r="T1231" s="28"/>
      <c r="U1231" s="28"/>
    </row>
    <row r="1232" spans="17:21" x14ac:dyDescent="0.25">
      <c r="Q1232" s="28"/>
      <c r="R1232" s="28"/>
      <c r="S1232" s="28"/>
      <c r="T1232" s="28"/>
      <c r="U1232" s="28"/>
    </row>
    <row r="1233" spans="17:21" x14ac:dyDescent="0.25">
      <c r="Q1233" s="28"/>
      <c r="R1233" s="28"/>
      <c r="S1233" s="28"/>
      <c r="T1233" s="28"/>
      <c r="U1233" s="28"/>
    </row>
    <row r="1234" spans="17:21" x14ac:dyDescent="0.25">
      <c r="Q1234" s="28"/>
      <c r="R1234" s="28"/>
      <c r="S1234" s="28"/>
      <c r="T1234" s="28"/>
      <c r="U1234" s="28"/>
    </row>
    <row r="1235" spans="17:21" x14ac:dyDescent="0.25">
      <c r="Q1235" s="28"/>
      <c r="R1235" s="28"/>
      <c r="S1235" s="28"/>
      <c r="T1235" s="28"/>
      <c r="U1235" s="28"/>
    </row>
    <row r="1236" spans="17:21" x14ac:dyDescent="0.25">
      <c r="Q1236" s="28"/>
      <c r="R1236" s="28"/>
      <c r="S1236" s="28"/>
      <c r="T1236" s="28"/>
      <c r="U1236" s="28"/>
    </row>
    <row r="1237" spans="17:21" x14ac:dyDescent="0.25">
      <c r="Q1237" s="28"/>
      <c r="R1237" s="28"/>
      <c r="S1237" s="28"/>
      <c r="T1237" s="28"/>
      <c r="U1237" s="28"/>
    </row>
    <row r="1238" spans="17:21" x14ac:dyDescent="0.25">
      <c r="Q1238" s="28"/>
      <c r="R1238" s="28"/>
      <c r="S1238" s="28"/>
      <c r="T1238" s="28"/>
      <c r="U1238" s="28"/>
    </row>
    <row r="1239" spans="17:21" x14ac:dyDescent="0.25">
      <c r="Q1239" s="28"/>
      <c r="R1239" s="28"/>
      <c r="S1239" s="28"/>
      <c r="T1239" s="28"/>
      <c r="U1239" s="28"/>
    </row>
    <row r="1240" spans="17:21" x14ac:dyDescent="0.25">
      <c r="Q1240" s="28"/>
      <c r="R1240" s="28"/>
      <c r="S1240" s="28"/>
      <c r="T1240" s="28"/>
      <c r="U1240" s="28"/>
    </row>
    <row r="1241" spans="17:21" x14ac:dyDescent="0.25">
      <c r="Q1241" s="28"/>
      <c r="R1241" s="28"/>
      <c r="S1241" s="28"/>
      <c r="T1241" s="28"/>
      <c r="U1241" s="28"/>
    </row>
    <row r="1242" spans="17:21" x14ac:dyDescent="0.25">
      <c r="Q1242" s="28"/>
      <c r="R1242" s="28"/>
      <c r="S1242" s="28"/>
      <c r="T1242" s="28"/>
      <c r="U1242" s="28"/>
    </row>
    <row r="1243" spans="17:21" x14ac:dyDescent="0.25">
      <c r="Q1243" s="28"/>
      <c r="R1243" s="28"/>
      <c r="S1243" s="28"/>
      <c r="T1243" s="28"/>
      <c r="U1243" s="28"/>
    </row>
    <row r="1244" spans="17:21" x14ac:dyDescent="0.25">
      <c r="Q1244" s="28"/>
      <c r="R1244" s="28"/>
      <c r="S1244" s="28"/>
      <c r="T1244" s="28"/>
      <c r="U1244" s="28"/>
    </row>
    <row r="1245" spans="17:21" x14ac:dyDescent="0.25">
      <c r="Q1245" s="28"/>
      <c r="R1245" s="28"/>
      <c r="S1245" s="28"/>
      <c r="T1245" s="28"/>
      <c r="U1245" s="28"/>
    </row>
    <row r="1246" spans="17:21" x14ac:dyDescent="0.25">
      <c r="Q1246" s="28"/>
      <c r="R1246" s="28"/>
      <c r="S1246" s="28"/>
      <c r="T1246" s="28"/>
      <c r="U1246" s="28"/>
    </row>
  </sheetData>
  <mergeCells count="9">
    <mergeCell ref="W24:AB24"/>
    <mergeCell ref="A1:C1"/>
    <mergeCell ref="E1:F1"/>
    <mergeCell ref="H1:K1"/>
    <mergeCell ref="W9:AB9"/>
    <mergeCell ref="W14:AB14"/>
    <mergeCell ref="W19:AB19"/>
    <mergeCell ref="L1:O1"/>
    <mergeCell ref="Q1:U1"/>
  </mergeCells>
  <conditionalFormatting sqref="L3">
    <cfRule type="cellIs" dxfId="1" priority="1" operator="equal">
      <formula>"KO"</formula>
    </cfRule>
    <cfRule type="cellIs" dxfId="0" priority="2" operator="equal">
      <formula>"OK"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Repartir">
          <controlPr defaultSize="0" autoLine="0" r:id="rId5">
            <anchor moveWithCells="1">
              <from>
                <xdr:col>6</xdr:col>
                <xdr:colOff>38100</xdr:colOff>
                <xdr:row>0</xdr:row>
                <xdr:rowOff>76200</xdr:rowOff>
              </from>
              <to>
                <xdr:col>6</xdr:col>
                <xdr:colOff>809625</xdr:colOff>
                <xdr:row>1</xdr:row>
                <xdr:rowOff>171450</xdr:rowOff>
              </to>
            </anchor>
          </controlPr>
        </control>
      </mc:Choice>
      <mc:Fallback>
        <control shapeId="1026" r:id="rId4" name="cmdRepartir"/>
      </mc:Fallback>
    </mc:AlternateContent>
    <mc:AlternateContent xmlns:mc="http://schemas.openxmlformats.org/markup-compatibility/2006">
      <mc:Choice Requires="x14">
        <control shapeId="1027" r:id="rId6" name="cmdImpression">
          <controlPr defaultSize="0" autoLine="0" r:id="rId7">
            <anchor moveWithCells="1">
              <from>
                <xdr:col>6</xdr:col>
                <xdr:colOff>47625</xdr:colOff>
                <xdr:row>1</xdr:row>
                <xdr:rowOff>209550</xdr:rowOff>
              </from>
              <to>
                <xdr:col>6</xdr:col>
                <xdr:colOff>819150</xdr:colOff>
                <xdr:row>1</xdr:row>
                <xdr:rowOff>495300</xdr:rowOff>
              </to>
            </anchor>
          </controlPr>
        </control>
      </mc:Choice>
      <mc:Fallback>
        <control shapeId="1027" r:id="rId6" name="cmdImpress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32"/>
  <sheetViews>
    <sheetView showGridLines="0" showRowColHeaders="0" topLeftCell="A10" workbookViewId="0">
      <selection activeCell="D32" sqref="D32"/>
    </sheetView>
  </sheetViews>
  <sheetFormatPr baseColWidth="10" defaultRowHeight="15" x14ac:dyDescent="0.25"/>
  <cols>
    <col min="1" max="2" width="11.42578125" style="34"/>
    <col min="3" max="3" width="11" style="34" customWidth="1"/>
    <col min="4" max="16384" width="11.42578125" style="34"/>
  </cols>
  <sheetData>
    <row r="2" spans="2:4" x14ac:dyDescent="0.25">
      <c r="B2" s="34" t="s">
        <v>38</v>
      </c>
    </row>
    <row r="3" spans="2:4" x14ac:dyDescent="0.25">
      <c r="C3" s="34" t="s">
        <v>40</v>
      </c>
    </row>
    <row r="4" spans="2:4" ht="60" x14ac:dyDescent="0.25">
      <c r="C4" s="35" t="s">
        <v>39</v>
      </c>
    </row>
    <row r="5" spans="2:4" x14ac:dyDescent="0.25">
      <c r="C5" s="34" t="s">
        <v>43</v>
      </c>
    </row>
    <row r="6" spans="2:4" x14ac:dyDescent="0.25">
      <c r="C6" s="34" t="s">
        <v>44</v>
      </c>
    </row>
    <row r="8" spans="2:4" x14ac:dyDescent="0.25">
      <c r="C8" s="34" t="s">
        <v>45</v>
      </c>
    </row>
    <row r="9" spans="2:4" x14ac:dyDescent="0.25">
      <c r="D9" s="34" t="s">
        <v>46</v>
      </c>
    </row>
    <row r="10" spans="2:4" x14ac:dyDescent="0.25">
      <c r="D10" s="34" t="s">
        <v>49</v>
      </c>
    </row>
    <row r="12" spans="2:4" x14ac:dyDescent="0.25">
      <c r="C12" s="34" t="s">
        <v>47</v>
      </c>
    </row>
    <row r="13" spans="2:4" x14ac:dyDescent="0.25">
      <c r="D13" s="34" t="s">
        <v>48</v>
      </c>
    </row>
    <row r="14" spans="2:4" x14ac:dyDescent="0.25">
      <c r="D14" s="34" t="s">
        <v>50</v>
      </c>
    </row>
    <row r="16" spans="2:4" x14ac:dyDescent="0.25">
      <c r="C16" s="34" t="s">
        <v>51</v>
      </c>
    </row>
    <row r="17" spans="2:4" x14ac:dyDescent="0.25">
      <c r="D17" s="34" t="s">
        <v>20</v>
      </c>
    </row>
    <row r="18" spans="2:4" x14ac:dyDescent="0.25">
      <c r="D18" s="34" t="s">
        <v>52</v>
      </c>
    </row>
    <row r="20" spans="2:4" x14ac:dyDescent="0.25">
      <c r="B20" s="34" t="s">
        <v>53</v>
      </c>
    </row>
    <row r="21" spans="2:4" x14ac:dyDescent="0.25">
      <c r="C21" s="34" t="s">
        <v>54</v>
      </c>
    </row>
    <row r="23" spans="2:4" x14ac:dyDescent="0.25">
      <c r="B23" s="34" t="s">
        <v>55</v>
      </c>
    </row>
    <row r="24" spans="2:4" x14ac:dyDescent="0.25">
      <c r="C24" s="34" t="s">
        <v>56</v>
      </c>
    </row>
    <row r="25" spans="2:4" x14ac:dyDescent="0.25">
      <c r="C25" s="34" t="s">
        <v>57</v>
      </c>
    </row>
    <row r="26" spans="2:4" x14ac:dyDescent="0.25">
      <c r="C26" s="34" t="s">
        <v>58</v>
      </c>
    </row>
    <row r="27" spans="2:4" x14ac:dyDescent="0.25">
      <c r="C27" s="34" t="s">
        <v>59</v>
      </c>
    </row>
    <row r="28" spans="2:4" x14ac:dyDescent="0.25">
      <c r="C28" s="34" t="s">
        <v>60</v>
      </c>
    </row>
    <row r="29" spans="2:4" x14ac:dyDescent="0.25">
      <c r="C29" s="34" t="s">
        <v>61</v>
      </c>
    </row>
    <row r="31" spans="2:4" x14ac:dyDescent="0.25">
      <c r="C31" s="34" t="s">
        <v>62</v>
      </c>
    </row>
    <row r="32" spans="2:4" x14ac:dyDescent="0.25">
      <c r="C32" s="34" t="s">
        <v>63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099"/>
  <sheetViews>
    <sheetView workbookViewId="0">
      <pane ySplit="2" topLeftCell="A3" activePane="bottomLeft" state="frozenSplit"/>
      <selection pane="bottomLeft" activeCell="A3" sqref="A3:D1096"/>
    </sheetView>
  </sheetViews>
  <sheetFormatPr baseColWidth="10" defaultRowHeight="15" x14ac:dyDescent="0.25"/>
  <cols>
    <col min="3" max="3" width="15.85546875" customWidth="1"/>
    <col min="5" max="5" width="26.140625" customWidth="1"/>
    <col min="6" max="6" width="10.28515625" bestFit="1" customWidth="1"/>
    <col min="7" max="7" width="7" bestFit="1" customWidth="1"/>
    <col min="8" max="8" width="7" customWidth="1"/>
    <col min="10" max="10" width="7.28515625" bestFit="1" customWidth="1"/>
    <col min="13" max="13" width="5.42578125" bestFit="1" customWidth="1"/>
    <col min="14" max="14" width="3.5703125" style="4" customWidth="1"/>
    <col min="15" max="15" width="8.7109375" bestFit="1" customWidth="1"/>
  </cols>
  <sheetData>
    <row r="1" spans="1:20" x14ac:dyDescent="0.25">
      <c r="A1" s="43" t="s">
        <v>17</v>
      </c>
      <c r="B1" s="43"/>
      <c r="C1" s="43"/>
      <c r="D1" s="43"/>
      <c r="F1" s="43" t="s">
        <v>19</v>
      </c>
      <c r="G1" s="43"/>
      <c r="H1" s="43"/>
      <c r="I1" s="43"/>
      <c r="J1" s="43"/>
    </row>
    <row r="2" spans="1:20" ht="45" x14ac:dyDescent="0.25">
      <c r="A2" s="15" t="s">
        <v>0</v>
      </c>
      <c r="B2" s="15" t="s">
        <v>1</v>
      </c>
      <c r="C2" s="19" t="s">
        <v>12</v>
      </c>
      <c r="D2" s="11" t="s">
        <v>35</v>
      </c>
      <c r="F2" s="11" t="s">
        <v>18</v>
      </c>
      <c r="G2" s="11" t="s">
        <v>5</v>
      </c>
      <c r="H2" s="11" t="s">
        <v>20</v>
      </c>
      <c r="I2" s="12" t="s">
        <v>21</v>
      </c>
      <c r="J2" s="12" t="s">
        <v>37</v>
      </c>
    </row>
    <row r="3" spans="1:20" x14ac:dyDescent="0.25">
      <c r="A3" s="28">
        <v>2</v>
      </c>
      <c r="B3" s="28" t="s">
        <v>2</v>
      </c>
      <c r="C3" s="28">
        <v>2</v>
      </c>
      <c r="D3" s="28">
        <v>1</v>
      </c>
      <c r="F3">
        <v>61</v>
      </c>
      <c r="G3">
        <f>SUMIF(D:D,F3,C:C)</f>
        <v>11.750000000000002</v>
      </c>
      <c r="H3" s="4" t="str">
        <f>IF(G3&gt;=Minimum,"ok","KO")</f>
        <v>ok</v>
      </c>
      <c r="I3" s="4" t="str">
        <f>IF(COUNTIF(H:H,"KO")=0,"OK","KO")</f>
        <v>OK</v>
      </c>
      <c r="J3">
        <f>SUMIF(D:D,"",C:C)</f>
        <v>0</v>
      </c>
      <c r="Q3" s="28"/>
      <c r="R3" s="28"/>
      <c r="S3" s="28"/>
      <c r="T3" s="28"/>
    </row>
    <row r="4" spans="1:20" x14ac:dyDescent="0.25">
      <c r="A4" s="28">
        <v>981</v>
      </c>
      <c r="B4" s="28" t="s">
        <v>3</v>
      </c>
      <c r="C4" s="28">
        <v>1.4</v>
      </c>
      <c r="D4" s="28">
        <v>1</v>
      </c>
      <c r="F4">
        <v>62</v>
      </c>
      <c r="G4">
        <f>SUMIF(D:D,F4,C:C)</f>
        <v>11.500000000000002</v>
      </c>
      <c r="H4" s="4" t="str">
        <f>IF(G4&gt;=Minimum,"ok","KO")</f>
        <v>ok</v>
      </c>
      <c r="J4" s="14"/>
      <c r="Q4" s="28"/>
      <c r="R4" s="28"/>
      <c r="S4" s="28"/>
      <c r="T4" s="28"/>
    </row>
    <row r="5" spans="1:20" x14ac:dyDescent="0.25">
      <c r="A5" s="28">
        <v>916</v>
      </c>
      <c r="B5" s="28" t="s">
        <v>2</v>
      </c>
      <c r="C5" s="28">
        <v>1.3</v>
      </c>
      <c r="D5" s="28">
        <v>1</v>
      </c>
      <c r="F5">
        <v>63</v>
      </c>
      <c r="G5">
        <f>SUMIF(D:D,F5,C:C)</f>
        <v>11.500000000000002</v>
      </c>
      <c r="H5" s="4" t="str">
        <f>IF(G5&gt;=Minimum,"ok","KO")</f>
        <v>ok</v>
      </c>
      <c r="Q5" s="28"/>
      <c r="R5" s="28"/>
      <c r="S5" s="28"/>
      <c r="T5" s="28"/>
    </row>
    <row r="6" spans="1:20" x14ac:dyDescent="0.25">
      <c r="A6" s="28">
        <v>764</v>
      </c>
      <c r="B6" s="28" t="s">
        <v>3</v>
      </c>
      <c r="C6" s="28">
        <v>1.2</v>
      </c>
      <c r="D6" s="28">
        <v>1</v>
      </c>
      <c r="F6">
        <v>64</v>
      </c>
      <c r="G6">
        <f>SUMIF(D:D,F6,C:C)</f>
        <v>11.500000000000002</v>
      </c>
      <c r="H6" s="4" t="str">
        <f>IF(G6&gt;=Minimum,"ok","KO")</f>
        <v>ok</v>
      </c>
      <c r="Q6" s="28"/>
      <c r="R6" s="28"/>
      <c r="S6" s="28"/>
      <c r="T6" s="28"/>
    </row>
    <row r="7" spans="1:20" x14ac:dyDescent="0.25">
      <c r="A7" s="28">
        <v>599</v>
      </c>
      <c r="B7" s="28" t="s">
        <v>4</v>
      </c>
      <c r="C7" s="28">
        <v>1.1000000000000001</v>
      </c>
      <c r="D7" s="28">
        <v>1</v>
      </c>
      <c r="F7">
        <v>65</v>
      </c>
      <c r="G7">
        <f>SUMIF(D:D,F7,C:C)</f>
        <v>11.500000000000002</v>
      </c>
      <c r="H7" s="4" t="str">
        <f>IF(G7&gt;=Minimum,"ok","KO")</f>
        <v>ok</v>
      </c>
      <c r="Q7" s="28"/>
      <c r="R7" s="28"/>
      <c r="S7" s="28"/>
      <c r="T7" s="28"/>
    </row>
    <row r="8" spans="1:20" x14ac:dyDescent="0.25">
      <c r="A8" s="28">
        <v>211</v>
      </c>
      <c r="B8" s="28" t="s">
        <v>3</v>
      </c>
      <c r="C8" s="28">
        <v>1</v>
      </c>
      <c r="D8" s="28">
        <v>1</v>
      </c>
      <c r="F8">
        <v>66</v>
      </c>
      <c r="G8">
        <f>SUMIF(D:D,F8,C:C)</f>
        <v>11.500000000000002</v>
      </c>
      <c r="H8" s="4" t="str">
        <f>IF(G8&gt;=Minimum,"ok","KO")</f>
        <v>ok</v>
      </c>
      <c r="Q8" s="28"/>
      <c r="R8" s="28"/>
      <c r="S8" s="28"/>
      <c r="T8" s="28"/>
    </row>
    <row r="9" spans="1:20" x14ac:dyDescent="0.25">
      <c r="A9" s="28">
        <v>86</v>
      </c>
      <c r="B9" s="28" t="s">
        <v>4</v>
      </c>
      <c r="C9" s="28">
        <v>0.9</v>
      </c>
      <c r="D9" s="28">
        <v>1</v>
      </c>
      <c r="F9">
        <v>67</v>
      </c>
      <c r="G9">
        <f>SUMIF(D:D,F9,C:C)</f>
        <v>11.500000000000002</v>
      </c>
      <c r="H9" s="4" t="str">
        <f>IF(G9&gt;=Minimum,"ok","KO")</f>
        <v>ok</v>
      </c>
      <c r="Q9" s="28"/>
      <c r="R9" s="28"/>
      <c r="S9" s="28"/>
      <c r="T9" s="28"/>
    </row>
    <row r="10" spans="1:20" x14ac:dyDescent="0.25">
      <c r="A10" s="28">
        <v>1042</v>
      </c>
      <c r="B10" s="28" t="s">
        <v>2</v>
      </c>
      <c r="C10" s="28">
        <v>0.9</v>
      </c>
      <c r="D10" s="28">
        <v>1</v>
      </c>
      <c r="F10">
        <v>68</v>
      </c>
      <c r="G10">
        <f>SUMIF(D:D,F10,C:C)</f>
        <v>11.500000000000002</v>
      </c>
      <c r="H10" s="4" t="str">
        <f>IF(G10&gt;=Minimum,"ok","KO")</f>
        <v>ok</v>
      </c>
      <c r="Q10" s="28"/>
      <c r="R10" s="28"/>
      <c r="S10" s="28"/>
      <c r="T10" s="28"/>
    </row>
    <row r="11" spans="1:20" x14ac:dyDescent="0.25">
      <c r="A11" s="28">
        <v>1043</v>
      </c>
      <c r="B11" s="28" t="s">
        <v>3</v>
      </c>
      <c r="C11" s="28">
        <v>0.8</v>
      </c>
      <c r="D11" s="28">
        <v>1</v>
      </c>
      <c r="F11">
        <v>69</v>
      </c>
      <c r="G11">
        <f>SUMIF(D:D,F11,C:C)</f>
        <v>11.500000000000002</v>
      </c>
      <c r="H11" s="4" t="str">
        <f>IF(G11&gt;=Minimum,"ok","KO")</f>
        <v>ok</v>
      </c>
      <c r="N11"/>
      <c r="Q11" s="28"/>
      <c r="R11" s="28"/>
      <c r="S11" s="28"/>
      <c r="T11" s="28"/>
    </row>
    <row r="12" spans="1:20" x14ac:dyDescent="0.25">
      <c r="A12" s="28">
        <v>1013</v>
      </c>
      <c r="B12" s="28" t="s">
        <v>4</v>
      </c>
      <c r="C12" s="28">
        <v>0.7</v>
      </c>
      <c r="D12" s="28">
        <v>1</v>
      </c>
      <c r="F12">
        <v>70</v>
      </c>
      <c r="G12">
        <f>SUMIF(D:D,F12,C:C)</f>
        <v>11.500000000000002</v>
      </c>
      <c r="H12" s="4" t="str">
        <f>IF(G12&gt;=Minimum,"ok","KO")</f>
        <v>ok</v>
      </c>
      <c r="N12"/>
      <c r="Q12" s="28"/>
      <c r="R12" s="28"/>
      <c r="S12" s="28"/>
      <c r="T12" s="28"/>
    </row>
    <row r="13" spans="1:20" x14ac:dyDescent="0.25">
      <c r="A13" s="28">
        <v>646</v>
      </c>
      <c r="B13" s="28" t="s">
        <v>2</v>
      </c>
      <c r="C13" s="28">
        <v>0.5</v>
      </c>
      <c r="D13" s="28">
        <v>1</v>
      </c>
      <c r="F13">
        <v>71</v>
      </c>
      <c r="G13">
        <f>SUMIF(D:D,F13,C:C)</f>
        <v>11.500000000000002</v>
      </c>
      <c r="H13" s="4" t="str">
        <f>IF(G13&gt;=Minimum,"ok","KO")</f>
        <v>ok</v>
      </c>
      <c r="N13"/>
      <c r="Q13" s="28"/>
      <c r="R13" s="28"/>
      <c r="S13" s="28"/>
      <c r="T13" s="28"/>
    </row>
    <row r="14" spans="1:20" x14ac:dyDescent="0.25">
      <c r="A14" s="28">
        <v>7</v>
      </c>
      <c r="B14" s="28" t="s">
        <v>2</v>
      </c>
      <c r="C14" s="28">
        <v>1.75</v>
      </c>
      <c r="D14" s="28">
        <v>2</v>
      </c>
      <c r="F14">
        <v>6</v>
      </c>
      <c r="G14">
        <f>SUMIF(D:D,F14,C:C)</f>
        <v>11.6</v>
      </c>
      <c r="H14" s="4" t="str">
        <f>IF(G14&gt;=Minimum,"ok","KO")</f>
        <v>ok</v>
      </c>
      <c r="Q14" s="28"/>
      <c r="R14" s="28"/>
      <c r="S14" s="28"/>
      <c r="T14" s="28"/>
    </row>
    <row r="15" spans="1:20" x14ac:dyDescent="0.25">
      <c r="A15" s="28">
        <v>990</v>
      </c>
      <c r="B15" s="28" t="s">
        <v>2</v>
      </c>
      <c r="C15" s="28">
        <v>1.4</v>
      </c>
      <c r="D15" s="28">
        <v>2</v>
      </c>
      <c r="F15">
        <v>7</v>
      </c>
      <c r="G15">
        <f>SUMIF(D:D,F15,C:C)</f>
        <v>11.6</v>
      </c>
      <c r="H15" s="4" t="str">
        <f>IF(G15&gt;=Minimum,"ok","KO")</f>
        <v>ok</v>
      </c>
      <c r="N15"/>
      <c r="Q15" s="28"/>
      <c r="R15" s="28"/>
      <c r="S15" s="28"/>
      <c r="T15" s="28"/>
    </row>
    <row r="16" spans="1:20" x14ac:dyDescent="0.25">
      <c r="A16" s="28">
        <v>927</v>
      </c>
      <c r="B16" s="28" t="s">
        <v>4</v>
      </c>
      <c r="C16" s="28">
        <v>1.3</v>
      </c>
      <c r="D16" s="28">
        <v>2</v>
      </c>
      <c r="F16">
        <v>8</v>
      </c>
      <c r="G16">
        <f>SUMIF(D:D,F16,C:C)</f>
        <v>11.6</v>
      </c>
      <c r="H16" s="4" t="str">
        <f>IF(G16&gt;=Minimum,"ok","KO")</f>
        <v>ok</v>
      </c>
      <c r="N16"/>
      <c r="Q16" s="28"/>
      <c r="R16" s="28"/>
      <c r="S16" s="28"/>
      <c r="T16" s="28"/>
    </row>
    <row r="17" spans="1:20" x14ac:dyDescent="0.25">
      <c r="A17" s="28">
        <v>786</v>
      </c>
      <c r="B17" s="28" t="s">
        <v>4</v>
      </c>
      <c r="C17" s="28">
        <v>1.2</v>
      </c>
      <c r="D17" s="28">
        <v>2</v>
      </c>
      <c r="F17">
        <v>9</v>
      </c>
      <c r="G17">
        <f>SUMIF(D:D,F17,C:C)</f>
        <v>11.6</v>
      </c>
      <c r="H17" s="4" t="str">
        <f>IF(G17&gt;=Minimum,"ok","KO")</f>
        <v>ok</v>
      </c>
      <c r="N17"/>
      <c r="Q17" s="28"/>
      <c r="R17" s="28"/>
      <c r="S17" s="28"/>
      <c r="T17" s="28"/>
    </row>
    <row r="18" spans="1:20" x14ac:dyDescent="0.25">
      <c r="A18" s="28">
        <v>600</v>
      </c>
      <c r="B18" s="28" t="s">
        <v>2</v>
      </c>
      <c r="C18" s="28">
        <v>1.1000000000000001</v>
      </c>
      <c r="D18" s="28">
        <v>2</v>
      </c>
      <c r="F18">
        <v>10</v>
      </c>
      <c r="G18">
        <f>SUMIF(D:D,F18,C:C)</f>
        <v>11.6</v>
      </c>
      <c r="H18" s="4" t="str">
        <f>IF(G18&gt;=Minimum,"ok","KO")</f>
        <v>ok</v>
      </c>
      <c r="N18"/>
      <c r="Q18" s="28"/>
      <c r="R18" s="28"/>
      <c r="S18" s="28"/>
      <c r="T18" s="28"/>
    </row>
    <row r="19" spans="1:20" x14ac:dyDescent="0.25">
      <c r="A19" s="28">
        <v>235</v>
      </c>
      <c r="B19" s="28" t="s">
        <v>2</v>
      </c>
      <c r="C19" s="28">
        <v>1</v>
      </c>
      <c r="D19" s="28">
        <v>2</v>
      </c>
      <c r="F19">
        <v>52</v>
      </c>
      <c r="G19">
        <f>SUMIF(D:D,F19,C:C)</f>
        <v>11.600000000000001</v>
      </c>
      <c r="H19" s="4" t="str">
        <f>IF(G19&gt;=Minimum,"ok","KO")</f>
        <v>ok</v>
      </c>
      <c r="N19"/>
      <c r="Q19" s="28"/>
      <c r="R19" s="28"/>
      <c r="S19" s="28"/>
      <c r="T19" s="28"/>
    </row>
    <row r="20" spans="1:20" x14ac:dyDescent="0.25">
      <c r="A20" s="28">
        <v>96</v>
      </c>
      <c r="B20" s="28" t="s">
        <v>2</v>
      </c>
      <c r="C20" s="28">
        <v>0.9</v>
      </c>
      <c r="D20" s="28">
        <v>2</v>
      </c>
      <c r="F20">
        <v>53</v>
      </c>
      <c r="G20">
        <f>SUMIF(D:D,F20,C:C)</f>
        <v>11.600000000000001</v>
      </c>
      <c r="H20" s="4" t="str">
        <f>IF(G20&gt;=Minimum,"ok","KO")</f>
        <v>ok</v>
      </c>
      <c r="N20"/>
      <c r="Q20" s="28"/>
      <c r="R20" s="28"/>
      <c r="S20" s="28"/>
      <c r="T20" s="28"/>
    </row>
    <row r="21" spans="1:20" x14ac:dyDescent="0.25">
      <c r="A21" s="28">
        <v>1054</v>
      </c>
      <c r="B21" s="28" t="s">
        <v>2</v>
      </c>
      <c r="C21" s="28">
        <v>0.9</v>
      </c>
      <c r="D21" s="28">
        <v>2</v>
      </c>
      <c r="F21">
        <v>54</v>
      </c>
      <c r="G21">
        <f>SUMIF(D:D,F21,C:C)</f>
        <v>11.600000000000001</v>
      </c>
      <c r="H21" s="4" t="str">
        <f>IF(G21&gt;=Minimum,"ok","KO")</f>
        <v>ok</v>
      </c>
      <c r="N21"/>
      <c r="Q21" s="28"/>
      <c r="R21" s="28"/>
      <c r="S21" s="28"/>
      <c r="T21" s="28"/>
    </row>
    <row r="22" spans="1:20" x14ac:dyDescent="0.25">
      <c r="A22" s="28">
        <v>1046</v>
      </c>
      <c r="B22" s="28" t="s">
        <v>3</v>
      </c>
      <c r="C22" s="28">
        <v>0.8</v>
      </c>
      <c r="D22" s="28">
        <v>2</v>
      </c>
      <c r="F22">
        <v>55</v>
      </c>
      <c r="G22">
        <f>SUMIF(D:D,F22,C:C)</f>
        <v>11.600000000000001</v>
      </c>
      <c r="H22" s="4" t="str">
        <f>IF(G22&gt;=Minimum,"ok","KO")</f>
        <v>ok</v>
      </c>
      <c r="N22"/>
      <c r="Q22" s="28"/>
      <c r="R22" s="28"/>
      <c r="S22" s="28"/>
      <c r="T22" s="28"/>
    </row>
    <row r="23" spans="1:20" x14ac:dyDescent="0.25">
      <c r="A23" s="28">
        <v>1016</v>
      </c>
      <c r="B23" s="28" t="s">
        <v>4</v>
      </c>
      <c r="C23" s="28">
        <v>0.7</v>
      </c>
      <c r="D23" s="28">
        <v>2</v>
      </c>
      <c r="F23">
        <v>56</v>
      </c>
      <c r="G23">
        <f>SUMIF(D:D,F23,C:C)</f>
        <v>11.600000000000001</v>
      </c>
      <c r="H23" s="4" t="str">
        <f>IF(G23&gt;=Minimum,"ok","KO")</f>
        <v>ok</v>
      </c>
      <c r="Q23" s="28"/>
      <c r="R23" s="28"/>
      <c r="S23" s="28"/>
      <c r="T23" s="28"/>
    </row>
    <row r="24" spans="1:20" x14ac:dyDescent="0.25">
      <c r="A24" s="28">
        <v>803</v>
      </c>
      <c r="B24" s="28" t="s">
        <v>2</v>
      </c>
      <c r="C24" s="28">
        <v>0.6</v>
      </c>
      <c r="D24" s="28">
        <v>2</v>
      </c>
      <c r="F24">
        <v>57</v>
      </c>
      <c r="G24">
        <f>SUMIF(D:D,F24,C:C)</f>
        <v>11.600000000000001</v>
      </c>
      <c r="H24" s="4" t="str">
        <f>IF(G24&gt;=Minimum,"ok","KO")</f>
        <v>ok</v>
      </c>
      <c r="Q24" s="28"/>
      <c r="R24" s="28"/>
      <c r="S24" s="28"/>
      <c r="T24" s="28"/>
    </row>
    <row r="25" spans="1:20" x14ac:dyDescent="0.25">
      <c r="A25" s="28">
        <v>8</v>
      </c>
      <c r="B25" s="28" t="s">
        <v>4</v>
      </c>
      <c r="C25" s="28">
        <v>1.5</v>
      </c>
      <c r="D25" s="28">
        <v>3</v>
      </c>
      <c r="F25">
        <v>2</v>
      </c>
      <c r="G25">
        <f>SUMIF(D:D,F25,C:C)</f>
        <v>11.65</v>
      </c>
      <c r="H25" s="4" t="str">
        <f>IF(G25&gt;=Minimum,"ok","KO")</f>
        <v>ok</v>
      </c>
      <c r="Q25" s="28"/>
      <c r="R25" s="28"/>
      <c r="S25" s="28"/>
      <c r="T25" s="28"/>
    </row>
    <row r="26" spans="1:20" x14ac:dyDescent="0.25">
      <c r="A26" s="28">
        <v>1002</v>
      </c>
      <c r="B26" s="28" t="s">
        <v>2</v>
      </c>
      <c r="C26" s="28">
        <v>1.4</v>
      </c>
      <c r="D26" s="28">
        <v>3</v>
      </c>
      <c r="F26">
        <v>5</v>
      </c>
      <c r="G26">
        <f>SUMIF(D:D,F26,C:C)</f>
        <v>11.65</v>
      </c>
      <c r="H26" s="4" t="str">
        <f>IF(G26&gt;=Minimum,"ok","KO")</f>
        <v>ok</v>
      </c>
      <c r="Q26" s="28"/>
      <c r="R26" s="28"/>
      <c r="S26" s="28"/>
      <c r="T26" s="28"/>
    </row>
    <row r="27" spans="1:20" x14ac:dyDescent="0.25">
      <c r="A27" s="28">
        <v>928</v>
      </c>
      <c r="B27" s="28" t="s">
        <v>2</v>
      </c>
      <c r="C27" s="28">
        <v>1.3</v>
      </c>
      <c r="D27" s="28">
        <v>3</v>
      </c>
      <c r="F27">
        <v>21</v>
      </c>
      <c r="G27">
        <f>SUMIF(D:D,F27,C:C)</f>
        <v>11.700000000000001</v>
      </c>
      <c r="H27" s="4" t="str">
        <f>IF(G27&gt;=Minimum,"ok","KO")</f>
        <v>ok</v>
      </c>
      <c r="Q27" s="28"/>
      <c r="R27" s="28"/>
      <c r="S27" s="28"/>
      <c r="T27" s="28"/>
    </row>
    <row r="28" spans="1:20" x14ac:dyDescent="0.25">
      <c r="A28" s="28">
        <v>840</v>
      </c>
      <c r="B28" s="28" t="s">
        <v>3</v>
      </c>
      <c r="C28" s="28">
        <v>1.2</v>
      </c>
      <c r="D28" s="28">
        <v>3</v>
      </c>
      <c r="F28">
        <v>22</v>
      </c>
      <c r="G28">
        <f>SUMIF(D:D,F28,C:C)</f>
        <v>11.700000000000001</v>
      </c>
      <c r="H28" s="4" t="str">
        <f>IF(G28&gt;=Minimum,"ok","KO")</f>
        <v>ok</v>
      </c>
      <c r="Q28" s="28"/>
      <c r="R28" s="28"/>
      <c r="S28" s="28"/>
      <c r="T28" s="28"/>
    </row>
    <row r="29" spans="1:20" x14ac:dyDescent="0.25">
      <c r="A29" s="28">
        <v>617</v>
      </c>
      <c r="B29" s="28" t="s">
        <v>4</v>
      </c>
      <c r="C29" s="28">
        <v>1.1000000000000001</v>
      </c>
      <c r="D29" s="28">
        <v>3</v>
      </c>
      <c r="F29">
        <v>23</v>
      </c>
      <c r="G29">
        <f>SUMIF(D:D,F29,C:C)</f>
        <v>11.700000000000001</v>
      </c>
      <c r="H29" s="4" t="str">
        <f>IF(G29&gt;=Minimum,"ok","KO")</f>
        <v>ok</v>
      </c>
      <c r="Q29" s="28"/>
      <c r="R29" s="28"/>
      <c r="S29" s="28"/>
      <c r="T29" s="28"/>
    </row>
    <row r="30" spans="1:20" x14ac:dyDescent="0.25">
      <c r="A30" s="28">
        <v>237</v>
      </c>
      <c r="B30" s="28" t="s">
        <v>4</v>
      </c>
      <c r="C30" s="28">
        <v>1</v>
      </c>
      <c r="D30" s="28">
        <v>3</v>
      </c>
      <c r="F30">
        <v>24</v>
      </c>
      <c r="G30">
        <f>SUMIF(D:D,F30,C:C)</f>
        <v>11.700000000000001</v>
      </c>
      <c r="H30" s="4" t="str">
        <f>IF(G30&gt;=Minimum,"ok","KO")</f>
        <v>ok</v>
      </c>
      <c r="Q30" s="28"/>
      <c r="R30" s="28"/>
      <c r="S30" s="28"/>
      <c r="T30" s="28"/>
    </row>
    <row r="31" spans="1:20" x14ac:dyDescent="0.25">
      <c r="A31" s="28">
        <v>111</v>
      </c>
      <c r="B31" s="28" t="s">
        <v>4</v>
      </c>
      <c r="C31" s="28">
        <v>0.9</v>
      </c>
      <c r="D31" s="28">
        <v>3</v>
      </c>
      <c r="F31">
        <v>25</v>
      </c>
      <c r="G31">
        <f>SUMIF(D:D,F31,C:C)</f>
        <v>11.700000000000001</v>
      </c>
      <c r="H31" s="4" t="str">
        <f>IF(G31&gt;=Minimum,"ok","KO")</f>
        <v>ok</v>
      </c>
      <c r="Q31" s="28"/>
      <c r="R31" s="28"/>
      <c r="S31" s="28"/>
      <c r="T31" s="28"/>
    </row>
    <row r="32" spans="1:20" x14ac:dyDescent="0.25">
      <c r="A32" s="28">
        <v>1068</v>
      </c>
      <c r="B32" s="28" t="s">
        <v>4</v>
      </c>
      <c r="C32" s="28">
        <v>0.9</v>
      </c>
      <c r="D32" s="28">
        <v>3</v>
      </c>
      <c r="F32">
        <v>26</v>
      </c>
      <c r="G32">
        <f>SUMIF(D:D,F32,C:C)</f>
        <v>11.700000000000001</v>
      </c>
      <c r="H32" s="4" t="str">
        <f>IF(G32&gt;=Minimum,"ok","KO")</f>
        <v>ok</v>
      </c>
      <c r="Q32" s="28"/>
      <c r="R32" s="28"/>
      <c r="S32" s="28"/>
      <c r="T32" s="28"/>
    </row>
    <row r="33" spans="1:20" x14ac:dyDescent="0.25">
      <c r="A33" s="28">
        <v>1051</v>
      </c>
      <c r="B33" s="28" t="s">
        <v>2</v>
      </c>
      <c r="C33" s="28">
        <v>0.8</v>
      </c>
      <c r="D33" s="28">
        <v>3</v>
      </c>
      <c r="F33">
        <v>27</v>
      </c>
      <c r="G33">
        <f>SUMIF(D:D,F33,C:C)</f>
        <v>11.700000000000001</v>
      </c>
      <c r="H33" s="4" t="str">
        <f>IF(G33&gt;=Minimum,"ok","KO")</f>
        <v>ok</v>
      </c>
      <c r="Q33" s="28"/>
      <c r="R33" s="28"/>
      <c r="S33" s="28"/>
      <c r="T33" s="28"/>
    </row>
    <row r="34" spans="1:20" x14ac:dyDescent="0.25">
      <c r="A34" s="28">
        <v>1025</v>
      </c>
      <c r="B34" s="28" t="s">
        <v>4</v>
      </c>
      <c r="C34" s="28">
        <v>0.7</v>
      </c>
      <c r="D34" s="28">
        <v>3</v>
      </c>
      <c r="F34">
        <v>41</v>
      </c>
      <c r="G34">
        <f>SUMIF(D:D,F34,C:C)</f>
        <v>11.700000000000001</v>
      </c>
      <c r="H34" s="4" t="str">
        <f>IF(G34&gt;=Minimum,"ok","KO")</f>
        <v>ok</v>
      </c>
      <c r="Q34" s="28"/>
      <c r="R34" s="28"/>
      <c r="S34" s="28"/>
      <c r="T34" s="28"/>
    </row>
    <row r="35" spans="1:20" x14ac:dyDescent="0.25">
      <c r="A35" s="28">
        <v>806</v>
      </c>
      <c r="B35" s="28" t="s">
        <v>2</v>
      </c>
      <c r="C35" s="28">
        <v>0.6</v>
      </c>
      <c r="D35" s="28">
        <v>3</v>
      </c>
      <c r="F35">
        <v>42</v>
      </c>
      <c r="G35">
        <f>SUMIF(D:D,F35,C:C)</f>
        <v>11.700000000000001</v>
      </c>
      <c r="H35" s="4" t="str">
        <f>IF(G35&gt;=Minimum,"ok","KO")</f>
        <v>ok</v>
      </c>
      <c r="Q35" s="28"/>
      <c r="R35" s="28"/>
      <c r="S35" s="28"/>
      <c r="T35" s="28"/>
    </row>
    <row r="36" spans="1:20" x14ac:dyDescent="0.25">
      <c r="A36" s="28">
        <v>477</v>
      </c>
      <c r="B36" s="28" t="s">
        <v>2</v>
      </c>
      <c r="C36" s="28">
        <v>0.4</v>
      </c>
      <c r="D36" s="28">
        <v>3</v>
      </c>
      <c r="F36">
        <v>43</v>
      </c>
      <c r="G36">
        <f>SUMIF(D:D,F36,C:C)</f>
        <v>11.700000000000001</v>
      </c>
      <c r="H36" s="4" t="str">
        <f>IF(G36&gt;=Minimum,"ok","KO")</f>
        <v>ok</v>
      </c>
      <c r="Q36" s="28"/>
      <c r="R36" s="28"/>
      <c r="S36" s="28"/>
      <c r="T36" s="28"/>
    </row>
    <row r="37" spans="1:20" x14ac:dyDescent="0.25">
      <c r="A37" s="28">
        <v>13</v>
      </c>
      <c r="B37" s="28" t="s">
        <v>4</v>
      </c>
      <c r="C37" s="28">
        <v>1.4</v>
      </c>
      <c r="D37" s="28">
        <v>4</v>
      </c>
      <c r="F37">
        <v>44</v>
      </c>
      <c r="G37">
        <f>SUMIF(D:D,F37,C:C)</f>
        <v>11.700000000000001</v>
      </c>
      <c r="H37" s="4" t="str">
        <f>IF(G37&gt;=Minimum,"ok","KO")</f>
        <v>ok</v>
      </c>
      <c r="Q37" s="28"/>
      <c r="R37" s="28"/>
      <c r="S37" s="28"/>
      <c r="T37" s="28"/>
    </row>
    <row r="38" spans="1:20" x14ac:dyDescent="0.25">
      <c r="A38" s="28">
        <v>1020</v>
      </c>
      <c r="B38" s="28" t="s">
        <v>2</v>
      </c>
      <c r="C38" s="28">
        <v>1.4</v>
      </c>
      <c r="D38" s="28">
        <v>4</v>
      </c>
      <c r="F38">
        <v>45</v>
      </c>
      <c r="G38">
        <f>SUMIF(D:D,F38,C:C)</f>
        <v>11.700000000000001</v>
      </c>
      <c r="H38" s="4" t="str">
        <f>IF(G38&gt;=Minimum,"ok","KO")</f>
        <v>ok</v>
      </c>
      <c r="Q38" s="28"/>
      <c r="R38" s="28"/>
      <c r="S38" s="28"/>
      <c r="T38" s="28"/>
    </row>
    <row r="39" spans="1:20" x14ac:dyDescent="0.25">
      <c r="A39" s="28">
        <v>944</v>
      </c>
      <c r="B39" s="28" t="s">
        <v>2</v>
      </c>
      <c r="C39" s="28">
        <v>1.3</v>
      </c>
      <c r="D39" s="28">
        <v>4</v>
      </c>
      <c r="F39">
        <v>46</v>
      </c>
      <c r="G39">
        <f>SUMIF(D:D,F39,C:C)</f>
        <v>11.700000000000001</v>
      </c>
      <c r="H39" s="4" t="str">
        <f>IF(G39&gt;=Minimum,"ok","KO")</f>
        <v>ok</v>
      </c>
      <c r="Q39" s="28"/>
      <c r="R39" s="28"/>
      <c r="S39" s="28"/>
      <c r="T39" s="28"/>
    </row>
    <row r="40" spans="1:20" x14ac:dyDescent="0.25">
      <c r="A40" s="28">
        <v>870</v>
      </c>
      <c r="B40" s="28" t="s">
        <v>2</v>
      </c>
      <c r="C40" s="28">
        <v>1.2</v>
      </c>
      <c r="D40" s="28">
        <v>4</v>
      </c>
      <c r="F40">
        <v>47</v>
      </c>
      <c r="G40">
        <f>SUMIF(D:D,F40,C:C)</f>
        <v>11.700000000000001</v>
      </c>
      <c r="H40" s="4" t="str">
        <f>IF(G40&gt;=Minimum,"ok","KO")</f>
        <v>ok</v>
      </c>
      <c r="Q40" s="28"/>
      <c r="R40" s="28"/>
      <c r="S40" s="28"/>
      <c r="T40" s="28"/>
    </row>
    <row r="41" spans="1:20" x14ac:dyDescent="0.25">
      <c r="A41" s="28">
        <v>640</v>
      </c>
      <c r="B41" s="28" t="s">
        <v>2</v>
      </c>
      <c r="C41" s="28">
        <v>1.1000000000000001</v>
      </c>
      <c r="D41" s="28">
        <v>4</v>
      </c>
      <c r="F41">
        <v>48</v>
      </c>
      <c r="G41">
        <f>SUMIF(D:D,F41,C:C)</f>
        <v>11.700000000000001</v>
      </c>
      <c r="H41" s="4" t="str">
        <f>IF(G41&gt;=Minimum,"ok","KO")</f>
        <v>ok</v>
      </c>
      <c r="Q41" s="28"/>
      <c r="R41" s="28"/>
      <c r="S41" s="28"/>
      <c r="T41" s="28"/>
    </row>
    <row r="42" spans="1:20" x14ac:dyDescent="0.25">
      <c r="A42" s="28">
        <v>264</v>
      </c>
      <c r="B42" s="28" t="s">
        <v>4</v>
      </c>
      <c r="C42" s="28">
        <v>1</v>
      </c>
      <c r="D42" s="28">
        <v>4</v>
      </c>
      <c r="F42">
        <v>49</v>
      </c>
      <c r="G42">
        <f>SUMIF(D:D,F42,C:C)</f>
        <v>11.700000000000001</v>
      </c>
      <c r="H42" s="4" t="str">
        <f>IF(G42&gt;=Minimum,"ok","KO")</f>
        <v>ok</v>
      </c>
      <c r="Q42" s="28"/>
      <c r="R42" s="28"/>
      <c r="S42" s="28"/>
      <c r="T42" s="28"/>
    </row>
    <row r="43" spans="1:20" x14ac:dyDescent="0.25">
      <c r="A43" s="28">
        <v>113</v>
      </c>
      <c r="B43" s="28" t="s">
        <v>3</v>
      </c>
      <c r="C43" s="28">
        <v>0.9</v>
      </c>
      <c r="D43" s="28">
        <v>4</v>
      </c>
      <c r="F43">
        <v>50</v>
      </c>
      <c r="G43">
        <f>SUMIF(D:D,F43,C:C)</f>
        <v>11.700000000000001</v>
      </c>
      <c r="H43" s="4" t="str">
        <f>IF(G43&gt;=Minimum,"ok","KO")</f>
        <v>ok</v>
      </c>
      <c r="Q43" s="28"/>
      <c r="R43" s="28"/>
      <c r="S43" s="28"/>
      <c r="T43" s="28"/>
    </row>
    <row r="44" spans="1:20" x14ac:dyDescent="0.25">
      <c r="A44" s="28">
        <v>1086</v>
      </c>
      <c r="B44" s="28" t="s">
        <v>3</v>
      </c>
      <c r="C44" s="28">
        <v>0.9</v>
      </c>
      <c r="D44" s="28">
        <v>4</v>
      </c>
      <c r="F44">
        <v>51</v>
      </c>
      <c r="G44">
        <f>SUMIF(D:D,F44,C:C)</f>
        <v>11.700000000000001</v>
      </c>
      <c r="H44" s="4" t="str">
        <f>IF(G44&gt;=Minimum,"ok","KO")</f>
        <v>ok</v>
      </c>
      <c r="Q44" s="28"/>
      <c r="R44" s="28"/>
      <c r="S44" s="28"/>
      <c r="T44" s="28"/>
    </row>
    <row r="45" spans="1:20" x14ac:dyDescent="0.25">
      <c r="A45" s="28">
        <v>1090</v>
      </c>
      <c r="B45" s="28" t="s">
        <v>4</v>
      </c>
      <c r="C45" s="28">
        <v>0.8</v>
      </c>
      <c r="D45" s="28">
        <v>4</v>
      </c>
      <c r="F45">
        <v>72</v>
      </c>
      <c r="G45">
        <f>SUMIF(D:D,F45,C:C)</f>
        <v>11.700000000000003</v>
      </c>
      <c r="H45" s="4" t="str">
        <f>IF(G45&gt;=Minimum,"ok","KO")</f>
        <v>ok</v>
      </c>
      <c r="Q45" s="28"/>
      <c r="R45" s="28"/>
      <c r="S45" s="28"/>
      <c r="T45" s="28"/>
    </row>
    <row r="46" spans="1:20" x14ac:dyDescent="0.25">
      <c r="A46" s="28">
        <v>1027</v>
      </c>
      <c r="B46" s="28" t="s">
        <v>3</v>
      </c>
      <c r="C46" s="28">
        <v>0.7</v>
      </c>
      <c r="D46" s="28">
        <v>4</v>
      </c>
      <c r="F46">
        <v>73</v>
      </c>
      <c r="G46">
        <f>SUMIF(D:D,F46,C:C)</f>
        <v>11.700000000000003</v>
      </c>
      <c r="H46" s="4" t="str">
        <f>IF(G46&gt;=Minimum,"ok","KO")</f>
        <v>ok</v>
      </c>
      <c r="Q46" s="28"/>
      <c r="R46" s="28"/>
      <c r="S46" s="28"/>
      <c r="T46" s="28"/>
    </row>
    <row r="47" spans="1:20" x14ac:dyDescent="0.25">
      <c r="A47" s="28">
        <v>828</v>
      </c>
      <c r="B47" s="28" t="s">
        <v>3</v>
      </c>
      <c r="C47" s="28">
        <v>0.6</v>
      </c>
      <c r="D47" s="28">
        <v>4</v>
      </c>
      <c r="F47">
        <v>74</v>
      </c>
      <c r="G47">
        <f>SUMIF(D:D,F47,C:C)</f>
        <v>11.700000000000003</v>
      </c>
      <c r="H47" s="4" t="str">
        <f>IF(G47&gt;=Minimum,"ok","KO")</f>
        <v>ok</v>
      </c>
      <c r="Q47" s="28"/>
      <c r="R47" s="28"/>
      <c r="S47" s="28"/>
      <c r="T47" s="28"/>
    </row>
    <row r="48" spans="1:20" x14ac:dyDescent="0.25">
      <c r="A48" s="28">
        <v>656</v>
      </c>
      <c r="B48" s="28" t="s">
        <v>3</v>
      </c>
      <c r="C48" s="28">
        <v>0.5</v>
      </c>
      <c r="D48" s="28">
        <v>4</v>
      </c>
      <c r="F48">
        <v>75</v>
      </c>
      <c r="G48">
        <f>SUMIF(D:D,F48,C:C)</f>
        <v>11.700000000000003</v>
      </c>
      <c r="H48" s="4" t="str">
        <f>IF(G48&gt;=Minimum,"ok","KO")</f>
        <v>ok</v>
      </c>
      <c r="Q48" s="28"/>
      <c r="R48" s="28"/>
      <c r="S48" s="28"/>
      <c r="T48" s="28"/>
    </row>
    <row r="49" spans="1:20" x14ac:dyDescent="0.25">
      <c r="A49" s="28">
        <v>18</v>
      </c>
      <c r="B49" s="28" t="s">
        <v>3</v>
      </c>
      <c r="C49" s="28">
        <v>1.4</v>
      </c>
      <c r="D49" s="28">
        <v>5</v>
      </c>
      <c r="F49">
        <v>76</v>
      </c>
      <c r="G49">
        <f>SUMIF(D:D,F49,C:C)</f>
        <v>11.700000000000003</v>
      </c>
      <c r="H49" s="4" t="str">
        <f>IF(G49&gt;=Minimum,"ok","KO")</f>
        <v>ok</v>
      </c>
      <c r="Q49" s="28"/>
      <c r="R49" s="28"/>
      <c r="S49" s="28"/>
      <c r="T49" s="28"/>
    </row>
    <row r="50" spans="1:20" x14ac:dyDescent="0.25">
      <c r="A50" s="28">
        <v>1030</v>
      </c>
      <c r="B50" s="28" t="s">
        <v>2</v>
      </c>
      <c r="C50" s="28">
        <v>1.4</v>
      </c>
      <c r="D50" s="28">
        <v>5</v>
      </c>
      <c r="F50">
        <v>77</v>
      </c>
      <c r="G50">
        <f>SUMIF(D:D,F50,C:C)</f>
        <v>11.700000000000003</v>
      </c>
      <c r="H50" s="4" t="str">
        <f>IF(G50&gt;=Minimum,"ok","KO")</f>
        <v>ok</v>
      </c>
      <c r="Q50" s="28"/>
      <c r="R50" s="28"/>
      <c r="S50" s="28"/>
      <c r="T50" s="28"/>
    </row>
    <row r="51" spans="1:20" x14ac:dyDescent="0.25">
      <c r="A51" s="28">
        <v>951</v>
      </c>
      <c r="B51" s="28" t="s">
        <v>3</v>
      </c>
      <c r="C51" s="28">
        <v>1.3</v>
      </c>
      <c r="D51" s="28">
        <v>5</v>
      </c>
      <c r="F51">
        <v>78</v>
      </c>
      <c r="G51">
        <f>SUMIF(D:D,F51,C:C)</f>
        <v>11.700000000000003</v>
      </c>
      <c r="H51" s="4" t="str">
        <f>IF(G51&gt;=Minimum,"ok","KO")</f>
        <v>ok</v>
      </c>
      <c r="Q51" s="28"/>
      <c r="R51" s="28"/>
      <c r="S51" s="28"/>
      <c r="T51" s="28"/>
    </row>
    <row r="52" spans="1:20" x14ac:dyDescent="0.25">
      <c r="A52" s="28">
        <v>882</v>
      </c>
      <c r="B52" s="28" t="s">
        <v>2</v>
      </c>
      <c r="C52" s="28">
        <v>1.2</v>
      </c>
      <c r="D52" s="28">
        <v>5</v>
      </c>
      <c r="F52">
        <v>79</v>
      </c>
      <c r="G52">
        <f>SUMIF(D:D,F52,C:C)</f>
        <v>11.700000000000003</v>
      </c>
      <c r="H52" s="4" t="str">
        <f>IF(G52&gt;=Minimum,"ok","KO")</f>
        <v>ok</v>
      </c>
      <c r="Q52" s="28"/>
      <c r="R52" s="28"/>
      <c r="S52" s="28"/>
      <c r="T52" s="28"/>
    </row>
    <row r="53" spans="1:20" x14ac:dyDescent="0.25">
      <c r="A53" s="28">
        <v>642</v>
      </c>
      <c r="B53" s="28" t="s">
        <v>4</v>
      </c>
      <c r="C53" s="28">
        <v>1.1000000000000001</v>
      </c>
      <c r="D53" s="28">
        <v>5</v>
      </c>
      <c r="F53">
        <v>80</v>
      </c>
      <c r="G53">
        <f>SUMIF(D:D,F53,C:C)</f>
        <v>11.700000000000003</v>
      </c>
      <c r="H53" s="4" t="str">
        <f>IF(G53&gt;=Minimum,"ok","KO")</f>
        <v>ok</v>
      </c>
      <c r="Q53" s="28"/>
      <c r="R53" s="28"/>
      <c r="S53" s="28"/>
      <c r="T53" s="28"/>
    </row>
    <row r="54" spans="1:20" x14ac:dyDescent="0.25">
      <c r="A54" s="28">
        <v>282</v>
      </c>
      <c r="B54" s="28" t="s">
        <v>3</v>
      </c>
      <c r="C54" s="28">
        <v>1</v>
      </c>
      <c r="D54" s="28">
        <v>5</v>
      </c>
      <c r="F54">
        <v>40</v>
      </c>
      <c r="G54">
        <f>SUMIF(D:D,F54,C:C)</f>
        <v>11.8</v>
      </c>
      <c r="H54" s="4" t="str">
        <f>IF(G54&gt;=Minimum,"ok","KO")</f>
        <v>ok</v>
      </c>
      <c r="Q54" s="28"/>
      <c r="R54" s="28"/>
      <c r="S54" s="28"/>
      <c r="T54" s="28"/>
    </row>
    <row r="55" spans="1:20" x14ac:dyDescent="0.25">
      <c r="A55" s="28">
        <v>120</v>
      </c>
      <c r="B55" s="28" t="s">
        <v>4</v>
      </c>
      <c r="C55" s="28">
        <v>0.9</v>
      </c>
      <c r="D55" s="28">
        <v>5</v>
      </c>
      <c r="F55">
        <v>39</v>
      </c>
      <c r="G55">
        <f>SUMIF(D:D,F55,C:C)</f>
        <v>11.8</v>
      </c>
      <c r="H55" s="4" t="str">
        <f>IF(G55&gt;=Minimum,"ok","KO")</f>
        <v>ok</v>
      </c>
      <c r="Q55" s="28"/>
      <c r="R55" s="28"/>
      <c r="S55" s="28"/>
      <c r="T55" s="28"/>
    </row>
    <row r="56" spans="1:20" x14ac:dyDescent="0.25">
      <c r="A56" s="28">
        <v>23</v>
      </c>
      <c r="B56" s="28" t="s">
        <v>2</v>
      </c>
      <c r="C56" s="28">
        <v>0.8</v>
      </c>
      <c r="D56" s="28">
        <v>5</v>
      </c>
      <c r="F56">
        <v>38</v>
      </c>
      <c r="G56">
        <f>SUMIF(D:D,F56,C:C)</f>
        <v>11.8</v>
      </c>
      <c r="H56" s="4" t="str">
        <f>IF(G56&gt;=Minimum,"ok","KO")</f>
        <v>ok</v>
      </c>
      <c r="Q56" s="28"/>
      <c r="R56" s="28"/>
      <c r="S56" s="28"/>
      <c r="T56" s="28"/>
    </row>
    <row r="57" spans="1:20" x14ac:dyDescent="0.25">
      <c r="A57" s="28">
        <v>4</v>
      </c>
      <c r="B57" s="28" t="s">
        <v>4</v>
      </c>
      <c r="C57" s="28">
        <v>0.75</v>
      </c>
      <c r="D57" s="28">
        <v>5</v>
      </c>
      <c r="F57">
        <v>37</v>
      </c>
      <c r="G57">
        <f>SUMIF(D:D,F57,C:C)</f>
        <v>11.8</v>
      </c>
      <c r="H57" s="4" t="str">
        <f>IF(G57&gt;=Minimum,"ok","KO")</f>
        <v>ok</v>
      </c>
      <c r="Q57" s="28"/>
      <c r="R57" s="28"/>
      <c r="S57" s="28"/>
      <c r="T57" s="28"/>
    </row>
    <row r="58" spans="1:20" x14ac:dyDescent="0.25">
      <c r="A58" s="28">
        <v>1032</v>
      </c>
      <c r="B58" s="28" t="s">
        <v>4</v>
      </c>
      <c r="C58" s="28">
        <v>0.7</v>
      </c>
      <c r="D58" s="28">
        <v>5</v>
      </c>
      <c r="F58">
        <v>36</v>
      </c>
      <c r="G58">
        <f>SUMIF(D:D,F58,C:C)</f>
        <v>11.8</v>
      </c>
      <c r="H58" s="4" t="str">
        <f>IF(G58&gt;=Minimum,"ok","KO")</f>
        <v>ok</v>
      </c>
      <c r="Q58" s="28"/>
      <c r="R58" s="28"/>
      <c r="S58" s="28"/>
      <c r="T58" s="28"/>
    </row>
    <row r="59" spans="1:20" x14ac:dyDescent="0.25">
      <c r="A59" s="28">
        <v>831</v>
      </c>
      <c r="B59" s="28" t="s">
        <v>3</v>
      </c>
      <c r="C59" s="28">
        <v>0.6</v>
      </c>
      <c r="D59" s="28">
        <v>5</v>
      </c>
      <c r="F59">
        <v>35</v>
      </c>
      <c r="G59">
        <f>SUMIF(D:D,F59,C:C)</f>
        <v>11.8</v>
      </c>
      <c r="H59" s="4" t="str">
        <f>IF(G59&gt;=Minimum,"ok","KO")</f>
        <v>ok</v>
      </c>
      <c r="Q59" s="28"/>
      <c r="R59" s="28"/>
      <c r="S59" s="28"/>
      <c r="T59" s="28"/>
    </row>
    <row r="60" spans="1:20" x14ac:dyDescent="0.25">
      <c r="A60" s="28">
        <v>659</v>
      </c>
      <c r="B60" s="28" t="s">
        <v>3</v>
      </c>
      <c r="C60" s="28">
        <v>0.5</v>
      </c>
      <c r="D60" s="28">
        <v>5</v>
      </c>
      <c r="F60">
        <v>34</v>
      </c>
      <c r="G60">
        <f>SUMIF(D:D,F60,C:C)</f>
        <v>11.8</v>
      </c>
      <c r="H60" s="4" t="str">
        <f>IF(G60&gt;=Minimum,"ok","KO")</f>
        <v>ok</v>
      </c>
      <c r="Q60" s="28"/>
      <c r="R60" s="28"/>
      <c r="S60" s="28"/>
      <c r="T60" s="28"/>
    </row>
    <row r="61" spans="1:20" x14ac:dyDescent="0.25">
      <c r="A61" s="28">
        <v>19</v>
      </c>
      <c r="B61" s="28" t="s">
        <v>4</v>
      </c>
      <c r="C61" s="28">
        <v>1.4</v>
      </c>
      <c r="D61" s="28">
        <v>6</v>
      </c>
      <c r="F61">
        <v>33</v>
      </c>
      <c r="G61">
        <f>SUMIF(D:D,F61,C:C)</f>
        <v>11.8</v>
      </c>
      <c r="H61" s="4" t="str">
        <f>IF(G61&gt;=Minimum,"ok","KO")</f>
        <v>ok</v>
      </c>
      <c r="Q61" s="28"/>
      <c r="R61" s="28"/>
      <c r="S61" s="28"/>
      <c r="T61" s="28"/>
    </row>
    <row r="62" spans="1:20" x14ac:dyDescent="0.25">
      <c r="A62" s="28">
        <v>1037</v>
      </c>
      <c r="B62" s="28" t="s">
        <v>3</v>
      </c>
      <c r="C62" s="28">
        <v>1.4</v>
      </c>
      <c r="D62" s="28">
        <v>6</v>
      </c>
      <c r="F62">
        <v>32</v>
      </c>
      <c r="G62">
        <f>SUMIF(D:D,F62,C:C)</f>
        <v>11.8</v>
      </c>
      <c r="H62" s="4" t="str">
        <f>IF(G62&gt;=Minimum,"ok","KO")</f>
        <v>ok</v>
      </c>
      <c r="Q62" s="28"/>
      <c r="R62" s="28"/>
      <c r="S62" s="28"/>
      <c r="T62" s="28"/>
    </row>
    <row r="63" spans="1:20" x14ac:dyDescent="0.25">
      <c r="A63" s="28">
        <v>972</v>
      </c>
      <c r="B63" s="28" t="s">
        <v>3</v>
      </c>
      <c r="C63" s="28">
        <v>1.3</v>
      </c>
      <c r="D63" s="28">
        <v>6</v>
      </c>
      <c r="F63">
        <v>31</v>
      </c>
      <c r="G63">
        <f>SUMIF(D:D,F63,C:C)</f>
        <v>11.8</v>
      </c>
      <c r="H63" s="4" t="str">
        <f>IF(G63&gt;=Minimum,"ok","KO")</f>
        <v>ok</v>
      </c>
      <c r="Q63" s="28"/>
      <c r="R63" s="28"/>
      <c r="S63" s="28"/>
      <c r="T63" s="28"/>
    </row>
    <row r="64" spans="1:20" x14ac:dyDescent="0.25">
      <c r="A64" s="28">
        <v>889</v>
      </c>
      <c r="B64" s="28" t="s">
        <v>3</v>
      </c>
      <c r="C64" s="28">
        <v>1.2</v>
      </c>
      <c r="D64" s="28">
        <v>6</v>
      </c>
      <c r="F64">
        <v>30</v>
      </c>
      <c r="G64">
        <f>SUMIF(D:D,F64,C:C)</f>
        <v>11.8</v>
      </c>
      <c r="H64" s="4" t="str">
        <f>IF(G64&gt;=Minimum,"ok","KO")</f>
        <v>ok</v>
      </c>
      <c r="Q64" s="28"/>
      <c r="R64" s="28"/>
      <c r="S64" s="28"/>
      <c r="T64" s="28"/>
    </row>
    <row r="65" spans="1:20" x14ac:dyDescent="0.25">
      <c r="A65" s="28">
        <v>644</v>
      </c>
      <c r="B65" s="28" t="s">
        <v>3</v>
      </c>
      <c r="C65" s="28">
        <v>1.1000000000000001</v>
      </c>
      <c r="D65" s="28">
        <v>6</v>
      </c>
      <c r="F65">
        <v>29</v>
      </c>
      <c r="G65">
        <f>SUMIF(D:D,F65,C:C)</f>
        <v>11.8</v>
      </c>
      <c r="H65" s="4" t="str">
        <f>IF(G65&gt;=Minimum,"ok","KO")</f>
        <v>ok</v>
      </c>
      <c r="Q65" s="28"/>
      <c r="R65" s="28"/>
      <c r="S65" s="28"/>
      <c r="T65" s="28"/>
    </row>
    <row r="66" spans="1:20" x14ac:dyDescent="0.25">
      <c r="A66" s="28">
        <v>316</v>
      </c>
      <c r="B66" s="28" t="s">
        <v>3</v>
      </c>
      <c r="C66" s="28">
        <v>1</v>
      </c>
      <c r="D66" s="28">
        <v>6</v>
      </c>
      <c r="F66">
        <v>28</v>
      </c>
      <c r="G66">
        <f>SUMIF(D:D,F66,C:C)</f>
        <v>11.8</v>
      </c>
      <c r="H66" s="4" t="str">
        <f>IF(G66&gt;=Minimum,"ok","KO")</f>
        <v>ok</v>
      </c>
      <c r="Q66" s="28"/>
      <c r="R66" s="28"/>
      <c r="S66" s="28"/>
      <c r="T66" s="28"/>
    </row>
    <row r="67" spans="1:20" x14ac:dyDescent="0.25">
      <c r="A67" s="28">
        <v>121</v>
      </c>
      <c r="B67" s="28" t="s">
        <v>2</v>
      </c>
      <c r="C67" s="28">
        <v>0.9</v>
      </c>
      <c r="D67" s="28">
        <v>6</v>
      </c>
      <c r="F67">
        <v>11</v>
      </c>
      <c r="G67">
        <f>SUMIF(D:D,F67,C:C)</f>
        <v>11.8</v>
      </c>
      <c r="H67" s="4" t="str">
        <f>IF(G67&gt;=Minimum,"ok","KO")</f>
        <v>ok</v>
      </c>
      <c r="Q67" s="28"/>
      <c r="R67" s="28"/>
      <c r="S67" s="28"/>
      <c r="T67" s="28"/>
    </row>
    <row r="68" spans="1:20" x14ac:dyDescent="0.25">
      <c r="A68" s="28">
        <v>55</v>
      </c>
      <c r="B68" s="28" t="s">
        <v>3</v>
      </c>
      <c r="C68" s="28">
        <v>0.8</v>
      </c>
      <c r="D68" s="28">
        <v>6</v>
      </c>
      <c r="F68">
        <v>1</v>
      </c>
      <c r="G68">
        <f>SUMIF(D:D,F68,C:C)</f>
        <v>11.8</v>
      </c>
      <c r="H68" s="4" t="str">
        <f>IF(G68&gt;=Minimum,"ok","KO")</f>
        <v>ok</v>
      </c>
      <c r="Q68" s="28"/>
      <c r="R68" s="28"/>
      <c r="S68" s="28"/>
      <c r="T68" s="28"/>
    </row>
    <row r="69" spans="1:20" x14ac:dyDescent="0.25">
      <c r="A69" s="28">
        <v>11</v>
      </c>
      <c r="B69" s="28" t="s">
        <v>2</v>
      </c>
      <c r="C69" s="28">
        <v>0.7</v>
      </c>
      <c r="D69" s="28">
        <v>6</v>
      </c>
      <c r="F69">
        <v>3</v>
      </c>
      <c r="G69">
        <f>SUMIF(D:D,F69,C:C)</f>
        <v>11.8</v>
      </c>
      <c r="H69" s="4" t="str">
        <f>IF(G69&gt;=Minimum,"ok","KO")</f>
        <v>ok</v>
      </c>
      <c r="Q69" s="28"/>
      <c r="R69" s="28"/>
      <c r="S69" s="28"/>
      <c r="T69" s="28"/>
    </row>
    <row r="70" spans="1:20" x14ac:dyDescent="0.25">
      <c r="A70" s="28">
        <v>1038</v>
      </c>
      <c r="B70" s="28" t="s">
        <v>4</v>
      </c>
      <c r="C70" s="28">
        <v>0.7</v>
      </c>
      <c r="D70" s="28">
        <v>6</v>
      </c>
      <c r="F70">
        <v>4</v>
      </c>
      <c r="G70">
        <f>SUMIF(D:D,F70,C:C)</f>
        <v>11.8</v>
      </c>
      <c r="H70" s="4" t="str">
        <f>IF(G70&gt;=Minimum,"ok","KO")</f>
        <v>ok</v>
      </c>
      <c r="Q70" s="28"/>
      <c r="R70" s="28"/>
      <c r="S70" s="28"/>
      <c r="T70" s="28"/>
    </row>
    <row r="71" spans="1:20" x14ac:dyDescent="0.25">
      <c r="A71" s="28">
        <v>833</v>
      </c>
      <c r="B71" s="28" t="s">
        <v>2</v>
      </c>
      <c r="C71" s="28">
        <v>0.6</v>
      </c>
      <c r="D71" s="28">
        <v>6</v>
      </c>
      <c r="F71">
        <v>12</v>
      </c>
      <c r="G71">
        <f>SUMIF(D:D,F71,C:C)</f>
        <v>11.8</v>
      </c>
      <c r="H71" s="4" t="str">
        <f>IF(G71&gt;=Minimum,"ok","KO")</f>
        <v>ok</v>
      </c>
      <c r="Q71" s="28"/>
      <c r="R71" s="28"/>
      <c r="S71" s="28"/>
      <c r="T71" s="28"/>
    </row>
    <row r="72" spans="1:20" x14ac:dyDescent="0.25">
      <c r="A72" s="28">
        <v>663</v>
      </c>
      <c r="B72" s="28" t="s">
        <v>4</v>
      </c>
      <c r="C72" s="28">
        <v>0.5</v>
      </c>
      <c r="D72" s="28">
        <v>6</v>
      </c>
      <c r="F72">
        <v>13</v>
      </c>
      <c r="G72">
        <f>SUMIF(D:D,F72,C:C)</f>
        <v>11.8</v>
      </c>
      <c r="H72" s="4" t="str">
        <f>IF(G72&gt;=Minimum,"ok","KO")</f>
        <v>ok</v>
      </c>
      <c r="Q72" s="28"/>
      <c r="R72" s="28"/>
      <c r="S72" s="28"/>
      <c r="T72" s="28"/>
    </row>
    <row r="73" spans="1:20" x14ac:dyDescent="0.25">
      <c r="A73" s="28">
        <v>27</v>
      </c>
      <c r="B73" s="28" t="s">
        <v>3</v>
      </c>
      <c r="C73" s="28">
        <v>1.4</v>
      </c>
      <c r="D73" s="28">
        <v>7</v>
      </c>
      <c r="F73">
        <v>14</v>
      </c>
      <c r="G73">
        <f>SUMIF(D:D,F73,C:C)</f>
        <v>11.8</v>
      </c>
      <c r="H73" s="4" t="str">
        <f>IF(G73&gt;=Minimum,"ok","KO")</f>
        <v>ok</v>
      </c>
      <c r="Q73" s="28"/>
      <c r="R73" s="28"/>
      <c r="S73" s="28"/>
      <c r="T73" s="28"/>
    </row>
    <row r="74" spans="1:20" x14ac:dyDescent="0.25">
      <c r="A74" s="28">
        <v>1044</v>
      </c>
      <c r="B74" s="28" t="s">
        <v>4</v>
      </c>
      <c r="C74" s="28">
        <v>1.4</v>
      </c>
      <c r="D74" s="28">
        <v>7</v>
      </c>
      <c r="F74">
        <v>15</v>
      </c>
      <c r="G74">
        <f>SUMIF(D:D,F74,C:C)</f>
        <v>11.8</v>
      </c>
      <c r="H74" s="4" t="str">
        <f>IF(G74&gt;=Minimum,"ok","KO")</f>
        <v>ok</v>
      </c>
      <c r="Q74" s="28"/>
      <c r="R74" s="28"/>
      <c r="S74" s="28"/>
      <c r="T74" s="28"/>
    </row>
    <row r="75" spans="1:20" x14ac:dyDescent="0.25">
      <c r="A75" s="28">
        <v>976</v>
      </c>
      <c r="B75" s="28" t="s">
        <v>4</v>
      </c>
      <c r="C75" s="28">
        <v>1.3</v>
      </c>
      <c r="D75" s="28">
        <v>7</v>
      </c>
      <c r="F75">
        <v>16</v>
      </c>
      <c r="G75">
        <f>SUMIF(D:D,F75,C:C)</f>
        <v>11.8</v>
      </c>
      <c r="H75" s="4" t="str">
        <f>IF(G75&gt;=Minimum,"ok","KO")</f>
        <v>ok</v>
      </c>
      <c r="Q75" s="28"/>
      <c r="R75" s="28"/>
      <c r="S75" s="28"/>
      <c r="T75" s="28"/>
    </row>
    <row r="76" spans="1:20" x14ac:dyDescent="0.25">
      <c r="A76" s="28">
        <v>891</v>
      </c>
      <c r="B76" s="28" t="s">
        <v>2</v>
      </c>
      <c r="C76" s="28">
        <v>1.2</v>
      </c>
      <c r="D76" s="28">
        <v>7</v>
      </c>
      <c r="F76">
        <v>17</v>
      </c>
      <c r="G76">
        <f>SUMIF(D:D,F76,C:C)</f>
        <v>11.8</v>
      </c>
      <c r="H76" s="4" t="str">
        <f>IF(G76&gt;=Minimum,"ok","KO")</f>
        <v>ok</v>
      </c>
      <c r="Q76" s="28"/>
      <c r="R76" s="28"/>
      <c r="S76" s="28"/>
      <c r="T76" s="28"/>
    </row>
    <row r="77" spans="1:20" x14ac:dyDescent="0.25">
      <c r="A77" s="28">
        <v>653</v>
      </c>
      <c r="B77" s="28" t="s">
        <v>3</v>
      </c>
      <c r="C77" s="28">
        <v>1.1000000000000001</v>
      </c>
      <c r="D77" s="28">
        <v>7</v>
      </c>
      <c r="F77">
        <v>18</v>
      </c>
      <c r="G77">
        <f>SUMIF(D:D,F77,C:C)</f>
        <v>11.8</v>
      </c>
      <c r="H77" s="4" t="str">
        <f>IF(G77&gt;=Minimum,"ok","KO")</f>
        <v>ok</v>
      </c>
      <c r="Q77" s="28"/>
      <c r="R77" s="28"/>
      <c r="S77" s="28"/>
      <c r="T77" s="28"/>
    </row>
    <row r="78" spans="1:20" x14ac:dyDescent="0.25">
      <c r="A78" s="28">
        <v>320</v>
      </c>
      <c r="B78" s="28" t="s">
        <v>4</v>
      </c>
      <c r="C78" s="28">
        <v>1</v>
      </c>
      <c r="D78" s="28">
        <v>7</v>
      </c>
      <c r="F78">
        <v>19</v>
      </c>
      <c r="G78">
        <f>SUMIF(D:D,F78,C:C)</f>
        <v>11.8</v>
      </c>
      <c r="H78" s="4" t="str">
        <f>IF(G78&gt;=Minimum,"ok","KO")</f>
        <v>ok</v>
      </c>
      <c r="Q78" s="28"/>
      <c r="R78" s="28"/>
      <c r="S78" s="28"/>
      <c r="T78" s="28"/>
    </row>
    <row r="79" spans="1:20" x14ac:dyDescent="0.25">
      <c r="A79" s="28">
        <v>176</v>
      </c>
      <c r="B79" s="28" t="s">
        <v>2</v>
      </c>
      <c r="C79" s="28">
        <v>0.9</v>
      </c>
      <c r="D79" s="28">
        <v>7</v>
      </c>
      <c r="F79">
        <v>20</v>
      </c>
      <c r="G79">
        <f>SUMIF(D:D,F79,C:C)</f>
        <v>11.8</v>
      </c>
      <c r="H79" s="4" t="str">
        <f>IF(G79&gt;=Minimum,"ok","KO")</f>
        <v>ok</v>
      </c>
      <c r="Q79" s="28"/>
      <c r="R79" s="28"/>
      <c r="S79" s="28"/>
      <c r="T79" s="28"/>
    </row>
    <row r="80" spans="1:20" x14ac:dyDescent="0.25">
      <c r="A80" s="28">
        <v>56</v>
      </c>
      <c r="B80" s="28" t="s">
        <v>4</v>
      </c>
      <c r="C80" s="28">
        <v>0.8</v>
      </c>
      <c r="D80" s="28">
        <v>7</v>
      </c>
      <c r="F80">
        <v>60</v>
      </c>
      <c r="G80">
        <f>SUMIF(D:D,F80,C:C)</f>
        <v>11.800000000000002</v>
      </c>
      <c r="H80" s="4" t="str">
        <f>IF(G80&gt;=Minimum,"ok","KO")</f>
        <v>ok</v>
      </c>
      <c r="Q80" s="28"/>
      <c r="R80" s="28"/>
      <c r="S80" s="28"/>
      <c r="T80" s="28"/>
    </row>
    <row r="81" spans="1:20" x14ac:dyDescent="0.25">
      <c r="A81" s="28">
        <v>49</v>
      </c>
      <c r="B81" s="28" t="s">
        <v>4</v>
      </c>
      <c r="C81" s="28">
        <v>0.7</v>
      </c>
      <c r="D81" s="28">
        <v>7</v>
      </c>
      <c r="F81">
        <v>59</v>
      </c>
      <c r="G81">
        <f>SUMIF(D:D,F81,C:C)</f>
        <v>11.800000000000002</v>
      </c>
      <c r="H81" s="4" t="str">
        <f>IF(G81&gt;=Minimum,"ok","KO")</f>
        <v>ok</v>
      </c>
      <c r="Q81" s="28"/>
      <c r="R81" s="28"/>
      <c r="S81" s="28"/>
      <c r="T81" s="28"/>
    </row>
    <row r="82" spans="1:20" x14ac:dyDescent="0.25">
      <c r="A82" s="28">
        <v>1055</v>
      </c>
      <c r="B82" s="28" t="s">
        <v>3</v>
      </c>
      <c r="C82" s="28">
        <v>0.7</v>
      </c>
      <c r="D82" s="28">
        <v>7</v>
      </c>
      <c r="F82">
        <v>58</v>
      </c>
      <c r="G82">
        <f>SUMIF(D:D,F82,C:C)</f>
        <v>11.800000000000002</v>
      </c>
      <c r="H82" s="4" t="str">
        <f>IF(G82&gt;=Minimum,"ok","KO")</f>
        <v>ok</v>
      </c>
      <c r="Q82" s="28"/>
      <c r="R82" s="28"/>
      <c r="S82" s="28"/>
      <c r="T82" s="28"/>
    </row>
    <row r="83" spans="1:20" x14ac:dyDescent="0.25">
      <c r="A83" s="28">
        <v>838</v>
      </c>
      <c r="B83" s="28" t="s">
        <v>4</v>
      </c>
      <c r="C83" s="28">
        <v>0.6</v>
      </c>
      <c r="D83" s="28">
        <v>7</v>
      </c>
      <c r="H83" s="4"/>
      <c r="Q83" s="28"/>
      <c r="R83" s="28"/>
      <c r="S83" s="28"/>
      <c r="T83" s="28"/>
    </row>
    <row r="84" spans="1:20" x14ac:dyDescent="0.25">
      <c r="A84" s="28">
        <v>671</v>
      </c>
      <c r="B84" s="28" t="s">
        <v>2</v>
      </c>
      <c r="C84" s="28">
        <v>0.5</v>
      </c>
      <c r="D84" s="28">
        <v>7</v>
      </c>
      <c r="H84" s="4"/>
      <c r="Q84" s="28"/>
      <c r="R84" s="28"/>
      <c r="S84" s="28"/>
      <c r="T84" s="28"/>
    </row>
    <row r="85" spans="1:20" x14ac:dyDescent="0.25">
      <c r="A85" s="28">
        <v>42</v>
      </c>
      <c r="B85" s="28" t="s">
        <v>3</v>
      </c>
      <c r="C85" s="28">
        <v>1.4</v>
      </c>
      <c r="D85" s="28">
        <v>8</v>
      </c>
      <c r="H85" s="4"/>
      <c r="Q85" s="28"/>
      <c r="R85" s="28"/>
      <c r="S85" s="28"/>
      <c r="T85" s="28"/>
    </row>
    <row r="86" spans="1:20" x14ac:dyDescent="0.25">
      <c r="A86" s="28">
        <v>1050</v>
      </c>
      <c r="B86" s="28" t="s">
        <v>4</v>
      </c>
      <c r="C86" s="28">
        <v>1.4</v>
      </c>
      <c r="D86" s="28">
        <v>8</v>
      </c>
      <c r="H86" s="4"/>
      <c r="Q86" s="28"/>
      <c r="R86" s="28"/>
      <c r="S86" s="28"/>
      <c r="T86" s="28"/>
    </row>
    <row r="87" spans="1:20" x14ac:dyDescent="0.25">
      <c r="A87" s="28">
        <v>978</v>
      </c>
      <c r="B87" s="28" t="s">
        <v>3</v>
      </c>
      <c r="C87" s="28">
        <v>1.3</v>
      </c>
      <c r="D87" s="28">
        <v>8</v>
      </c>
      <c r="H87" s="4"/>
      <c r="Q87" s="28"/>
      <c r="R87" s="28"/>
      <c r="S87" s="28"/>
      <c r="T87" s="28"/>
    </row>
    <row r="88" spans="1:20" x14ac:dyDescent="0.25">
      <c r="A88" s="28">
        <v>893</v>
      </c>
      <c r="B88" s="28" t="s">
        <v>4</v>
      </c>
      <c r="C88" s="28">
        <v>1.2</v>
      </c>
      <c r="D88" s="28">
        <v>8</v>
      </c>
      <c r="H88" s="4"/>
      <c r="Q88" s="28"/>
      <c r="R88" s="28"/>
      <c r="S88" s="28"/>
      <c r="T88" s="28"/>
    </row>
    <row r="89" spans="1:20" x14ac:dyDescent="0.25">
      <c r="A89" s="28">
        <v>669</v>
      </c>
      <c r="B89" s="28" t="s">
        <v>3</v>
      </c>
      <c r="C89" s="28">
        <v>1.1000000000000001</v>
      </c>
      <c r="D89" s="28">
        <v>8</v>
      </c>
      <c r="H89" s="4"/>
      <c r="Q89" s="28"/>
      <c r="R89" s="28"/>
      <c r="S89" s="28"/>
      <c r="T89" s="28"/>
    </row>
    <row r="90" spans="1:20" x14ac:dyDescent="0.25">
      <c r="A90" s="28">
        <v>324</v>
      </c>
      <c r="B90" s="28" t="s">
        <v>2</v>
      </c>
      <c r="C90" s="28">
        <v>1</v>
      </c>
      <c r="D90" s="28">
        <v>8</v>
      </c>
      <c r="H90" s="4"/>
      <c r="Q90" s="28"/>
      <c r="R90" s="28"/>
      <c r="S90" s="28"/>
      <c r="T90" s="28"/>
    </row>
    <row r="91" spans="1:20" x14ac:dyDescent="0.25">
      <c r="A91" s="28">
        <v>192</v>
      </c>
      <c r="B91" s="28" t="s">
        <v>2</v>
      </c>
      <c r="C91" s="28">
        <v>0.9</v>
      </c>
      <c r="D91" s="28">
        <v>8</v>
      </c>
      <c r="H91" s="4"/>
      <c r="Q91" s="28"/>
      <c r="R91" s="28"/>
      <c r="S91" s="28"/>
      <c r="T91" s="28"/>
    </row>
    <row r="92" spans="1:20" x14ac:dyDescent="0.25">
      <c r="A92" s="28">
        <v>57</v>
      </c>
      <c r="B92" s="28" t="s">
        <v>2</v>
      </c>
      <c r="C92" s="28">
        <v>0.8</v>
      </c>
      <c r="D92" s="28">
        <v>8</v>
      </c>
      <c r="H92" s="4"/>
      <c r="Q92" s="28"/>
      <c r="R92" s="28"/>
      <c r="S92" s="28"/>
      <c r="T92" s="28"/>
    </row>
    <row r="93" spans="1:20" x14ac:dyDescent="0.25">
      <c r="A93" s="28">
        <v>84</v>
      </c>
      <c r="B93" s="28" t="s">
        <v>2</v>
      </c>
      <c r="C93" s="28">
        <v>0.7</v>
      </c>
      <c r="D93" s="28">
        <v>8</v>
      </c>
      <c r="H93" s="4"/>
      <c r="Q93" s="28"/>
      <c r="R93" s="28"/>
      <c r="S93" s="28"/>
      <c r="T93" s="28"/>
    </row>
    <row r="94" spans="1:20" x14ac:dyDescent="0.25">
      <c r="A94" s="28">
        <v>1056</v>
      </c>
      <c r="B94" s="28" t="s">
        <v>4</v>
      </c>
      <c r="C94" s="28">
        <v>0.7</v>
      </c>
      <c r="D94" s="28">
        <v>8</v>
      </c>
      <c r="H94" s="4"/>
      <c r="Q94" s="28"/>
      <c r="R94" s="28"/>
      <c r="S94" s="28"/>
      <c r="T94" s="28"/>
    </row>
    <row r="95" spans="1:20" x14ac:dyDescent="0.25">
      <c r="A95" s="28">
        <v>843</v>
      </c>
      <c r="B95" s="28" t="s">
        <v>3</v>
      </c>
      <c r="C95" s="28">
        <v>0.6</v>
      </c>
      <c r="D95" s="28">
        <v>8</v>
      </c>
      <c r="H95" s="4"/>
      <c r="Q95" s="28"/>
      <c r="R95" s="28"/>
      <c r="S95" s="28"/>
      <c r="T95" s="28"/>
    </row>
    <row r="96" spans="1:20" x14ac:dyDescent="0.25">
      <c r="A96" s="28">
        <v>672</v>
      </c>
      <c r="B96" s="28" t="s">
        <v>3</v>
      </c>
      <c r="C96" s="28">
        <v>0.5</v>
      </c>
      <c r="D96" s="28">
        <v>8</v>
      </c>
      <c r="H96" s="4"/>
      <c r="Q96" s="28"/>
      <c r="R96" s="28"/>
      <c r="S96" s="28"/>
      <c r="T96" s="28"/>
    </row>
    <row r="97" spans="1:20" x14ac:dyDescent="0.25">
      <c r="A97" s="28">
        <v>44</v>
      </c>
      <c r="B97" s="28" t="s">
        <v>2</v>
      </c>
      <c r="C97" s="28">
        <v>1.4</v>
      </c>
      <c r="D97" s="28">
        <v>9</v>
      </c>
      <c r="H97" s="4"/>
      <c r="Q97" s="28"/>
      <c r="R97" s="28"/>
      <c r="S97" s="28"/>
      <c r="T97" s="28"/>
    </row>
    <row r="98" spans="1:20" x14ac:dyDescent="0.25">
      <c r="A98" s="28">
        <v>1059</v>
      </c>
      <c r="B98" s="28" t="s">
        <v>4</v>
      </c>
      <c r="C98" s="28">
        <v>1.4</v>
      </c>
      <c r="D98" s="28">
        <v>9</v>
      </c>
      <c r="H98" s="4"/>
      <c r="Q98" s="28"/>
      <c r="R98" s="28"/>
      <c r="S98" s="28"/>
      <c r="T98" s="28"/>
    </row>
    <row r="99" spans="1:20" x14ac:dyDescent="0.25">
      <c r="A99" s="28">
        <v>999</v>
      </c>
      <c r="B99" s="28" t="s">
        <v>2</v>
      </c>
      <c r="C99" s="28">
        <v>1.3</v>
      </c>
      <c r="D99" s="28">
        <v>9</v>
      </c>
      <c r="H99" s="4"/>
      <c r="Q99" s="28"/>
      <c r="R99" s="28"/>
      <c r="S99" s="28"/>
      <c r="T99" s="28"/>
    </row>
    <row r="100" spans="1:20" x14ac:dyDescent="0.25">
      <c r="A100" s="28">
        <v>901</v>
      </c>
      <c r="B100" s="28" t="s">
        <v>2</v>
      </c>
      <c r="C100" s="28">
        <v>1.2</v>
      </c>
      <c r="D100" s="28">
        <v>9</v>
      </c>
      <c r="H100" s="4"/>
      <c r="Q100" s="28"/>
      <c r="R100" s="28"/>
      <c r="S100" s="28"/>
      <c r="T100" s="28"/>
    </row>
    <row r="101" spans="1:20" x14ac:dyDescent="0.25">
      <c r="A101" s="28">
        <v>679</v>
      </c>
      <c r="B101" s="28" t="s">
        <v>4</v>
      </c>
      <c r="C101" s="28">
        <v>1.1000000000000001</v>
      </c>
      <c r="D101" s="28">
        <v>9</v>
      </c>
      <c r="H101" s="4"/>
      <c r="Q101" s="28"/>
      <c r="R101" s="28"/>
      <c r="S101" s="28"/>
      <c r="T101" s="28"/>
    </row>
    <row r="102" spans="1:20" x14ac:dyDescent="0.25">
      <c r="A102" s="28">
        <v>353</v>
      </c>
      <c r="B102" s="28" t="s">
        <v>4</v>
      </c>
      <c r="C102" s="28">
        <v>1</v>
      </c>
      <c r="D102" s="28">
        <v>9</v>
      </c>
      <c r="H102" s="4"/>
      <c r="Q102" s="28"/>
      <c r="R102" s="28"/>
      <c r="S102" s="28"/>
      <c r="T102" s="28"/>
    </row>
    <row r="103" spans="1:20" x14ac:dyDescent="0.25">
      <c r="A103" s="28">
        <v>204</v>
      </c>
      <c r="B103" s="28" t="s">
        <v>2</v>
      </c>
      <c r="C103" s="28">
        <v>0.9</v>
      </c>
      <c r="D103" s="28">
        <v>9</v>
      </c>
      <c r="H103" s="4"/>
      <c r="Q103" s="28"/>
      <c r="R103" s="28"/>
      <c r="S103" s="28"/>
      <c r="T103" s="28"/>
    </row>
    <row r="104" spans="1:20" x14ac:dyDescent="0.25">
      <c r="A104" s="28">
        <v>94</v>
      </c>
      <c r="B104" s="28" t="s">
        <v>3</v>
      </c>
      <c r="C104" s="28">
        <v>0.8</v>
      </c>
      <c r="D104" s="28">
        <v>9</v>
      </c>
      <c r="H104" s="4"/>
      <c r="Q104" s="28"/>
      <c r="R104" s="28"/>
      <c r="S104" s="28"/>
      <c r="T104" s="28"/>
    </row>
    <row r="105" spans="1:20" x14ac:dyDescent="0.25">
      <c r="A105" s="28">
        <v>93</v>
      </c>
      <c r="B105" s="28" t="s">
        <v>2</v>
      </c>
      <c r="C105" s="28">
        <v>0.7</v>
      </c>
      <c r="D105" s="28">
        <v>9</v>
      </c>
      <c r="H105" s="4"/>
      <c r="Q105" s="28"/>
      <c r="R105" s="28"/>
      <c r="S105" s="28"/>
      <c r="T105" s="28"/>
    </row>
    <row r="106" spans="1:20" x14ac:dyDescent="0.25">
      <c r="A106" s="28">
        <v>1060</v>
      </c>
      <c r="B106" s="28" t="s">
        <v>2</v>
      </c>
      <c r="C106" s="28">
        <v>0.7</v>
      </c>
      <c r="D106" s="28">
        <v>9</v>
      </c>
      <c r="H106" s="4"/>
      <c r="Q106" s="28"/>
      <c r="R106" s="28"/>
      <c r="S106" s="28"/>
      <c r="T106" s="28"/>
    </row>
    <row r="107" spans="1:20" x14ac:dyDescent="0.25">
      <c r="A107" s="28">
        <v>878</v>
      </c>
      <c r="B107" s="28" t="s">
        <v>4</v>
      </c>
      <c r="C107" s="28">
        <v>0.6</v>
      </c>
      <c r="D107" s="28">
        <v>9</v>
      </c>
      <c r="H107" s="4"/>
      <c r="Q107" s="28"/>
      <c r="R107" s="28"/>
      <c r="S107" s="28"/>
      <c r="T107" s="28"/>
    </row>
    <row r="108" spans="1:20" x14ac:dyDescent="0.25">
      <c r="A108" s="28">
        <v>682</v>
      </c>
      <c r="B108" s="28" t="s">
        <v>4</v>
      </c>
      <c r="C108" s="28">
        <v>0.5</v>
      </c>
      <c r="D108" s="28">
        <v>9</v>
      </c>
      <c r="H108" s="4"/>
      <c r="Q108" s="28"/>
      <c r="R108" s="28"/>
      <c r="S108" s="28"/>
      <c r="T108" s="28"/>
    </row>
    <row r="109" spans="1:20" x14ac:dyDescent="0.25">
      <c r="A109" s="28">
        <v>63</v>
      </c>
      <c r="B109" s="28" t="s">
        <v>2</v>
      </c>
      <c r="C109" s="28">
        <v>1.4</v>
      </c>
      <c r="D109" s="28">
        <v>10</v>
      </c>
      <c r="H109" s="4"/>
      <c r="Q109" s="28"/>
      <c r="R109" s="28"/>
      <c r="S109" s="28"/>
      <c r="T109" s="28"/>
    </row>
    <row r="110" spans="1:20" x14ac:dyDescent="0.25">
      <c r="A110" s="28">
        <v>1063</v>
      </c>
      <c r="B110" s="28" t="s">
        <v>2</v>
      </c>
      <c r="C110" s="28">
        <v>1.4</v>
      </c>
      <c r="D110" s="28">
        <v>10</v>
      </c>
      <c r="H110" s="4"/>
      <c r="Q110" s="28"/>
      <c r="R110" s="28"/>
      <c r="S110" s="28"/>
      <c r="T110" s="28"/>
    </row>
    <row r="111" spans="1:20" x14ac:dyDescent="0.25">
      <c r="A111" s="28">
        <v>1009</v>
      </c>
      <c r="B111" s="28" t="s">
        <v>3</v>
      </c>
      <c r="C111" s="28">
        <v>1.3</v>
      </c>
      <c r="D111" s="28">
        <v>10</v>
      </c>
      <c r="H111" s="4"/>
      <c r="Q111" s="28"/>
      <c r="R111" s="28"/>
      <c r="S111" s="28"/>
      <c r="T111" s="28"/>
    </row>
    <row r="112" spans="1:20" x14ac:dyDescent="0.25">
      <c r="A112" s="28">
        <v>921</v>
      </c>
      <c r="B112" s="28" t="s">
        <v>4</v>
      </c>
      <c r="C112" s="28">
        <v>1.2</v>
      </c>
      <c r="D112" s="28">
        <v>10</v>
      </c>
      <c r="H112" s="4"/>
      <c r="Q112" s="28"/>
      <c r="R112" s="28"/>
      <c r="S112" s="28"/>
      <c r="T112" s="28"/>
    </row>
    <row r="113" spans="1:20" x14ac:dyDescent="0.25">
      <c r="A113" s="28">
        <v>690</v>
      </c>
      <c r="B113" s="28" t="s">
        <v>3</v>
      </c>
      <c r="C113" s="28">
        <v>1.1000000000000001</v>
      </c>
      <c r="D113" s="28">
        <v>10</v>
      </c>
      <c r="H113" s="4"/>
      <c r="Q113" s="28"/>
      <c r="R113" s="28"/>
      <c r="S113" s="28"/>
      <c r="T113" s="28"/>
    </row>
    <row r="114" spans="1:20" x14ac:dyDescent="0.25">
      <c r="A114" s="28">
        <v>358</v>
      </c>
      <c r="B114" s="28" t="s">
        <v>2</v>
      </c>
      <c r="C114" s="28">
        <v>1</v>
      </c>
      <c r="D114" s="28">
        <v>10</v>
      </c>
      <c r="H114" s="4"/>
      <c r="Q114" s="28"/>
      <c r="R114" s="28"/>
      <c r="S114" s="28"/>
      <c r="T114" s="28"/>
    </row>
    <row r="115" spans="1:20" x14ac:dyDescent="0.25">
      <c r="A115" s="28">
        <v>214</v>
      </c>
      <c r="B115" s="28" t="s">
        <v>3</v>
      </c>
      <c r="C115" s="28">
        <v>0.9</v>
      </c>
      <c r="D115" s="28">
        <v>10</v>
      </c>
      <c r="H115" s="4"/>
      <c r="Q115" s="28"/>
      <c r="R115" s="28"/>
      <c r="S115" s="28"/>
      <c r="T115" s="28"/>
    </row>
    <row r="116" spans="1:20" x14ac:dyDescent="0.25">
      <c r="A116" s="28">
        <v>116</v>
      </c>
      <c r="B116" s="28" t="s">
        <v>3</v>
      </c>
      <c r="C116" s="28">
        <v>0.8</v>
      </c>
      <c r="D116" s="28">
        <v>10</v>
      </c>
      <c r="H116" s="4"/>
      <c r="Q116" s="28"/>
      <c r="R116" s="28"/>
      <c r="S116" s="28"/>
      <c r="T116" s="28"/>
    </row>
    <row r="117" spans="1:20" x14ac:dyDescent="0.25">
      <c r="A117" s="28">
        <v>114</v>
      </c>
      <c r="B117" s="28" t="s">
        <v>4</v>
      </c>
      <c r="C117" s="28">
        <v>0.7</v>
      </c>
      <c r="D117" s="28">
        <v>10</v>
      </c>
      <c r="H117" s="4"/>
      <c r="Q117" s="28"/>
      <c r="R117" s="28"/>
      <c r="S117" s="28"/>
      <c r="T117" s="28"/>
    </row>
    <row r="118" spans="1:20" x14ac:dyDescent="0.25">
      <c r="A118" s="28">
        <v>1080</v>
      </c>
      <c r="B118" s="28" t="s">
        <v>3</v>
      </c>
      <c r="C118" s="28">
        <v>0.7</v>
      </c>
      <c r="D118" s="28">
        <v>10</v>
      </c>
      <c r="H118" s="4"/>
      <c r="Q118" s="28"/>
      <c r="R118" s="28"/>
      <c r="S118" s="28"/>
      <c r="T118" s="28"/>
    </row>
    <row r="119" spans="1:20" x14ac:dyDescent="0.25">
      <c r="A119" s="28">
        <v>886</v>
      </c>
      <c r="B119" s="28" t="s">
        <v>3</v>
      </c>
      <c r="C119" s="28">
        <v>0.6</v>
      </c>
      <c r="D119" s="28">
        <v>10</v>
      </c>
      <c r="H119" s="4"/>
      <c r="Q119" s="28"/>
      <c r="R119" s="28"/>
      <c r="S119" s="28"/>
      <c r="T119" s="28"/>
    </row>
    <row r="120" spans="1:20" x14ac:dyDescent="0.25">
      <c r="A120" s="28">
        <v>685</v>
      </c>
      <c r="B120" s="28" t="s">
        <v>4</v>
      </c>
      <c r="C120" s="28">
        <v>0.5</v>
      </c>
      <c r="D120" s="28">
        <v>10</v>
      </c>
      <c r="H120" s="4"/>
      <c r="Q120" s="28"/>
      <c r="R120" s="28"/>
      <c r="S120" s="28"/>
      <c r="T120" s="28"/>
    </row>
    <row r="121" spans="1:20" x14ac:dyDescent="0.25">
      <c r="A121" s="28">
        <v>77</v>
      </c>
      <c r="B121" s="28" t="s">
        <v>4</v>
      </c>
      <c r="C121" s="28">
        <v>1.4</v>
      </c>
      <c r="D121" s="28">
        <v>11</v>
      </c>
      <c r="H121" s="4"/>
      <c r="Q121" s="28"/>
      <c r="R121" s="28"/>
      <c r="S121" s="28"/>
      <c r="T121" s="28"/>
    </row>
    <row r="122" spans="1:20" x14ac:dyDescent="0.25">
      <c r="A122" s="28">
        <v>1085</v>
      </c>
      <c r="B122" s="28" t="s">
        <v>2</v>
      </c>
      <c r="C122" s="28">
        <v>1.4</v>
      </c>
      <c r="D122" s="28">
        <v>11</v>
      </c>
      <c r="H122" s="4"/>
      <c r="Q122" s="28"/>
      <c r="R122" s="28"/>
      <c r="S122" s="28"/>
      <c r="T122" s="28"/>
    </row>
    <row r="123" spans="1:20" x14ac:dyDescent="0.25">
      <c r="A123" s="28">
        <v>1024</v>
      </c>
      <c r="B123" s="28" t="s">
        <v>3</v>
      </c>
      <c r="C123" s="28">
        <v>1.3</v>
      </c>
      <c r="D123" s="28">
        <v>11</v>
      </c>
      <c r="H123" s="4"/>
      <c r="Q123" s="28"/>
      <c r="R123" s="28"/>
      <c r="S123" s="28"/>
      <c r="T123" s="28"/>
    </row>
    <row r="124" spans="1:20" x14ac:dyDescent="0.25">
      <c r="A124" s="28">
        <v>938</v>
      </c>
      <c r="B124" s="28" t="s">
        <v>2</v>
      </c>
      <c r="C124" s="28">
        <v>1.2</v>
      </c>
      <c r="D124" s="28">
        <v>11</v>
      </c>
      <c r="H124" s="4"/>
      <c r="Q124" s="28"/>
      <c r="R124" s="28"/>
      <c r="S124" s="28"/>
      <c r="T124" s="28"/>
    </row>
    <row r="125" spans="1:20" x14ac:dyDescent="0.25">
      <c r="A125" s="28">
        <v>695</v>
      </c>
      <c r="B125" s="28" t="s">
        <v>2</v>
      </c>
      <c r="C125" s="28">
        <v>1.1000000000000001</v>
      </c>
      <c r="D125" s="28">
        <v>11</v>
      </c>
      <c r="H125" s="4"/>
      <c r="Q125" s="28"/>
      <c r="R125" s="28"/>
      <c r="S125" s="28"/>
      <c r="T125" s="28"/>
    </row>
    <row r="126" spans="1:20" x14ac:dyDescent="0.25">
      <c r="A126" s="28">
        <v>362</v>
      </c>
      <c r="B126" s="28" t="s">
        <v>3</v>
      </c>
      <c r="C126" s="28">
        <v>1</v>
      </c>
      <c r="D126" s="28">
        <v>11</v>
      </c>
      <c r="H126" s="4"/>
      <c r="Q126" s="28"/>
      <c r="R126" s="28"/>
      <c r="S126" s="28"/>
      <c r="T126" s="28"/>
    </row>
    <row r="127" spans="1:20" x14ac:dyDescent="0.25">
      <c r="A127" s="28">
        <v>236</v>
      </c>
      <c r="B127" s="28" t="s">
        <v>3</v>
      </c>
      <c r="C127" s="28">
        <v>0.9</v>
      </c>
      <c r="D127" s="28">
        <v>11</v>
      </c>
      <c r="H127" s="4"/>
      <c r="Q127" s="28"/>
      <c r="R127" s="28"/>
      <c r="S127" s="28"/>
      <c r="T127" s="28"/>
    </row>
    <row r="128" spans="1:20" x14ac:dyDescent="0.25">
      <c r="A128" s="28">
        <v>163</v>
      </c>
      <c r="B128" s="28" t="s">
        <v>4</v>
      </c>
      <c r="C128" s="28">
        <v>0.8</v>
      </c>
      <c r="D128" s="28">
        <v>11</v>
      </c>
      <c r="H128" s="4"/>
      <c r="Q128" s="28"/>
      <c r="R128" s="28"/>
      <c r="S128" s="28"/>
      <c r="T128" s="28"/>
    </row>
    <row r="129" spans="1:20" x14ac:dyDescent="0.25">
      <c r="A129" s="28">
        <v>135</v>
      </c>
      <c r="B129" s="28" t="s">
        <v>4</v>
      </c>
      <c r="C129" s="28">
        <v>0.7</v>
      </c>
      <c r="D129" s="28">
        <v>11</v>
      </c>
      <c r="H129" s="4"/>
      <c r="Q129" s="28"/>
      <c r="R129" s="28"/>
      <c r="S129" s="28"/>
      <c r="T129" s="28"/>
    </row>
    <row r="130" spans="1:20" x14ac:dyDescent="0.25">
      <c r="A130" s="28">
        <v>12</v>
      </c>
      <c r="B130" s="28" t="s">
        <v>3</v>
      </c>
      <c r="C130" s="28">
        <v>0.6</v>
      </c>
      <c r="D130" s="28">
        <v>11</v>
      </c>
      <c r="H130" s="4"/>
      <c r="Q130" s="28"/>
      <c r="R130" s="28"/>
      <c r="S130" s="28"/>
      <c r="T130" s="28"/>
    </row>
    <row r="131" spans="1:20" x14ac:dyDescent="0.25">
      <c r="A131" s="28">
        <v>890</v>
      </c>
      <c r="B131" s="28" t="s">
        <v>4</v>
      </c>
      <c r="C131" s="28">
        <v>0.6</v>
      </c>
      <c r="D131" s="28">
        <v>11</v>
      </c>
      <c r="H131" s="4"/>
      <c r="Q131" s="28"/>
      <c r="R131" s="28"/>
      <c r="S131" s="28"/>
      <c r="T131" s="28"/>
    </row>
    <row r="132" spans="1:20" x14ac:dyDescent="0.25">
      <c r="A132" s="28">
        <v>704</v>
      </c>
      <c r="B132" s="28" t="s">
        <v>2</v>
      </c>
      <c r="C132" s="28">
        <v>0.5</v>
      </c>
      <c r="D132" s="28">
        <v>11</v>
      </c>
      <c r="H132" s="4"/>
      <c r="Q132" s="28"/>
      <c r="R132" s="28"/>
      <c r="S132" s="28"/>
      <c r="T132" s="28"/>
    </row>
    <row r="133" spans="1:20" x14ac:dyDescent="0.25">
      <c r="A133" s="28">
        <v>899</v>
      </c>
      <c r="B133" s="28" t="s">
        <v>3</v>
      </c>
      <c r="C133" s="28">
        <v>0.3</v>
      </c>
      <c r="D133" s="28">
        <v>11</v>
      </c>
      <c r="H133" s="4"/>
      <c r="Q133" s="28"/>
      <c r="R133" s="28"/>
      <c r="S133" s="28"/>
      <c r="T133" s="28"/>
    </row>
    <row r="134" spans="1:20" x14ac:dyDescent="0.25">
      <c r="A134" s="28">
        <v>91</v>
      </c>
      <c r="B134" s="28" t="s">
        <v>3</v>
      </c>
      <c r="C134" s="28">
        <v>1.4</v>
      </c>
      <c r="D134" s="28">
        <v>12</v>
      </c>
      <c r="H134" s="4"/>
      <c r="Q134" s="28"/>
      <c r="R134" s="28"/>
      <c r="S134" s="28"/>
      <c r="T134" s="28"/>
    </row>
    <row r="135" spans="1:20" x14ac:dyDescent="0.25">
      <c r="A135" s="28">
        <v>24</v>
      </c>
      <c r="B135" s="28" t="s">
        <v>3</v>
      </c>
      <c r="C135" s="28">
        <v>1.3</v>
      </c>
      <c r="D135" s="28">
        <v>12</v>
      </c>
      <c r="H135" s="4"/>
      <c r="Q135" s="28"/>
      <c r="R135" s="28"/>
      <c r="S135" s="28"/>
      <c r="T135" s="28"/>
    </row>
    <row r="136" spans="1:20" x14ac:dyDescent="0.25">
      <c r="A136" s="28">
        <v>1041</v>
      </c>
      <c r="B136" s="28" t="s">
        <v>4</v>
      </c>
      <c r="C136" s="28">
        <v>1.3</v>
      </c>
      <c r="D136" s="28">
        <v>12</v>
      </c>
      <c r="H136" s="4"/>
      <c r="Q136" s="28"/>
      <c r="R136" s="28"/>
      <c r="S136" s="28"/>
      <c r="T136" s="28"/>
    </row>
    <row r="137" spans="1:20" x14ac:dyDescent="0.25">
      <c r="A137" s="28">
        <v>941</v>
      </c>
      <c r="B137" s="28" t="s">
        <v>2</v>
      </c>
      <c r="C137" s="28">
        <v>1.2</v>
      </c>
      <c r="D137" s="28">
        <v>12</v>
      </c>
      <c r="H137" s="4"/>
      <c r="Q137" s="28"/>
      <c r="R137" s="28"/>
      <c r="S137" s="28"/>
      <c r="T137" s="28"/>
    </row>
    <row r="138" spans="1:20" x14ac:dyDescent="0.25">
      <c r="A138" s="28">
        <v>710</v>
      </c>
      <c r="B138" s="28" t="s">
        <v>2</v>
      </c>
      <c r="C138" s="28">
        <v>1.1000000000000001</v>
      </c>
      <c r="D138" s="28">
        <v>12</v>
      </c>
      <c r="H138" s="4"/>
      <c r="Q138" s="28"/>
      <c r="R138" s="28"/>
      <c r="S138" s="28"/>
      <c r="T138" s="28"/>
    </row>
    <row r="139" spans="1:20" x14ac:dyDescent="0.25">
      <c r="A139" s="28">
        <v>383</v>
      </c>
      <c r="B139" s="28" t="s">
        <v>3</v>
      </c>
      <c r="C139" s="28">
        <v>1</v>
      </c>
      <c r="D139" s="28">
        <v>12</v>
      </c>
      <c r="H139" s="4"/>
      <c r="Q139" s="28"/>
      <c r="R139" s="28"/>
      <c r="S139" s="28"/>
      <c r="T139" s="28"/>
    </row>
    <row r="140" spans="1:20" x14ac:dyDescent="0.25">
      <c r="A140" s="28">
        <v>272</v>
      </c>
      <c r="B140" s="28" t="s">
        <v>2</v>
      </c>
      <c r="C140" s="28">
        <v>0.9</v>
      </c>
      <c r="D140" s="28">
        <v>12</v>
      </c>
      <c r="H140" s="4"/>
      <c r="Q140" s="28"/>
      <c r="R140" s="28"/>
      <c r="S140" s="28"/>
      <c r="T140" s="28"/>
    </row>
    <row r="141" spans="1:20" x14ac:dyDescent="0.25">
      <c r="A141" s="28">
        <v>175</v>
      </c>
      <c r="B141" s="28" t="s">
        <v>4</v>
      </c>
      <c r="C141" s="28">
        <v>0.8</v>
      </c>
      <c r="D141" s="28">
        <v>12</v>
      </c>
      <c r="H141" s="4"/>
      <c r="Q141" s="28"/>
      <c r="R141" s="28"/>
      <c r="S141" s="28"/>
      <c r="T141" s="28"/>
    </row>
    <row r="142" spans="1:20" x14ac:dyDescent="0.25">
      <c r="A142" s="28">
        <v>150</v>
      </c>
      <c r="B142" s="28" t="s">
        <v>3</v>
      </c>
      <c r="C142" s="28">
        <v>0.7</v>
      </c>
      <c r="D142" s="28">
        <v>12</v>
      </c>
      <c r="H142" s="4"/>
      <c r="Q142" s="28"/>
      <c r="R142" s="28"/>
      <c r="S142" s="28"/>
      <c r="T142" s="28"/>
    </row>
    <row r="143" spans="1:20" x14ac:dyDescent="0.25">
      <c r="A143" s="28">
        <v>17</v>
      </c>
      <c r="B143" s="28" t="s">
        <v>2</v>
      </c>
      <c r="C143" s="28">
        <v>0.6</v>
      </c>
      <c r="D143" s="28">
        <v>12</v>
      </c>
      <c r="H143" s="4"/>
      <c r="Q143" s="28"/>
      <c r="R143" s="28"/>
      <c r="S143" s="28"/>
      <c r="T143" s="28"/>
    </row>
    <row r="144" spans="1:20" x14ac:dyDescent="0.25">
      <c r="A144" s="28">
        <v>896</v>
      </c>
      <c r="B144" s="28" t="s">
        <v>3</v>
      </c>
      <c r="C144" s="28">
        <v>0.6</v>
      </c>
      <c r="D144" s="28">
        <v>12</v>
      </c>
      <c r="H144" s="4"/>
      <c r="Q144" s="28"/>
      <c r="R144" s="28"/>
      <c r="S144" s="28"/>
      <c r="T144" s="28"/>
    </row>
    <row r="145" spans="1:20" x14ac:dyDescent="0.25">
      <c r="A145" s="28">
        <v>705</v>
      </c>
      <c r="B145" s="28" t="s">
        <v>3</v>
      </c>
      <c r="C145" s="28">
        <v>0.5</v>
      </c>
      <c r="D145" s="28">
        <v>12</v>
      </c>
      <c r="H145" s="4"/>
      <c r="Q145" s="28"/>
      <c r="R145" s="28"/>
      <c r="S145" s="28"/>
      <c r="T145" s="28"/>
    </row>
    <row r="146" spans="1:20" x14ac:dyDescent="0.25">
      <c r="A146" s="28">
        <v>483</v>
      </c>
      <c r="B146" s="28" t="s">
        <v>2</v>
      </c>
      <c r="C146" s="28">
        <v>0.4</v>
      </c>
      <c r="D146" s="28">
        <v>12</v>
      </c>
      <c r="H146" s="4"/>
      <c r="Q146" s="28"/>
      <c r="R146" s="28"/>
      <c r="S146" s="28"/>
      <c r="T146" s="28"/>
    </row>
    <row r="147" spans="1:20" x14ac:dyDescent="0.25">
      <c r="A147" s="28">
        <v>95</v>
      </c>
      <c r="B147" s="28" t="s">
        <v>4</v>
      </c>
      <c r="C147" s="28">
        <v>1.4</v>
      </c>
      <c r="D147" s="28">
        <v>13</v>
      </c>
      <c r="H147" s="4"/>
      <c r="Q147" s="28"/>
      <c r="R147" s="28"/>
      <c r="S147" s="28"/>
      <c r="T147" s="28"/>
    </row>
    <row r="148" spans="1:20" x14ac:dyDescent="0.25">
      <c r="A148" s="28">
        <v>33</v>
      </c>
      <c r="B148" s="28" t="s">
        <v>3</v>
      </c>
      <c r="C148" s="28">
        <v>1.3</v>
      </c>
      <c r="D148" s="28">
        <v>13</v>
      </c>
      <c r="H148" s="4"/>
      <c r="Q148" s="28"/>
      <c r="R148" s="28"/>
      <c r="S148" s="28"/>
      <c r="T148" s="28"/>
    </row>
    <row r="149" spans="1:20" x14ac:dyDescent="0.25">
      <c r="A149" s="28">
        <v>1047</v>
      </c>
      <c r="B149" s="28" t="s">
        <v>4</v>
      </c>
      <c r="C149" s="28">
        <v>1.3</v>
      </c>
      <c r="D149" s="28">
        <v>13</v>
      </c>
      <c r="H149" s="4"/>
      <c r="Q149" s="28"/>
      <c r="R149" s="28"/>
      <c r="S149" s="28"/>
      <c r="T149" s="28"/>
    </row>
    <row r="150" spans="1:20" x14ac:dyDescent="0.25">
      <c r="A150" s="28">
        <v>948</v>
      </c>
      <c r="B150" s="28" t="s">
        <v>3</v>
      </c>
      <c r="C150" s="28">
        <v>1.2</v>
      </c>
      <c r="D150" s="28">
        <v>13</v>
      </c>
      <c r="H150" s="4"/>
      <c r="Q150" s="28"/>
      <c r="R150" s="28"/>
      <c r="S150" s="28"/>
      <c r="T150" s="28"/>
    </row>
    <row r="151" spans="1:20" x14ac:dyDescent="0.25">
      <c r="A151" s="28">
        <v>728</v>
      </c>
      <c r="B151" s="28" t="s">
        <v>4</v>
      </c>
      <c r="C151" s="28">
        <v>1.1000000000000001</v>
      </c>
      <c r="D151" s="28">
        <v>13</v>
      </c>
      <c r="H151" s="4"/>
      <c r="Q151" s="28"/>
      <c r="R151" s="28"/>
      <c r="S151" s="28"/>
      <c r="T151" s="28"/>
    </row>
    <row r="152" spans="1:20" x14ac:dyDescent="0.25">
      <c r="A152" s="28">
        <v>386</v>
      </c>
      <c r="B152" s="28" t="s">
        <v>3</v>
      </c>
      <c r="C152" s="28">
        <v>1</v>
      </c>
      <c r="D152" s="28">
        <v>13</v>
      </c>
      <c r="H152" s="4"/>
      <c r="Q152" s="28"/>
      <c r="R152" s="28"/>
      <c r="S152" s="28"/>
      <c r="T152" s="28"/>
    </row>
    <row r="153" spans="1:20" x14ac:dyDescent="0.25">
      <c r="A153" s="28">
        <v>274</v>
      </c>
      <c r="B153" s="28" t="s">
        <v>4</v>
      </c>
      <c r="C153" s="28">
        <v>0.9</v>
      </c>
      <c r="D153" s="28">
        <v>13</v>
      </c>
      <c r="Q153" s="28"/>
      <c r="R153" s="28"/>
      <c r="S153" s="28"/>
      <c r="T153" s="28"/>
    </row>
    <row r="154" spans="1:20" x14ac:dyDescent="0.25">
      <c r="A154" s="28">
        <v>196</v>
      </c>
      <c r="B154" s="28" t="s">
        <v>3</v>
      </c>
      <c r="C154" s="28">
        <v>0.8</v>
      </c>
      <c r="D154" s="28">
        <v>13</v>
      </c>
      <c r="Q154" s="28"/>
      <c r="R154" s="28"/>
      <c r="S154" s="28"/>
      <c r="T154" s="28"/>
    </row>
    <row r="155" spans="1:20" x14ac:dyDescent="0.25">
      <c r="A155" s="28">
        <v>151</v>
      </c>
      <c r="B155" s="28" t="s">
        <v>4</v>
      </c>
      <c r="C155" s="28">
        <v>0.7</v>
      </c>
      <c r="D155" s="28">
        <v>13</v>
      </c>
      <c r="Q155" s="28"/>
      <c r="R155" s="28"/>
      <c r="S155" s="28"/>
      <c r="T155" s="28"/>
    </row>
    <row r="156" spans="1:20" x14ac:dyDescent="0.25">
      <c r="A156" s="28">
        <v>35</v>
      </c>
      <c r="B156" s="28" t="s">
        <v>2</v>
      </c>
      <c r="C156" s="28">
        <v>0.6</v>
      </c>
      <c r="D156" s="28">
        <v>13</v>
      </c>
      <c r="Q156" s="28"/>
      <c r="R156" s="28"/>
      <c r="S156" s="28"/>
      <c r="T156" s="28"/>
    </row>
    <row r="157" spans="1:20" x14ac:dyDescent="0.25">
      <c r="A157" s="28">
        <v>915</v>
      </c>
      <c r="B157" s="28" t="s">
        <v>4</v>
      </c>
      <c r="C157" s="28">
        <v>0.6</v>
      </c>
      <c r="D157" s="28">
        <v>13</v>
      </c>
      <c r="Q157" s="28"/>
      <c r="R157" s="28"/>
      <c r="S157" s="28"/>
      <c r="T157" s="28"/>
    </row>
    <row r="158" spans="1:20" x14ac:dyDescent="0.25">
      <c r="A158" s="28">
        <v>709</v>
      </c>
      <c r="B158" s="28" t="s">
        <v>4</v>
      </c>
      <c r="C158" s="28">
        <v>0.5</v>
      </c>
      <c r="D158" s="28">
        <v>13</v>
      </c>
      <c r="Q158" s="28"/>
      <c r="R158" s="28"/>
      <c r="S158" s="28"/>
      <c r="T158" s="28"/>
    </row>
    <row r="159" spans="1:20" x14ac:dyDescent="0.25">
      <c r="A159" s="28">
        <v>502</v>
      </c>
      <c r="B159" s="28" t="s">
        <v>2</v>
      </c>
      <c r="C159" s="28">
        <v>0.4</v>
      </c>
      <c r="D159" s="28">
        <v>13</v>
      </c>
      <c r="Q159" s="28"/>
      <c r="R159" s="28"/>
      <c r="S159" s="28"/>
      <c r="T159" s="28"/>
    </row>
    <row r="160" spans="1:20" x14ac:dyDescent="0.25">
      <c r="A160" s="28">
        <v>97</v>
      </c>
      <c r="B160" s="28" t="s">
        <v>2</v>
      </c>
      <c r="C160" s="28">
        <v>1.4</v>
      </c>
      <c r="D160" s="28">
        <v>14</v>
      </c>
      <c r="Q160" s="28"/>
      <c r="R160" s="28"/>
      <c r="S160" s="28"/>
      <c r="T160" s="28"/>
    </row>
    <row r="161" spans="1:20" x14ac:dyDescent="0.25">
      <c r="A161" s="28">
        <v>62</v>
      </c>
      <c r="B161" s="28" t="s">
        <v>4</v>
      </c>
      <c r="C161" s="28">
        <v>1.3</v>
      </c>
      <c r="D161" s="28">
        <v>14</v>
      </c>
      <c r="Q161" s="28"/>
      <c r="R161" s="28"/>
      <c r="S161" s="28"/>
      <c r="T161" s="28"/>
    </row>
    <row r="162" spans="1:20" x14ac:dyDescent="0.25">
      <c r="A162" s="28">
        <v>1048</v>
      </c>
      <c r="B162" s="28" t="s">
        <v>2</v>
      </c>
      <c r="C162" s="28">
        <v>1.3</v>
      </c>
      <c r="D162" s="28">
        <v>14</v>
      </c>
      <c r="Q162" s="28"/>
      <c r="R162" s="28"/>
      <c r="S162" s="28"/>
      <c r="T162" s="28"/>
    </row>
    <row r="163" spans="1:20" x14ac:dyDescent="0.25">
      <c r="A163" s="28">
        <v>949</v>
      </c>
      <c r="B163" s="28" t="s">
        <v>4</v>
      </c>
      <c r="C163" s="28">
        <v>1.2</v>
      </c>
      <c r="D163" s="28">
        <v>14</v>
      </c>
      <c r="Q163" s="28"/>
      <c r="R163" s="28"/>
      <c r="S163" s="28"/>
      <c r="T163" s="28"/>
    </row>
    <row r="164" spans="1:20" x14ac:dyDescent="0.25">
      <c r="A164" s="28">
        <v>730</v>
      </c>
      <c r="B164" s="28" t="s">
        <v>3</v>
      </c>
      <c r="C164" s="28">
        <v>1.1000000000000001</v>
      </c>
      <c r="D164" s="28">
        <v>14</v>
      </c>
      <c r="Q164" s="28"/>
      <c r="R164" s="28"/>
      <c r="S164" s="28"/>
      <c r="T164" s="28"/>
    </row>
    <row r="165" spans="1:20" x14ac:dyDescent="0.25">
      <c r="A165" s="28">
        <v>391</v>
      </c>
      <c r="B165" s="28" t="s">
        <v>2</v>
      </c>
      <c r="C165" s="28">
        <v>1</v>
      </c>
      <c r="D165" s="28">
        <v>14</v>
      </c>
      <c r="Q165" s="28"/>
      <c r="R165" s="28"/>
      <c r="S165" s="28"/>
      <c r="T165" s="28"/>
    </row>
    <row r="166" spans="1:20" x14ac:dyDescent="0.25">
      <c r="A166" s="28">
        <v>276</v>
      </c>
      <c r="B166" s="28" t="s">
        <v>3</v>
      </c>
      <c r="C166" s="28">
        <v>0.9</v>
      </c>
      <c r="D166" s="28">
        <v>14</v>
      </c>
      <c r="Q166" s="28"/>
      <c r="R166" s="28"/>
      <c r="S166" s="28"/>
      <c r="T166" s="28"/>
    </row>
    <row r="167" spans="1:20" x14ac:dyDescent="0.25">
      <c r="A167" s="28">
        <v>199</v>
      </c>
      <c r="B167" s="28" t="s">
        <v>3</v>
      </c>
      <c r="C167" s="28">
        <v>0.8</v>
      </c>
      <c r="D167" s="28">
        <v>14</v>
      </c>
      <c r="Q167" s="28"/>
      <c r="R167" s="28"/>
      <c r="S167" s="28"/>
      <c r="T167" s="28"/>
    </row>
    <row r="168" spans="1:20" x14ac:dyDescent="0.25">
      <c r="A168" s="28">
        <v>157</v>
      </c>
      <c r="B168" s="28" t="s">
        <v>4</v>
      </c>
      <c r="C168" s="28">
        <v>0.7</v>
      </c>
      <c r="D168" s="28">
        <v>14</v>
      </c>
      <c r="Q168" s="28"/>
      <c r="R168" s="28"/>
      <c r="S168" s="28"/>
      <c r="T168" s="28"/>
    </row>
    <row r="169" spans="1:20" x14ac:dyDescent="0.25">
      <c r="A169" s="28">
        <v>48</v>
      </c>
      <c r="B169" s="28" t="s">
        <v>3</v>
      </c>
      <c r="C169" s="28">
        <v>0.6</v>
      </c>
      <c r="D169" s="28">
        <v>14</v>
      </c>
      <c r="Q169" s="28"/>
      <c r="R169" s="28"/>
      <c r="S169" s="28"/>
      <c r="T169" s="28"/>
    </row>
    <row r="170" spans="1:20" x14ac:dyDescent="0.25">
      <c r="A170" s="28">
        <v>925</v>
      </c>
      <c r="B170" s="28" t="s">
        <v>2</v>
      </c>
      <c r="C170" s="28">
        <v>0.6</v>
      </c>
      <c r="D170" s="28">
        <v>14</v>
      </c>
      <c r="Q170" s="28"/>
      <c r="R170" s="28"/>
      <c r="S170" s="28"/>
      <c r="T170" s="28"/>
    </row>
    <row r="171" spans="1:20" x14ac:dyDescent="0.25">
      <c r="A171" s="28">
        <v>722</v>
      </c>
      <c r="B171" s="28" t="s">
        <v>4</v>
      </c>
      <c r="C171" s="28">
        <v>0.5</v>
      </c>
      <c r="D171" s="28">
        <v>14</v>
      </c>
      <c r="Q171" s="28"/>
      <c r="R171" s="28"/>
      <c r="S171" s="28"/>
      <c r="T171" s="28"/>
    </row>
    <row r="172" spans="1:20" x14ac:dyDescent="0.25">
      <c r="A172" s="28">
        <v>509</v>
      </c>
      <c r="B172" s="28" t="s">
        <v>3</v>
      </c>
      <c r="C172" s="28">
        <v>0.4</v>
      </c>
      <c r="D172" s="28">
        <v>14</v>
      </c>
      <c r="Q172" s="28"/>
      <c r="R172" s="28"/>
      <c r="S172" s="28"/>
      <c r="T172" s="28"/>
    </row>
    <row r="173" spans="1:20" x14ac:dyDescent="0.25">
      <c r="A173" s="28">
        <v>100</v>
      </c>
      <c r="B173" s="28" t="s">
        <v>2</v>
      </c>
      <c r="C173" s="28">
        <v>1.4</v>
      </c>
      <c r="D173" s="28">
        <v>15</v>
      </c>
      <c r="Q173" s="28"/>
      <c r="R173" s="28"/>
      <c r="S173" s="28"/>
      <c r="T173" s="28"/>
    </row>
    <row r="174" spans="1:20" x14ac:dyDescent="0.25">
      <c r="A174" s="28">
        <v>72</v>
      </c>
      <c r="B174" s="28" t="s">
        <v>2</v>
      </c>
      <c r="C174" s="28">
        <v>1.3</v>
      </c>
      <c r="D174" s="28">
        <v>15</v>
      </c>
      <c r="Q174" s="28"/>
      <c r="R174" s="28"/>
      <c r="S174" s="28"/>
      <c r="T174" s="28"/>
    </row>
    <row r="175" spans="1:20" x14ac:dyDescent="0.25">
      <c r="A175" s="28">
        <v>1058</v>
      </c>
      <c r="B175" s="28" t="s">
        <v>3</v>
      </c>
      <c r="C175" s="28">
        <v>1.3</v>
      </c>
      <c r="D175" s="28">
        <v>15</v>
      </c>
      <c r="Q175" s="28"/>
      <c r="R175" s="28"/>
      <c r="S175" s="28"/>
      <c r="T175" s="28"/>
    </row>
    <row r="176" spans="1:20" x14ac:dyDescent="0.25">
      <c r="A176" s="28">
        <v>954</v>
      </c>
      <c r="B176" s="28" t="s">
        <v>3</v>
      </c>
      <c r="C176" s="28">
        <v>1.2</v>
      </c>
      <c r="D176" s="28">
        <v>15</v>
      </c>
      <c r="Q176" s="28"/>
      <c r="R176" s="28"/>
      <c r="S176" s="28"/>
      <c r="T176" s="28"/>
    </row>
    <row r="177" spans="1:20" x14ac:dyDescent="0.25">
      <c r="A177" s="28">
        <v>740</v>
      </c>
      <c r="B177" s="28" t="s">
        <v>4</v>
      </c>
      <c r="C177" s="28">
        <v>1.1000000000000001</v>
      </c>
      <c r="D177" s="28">
        <v>15</v>
      </c>
      <c r="Q177" s="28"/>
      <c r="R177" s="28"/>
      <c r="S177" s="28"/>
      <c r="T177" s="28"/>
    </row>
    <row r="178" spans="1:20" x14ac:dyDescent="0.25">
      <c r="A178" s="28">
        <v>400</v>
      </c>
      <c r="B178" s="28" t="s">
        <v>4</v>
      </c>
      <c r="C178" s="28">
        <v>1</v>
      </c>
      <c r="D178" s="28">
        <v>15</v>
      </c>
      <c r="Q178" s="28"/>
      <c r="R178" s="28"/>
      <c r="S178" s="28"/>
      <c r="T178" s="28"/>
    </row>
    <row r="179" spans="1:20" x14ac:dyDescent="0.25">
      <c r="A179" s="28">
        <v>277</v>
      </c>
      <c r="B179" s="28" t="s">
        <v>4</v>
      </c>
      <c r="C179" s="28">
        <v>0.9</v>
      </c>
      <c r="D179" s="28">
        <v>15</v>
      </c>
      <c r="Q179" s="28"/>
      <c r="R179" s="28"/>
      <c r="S179" s="28"/>
      <c r="T179" s="28"/>
    </row>
    <row r="180" spans="1:20" x14ac:dyDescent="0.25">
      <c r="A180" s="28">
        <v>219</v>
      </c>
      <c r="B180" s="28" t="s">
        <v>2</v>
      </c>
      <c r="C180" s="28">
        <v>0.8</v>
      </c>
      <c r="D180" s="28">
        <v>15</v>
      </c>
      <c r="Q180" s="28"/>
      <c r="R180" s="28"/>
      <c r="S180" s="28"/>
      <c r="T180" s="28"/>
    </row>
    <row r="181" spans="1:20" x14ac:dyDescent="0.25">
      <c r="A181" s="28">
        <v>202</v>
      </c>
      <c r="B181" s="28" t="s">
        <v>3</v>
      </c>
      <c r="C181" s="28">
        <v>0.7</v>
      </c>
      <c r="D181" s="28">
        <v>15</v>
      </c>
      <c r="Q181" s="28"/>
      <c r="R181" s="28"/>
      <c r="S181" s="28"/>
      <c r="T181" s="28"/>
    </row>
    <row r="182" spans="1:20" x14ac:dyDescent="0.25">
      <c r="A182" s="28">
        <v>54</v>
      </c>
      <c r="B182" s="28" t="s">
        <v>2</v>
      </c>
      <c r="C182" s="28">
        <v>0.6</v>
      </c>
      <c r="D182" s="28">
        <v>15</v>
      </c>
      <c r="Q182" s="28"/>
      <c r="R182" s="28"/>
      <c r="S182" s="28"/>
      <c r="T182" s="28"/>
    </row>
    <row r="183" spans="1:20" x14ac:dyDescent="0.25">
      <c r="A183" s="28">
        <v>934</v>
      </c>
      <c r="B183" s="28" t="s">
        <v>2</v>
      </c>
      <c r="C183" s="28">
        <v>0.6</v>
      </c>
      <c r="D183" s="28">
        <v>15</v>
      </c>
      <c r="Q183" s="28"/>
      <c r="R183" s="28"/>
      <c r="S183" s="28"/>
      <c r="T183" s="28"/>
    </row>
    <row r="184" spans="1:20" x14ac:dyDescent="0.25">
      <c r="A184" s="28">
        <v>725</v>
      </c>
      <c r="B184" s="28" t="s">
        <v>4</v>
      </c>
      <c r="C184" s="28">
        <v>0.5</v>
      </c>
      <c r="D184" s="28">
        <v>15</v>
      </c>
      <c r="Q184" s="28"/>
      <c r="R184" s="28"/>
      <c r="S184" s="28"/>
      <c r="T184" s="28"/>
    </row>
    <row r="185" spans="1:20" x14ac:dyDescent="0.25">
      <c r="A185" s="28">
        <v>517</v>
      </c>
      <c r="B185" s="28" t="s">
        <v>2</v>
      </c>
      <c r="C185" s="28">
        <v>0.4</v>
      </c>
      <c r="D185" s="28">
        <v>15</v>
      </c>
      <c r="Q185" s="28"/>
      <c r="R185" s="28"/>
      <c r="S185" s="28"/>
      <c r="T185" s="28"/>
    </row>
    <row r="186" spans="1:20" x14ac:dyDescent="0.25">
      <c r="A186" s="28">
        <v>129</v>
      </c>
      <c r="B186" s="28" t="s">
        <v>4</v>
      </c>
      <c r="C186" s="28">
        <v>1.4</v>
      </c>
      <c r="D186" s="28">
        <v>16</v>
      </c>
      <c r="Q186" s="28"/>
      <c r="R186" s="28"/>
      <c r="S186" s="28"/>
      <c r="T186" s="28"/>
    </row>
    <row r="187" spans="1:20" x14ac:dyDescent="0.25">
      <c r="A187" s="28">
        <v>82</v>
      </c>
      <c r="B187" s="28" t="s">
        <v>3</v>
      </c>
      <c r="C187" s="28">
        <v>1.3</v>
      </c>
      <c r="D187" s="28">
        <v>16</v>
      </c>
      <c r="Q187" s="28"/>
      <c r="R187" s="28"/>
      <c r="S187" s="28"/>
      <c r="T187" s="28"/>
    </row>
    <row r="188" spans="1:20" x14ac:dyDescent="0.25">
      <c r="A188" s="28">
        <v>1066</v>
      </c>
      <c r="B188" s="28" t="s">
        <v>2</v>
      </c>
      <c r="C188" s="28">
        <v>1.3</v>
      </c>
      <c r="D188" s="28">
        <v>16</v>
      </c>
      <c r="Q188" s="28"/>
      <c r="R188" s="28"/>
      <c r="S188" s="28"/>
      <c r="T188" s="28"/>
    </row>
    <row r="189" spans="1:20" x14ac:dyDescent="0.25">
      <c r="A189" s="28">
        <v>993</v>
      </c>
      <c r="B189" s="28" t="s">
        <v>2</v>
      </c>
      <c r="C189" s="28">
        <v>1.2</v>
      </c>
      <c r="D189" s="28">
        <v>16</v>
      </c>
      <c r="Q189" s="28"/>
      <c r="R189" s="28"/>
      <c r="S189" s="28"/>
      <c r="T189" s="28"/>
    </row>
    <row r="190" spans="1:20" x14ac:dyDescent="0.25">
      <c r="A190" s="28">
        <v>746</v>
      </c>
      <c r="B190" s="28" t="s">
        <v>4</v>
      </c>
      <c r="C190" s="28">
        <v>1.1000000000000001</v>
      </c>
      <c r="D190" s="28">
        <v>16</v>
      </c>
      <c r="Q190" s="28"/>
      <c r="R190" s="28"/>
      <c r="S190" s="28"/>
      <c r="T190" s="28"/>
    </row>
    <row r="191" spans="1:20" x14ac:dyDescent="0.25">
      <c r="A191" s="28">
        <v>420</v>
      </c>
      <c r="B191" s="28" t="s">
        <v>3</v>
      </c>
      <c r="C191" s="28">
        <v>1</v>
      </c>
      <c r="D191" s="28">
        <v>16</v>
      </c>
      <c r="Q191" s="28"/>
      <c r="R191" s="28"/>
      <c r="S191" s="28"/>
      <c r="T191" s="28"/>
    </row>
    <row r="192" spans="1:20" x14ac:dyDescent="0.25">
      <c r="A192" s="28">
        <v>280</v>
      </c>
      <c r="B192" s="28" t="s">
        <v>4</v>
      </c>
      <c r="C192" s="28">
        <v>0.9</v>
      </c>
      <c r="D192" s="28">
        <v>16</v>
      </c>
      <c r="Q192" s="28"/>
      <c r="R192" s="28"/>
      <c r="S192" s="28"/>
      <c r="T192" s="28"/>
    </row>
    <row r="193" spans="1:20" x14ac:dyDescent="0.25">
      <c r="A193" s="28">
        <v>230</v>
      </c>
      <c r="B193" s="28" t="s">
        <v>3</v>
      </c>
      <c r="C193" s="28">
        <v>0.8</v>
      </c>
      <c r="D193" s="28">
        <v>16</v>
      </c>
      <c r="Q193" s="28"/>
      <c r="R193" s="28"/>
      <c r="S193" s="28"/>
      <c r="T193" s="28"/>
    </row>
    <row r="194" spans="1:20" x14ac:dyDescent="0.25">
      <c r="A194" s="28">
        <v>248</v>
      </c>
      <c r="B194" s="28" t="s">
        <v>3</v>
      </c>
      <c r="C194" s="28">
        <v>0.7</v>
      </c>
      <c r="D194" s="28">
        <v>16</v>
      </c>
      <c r="Q194" s="28"/>
      <c r="R194" s="28"/>
      <c r="S194" s="28"/>
      <c r="T194" s="28"/>
    </row>
    <row r="195" spans="1:20" x14ac:dyDescent="0.25">
      <c r="A195" s="28">
        <v>59</v>
      </c>
      <c r="B195" s="28" t="s">
        <v>4</v>
      </c>
      <c r="C195" s="28">
        <v>0.6</v>
      </c>
      <c r="D195" s="28">
        <v>16</v>
      </c>
      <c r="Q195" s="28"/>
      <c r="R195" s="28"/>
      <c r="S195" s="28"/>
      <c r="T195" s="28"/>
    </row>
    <row r="196" spans="1:20" x14ac:dyDescent="0.25">
      <c r="A196" s="28">
        <v>936</v>
      </c>
      <c r="B196" s="28" t="s">
        <v>4</v>
      </c>
      <c r="C196" s="28">
        <v>0.6</v>
      </c>
      <c r="D196" s="28">
        <v>16</v>
      </c>
      <c r="Q196" s="28"/>
      <c r="R196" s="28"/>
      <c r="S196" s="28"/>
      <c r="T196" s="28"/>
    </row>
    <row r="197" spans="1:20" x14ac:dyDescent="0.25">
      <c r="A197" s="28">
        <v>731</v>
      </c>
      <c r="B197" s="28" t="s">
        <v>4</v>
      </c>
      <c r="C197" s="28">
        <v>0.5</v>
      </c>
      <c r="D197" s="28">
        <v>16</v>
      </c>
      <c r="Q197" s="28"/>
      <c r="R197" s="28"/>
      <c r="S197" s="28"/>
      <c r="T197" s="28"/>
    </row>
    <row r="198" spans="1:20" x14ac:dyDescent="0.25">
      <c r="A198" s="28">
        <v>574</v>
      </c>
      <c r="B198" s="28" t="s">
        <v>4</v>
      </c>
      <c r="C198" s="28">
        <v>0.4</v>
      </c>
      <c r="D198" s="28">
        <v>16</v>
      </c>
      <c r="Q198" s="28"/>
      <c r="R198" s="28"/>
      <c r="S198" s="28"/>
      <c r="T198" s="28"/>
    </row>
    <row r="199" spans="1:20" x14ac:dyDescent="0.25">
      <c r="A199" s="28">
        <v>132</v>
      </c>
      <c r="B199" s="28" t="s">
        <v>4</v>
      </c>
      <c r="C199" s="28">
        <v>1.4</v>
      </c>
      <c r="D199" s="28">
        <v>17</v>
      </c>
      <c r="Q199" s="28"/>
      <c r="R199" s="28"/>
      <c r="S199" s="28"/>
      <c r="T199" s="28"/>
    </row>
    <row r="200" spans="1:20" x14ac:dyDescent="0.25">
      <c r="A200" s="28">
        <v>99</v>
      </c>
      <c r="B200" s="28" t="s">
        <v>4</v>
      </c>
      <c r="C200" s="28">
        <v>1.3</v>
      </c>
      <c r="D200" s="28">
        <v>17</v>
      </c>
      <c r="Q200" s="28"/>
      <c r="R200" s="28"/>
      <c r="S200" s="28"/>
      <c r="T200" s="28"/>
    </row>
    <row r="201" spans="1:20" x14ac:dyDescent="0.25">
      <c r="A201" s="28">
        <v>1072</v>
      </c>
      <c r="B201" s="28" t="s">
        <v>2</v>
      </c>
      <c r="C201" s="28">
        <v>1.3</v>
      </c>
      <c r="D201" s="28">
        <v>17</v>
      </c>
      <c r="Q201" s="28"/>
      <c r="R201" s="28"/>
      <c r="S201" s="28"/>
      <c r="T201" s="28"/>
    </row>
    <row r="202" spans="1:20" x14ac:dyDescent="0.25">
      <c r="A202" s="28">
        <v>994</v>
      </c>
      <c r="B202" s="28" t="s">
        <v>3</v>
      </c>
      <c r="C202" s="28">
        <v>1.2</v>
      </c>
      <c r="D202" s="28">
        <v>17</v>
      </c>
      <c r="Q202" s="28"/>
      <c r="R202" s="28"/>
      <c r="S202" s="28"/>
      <c r="T202" s="28"/>
    </row>
    <row r="203" spans="1:20" x14ac:dyDescent="0.25">
      <c r="A203" s="28">
        <v>759</v>
      </c>
      <c r="B203" s="28" t="s">
        <v>2</v>
      </c>
      <c r="C203" s="28">
        <v>1.1000000000000001</v>
      </c>
      <c r="D203" s="28">
        <v>17</v>
      </c>
      <c r="Q203" s="28"/>
      <c r="R203" s="28"/>
      <c r="S203" s="28"/>
      <c r="T203" s="28"/>
    </row>
    <row r="204" spans="1:20" x14ac:dyDescent="0.25">
      <c r="A204" s="28">
        <v>428</v>
      </c>
      <c r="B204" s="28" t="s">
        <v>2</v>
      </c>
      <c r="C204" s="28">
        <v>1</v>
      </c>
      <c r="D204" s="28">
        <v>17</v>
      </c>
      <c r="Q204" s="28"/>
      <c r="R204" s="28"/>
      <c r="S204" s="28"/>
      <c r="T204" s="28"/>
    </row>
    <row r="205" spans="1:20" x14ac:dyDescent="0.25">
      <c r="A205" s="28">
        <v>285</v>
      </c>
      <c r="B205" s="28" t="s">
        <v>3</v>
      </c>
      <c r="C205" s="28">
        <v>0.9</v>
      </c>
      <c r="D205" s="28">
        <v>17</v>
      </c>
      <c r="Q205" s="28"/>
      <c r="R205" s="28"/>
      <c r="S205" s="28"/>
      <c r="T205" s="28"/>
    </row>
    <row r="206" spans="1:20" x14ac:dyDescent="0.25">
      <c r="A206" s="28">
        <v>233</v>
      </c>
      <c r="B206" s="28" t="s">
        <v>3</v>
      </c>
      <c r="C206" s="28">
        <v>0.8</v>
      </c>
      <c r="D206" s="28">
        <v>17</v>
      </c>
      <c r="Q206" s="28"/>
      <c r="R206" s="28"/>
      <c r="S206" s="28"/>
      <c r="T206" s="28"/>
    </row>
    <row r="207" spans="1:20" x14ac:dyDescent="0.25">
      <c r="A207" s="28">
        <v>252</v>
      </c>
      <c r="B207" s="28" t="s">
        <v>4</v>
      </c>
      <c r="C207" s="28">
        <v>0.7</v>
      </c>
      <c r="D207" s="28">
        <v>17</v>
      </c>
      <c r="Q207" s="28"/>
      <c r="R207" s="28"/>
      <c r="S207" s="28"/>
      <c r="T207" s="28"/>
    </row>
    <row r="208" spans="1:20" x14ac:dyDescent="0.25">
      <c r="A208" s="28">
        <v>70</v>
      </c>
      <c r="B208" s="28" t="s">
        <v>3</v>
      </c>
      <c r="C208" s="28">
        <v>0.6</v>
      </c>
      <c r="D208" s="28">
        <v>17</v>
      </c>
      <c r="Q208" s="28"/>
      <c r="R208" s="28"/>
      <c r="S208" s="28"/>
      <c r="T208" s="28"/>
    </row>
    <row r="209" spans="1:20" x14ac:dyDescent="0.25">
      <c r="A209" s="28">
        <v>953</v>
      </c>
      <c r="B209" s="28" t="s">
        <v>2</v>
      </c>
      <c r="C209" s="28">
        <v>0.6</v>
      </c>
      <c r="D209" s="28">
        <v>17</v>
      </c>
      <c r="Q209" s="28"/>
      <c r="R209" s="28"/>
      <c r="S209" s="28"/>
      <c r="T209" s="28"/>
    </row>
    <row r="210" spans="1:20" x14ac:dyDescent="0.25">
      <c r="A210" s="28">
        <v>753</v>
      </c>
      <c r="B210" s="28" t="s">
        <v>2</v>
      </c>
      <c r="C210" s="28">
        <v>0.5</v>
      </c>
      <c r="D210" s="28">
        <v>17</v>
      </c>
      <c r="Q210" s="28"/>
      <c r="R210" s="28"/>
      <c r="S210" s="28"/>
      <c r="T210" s="28"/>
    </row>
    <row r="211" spans="1:20" x14ac:dyDescent="0.25">
      <c r="A211" s="28">
        <v>591</v>
      </c>
      <c r="B211" s="28" t="s">
        <v>2</v>
      </c>
      <c r="C211" s="28">
        <v>0.4</v>
      </c>
      <c r="D211" s="28">
        <v>17</v>
      </c>
      <c r="Q211" s="28"/>
      <c r="R211" s="28"/>
      <c r="S211" s="28"/>
      <c r="T211" s="28"/>
    </row>
    <row r="212" spans="1:20" x14ac:dyDescent="0.25">
      <c r="A212" s="28">
        <v>134</v>
      </c>
      <c r="B212" s="28" t="s">
        <v>3</v>
      </c>
      <c r="C212" s="28">
        <v>1.4</v>
      </c>
      <c r="D212" s="28">
        <v>18</v>
      </c>
      <c r="Q212" s="28"/>
      <c r="R212" s="28"/>
      <c r="S212" s="28"/>
      <c r="T212" s="28"/>
    </row>
    <row r="213" spans="1:20" x14ac:dyDescent="0.25">
      <c r="A213" s="28">
        <v>103</v>
      </c>
      <c r="B213" s="28" t="s">
        <v>2</v>
      </c>
      <c r="C213" s="28">
        <v>1.3</v>
      </c>
      <c r="D213" s="28">
        <v>18</v>
      </c>
      <c r="Q213" s="28"/>
      <c r="R213" s="28"/>
      <c r="S213" s="28"/>
      <c r="T213" s="28"/>
    </row>
    <row r="214" spans="1:20" x14ac:dyDescent="0.25">
      <c r="A214" s="28">
        <v>1076</v>
      </c>
      <c r="B214" s="28" t="s">
        <v>2</v>
      </c>
      <c r="C214" s="28">
        <v>1.3</v>
      </c>
      <c r="D214" s="28">
        <v>18</v>
      </c>
      <c r="Q214" s="28"/>
      <c r="R214" s="28"/>
      <c r="S214" s="28"/>
      <c r="T214" s="28"/>
    </row>
    <row r="215" spans="1:20" x14ac:dyDescent="0.25">
      <c r="A215" s="28">
        <v>1001</v>
      </c>
      <c r="B215" s="28" t="s">
        <v>4</v>
      </c>
      <c r="C215" s="28">
        <v>1.2</v>
      </c>
      <c r="D215" s="28">
        <v>18</v>
      </c>
      <c r="Q215" s="28"/>
      <c r="R215" s="28"/>
      <c r="S215" s="28"/>
      <c r="T215" s="28"/>
    </row>
    <row r="216" spans="1:20" x14ac:dyDescent="0.25">
      <c r="A216" s="28">
        <v>768</v>
      </c>
      <c r="B216" s="28" t="s">
        <v>4</v>
      </c>
      <c r="C216" s="28">
        <v>1.1000000000000001</v>
      </c>
      <c r="D216" s="28">
        <v>18</v>
      </c>
      <c r="Q216" s="28"/>
      <c r="R216" s="28"/>
      <c r="S216" s="28"/>
      <c r="T216" s="28"/>
    </row>
    <row r="217" spans="1:20" x14ac:dyDescent="0.25">
      <c r="A217" s="28">
        <v>439</v>
      </c>
      <c r="B217" s="28" t="s">
        <v>4</v>
      </c>
      <c r="C217" s="28">
        <v>1</v>
      </c>
      <c r="D217" s="28">
        <v>18</v>
      </c>
      <c r="Q217" s="28"/>
      <c r="R217" s="28"/>
      <c r="S217" s="28"/>
      <c r="T217" s="28"/>
    </row>
    <row r="218" spans="1:20" x14ac:dyDescent="0.25">
      <c r="A218" s="28">
        <v>286</v>
      </c>
      <c r="B218" s="28" t="s">
        <v>4</v>
      </c>
      <c r="C218" s="28">
        <v>0.9</v>
      </c>
      <c r="D218" s="28">
        <v>18</v>
      </c>
      <c r="Q218" s="28"/>
      <c r="R218" s="28"/>
      <c r="S218" s="28"/>
      <c r="T218" s="28"/>
    </row>
    <row r="219" spans="1:20" x14ac:dyDescent="0.25">
      <c r="A219" s="28">
        <v>278</v>
      </c>
      <c r="B219" s="28" t="s">
        <v>2</v>
      </c>
      <c r="C219" s="28">
        <v>0.8</v>
      </c>
      <c r="D219" s="28">
        <v>18</v>
      </c>
      <c r="Q219" s="28"/>
      <c r="R219" s="28"/>
      <c r="S219" s="28"/>
      <c r="T219" s="28"/>
    </row>
    <row r="220" spans="1:20" x14ac:dyDescent="0.25">
      <c r="A220" s="28">
        <v>259</v>
      </c>
      <c r="B220" s="28" t="s">
        <v>2</v>
      </c>
      <c r="C220" s="28">
        <v>0.7</v>
      </c>
      <c r="D220" s="28">
        <v>18</v>
      </c>
      <c r="Q220" s="28"/>
      <c r="R220" s="28"/>
      <c r="S220" s="28"/>
      <c r="T220" s="28"/>
    </row>
    <row r="221" spans="1:20" x14ac:dyDescent="0.25">
      <c r="A221" s="28">
        <v>71</v>
      </c>
      <c r="B221" s="28" t="s">
        <v>4</v>
      </c>
      <c r="C221" s="28">
        <v>0.6</v>
      </c>
      <c r="D221" s="28">
        <v>18</v>
      </c>
      <c r="Q221" s="28"/>
      <c r="R221" s="28"/>
      <c r="S221" s="28"/>
      <c r="T221" s="28"/>
    </row>
    <row r="222" spans="1:20" x14ac:dyDescent="0.25">
      <c r="A222" s="28">
        <v>984</v>
      </c>
      <c r="B222" s="28" t="s">
        <v>3</v>
      </c>
      <c r="C222" s="28">
        <v>0.6</v>
      </c>
      <c r="D222" s="28">
        <v>18</v>
      </c>
      <c r="Q222" s="28"/>
      <c r="R222" s="28"/>
      <c r="S222" s="28"/>
      <c r="T222" s="28"/>
    </row>
    <row r="223" spans="1:20" x14ac:dyDescent="0.25">
      <c r="A223" s="28">
        <v>757</v>
      </c>
      <c r="B223" s="28" t="s">
        <v>3</v>
      </c>
      <c r="C223" s="28">
        <v>0.5</v>
      </c>
      <c r="D223" s="28">
        <v>18</v>
      </c>
      <c r="Q223" s="28"/>
      <c r="R223" s="28"/>
      <c r="S223" s="28"/>
      <c r="T223" s="28"/>
    </row>
    <row r="224" spans="1:20" x14ac:dyDescent="0.25">
      <c r="A224" s="28">
        <v>632</v>
      </c>
      <c r="B224" s="28" t="s">
        <v>3</v>
      </c>
      <c r="C224" s="28">
        <v>0.4</v>
      </c>
      <c r="D224" s="28">
        <v>18</v>
      </c>
      <c r="Q224" s="28"/>
      <c r="R224" s="28"/>
      <c r="S224" s="28"/>
      <c r="T224" s="28"/>
    </row>
    <row r="225" spans="1:20" x14ac:dyDescent="0.25">
      <c r="A225" s="28">
        <v>139</v>
      </c>
      <c r="B225" s="28" t="s">
        <v>2</v>
      </c>
      <c r="C225" s="28">
        <v>1.4</v>
      </c>
      <c r="D225" s="28">
        <v>19</v>
      </c>
      <c r="Q225" s="28"/>
      <c r="R225" s="28"/>
      <c r="S225" s="28"/>
      <c r="T225" s="28"/>
    </row>
    <row r="226" spans="1:20" x14ac:dyDescent="0.25">
      <c r="A226" s="28">
        <v>110</v>
      </c>
      <c r="B226" s="28" t="s">
        <v>3</v>
      </c>
      <c r="C226" s="28">
        <v>1.3</v>
      </c>
      <c r="D226" s="28">
        <v>19</v>
      </c>
      <c r="Q226" s="28"/>
      <c r="R226" s="28"/>
      <c r="S226" s="28"/>
      <c r="T226" s="28"/>
    </row>
    <row r="227" spans="1:20" x14ac:dyDescent="0.25">
      <c r="A227" s="28">
        <v>1081</v>
      </c>
      <c r="B227" s="28" t="s">
        <v>4</v>
      </c>
      <c r="C227" s="28">
        <v>1.3</v>
      </c>
      <c r="D227" s="28">
        <v>19</v>
      </c>
      <c r="Q227" s="28"/>
      <c r="R227" s="28"/>
      <c r="S227" s="28"/>
      <c r="T227" s="28"/>
    </row>
    <row r="228" spans="1:20" x14ac:dyDescent="0.25">
      <c r="A228" s="28">
        <v>1019</v>
      </c>
      <c r="B228" s="28" t="s">
        <v>4</v>
      </c>
      <c r="C228" s="28">
        <v>1.2</v>
      </c>
      <c r="D228" s="28">
        <v>19</v>
      </c>
      <c r="Q228" s="28"/>
      <c r="R228" s="28"/>
      <c r="S228" s="28"/>
      <c r="T228" s="28"/>
    </row>
    <row r="229" spans="1:20" x14ac:dyDescent="0.25">
      <c r="A229" s="28">
        <v>772</v>
      </c>
      <c r="B229" s="28" t="s">
        <v>2</v>
      </c>
      <c r="C229" s="28">
        <v>1.1000000000000001</v>
      </c>
      <c r="D229" s="28">
        <v>19</v>
      </c>
      <c r="Q229" s="28"/>
      <c r="R229" s="28"/>
      <c r="S229" s="28"/>
      <c r="T229" s="28"/>
    </row>
    <row r="230" spans="1:20" x14ac:dyDescent="0.25">
      <c r="A230" s="28">
        <v>441</v>
      </c>
      <c r="B230" s="28" t="s">
        <v>3</v>
      </c>
      <c r="C230" s="28">
        <v>1</v>
      </c>
      <c r="D230" s="28">
        <v>19</v>
      </c>
      <c r="Q230" s="28"/>
      <c r="R230" s="28"/>
      <c r="S230" s="28"/>
      <c r="T230" s="28"/>
    </row>
    <row r="231" spans="1:20" x14ac:dyDescent="0.25">
      <c r="A231" s="28">
        <v>288</v>
      </c>
      <c r="B231" s="28" t="s">
        <v>3</v>
      </c>
      <c r="C231" s="28">
        <v>0.9</v>
      </c>
      <c r="D231" s="28">
        <v>19</v>
      </c>
      <c r="Q231" s="28"/>
      <c r="R231" s="28"/>
      <c r="S231" s="28"/>
      <c r="T231" s="28"/>
    </row>
    <row r="232" spans="1:20" x14ac:dyDescent="0.25">
      <c r="A232" s="28">
        <v>307</v>
      </c>
      <c r="B232" s="28" t="s">
        <v>4</v>
      </c>
      <c r="C232" s="28">
        <v>0.8</v>
      </c>
      <c r="D232" s="28">
        <v>19</v>
      </c>
      <c r="Q232" s="28"/>
      <c r="R232" s="28"/>
      <c r="S232" s="28"/>
      <c r="T232" s="28"/>
    </row>
    <row r="233" spans="1:20" x14ac:dyDescent="0.25">
      <c r="A233" s="28">
        <v>273</v>
      </c>
      <c r="B233" s="28" t="s">
        <v>3</v>
      </c>
      <c r="C233" s="28">
        <v>0.7</v>
      </c>
      <c r="D233" s="28">
        <v>19</v>
      </c>
      <c r="Q233" s="28"/>
      <c r="R233" s="28"/>
      <c r="S233" s="28"/>
      <c r="T233" s="28"/>
    </row>
    <row r="234" spans="1:20" x14ac:dyDescent="0.25">
      <c r="A234" s="28">
        <v>75</v>
      </c>
      <c r="B234" s="28" t="s">
        <v>2</v>
      </c>
      <c r="C234" s="28">
        <v>0.6</v>
      </c>
      <c r="D234" s="28">
        <v>19</v>
      </c>
      <c r="Q234" s="28"/>
      <c r="R234" s="28"/>
      <c r="S234" s="28"/>
      <c r="T234" s="28"/>
    </row>
    <row r="235" spans="1:20" x14ac:dyDescent="0.25">
      <c r="A235" s="28">
        <v>986</v>
      </c>
      <c r="B235" s="28" t="s">
        <v>2</v>
      </c>
      <c r="C235" s="28">
        <v>0.6</v>
      </c>
      <c r="D235" s="28">
        <v>19</v>
      </c>
      <c r="Q235" s="28"/>
      <c r="R235" s="28"/>
      <c r="S235" s="28"/>
      <c r="T235" s="28"/>
    </row>
    <row r="236" spans="1:20" x14ac:dyDescent="0.25">
      <c r="A236" s="28">
        <v>758</v>
      </c>
      <c r="B236" s="28" t="s">
        <v>4</v>
      </c>
      <c r="C236" s="28">
        <v>0.5</v>
      </c>
      <c r="D236" s="28">
        <v>19</v>
      </c>
      <c r="Q236" s="28"/>
      <c r="R236" s="28"/>
      <c r="S236" s="28"/>
      <c r="T236" s="28"/>
    </row>
    <row r="237" spans="1:20" x14ac:dyDescent="0.25">
      <c r="A237" s="28">
        <v>641</v>
      </c>
      <c r="B237" s="28" t="s">
        <v>3</v>
      </c>
      <c r="C237" s="28">
        <v>0.4</v>
      </c>
      <c r="D237" s="28">
        <v>19</v>
      </c>
      <c r="Q237" s="28"/>
      <c r="R237" s="28"/>
      <c r="S237" s="28"/>
      <c r="T237" s="28"/>
    </row>
    <row r="238" spans="1:20" x14ac:dyDescent="0.25">
      <c r="A238" s="28">
        <v>153</v>
      </c>
      <c r="B238" s="28" t="s">
        <v>3</v>
      </c>
      <c r="C238" s="28">
        <v>1.4</v>
      </c>
      <c r="D238" s="28">
        <v>20</v>
      </c>
      <c r="Q238" s="28"/>
      <c r="R238" s="28"/>
      <c r="S238" s="28"/>
      <c r="T238" s="28"/>
    </row>
    <row r="239" spans="1:20" x14ac:dyDescent="0.25">
      <c r="A239" s="28">
        <v>115</v>
      </c>
      <c r="B239" s="28" t="s">
        <v>2</v>
      </c>
      <c r="C239" s="28">
        <v>1.3</v>
      </c>
      <c r="D239" s="28">
        <v>20</v>
      </c>
      <c r="Q239" s="28"/>
      <c r="R239" s="28"/>
      <c r="S239" s="28"/>
      <c r="T239" s="28"/>
    </row>
    <row r="240" spans="1:20" x14ac:dyDescent="0.25">
      <c r="A240" s="28">
        <v>1082</v>
      </c>
      <c r="B240" s="28" t="s">
        <v>2</v>
      </c>
      <c r="C240" s="28">
        <v>1.3</v>
      </c>
      <c r="D240" s="28">
        <v>20</v>
      </c>
      <c r="Q240" s="28"/>
      <c r="R240" s="28"/>
      <c r="S240" s="28"/>
      <c r="T240" s="28"/>
    </row>
    <row r="241" spans="1:20" x14ac:dyDescent="0.25">
      <c r="A241" s="28">
        <v>1023</v>
      </c>
      <c r="B241" s="28" t="s">
        <v>2</v>
      </c>
      <c r="C241" s="28">
        <v>1.2</v>
      </c>
      <c r="D241" s="28">
        <v>20</v>
      </c>
      <c r="Q241" s="28"/>
      <c r="R241" s="28"/>
      <c r="S241" s="28"/>
      <c r="T241" s="28"/>
    </row>
    <row r="242" spans="1:20" x14ac:dyDescent="0.25">
      <c r="A242" s="28">
        <v>779</v>
      </c>
      <c r="B242" s="28" t="s">
        <v>3</v>
      </c>
      <c r="C242" s="28">
        <v>1.1000000000000001</v>
      </c>
      <c r="D242" s="28">
        <v>20</v>
      </c>
      <c r="Q242" s="28"/>
      <c r="R242" s="28"/>
      <c r="S242" s="28"/>
      <c r="T242" s="28"/>
    </row>
    <row r="243" spans="1:20" x14ac:dyDescent="0.25">
      <c r="A243" s="28">
        <v>455</v>
      </c>
      <c r="B243" s="28" t="s">
        <v>4</v>
      </c>
      <c r="C243" s="28">
        <v>1</v>
      </c>
      <c r="D243" s="28">
        <v>20</v>
      </c>
      <c r="Q243" s="28"/>
      <c r="R243" s="28"/>
      <c r="S243" s="28"/>
      <c r="T243" s="28"/>
    </row>
    <row r="244" spans="1:20" x14ac:dyDescent="0.25">
      <c r="A244" s="28">
        <v>299</v>
      </c>
      <c r="B244" s="28" t="s">
        <v>2</v>
      </c>
      <c r="C244" s="28">
        <v>0.9</v>
      </c>
      <c r="D244" s="28">
        <v>20</v>
      </c>
      <c r="Q244" s="28"/>
      <c r="R244" s="28"/>
      <c r="S244" s="28"/>
      <c r="T244" s="28"/>
    </row>
    <row r="245" spans="1:20" x14ac:dyDescent="0.25">
      <c r="A245" s="28">
        <v>313</v>
      </c>
      <c r="B245" s="28" t="s">
        <v>3</v>
      </c>
      <c r="C245" s="28">
        <v>0.8</v>
      </c>
      <c r="D245" s="28">
        <v>20</v>
      </c>
      <c r="Q245" s="28"/>
      <c r="R245" s="28"/>
      <c r="S245" s="28"/>
      <c r="T245" s="28"/>
    </row>
    <row r="246" spans="1:20" x14ac:dyDescent="0.25">
      <c r="A246" s="28">
        <v>284</v>
      </c>
      <c r="B246" s="28" t="s">
        <v>2</v>
      </c>
      <c r="C246" s="28">
        <v>0.7</v>
      </c>
      <c r="D246" s="28">
        <v>20</v>
      </c>
      <c r="Q246" s="28"/>
      <c r="R246" s="28"/>
      <c r="S246" s="28"/>
      <c r="T246" s="28"/>
    </row>
    <row r="247" spans="1:20" x14ac:dyDescent="0.25">
      <c r="A247" s="28">
        <v>76</v>
      </c>
      <c r="B247" s="28" t="s">
        <v>3</v>
      </c>
      <c r="C247" s="28">
        <v>0.6</v>
      </c>
      <c r="D247" s="28">
        <v>20</v>
      </c>
      <c r="Q247" s="28"/>
      <c r="R247" s="28"/>
      <c r="S247" s="28"/>
      <c r="T247" s="28"/>
    </row>
    <row r="248" spans="1:20" x14ac:dyDescent="0.25">
      <c r="A248" s="28">
        <v>996</v>
      </c>
      <c r="B248" s="28" t="s">
        <v>2</v>
      </c>
      <c r="C248" s="28">
        <v>0.6</v>
      </c>
      <c r="D248" s="28">
        <v>20</v>
      </c>
      <c r="Q248" s="28"/>
      <c r="R248" s="28"/>
      <c r="S248" s="28"/>
      <c r="T248" s="28"/>
    </row>
    <row r="249" spans="1:20" x14ac:dyDescent="0.25">
      <c r="A249" s="28">
        <v>769</v>
      </c>
      <c r="B249" s="28" t="s">
        <v>2</v>
      </c>
      <c r="C249" s="28">
        <v>0.5</v>
      </c>
      <c r="D249" s="28">
        <v>20</v>
      </c>
      <c r="Q249" s="28"/>
      <c r="R249" s="28"/>
      <c r="S249" s="28"/>
      <c r="T249" s="28"/>
    </row>
    <row r="250" spans="1:20" x14ac:dyDescent="0.25">
      <c r="A250" s="28">
        <v>666</v>
      </c>
      <c r="B250" s="28" t="s">
        <v>4</v>
      </c>
      <c r="C250" s="28">
        <v>0.4</v>
      </c>
      <c r="D250" s="28">
        <v>20</v>
      </c>
      <c r="Q250" s="28"/>
      <c r="R250" s="28"/>
      <c r="S250" s="28"/>
      <c r="T250" s="28"/>
    </row>
    <row r="251" spans="1:20" x14ac:dyDescent="0.25">
      <c r="A251" s="28">
        <v>167</v>
      </c>
      <c r="B251" s="28" t="s">
        <v>2</v>
      </c>
      <c r="C251" s="28">
        <v>1.4</v>
      </c>
      <c r="D251" s="28">
        <v>21</v>
      </c>
      <c r="Q251" s="28"/>
      <c r="R251" s="28"/>
      <c r="S251" s="28"/>
      <c r="T251" s="28"/>
    </row>
    <row r="252" spans="1:20" x14ac:dyDescent="0.25">
      <c r="A252" s="28">
        <v>118</v>
      </c>
      <c r="B252" s="28" t="s">
        <v>2</v>
      </c>
      <c r="C252" s="28">
        <v>1.3</v>
      </c>
      <c r="D252" s="28">
        <v>21</v>
      </c>
      <c r="Q252" s="28"/>
      <c r="R252" s="28"/>
      <c r="S252" s="28"/>
      <c r="T252" s="28"/>
    </row>
    <row r="253" spans="1:20" x14ac:dyDescent="0.25">
      <c r="A253" s="28">
        <v>14</v>
      </c>
      <c r="B253" s="28" t="s">
        <v>2</v>
      </c>
      <c r="C253" s="28">
        <v>1.2</v>
      </c>
      <c r="D253" s="28">
        <v>21</v>
      </c>
      <c r="Q253" s="28"/>
      <c r="R253" s="28"/>
      <c r="S253" s="28"/>
      <c r="T253" s="28"/>
    </row>
    <row r="254" spans="1:20" x14ac:dyDescent="0.25">
      <c r="A254" s="28">
        <v>1028</v>
      </c>
      <c r="B254" s="28" t="s">
        <v>4</v>
      </c>
      <c r="C254" s="28">
        <v>1.2</v>
      </c>
      <c r="D254" s="28">
        <v>21</v>
      </c>
      <c r="Q254" s="28"/>
      <c r="R254" s="28"/>
      <c r="S254" s="28"/>
      <c r="T254" s="28"/>
    </row>
    <row r="255" spans="1:20" x14ac:dyDescent="0.25">
      <c r="A255" s="28">
        <v>796</v>
      </c>
      <c r="B255" s="28" t="s">
        <v>2</v>
      </c>
      <c r="C255" s="28">
        <v>1.1000000000000001</v>
      </c>
      <c r="D255" s="28">
        <v>21</v>
      </c>
      <c r="Q255" s="28"/>
      <c r="R255" s="28"/>
      <c r="S255" s="28"/>
      <c r="T255" s="28"/>
    </row>
    <row r="256" spans="1:20" x14ac:dyDescent="0.25">
      <c r="A256" s="28">
        <v>470</v>
      </c>
      <c r="B256" s="28" t="s">
        <v>4</v>
      </c>
      <c r="C256" s="28">
        <v>1</v>
      </c>
      <c r="D256" s="28">
        <v>21</v>
      </c>
      <c r="Q256" s="28"/>
      <c r="R256" s="28"/>
      <c r="S256" s="28"/>
      <c r="T256" s="28"/>
    </row>
    <row r="257" spans="1:20" x14ac:dyDescent="0.25">
      <c r="A257" s="28">
        <v>312</v>
      </c>
      <c r="B257" s="28" t="s">
        <v>2</v>
      </c>
      <c r="C257" s="28">
        <v>0.9</v>
      </c>
      <c r="D257" s="28">
        <v>21</v>
      </c>
      <c r="Q257" s="28"/>
      <c r="R257" s="28"/>
      <c r="S257" s="28"/>
      <c r="T257" s="28"/>
    </row>
    <row r="258" spans="1:20" x14ac:dyDescent="0.25">
      <c r="A258" s="28">
        <v>326</v>
      </c>
      <c r="B258" s="28" t="s">
        <v>4</v>
      </c>
      <c r="C258" s="28">
        <v>0.8</v>
      </c>
      <c r="D258" s="28">
        <v>21</v>
      </c>
      <c r="Q258" s="28"/>
      <c r="R258" s="28"/>
      <c r="S258" s="28"/>
      <c r="T258" s="28"/>
    </row>
    <row r="259" spans="1:20" x14ac:dyDescent="0.25">
      <c r="A259" s="28">
        <v>293</v>
      </c>
      <c r="B259" s="28" t="s">
        <v>2</v>
      </c>
      <c r="C259" s="28">
        <v>0.7</v>
      </c>
      <c r="D259" s="28">
        <v>21</v>
      </c>
      <c r="Q259" s="28"/>
      <c r="R259" s="28"/>
      <c r="S259" s="28"/>
      <c r="T259" s="28"/>
    </row>
    <row r="260" spans="1:20" x14ac:dyDescent="0.25">
      <c r="A260" s="28">
        <v>98</v>
      </c>
      <c r="B260" s="28" t="s">
        <v>3</v>
      </c>
      <c r="C260" s="28">
        <v>0.6</v>
      </c>
      <c r="D260" s="28">
        <v>21</v>
      </c>
      <c r="Q260" s="28"/>
      <c r="R260" s="28"/>
      <c r="S260" s="28"/>
      <c r="T260" s="28"/>
    </row>
    <row r="261" spans="1:20" x14ac:dyDescent="0.25">
      <c r="A261" s="28">
        <v>1000</v>
      </c>
      <c r="B261" s="28" t="s">
        <v>3</v>
      </c>
      <c r="C261" s="28">
        <v>0.6</v>
      </c>
      <c r="D261" s="28">
        <v>21</v>
      </c>
      <c r="Q261" s="28"/>
      <c r="R261" s="28"/>
      <c r="S261" s="28"/>
      <c r="T261" s="28"/>
    </row>
    <row r="262" spans="1:20" x14ac:dyDescent="0.25">
      <c r="A262" s="28">
        <v>790</v>
      </c>
      <c r="B262" s="28" t="s">
        <v>2</v>
      </c>
      <c r="C262" s="28">
        <v>0.5</v>
      </c>
      <c r="D262" s="28">
        <v>21</v>
      </c>
      <c r="Q262" s="28"/>
      <c r="R262" s="28"/>
      <c r="S262" s="28"/>
      <c r="T262" s="28"/>
    </row>
    <row r="263" spans="1:20" x14ac:dyDescent="0.25">
      <c r="A263" s="28">
        <v>676</v>
      </c>
      <c r="B263" s="28" t="s">
        <v>4</v>
      </c>
      <c r="C263" s="28">
        <v>0.4</v>
      </c>
      <c r="D263" s="28">
        <v>21</v>
      </c>
      <c r="Q263" s="28"/>
      <c r="R263" s="28"/>
      <c r="S263" s="28"/>
      <c r="T263" s="28"/>
    </row>
    <row r="264" spans="1:20" x14ac:dyDescent="0.25">
      <c r="A264" s="28">
        <v>183</v>
      </c>
      <c r="B264" s="28" t="s">
        <v>2</v>
      </c>
      <c r="C264" s="28">
        <v>1.4</v>
      </c>
      <c r="D264" s="28">
        <v>22</v>
      </c>
      <c r="Q264" s="28"/>
      <c r="R264" s="28"/>
      <c r="S264" s="28"/>
      <c r="T264" s="28"/>
    </row>
    <row r="265" spans="1:20" x14ac:dyDescent="0.25">
      <c r="A265" s="28">
        <v>122</v>
      </c>
      <c r="B265" s="28" t="s">
        <v>3</v>
      </c>
      <c r="C265" s="28">
        <v>1.3</v>
      </c>
      <c r="D265" s="28">
        <v>22</v>
      </c>
      <c r="Q265" s="28"/>
      <c r="R265" s="28"/>
      <c r="S265" s="28"/>
      <c r="T265" s="28"/>
    </row>
    <row r="266" spans="1:20" x14ac:dyDescent="0.25">
      <c r="A266" s="28">
        <v>31</v>
      </c>
      <c r="B266" s="28" t="s">
        <v>4</v>
      </c>
      <c r="C266" s="28">
        <v>1.2</v>
      </c>
      <c r="D266" s="28">
        <v>22</v>
      </c>
      <c r="Q266" s="28"/>
      <c r="R266" s="28"/>
      <c r="S266" s="28"/>
      <c r="T266" s="28"/>
    </row>
    <row r="267" spans="1:20" x14ac:dyDescent="0.25">
      <c r="A267" s="28">
        <v>1045</v>
      </c>
      <c r="B267" s="28" t="s">
        <v>2</v>
      </c>
      <c r="C267" s="28">
        <v>1.2</v>
      </c>
      <c r="D267" s="28">
        <v>22</v>
      </c>
      <c r="Q267" s="28"/>
      <c r="R267" s="28"/>
      <c r="S267" s="28"/>
      <c r="T267" s="28"/>
    </row>
    <row r="268" spans="1:20" x14ac:dyDescent="0.25">
      <c r="A268" s="28">
        <v>798</v>
      </c>
      <c r="B268" s="28" t="s">
        <v>4</v>
      </c>
      <c r="C268" s="28">
        <v>1.1000000000000001</v>
      </c>
      <c r="D268" s="28">
        <v>22</v>
      </c>
      <c r="Q268" s="28"/>
      <c r="R268" s="28"/>
      <c r="S268" s="28"/>
      <c r="T268" s="28"/>
    </row>
    <row r="269" spans="1:20" x14ac:dyDescent="0.25">
      <c r="A269" s="28">
        <v>485</v>
      </c>
      <c r="B269" s="28" t="s">
        <v>4</v>
      </c>
      <c r="C269" s="28">
        <v>1</v>
      </c>
      <c r="D269" s="28">
        <v>22</v>
      </c>
      <c r="Q269" s="28"/>
      <c r="R269" s="28"/>
      <c r="S269" s="28"/>
      <c r="T269" s="28"/>
    </row>
    <row r="270" spans="1:20" x14ac:dyDescent="0.25">
      <c r="A270" s="28">
        <v>371</v>
      </c>
      <c r="B270" s="28" t="s">
        <v>3</v>
      </c>
      <c r="C270" s="28">
        <v>0.9</v>
      </c>
      <c r="D270" s="28">
        <v>22</v>
      </c>
      <c r="Q270" s="28"/>
      <c r="R270" s="28"/>
      <c r="S270" s="28"/>
      <c r="T270" s="28"/>
    </row>
    <row r="271" spans="1:20" x14ac:dyDescent="0.25">
      <c r="A271" s="28">
        <v>332</v>
      </c>
      <c r="B271" s="28" t="s">
        <v>4</v>
      </c>
      <c r="C271" s="28">
        <v>0.8</v>
      </c>
      <c r="D271" s="28">
        <v>22</v>
      </c>
      <c r="Q271" s="28"/>
      <c r="R271" s="28"/>
      <c r="S271" s="28"/>
      <c r="T271" s="28"/>
    </row>
    <row r="272" spans="1:20" x14ac:dyDescent="0.25">
      <c r="A272" s="28">
        <v>310</v>
      </c>
      <c r="B272" s="28" t="s">
        <v>4</v>
      </c>
      <c r="C272" s="28">
        <v>0.7</v>
      </c>
      <c r="D272" s="28">
        <v>22</v>
      </c>
      <c r="Q272" s="28"/>
      <c r="R272" s="28"/>
      <c r="S272" s="28"/>
      <c r="T272" s="28"/>
    </row>
    <row r="273" spans="1:20" x14ac:dyDescent="0.25">
      <c r="A273" s="28">
        <v>101</v>
      </c>
      <c r="B273" s="28" t="s">
        <v>3</v>
      </c>
      <c r="C273" s="28">
        <v>0.6</v>
      </c>
      <c r="D273" s="28">
        <v>22</v>
      </c>
      <c r="Q273" s="28"/>
      <c r="R273" s="28"/>
      <c r="S273" s="28"/>
      <c r="T273" s="28"/>
    </row>
    <row r="274" spans="1:20" x14ac:dyDescent="0.25">
      <c r="A274" s="28">
        <v>1010</v>
      </c>
      <c r="B274" s="28" t="s">
        <v>4</v>
      </c>
      <c r="C274" s="28">
        <v>0.6</v>
      </c>
      <c r="D274" s="28">
        <v>22</v>
      </c>
      <c r="Q274" s="28"/>
      <c r="R274" s="28"/>
      <c r="S274" s="28"/>
      <c r="T274" s="28"/>
    </row>
    <row r="275" spans="1:20" x14ac:dyDescent="0.25">
      <c r="A275" s="28">
        <v>813</v>
      </c>
      <c r="B275" s="28" t="s">
        <v>3</v>
      </c>
      <c r="C275" s="28">
        <v>0.5</v>
      </c>
      <c r="D275" s="28">
        <v>22</v>
      </c>
      <c r="Q275" s="28"/>
      <c r="R275" s="28"/>
      <c r="S275" s="28"/>
      <c r="T275" s="28"/>
    </row>
    <row r="276" spans="1:20" x14ac:dyDescent="0.25">
      <c r="A276" s="28">
        <v>678</v>
      </c>
      <c r="B276" s="28" t="s">
        <v>3</v>
      </c>
      <c r="C276" s="28">
        <v>0.4</v>
      </c>
      <c r="D276" s="28">
        <v>22</v>
      </c>
      <c r="Q276" s="28"/>
      <c r="R276" s="28"/>
      <c r="S276" s="28"/>
      <c r="T276" s="28"/>
    </row>
    <row r="277" spans="1:20" x14ac:dyDescent="0.25">
      <c r="A277" s="28">
        <v>186</v>
      </c>
      <c r="B277" s="28" t="s">
        <v>2</v>
      </c>
      <c r="C277" s="28">
        <v>1.4</v>
      </c>
      <c r="D277" s="28">
        <v>23</v>
      </c>
      <c r="Q277" s="28"/>
      <c r="R277" s="28"/>
      <c r="S277" s="28"/>
      <c r="T277" s="28"/>
    </row>
    <row r="278" spans="1:20" x14ac:dyDescent="0.25">
      <c r="A278" s="28">
        <v>143</v>
      </c>
      <c r="B278" s="28" t="s">
        <v>2</v>
      </c>
      <c r="C278" s="28">
        <v>1.3</v>
      </c>
      <c r="D278" s="28">
        <v>23</v>
      </c>
      <c r="Q278" s="28"/>
      <c r="R278" s="28"/>
      <c r="S278" s="28"/>
      <c r="T278" s="28"/>
    </row>
    <row r="279" spans="1:20" x14ac:dyDescent="0.25">
      <c r="A279" s="28">
        <v>37</v>
      </c>
      <c r="B279" s="28" t="s">
        <v>4</v>
      </c>
      <c r="C279" s="28">
        <v>1.2</v>
      </c>
      <c r="D279" s="28">
        <v>23</v>
      </c>
      <c r="Q279" s="28"/>
      <c r="R279" s="28"/>
      <c r="S279" s="28"/>
      <c r="T279" s="28"/>
    </row>
    <row r="280" spans="1:20" x14ac:dyDescent="0.25">
      <c r="A280" s="28">
        <v>1057</v>
      </c>
      <c r="B280" s="28" t="s">
        <v>2</v>
      </c>
      <c r="C280" s="28">
        <v>1.2</v>
      </c>
      <c r="D280" s="28">
        <v>23</v>
      </c>
      <c r="Q280" s="28"/>
      <c r="R280" s="28"/>
      <c r="S280" s="28"/>
      <c r="T280" s="28"/>
    </row>
    <row r="281" spans="1:20" x14ac:dyDescent="0.25">
      <c r="A281" s="28">
        <v>801</v>
      </c>
      <c r="B281" s="28" t="s">
        <v>4</v>
      </c>
      <c r="C281" s="28">
        <v>1.1000000000000001</v>
      </c>
      <c r="D281" s="28">
        <v>23</v>
      </c>
      <c r="Q281" s="28"/>
      <c r="R281" s="28"/>
      <c r="S281" s="28"/>
      <c r="T281" s="28"/>
    </row>
    <row r="282" spans="1:20" x14ac:dyDescent="0.25">
      <c r="A282" s="28">
        <v>516</v>
      </c>
      <c r="B282" s="28" t="s">
        <v>4</v>
      </c>
      <c r="C282" s="28">
        <v>1</v>
      </c>
      <c r="D282" s="28">
        <v>23</v>
      </c>
      <c r="Q282" s="28"/>
      <c r="R282" s="28"/>
      <c r="S282" s="28"/>
      <c r="T282" s="28"/>
    </row>
    <row r="283" spans="1:20" x14ac:dyDescent="0.25">
      <c r="A283" s="28">
        <v>373</v>
      </c>
      <c r="B283" s="28" t="s">
        <v>2</v>
      </c>
      <c r="C283" s="28">
        <v>0.9</v>
      </c>
      <c r="D283" s="28">
        <v>23</v>
      </c>
      <c r="Q283" s="28"/>
      <c r="R283" s="28"/>
      <c r="S283" s="28"/>
      <c r="T283" s="28"/>
    </row>
    <row r="284" spans="1:20" x14ac:dyDescent="0.25">
      <c r="A284" s="28">
        <v>336</v>
      </c>
      <c r="B284" s="28" t="s">
        <v>2</v>
      </c>
      <c r="C284" s="28">
        <v>0.8</v>
      </c>
      <c r="D284" s="28">
        <v>23</v>
      </c>
      <c r="Q284" s="28"/>
      <c r="R284" s="28"/>
      <c r="S284" s="28"/>
      <c r="T284" s="28"/>
    </row>
    <row r="285" spans="1:20" x14ac:dyDescent="0.25">
      <c r="A285" s="28">
        <v>318</v>
      </c>
      <c r="B285" s="28" t="s">
        <v>2</v>
      </c>
      <c r="C285" s="28">
        <v>0.7</v>
      </c>
      <c r="D285" s="28">
        <v>23</v>
      </c>
      <c r="Q285" s="28"/>
      <c r="R285" s="28"/>
      <c r="S285" s="28"/>
      <c r="T285" s="28"/>
    </row>
    <row r="286" spans="1:20" x14ac:dyDescent="0.25">
      <c r="A286" s="28">
        <v>102</v>
      </c>
      <c r="B286" s="28" t="s">
        <v>4</v>
      </c>
      <c r="C286" s="28">
        <v>0.6</v>
      </c>
      <c r="D286" s="28">
        <v>23</v>
      </c>
      <c r="Q286" s="28"/>
      <c r="R286" s="28"/>
      <c r="S286" s="28"/>
      <c r="T286" s="28"/>
    </row>
    <row r="287" spans="1:20" x14ac:dyDescent="0.25">
      <c r="A287" s="28">
        <v>1011</v>
      </c>
      <c r="B287" s="28" t="s">
        <v>2</v>
      </c>
      <c r="C287" s="28">
        <v>0.6</v>
      </c>
      <c r="D287" s="28">
        <v>23</v>
      </c>
      <c r="Q287" s="28"/>
      <c r="R287" s="28"/>
      <c r="S287" s="28"/>
      <c r="T287" s="28"/>
    </row>
    <row r="288" spans="1:20" x14ac:dyDescent="0.25">
      <c r="A288" s="28">
        <v>848</v>
      </c>
      <c r="B288" s="28" t="s">
        <v>2</v>
      </c>
      <c r="C288" s="28">
        <v>0.5</v>
      </c>
      <c r="D288" s="28">
        <v>23</v>
      </c>
      <c r="Q288" s="28"/>
      <c r="R288" s="28"/>
      <c r="S288" s="28"/>
      <c r="T288" s="28"/>
    </row>
    <row r="289" spans="1:20" x14ac:dyDescent="0.25">
      <c r="A289" s="28">
        <v>687</v>
      </c>
      <c r="B289" s="28" t="s">
        <v>3</v>
      </c>
      <c r="C289" s="28">
        <v>0.4</v>
      </c>
      <c r="D289" s="28">
        <v>23</v>
      </c>
      <c r="Q289" s="28"/>
      <c r="R289" s="28"/>
      <c r="S289" s="28"/>
      <c r="T289" s="28"/>
    </row>
    <row r="290" spans="1:20" x14ac:dyDescent="0.25">
      <c r="A290" s="28">
        <v>189</v>
      </c>
      <c r="B290" s="28" t="s">
        <v>2</v>
      </c>
      <c r="C290" s="28">
        <v>1.4</v>
      </c>
      <c r="D290" s="28">
        <v>24</v>
      </c>
      <c r="Q290" s="28"/>
      <c r="R290" s="28"/>
      <c r="S290" s="28"/>
      <c r="T290" s="28"/>
    </row>
    <row r="291" spans="1:20" x14ac:dyDescent="0.25">
      <c r="A291" s="28">
        <v>147</v>
      </c>
      <c r="B291" s="28" t="s">
        <v>3</v>
      </c>
      <c r="C291" s="28">
        <v>1.3</v>
      </c>
      <c r="D291" s="28">
        <v>24</v>
      </c>
      <c r="Q291" s="28"/>
      <c r="R291" s="28"/>
      <c r="S291" s="28"/>
      <c r="T291" s="28"/>
    </row>
    <row r="292" spans="1:20" x14ac:dyDescent="0.25">
      <c r="A292" s="28">
        <v>45</v>
      </c>
      <c r="B292" s="28" t="s">
        <v>3</v>
      </c>
      <c r="C292" s="28">
        <v>1.2</v>
      </c>
      <c r="D292" s="28">
        <v>24</v>
      </c>
      <c r="Q292" s="28"/>
      <c r="R292" s="28"/>
      <c r="S292" s="28"/>
      <c r="T292" s="28"/>
    </row>
    <row r="293" spans="1:20" x14ac:dyDescent="0.25">
      <c r="A293" s="28">
        <v>1067</v>
      </c>
      <c r="B293" s="28" t="s">
        <v>3</v>
      </c>
      <c r="C293" s="28">
        <v>1.2</v>
      </c>
      <c r="D293" s="28">
        <v>24</v>
      </c>
      <c r="Q293" s="28"/>
      <c r="R293" s="28"/>
      <c r="S293" s="28"/>
      <c r="T293" s="28"/>
    </row>
    <row r="294" spans="1:20" x14ac:dyDescent="0.25">
      <c r="A294" s="28">
        <v>811</v>
      </c>
      <c r="B294" s="28" t="s">
        <v>4</v>
      </c>
      <c r="C294" s="28">
        <v>1.1000000000000001</v>
      </c>
      <c r="D294" s="28">
        <v>24</v>
      </c>
      <c r="Q294" s="28"/>
      <c r="R294" s="28"/>
      <c r="S294" s="28"/>
      <c r="T294" s="28"/>
    </row>
    <row r="295" spans="1:20" x14ac:dyDescent="0.25">
      <c r="A295" s="28">
        <v>529</v>
      </c>
      <c r="B295" s="28" t="s">
        <v>2</v>
      </c>
      <c r="C295" s="28">
        <v>1</v>
      </c>
      <c r="D295" s="28">
        <v>24</v>
      </c>
      <c r="Q295" s="28"/>
      <c r="R295" s="28"/>
      <c r="S295" s="28"/>
      <c r="T295" s="28"/>
    </row>
    <row r="296" spans="1:20" x14ac:dyDescent="0.25">
      <c r="A296" s="28">
        <v>378</v>
      </c>
      <c r="B296" s="28" t="s">
        <v>4</v>
      </c>
      <c r="C296" s="28">
        <v>0.9</v>
      </c>
      <c r="D296" s="28">
        <v>24</v>
      </c>
      <c r="Q296" s="28"/>
      <c r="R296" s="28"/>
      <c r="S296" s="28"/>
      <c r="T296" s="28"/>
    </row>
    <row r="297" spans="1:20" x14ac:dyDescent="0.25">
      <c r="A297" s="28">
        <v>341</v>
      </c>
      <c r="B297" s="28" t="s">
        <v>4</v>
      </c>
      <c r="C297" s="28">
        <v>0.8</v>
      </c>
      <c r="D297" s="28">
        <v>24</v>
      </c>
      <c r="Q297" s="28"/>
      <c r="R297" s="28"/>
      <c r="S297" s="28"/>
      <c r="T297" s="28"/>
    </row>
    <row r="298" spans="1:20" x14ac:dyDescent="0.25">
      <c r="A298" s="28">
        <v>327</v>
      </c>
      <c r="B298" s="28" t="s">
        <v>2</v>
      </c>
      <c r="C298" s="28">
        <v>0.7</v>
      </c>
      <c r="D298" s="28">
        <v>24</v>
      </c>
      <c r="Q298" s="28"/>
      <c r="R298" s="28"/>
      <c r="S298" s="28"/>
      <c r="T298" s="28"/>
    </row>
    <row r="299" spans="1:20" x14ac:dyDescent="0.25">
      <c r="A299" s="28">
        <v>106</v>
      </c>
      <c r="B299" s="28" t="s">
        <v>2</v>
      </c>
      <c r="C299" s="28">
        <v>0.6</v>
      </c>
      <c r="D299" s="28">
        <v>24</v>
      </c>
      <c r="Q299" s="28"/>
      <c r="R299" s="28"/>
      <c r="S299" s="28"/>
      <c r="T299" s="28"/>
    </row>
    <row r="300" spans="1:20" x14ac:dyDescent="0.25">
      <c r="A300" s="28">
        <v>1017</v>
      </c>
      <c r="B300" s="28" t="s">
        <v>2</v>
      </c>
      <c r="C300" s="28">
        <v>0.6</v>
      </c>
      <c r="D300" s="28">
        <v>24</v>
      </c>
      <c r="Q300" s="28"/>
      <c r="R300" s="28"/>
      <c r="S300" s="28"/>
      <c r="T300" s="28"/>
    </row>
    <row r="301" spans="1:20" x14ac:dyDescent="0.25">
      <c r="A301" s="28">
        <v>857</v>
      </c>
      <c r="B301" s="28" t="s">
        <v>4</v>
      </c>
      <c r="C301" s="28">
        <v>0.5</v>
      </c>
      <c r="D301" s="28">
        <v>24</v>
      </c>
      <c r="Q301" s="28"/>
      <c r="R301" s="28"/>
      <c r="S301" s="28"/>
      <c r="T301" s="28"/>
    </row>
    <row r="302" spans="1:20" x14ac:dyDescent="0.25">
      <c r="A302" s="28">
        <v>688</v>
      </c>
      <c r="B302" s="28" t="s">
        <v>4</v>
      </c>
      <c r="C302" s="28">
        <v>0.4</v>
      </c>
      <c r="D302" s="28">
        <v>24</v>
      </c>
      <c r="Q302" s="28"/>
      <c r="R302" s="28"/>
      <c r="S302" s="28"/>
      <c r="T302" s="28"/>
    </row>
    <row r="303" spans="1:20" x14ac:dyDescent="0.25">
      <c r="A303" s="28">
        <v>191</v>
      </c>
      <c r="B303" s="28" t="s">
        <v>4</v>
      </c>
      <c r="C303" s="28">
        <v>1.4</v>
      </c>
      <c r="D303" s="28">
        <v>25</v>
      </c>
      <c r="Q303" s="28"/>
      <c r="R303" s="28"/>
      <c r="S303" s="28"/>
      <c r="T303" s="28"/>
    </row>
    <row r="304" spans="1:20" x14ac:dyDescent="0.25">
      <c r="A304" s="28">
        <v>195</v>
      </c>
      <c r="B304" s="28" t="s">
        <v>2</v>
      </c>
      <c r="C304" s="28">
        <v>1.3</v>
      </c>
      <c r="D304" s="28">
        <v>25</v>
      </c>
      <c r="Q304" s="28"/>
      <c r="R304" s="28"/>
      <c r="S304" s="28"/>
      <c r="T304" s="28"/>
    </row>
    <row r="305" spans="1:20" x14ac:dyDescent="0.25">
      <c r="A305" s="28">
        <v>47</v>
      </c>
      <c r="B305" s="28" t="s">
        <v>2</v>
      </c>
      <c r="C305" s="28">
        <v>1.2</v>
      </c>
      <c r="D305" s="28">
        <v>25</v>
      </c>
      <c r="Q305" s="28"/>
      <c r="R305" s="28"/>
      <c r="S305" s="28"/>
      <c r="T305" s="28"/>
    </row>
    <row r="306" spans="1:20" x14ac:dyDescent="0.25">
      <c r="A306" s="28">
        <v>1074</v>
      </c>
      <c r="B306" s="28" t="s">
        <v>3</v>
      </c>
      <c r="C306" s="28">
        <v>1.2</v>
      </c>
      <c r="D306" s="28">
        <v>25</v>
      </c>
      <c r="Q306" s="28"/>
      <c r="R306" s="28"/>
      <c r="S306" s="28"/>
      <c r="T306" s="28"/>
    </row>
    <row r="307" spans="1:20" x14ac:dyDescent="0.25">
      <c r="A307" s="28">
        <v>826</v>
      </c>
      <c r="B307" s="28" t="s">
        <v>4</v>
      </c>
      <c r="C307" s="28">
        <v>1.1000000000000001</v>
      </c>
      <c r="D307" s="28">
        <v>25</v>
      </c>
      <c r="Q307" s="28"/>
      <c r="R307" s="28"/>
      <c r="S307" s="28"/>
      <c r="T307" s="28"/>
    </row>
    <row r="308" spans="1:20" x14ac:dyDescent="0.25">
      <c r="A308" s="28">
        <v>530</v>
      </c>
      <c r="B308" s="28" t="s">
        <v>3</v>
      </c>
      <c r="C308" s="28">
        <v>1</v>
      </c>
      <c r="D308" s="28">
        <v>25</v>
      </c>
      <c r="Q308" s="28"/>
      <c r="R308" s="28"/>
      <c r="S308" s="28"/>
      <c r="T308" s="28"/>
    </row>
    <row r="309" spans="1:20" x14ac:dyDescent="0.25">
      <c r="A309" s="28">
        <v>382</v>
      </c>
      <c r="B309" s="28" t="s">
        <v>2</v>
      </c>
      <c r="C309" s="28">
        <v>0.9</v>
      </c>
      <c r="D309" s="28">
        <v>25</v>
      </c>
      <c r="Q309" s="28"/>
      <c r="R309" s="28"/>
      <c r="S309" s="28"/>
      <c r="T309" s="28"/>
    </row>
    <row r="310" spans="1:20" x14ac:dyDescent="0.25">
      <c r="A310" s="28">
        <v>347</v>
      </c>
      <c r="B310" s="28" t="s">
        <v>4</v>
      </c>
      <c r="C310" s="28">
        <v>0.8</v>
      </c>
      <c r="D310" s="28">
        <v>25</v>
      </c>
      <c r="Q310" s="28"/>
      <c r="R310" s="28"/>
      <c r="S310" s="28"/>
      <c r="T310" s="28"/>
    </row>
    <row r="311" spans="1:20" x14ac:dyDescent="0.25">
      <c r="A311" s="28">
        <v>329</v>
      </c>
      <c r="B311" s="28" t="s">
        <v>4</v>
      </c>
      <c r="C311" s="28">
        <v>0.7</v>
      </c>
      <c r="D311" s="28">
        <v>25</v>
      </c>
      <c r="Q311" s="28"/>
      <c r="R311" s="28"/>
      <c r="S311" s="28"/>
      <c r="T311" s="28"/>
    </row>
    <row r="312" spans="1:20" x14ac:dyDescent="0.25">
      <c r="A312" s="28">
        <v>107</v>
      </c>
      <c r="B312" s="28" t="s">
        <v>3</v>
      </c>
      <c r="C312" s="28">
        <v>0.6</v>
      </c>
      <c r="D312" s="28">
        <v>25</v>
      </c>
      <c r="Q312" s="28"/>
      <c r="R312" s="28"/>
      <c r="S312" s="28"/>
      <c r="T312" s="28"/>
    </row>
    <row r="313" spans="1:20" x14ac:dyDescent="0.25">
      <c r="A313" s="28">
        <v>1036</v>
      </c>
      <c r="B313" s="28" t="s">
        <v>2</v>
      </c>
      <c r="C313" s="28">
        <v>0.6</v>
      </c>
      <c r="D313" s="28">
        <v>25</v>
      </c>
      <c r="Q313" s="28"/>
      <c r="R313" s="28"/>
      <c r="S313" s="28"/>
      <c r="T313" s="28"/>
    </row>
    <row r="314" spans="1:20" x14ac:dyDescent="0.25">
      <c r="A314" s="28">
        <v>858</v>
      </c>
      <c r="B314" s="28" t="s">
        <v>2</v>
      </c>
      <c r="C314" s="28">
        <v>0.5</v>
      </c>
      <c r="D314" s="28">
        <v>25</v>
      </c>
      <c r="Q314" s="28"/>
      <c r="R314" s="28"/>
      <c r="S314" s="28"/>
      <c r="T314" s="28"/>
    </row>
    <row r="315" spans="1:20" x14ac:dyDescent="0.25">
      <c r="A315" s="28">
        <v>689</v>
      </c>
      <c r="B315" s="28" t="s">
        <v>2</v>
      </c>
      <c r="C315" s="28">
        <v>0.4</v>
      </c>
      <c r="D315" s="28">
        <v>25</v>
      </c>
      <c r="Q315" s="28"/>
      <c r="R315" s="28"/>
      <c r="S315" s="28"/>
      <c r="T315" s="28"/>
    </row>
    <row r="316" spans="1:20" x14ac:dyDescent="0.25">
      <c r="A316" s="28">
        <v>210</v>
      </c>
      <c r="B316" s="28" t="s">
        <v>2</v>
      </c>
      <c r="C316" s="28">
        <v>1.4</v>
      </c>
      <c r="D316" s="28">
        <v>26</v>
      </c>
      <c r="Q316" s="28"/>
      <c r="R316" s="28"/>
      <c r="S316" s="28"/>
      <c r="T316" s="28"/>
    </row>
    <row r="317" spans="1:20" x14ac:dyDescent="0.25">
      <c r="A317" s="28">
        <v>200</v>
      </c>
      <c r="B317" s="28" t="s">
        <v>4</v>
      </c>
      <c r="C317" s="28">
        <v>1.3</v>
      </c>
      <c r="D317" s="28">
        <v>26</v>
      </c>
      <c r="Q317" s="28"/>
      <c r="R317" s="28"/>
      <c r="S317" s="28"/>
      <c r="T317" s="28"/>
    </row>
    <row r="318" spans="1:20" x14ac:dyDescent="0.25">
      <c r="A318" s="28">
        <v>74</v>
      </c>
      <c r="B318" s="28" t="s">
        <v>4</v>
      </c>
      <c r="C318" s="28">
        <v>1.2</v>
      </c>
      <c r="D318" s="28">
        <v>26</v>
      </c>
      <c r="Q318" s="28"/>
      <c r="R318" s="28"/>
      <c r="S318" s="28"/>
      <c r="T318" s="28"/>
    </row>
    <row r="319" spans="1:20" x14ac:dyDescent="0.25">
      <c r="A319" s="28">
        <v>1088</v>
      </c>
      <c r="B319" s="28" t="s">
        <v>2</v>
      </c>
      <c r="C319" s="28">
        <v>1.2</v>
      </c>
      <c r="D319" s="28">
        <v>26</v>
      </c>
      <c r="Q319" s="28"/>
      <c r="R319" s="28"/>
      <c r="S319" s="28"/>
      <c r="T319" s="28"/>
    </row>
    <row r="320" spans="1:20" x14ac:dyDescent="0.25">
      <c r="A320" s="28">
        <v>856</v>
      </c>
      <c r="B320" s="28" t="s">
        <v>3</v>
      </c>
      <c r="C320" s="28">
        <v>1.1000000000000001</v>
      </c>
      <c r="D320" s="28">
        <v>26</v>
      </c>
      <c r="Q320" s="28"/>
      <c r="R320" s="28"/>
      <c r="S320" s="28"/>
      <c r="T320" s="28"/>
    </row>
    <row r="321" spans="1:20" x14ac:dyDescent="0.25">
      <c r="A321" s="28">
        <v>531</v>
      </c>
      <c r="B321" s="28" t="s">
        <v>4</v>
      </c>
      <c r="C321" s="28">
        <v>1</v>
      </c>
      <c r="D321" s="28">
        <v>26</v>
      </c>
      <c r="Q321" s="28"/>
      <c r="R321" s="28"/>
      <c r="S321" s="28"/>
      <c r="T321" s="28"/>
    </row>
    <row r="322" spans="1:20" x14ac:dyDescent="0.25">
      <c r="A322" s="28">
        <v>385</v>
      </c>
      <c r="B322" s="28" t="s">
        <v>2</v>
      </c>
      <c r="C322" s="28">
        <v>0.9</v>
      </c>
      <c r="D322" s="28">
        <v>26</v>
      </c>
      <c r="Q322" s="28"/>
      <c r="R322" s="28"/>
      <c r="S322" s="28"/>
      <c r="T322" s="28"/>
    </row>
    <row r="323" spans="1:20" x14ac:dyDescent="0.25">
      <c r="A323" s="28">
        <v>354</v>
      </c>
      <c r="B323" s="28" t="s">
        <v>2</v>
      </c>
      <c r="C323" s="28">
        <v>0.8</v>
      </c>
      <c r="D323" s="28">
        <v>26</v>
      </c>
      <c r="Q323" s="28"/>
      <c r="R323" s="28"/>
      <c r="S323" s="28"/>
      <c r="T323" s="28"/>
    </row>
    <row r="324" spans="1:20" x14ac:dyDescent="0.25">
      <c r="A324" s="28">
        <v>338</v>
      </c>
      <c r="B324" s="28" t="s">
        <v>4</v>
      </c>
      <c r="C324" s="28">
        <v>0.7</v>
      </c>
      <c r="D324" s="28">
        <v>26</v>
      </c>
      <c r="Q324" s="28"/>
      <c r="R324" s="28"/>
      <c r="S324" s="28"/>
      <c r="T324" s="28"/>
    </row>
    <row r="325" spans="1:20" x14ac:dyDescent="0.25">
      <c r="A325" s="28">
        <v>109</v>
      </c>
      <c r="B325" s="28" t="s">
        <v>2</v>
      </c>
      <c r="C325" s="28">
        <v>0.6</v>
      </c>
      <c r="D325" s="28">
        <v>26</v>
      </c>
      <c r="Q325" s="28"/>
      <c r="R325" s="28"/>
      <c r="S325" s="28"/>
      <c r="T325" s="28"/>
    </row>
    <row r="326" spans="1:20" x14ac:dyDescent="0.25">
      <c r="A326" s="28">
        <v>1052</v>
      </c>
      <c r="B326" s="28" t="s">
        <v>3</v>
      </c>
      <c r="C326" s="28">
        <v>0.6</v>
      </c>
      <c r="D326" s="28">
        <v>26</v>
      </c>
      <c r="Q326" s="28"/>
      <c r="R326" s="28"/>
      <c r="S326" s="28"/>
      <c r="T326" s="28"/>
    </row>
    <row r="327" spans="1:20" x14ac:dyDescent="0.25">
      <c r="A327" s="28">
        <v>872</v>
      </c>
      <c r="B327" s="28" t="s">
        <v>4</v>
      </c>
      <c r="C327" s="28">
        <v>0.5</v>
      </c>
      <c r="D327" s="28">
        <v>26</v>
      </c>
      <c r="Q327" s="28"/>
      <c r="R327" s="28"/>
      <c r="S327" s="28"/>
      <c r="T327" s="28"/>
    </row>
    <row r="328" spans="1:20" x14ac:dyDescent="0.25">
      <c r="A328" s="28">
        <v>699</v>
      </c>
      <c r="B328" s="28" t="s">
        <v>3</v>
      </c>
      <c r="C328" s="28">
        <v>0.4</v>
      </c>
      <c r="D328" s="28">
        <v>26</v>
      </c>
      <c r="Q328" s="28"/>
      <c r="R328" s="28"/>
      <c r="S328" s="28"/>
      <c r="T328" s="28"/>
    </row>
    <row r="329" spans="1:20" x14ac:dyDescent="0.25">
      <c r="A329" s="28">
        <v>222</v>
      </c>
      <c r="B329" s="28" t="s">
        <v>2</v>
      </c>
      <c r="C329" s="28">
        <v>1.4</v>
      </c>
      <c r="D329" s="28">
        <v>27</v>
      </c>
      <c r="Q329" s="28"/>
      <c r="R329" s="28"/>
      <c r="S329" s="28"/>
      <c r="T329" s="28"/>
    </row>
    <row r="330" spans="1:20" x14ac:dyDescent="0.25">
      <c r="A330" s="28">
        <v>225</v>
      </c>
      <c r="B330" s="28" t="s">
        <v>2</v>
      </c>
      <c r="C330" s="28">
        <v>1.3</v>
      </c>
      <c r="D330" s="28">
        <v>27</v>
      </c>
      <c r="Q330" s="28"/>
      <c r="R330" s="28"/>
      <c r="S330" s="28"/>
      <c r="T330" s="28"/>
    </row>
    <row r="331" spans="1:20" x14ac:dyDescent="0.25">
      <c r="A331" s="28">
        <v>88</v>
      </c>
      <c r="B331" s="28" t="s">
        <v>3</v>
      </c>
      <c r="C331" s="28">
        <v>1.2</v>
      </c>
      <c r="D331" s="28">
        <v>27</v>
      </c>
      <c r="Q331" s="28"/>
      <c r="R331" s="28"/>
      <c r="S331" s="28"/>
      <c r="T331" s="28"/>
    </row>
    <row r="332" spans="1:20" x14ac:dyDescent="0.25">
      <c r="A332" s="28">
        <v>1093</v>
      </c>
      <c r="B332" s="28" t="s">
        <v>4</v>
      </c>
      <c r="C332" s="28">
        <v>1.2</v>
      </c>
      <c r="D332" s="28">
        <v>27</v>
      </c>
      <c r="Q332" s="28"/>
      <c r="R332" s="28"/>
      <c r="S332" s="28"/>
      <c r="T332" s="28"/>
    </row>
    <row r="333" spans="1:20" x14ac:dyDescent="0.25">
      <c r="A333" s="28">
        <v>877</v>
      </c>
      <c r="B333" s="28" t="s">
        <v>3</v>
      </c>
      <c r="C333" s="28">
        <v>1.1000000000000001</v>
      </c>
      <c r="D333" s="28">
        <v>27</v>
      </c>
      <c r="Q333" s="28"/>
      <c r="R333" s="28"/>
      <c r="S333" s="28"/>
      <c r="T333" s="28"/>
    </row>
    <row r="334" spans="1:20" x14ac:dyDescent="0.25">
      <c r="A334" s="28">
        <v>533</v>
      </c>
      <c r="B334" s="28" t="s">
        <v>2</v>
      </c>
      <c r="C334" s="28">
        <v>1</v>
      </c>
      <c r="D334" s="28">
        <v>27</v>
      </c>
      <c r="Q334" s="28"/>
      <c r="R334" s="28"/>
      <c r="S334" s="28"/>
      <c r="T334" s="28"/>
    </row>
    <row r="335" spans="1:20" x14ac:dyDescent="0.25">
      <c r="A335" s="28">
        <v>396</v>
      </c>
      <c r="B335" s="28" t="s">
        <v>4</v>
      </c>
      <c r="C335" s="28">
        <v>0.9</v>
      </c>
      <c r="D335" s="28">
        <v>27</v>
      </c>
      <c r="Q335" s="28"/>
      <c r="R335" s="28"/>
      <c r="S335" s="28"/>
      <c r="T335" s="28"/>
    </row>
    <row r="336" spans="1:20" x14ac:dyDescent="0.25">
      <c r="A336" s="28">
        <v>359</v>
      </c>
      <c r="B336" s="28" t="s">
        <v>3</v>
      </c>
      <c r="C336" s="28">
        <v>0.8</v>
      </c>
      <c r="D336" s="28">
        <v>27</v>
      </c>
      <c r="Q336" s="28"/>
      <c r="R336" s="28"/>
      <c r="S336" s="28"/>
      <c r="T336" s="28"/>
    </row>
    <row r="337" spans="1:20" x14ac:dyDescent="0.25">
      <c r="A337" s="28">
        <v>340</v>
      </c>
      <c r="B337" s="28" t="s">
        <v>3</v>
      </c>
      <c r="C337" s="28">
        <v>0.7</v>
      </c>
      <c r="D337" s="28">
        <v>27</v>
      </c>
      <c r="Q337" s="28"/>
      <c r="R337" s="28"/>
      <c r="S337" s="28"/>
      <c r="T337" s="28"/>
    </row>
    <row r="338" spans="1:20" x14ac:dyDescent="0.25">
      <c r="A338" s="28">
        <v>126</v>
      </c>
      <c r="B338" s="28" t="s">
        <v>4</v>
      </c>
      <c r="C338" s="28">
        <v>0.6</v>
      </c>
      <c r="D338" s="28">
        <v>27</v>
      </c>
      <c r="Q338" s="28"/>
      <c r="R338" s="28"/>
      <c r="S338" s="28"/>
      <c r="T338" s="28"/>
    </row>
    <row r="339" spans="1:20" x14ac:dyDescent="0.25">
      <c r="A339" s="28">
        <v>1069</v>
      </c>
      <c r="B339" s="28" t="s">
        <v>2</v>
      </c>
      <c r="C339" s="28">
        <v>0.6</v>
      </c>
      <c r="D339" s="28">
        <v>27</v>
      </c>
      <c r="Q339" s="28"/>
      <c r="R339" s="28"/>
      <c r="S339" s="28"/>
      <c r="T339" s="28"/>
    </row>
    <row r="340" spans="1:20" x14ac:dyDescent="0.25">
      <c r="A340" s="28">
        <v>879</v>
      </c>
      <c r="B340" s="28" t="s">
        <v>2</v>
      </c>
      <c r="C340" s="28">
        <v>0.5</v>
      </c>
      <c r="D340" s="28">
        <v>27</v>
      </c>
      <c r="Q340" s="28"/>
      <c r="R340" s="28"/>
      <c r="S340" s="28"/>
      <c r="T340" s="28"/>
    </row>
    <row r="341" spans="1:20" x14ac:dyDescent="0.25">
      <c r="A341" s="28">
        <v>718</v>
      </c>
      <c r="B341" s="28" t="s">
        <v>3</v>
      </c>
      <c r="C341" s="28">
        <v>0.4</v>
      </c>
      <c r="D341" s="28">
        <v>27</v>
      </c>
      <c r="Q341" s="28"/>
      <c r="R341" s="28"/>
      <c r="S341" s="28"/>
      <c r="T341" s="28"/>
    </row>
    <row r="342" spans="1:20" x14ac:dyDescent="0.25">
      <c r="A342" s="28">
        <v>243</v>
      </c>
      <c r="B342" s="28" t="s">
        <v>4</v>
      </c>
      <c r="C342" s="28">
        <v>1.4</v>
      </c>
      <c r="D342" s="28">
        <v>28</v>
      </c>
      <c r="Q342" s="28"/>
      <c r="R342" s="28"/>
      <c r="S342" s="28"/>
      <c r="T342" s="28"/>
    </row>
    <row r="343" spans="1:20" x14ac:dyDescent="0.25">
      <c r="A343" s="28">
        <v>239</v>
      </c>
      <c r="B343" s="28" t="s">
        <v>3</v>
      </c>
      <c r="C343" s="28">
        <v>1.3</v>
      </c>
      <c r="D343" s="28">
        <v>28</v>
      </c>
      <c r="Q343" s="28"/>
      <c r="R343" s="28"/>
      <c r="S343" s="28"/>
      <c r="T343" s="28"/>
    </row>
    <row r="344" spans="1:20" x14ac:dyDescent="0.25">
      <c r="A344" s="28">
        <v>117</v>
      </c>
      <c r="B344" s="28" t="s">
        <v>4</v>
      </c>
      <c r="C344" s="28">
        <v>1.2</v>
      </c>
      <c r="D344" s="28">
        <v>28</v>
      </c>
      <c r="Q344" s="28"/>
      <c r="R344" s="28"/>
      <c r="S344" s="28"/>
      <c r="T344" s="28"/>
    </row>
    <row r="345" spans="1:20" x14ac:dyDescent="0.25">
      <c r="A345" s="28">
        <v>36</v>
      </c>
      <c r="B345" s="28" t="s">
        <v>3</v>
      </c>
      <c r="C345" s="28">
        <v>1.1000000000000001</v>
      </c>
      <c r="D345" s="28">
        <v>28</v>
      </c>
      <c r="Q345" s="28"/>
      <c r="R345" s="28"/>
      <c r="S345" s="28"/>
      <c r="T345" s="28"/>
    </row>
    <row r="346" spans="1:20" x14ac:dyDescent="0.25">
      <c r="A346" s="28">
        <v>887</v>
      </c>
      <c r="B346" s="28" t="s">
        <v>4</v>
      </c>
      <c r="C346" s="28">
        <v>1.1000000000000001</v>
      </c>
      <c r="D346" s="28">
        <v>28</v>
      </c>
      <c r="Q346" s="28"/>
      <c r="R346" s="28"/>
      <c r="S346" s="28"/>
      <c r="T346" s="28"/>
    </row>
    <row r="347" spans="1:20" x14ac:dyDescent="0.25">
      <c r="A347" s="28">
        <v>538</v>
      </c>
      <c r="B347" s="28" t="s">
        <v>4</v>
      </c>
      <c r="C347" s="28">
        <v>1</v>
      </c>
      <c r="D347" s="28">
        <v>28</v>
      </c>
      <c r="Q347" s="28"/>
      <c r="R347" s="28"/>
      <c r="S347" s="28"/>
      <c r="T347" s="28"/>
    </row>
    <row r="348" spans="1:20" x14ac:dyDescent="0.25">
      <c r="A348" s="28">
        <v>404</v>
      </c>
      <c r="B348" s="28" t="s">
        <v>2</v>
      </c>
      <c r="C348" s="28">
        <v>0.9</v>
      </c>
      <c r="D348" s="28">
        <v>28</v>
      </c>
      <c r="Q348" s="28"/>
      <c r="R348" s="28"/>
      <c r="S348" s="28"/>
      <c r="T348" s="28"/>
    </row>
    <row r="349" spans="1:20" x14ac:dyDescent="0.25">
      <c r="A349" s="28">
        <v>377</v>
      </c>
      <c r="B349" s="28" t="s">
        <v>3</v>
      </c>
      <c r="C349" s="28">
        <v>0.8</v>
      </c>
      <c r="D349" s="28">
        <v>28</v>
      </c>
      <c r="Q349" s="28"/>
      <c r="R349" s="28"/>
      <c r="S349" s="28"/>
      <c r="T349" s="28"/>
    </row>
    <row r="350" spans="1:20" x14ac:dyDescent="0.25">
      <c r="A350" s="28">
        <v>342</v>
      </c>
      <c r="B350" s="28" t="s">
        <v>2</v>
      </c>
      <c r="C350" s="28">
        <v>0.7</v>
      </c>
      <c r="D350" s="28">
        <v>28</v>
      </c>
      <c r="Q350" s="28"/>
      <c r="R350" s="28"/>
      <c r="S350" s="28"/>
      <c r="T350" s="28"/>
    </row>
    <row r="351" spans="1:20" x14ac:dyDescent="0.25">
      <c r="A351" s="28">
        <v>137</v>
      </c>
      <c r="B351" s="28" t="s">
        <v>3</v>
      </c>
      <c r="C351" s="28">
        <v>0.6</v>
      </c>
      <c r="D351" s="28">
        <v>28</v>
      </c>
      <c r="Q351" s="28"/>
      <c r="R351" s="28"/>
      <c r="S351" s="28"/>
      <c r="T351" s="28"/>
    </row>
    <row r="352" spans="1:20" x14ac:dyDescent="0.25">
      <c r="A352" s="28">
        <v>3</v>
      </c>
      <c r="B352" s="28" t="s">
        <v>3</v>
      </c>
      <c r="C352" s="28">
        <v>0.5</v>
      </c>
      <c r="D352" s="28">
        <v>28</v>
      </c>
      <c r="Q352" s="28"/>
      <c r="R352" s="28"/>
      <c r="S352" s="28"/>
      <c r="T352" s="28"/>
    </row>
    <row r="353" spans="1:20" x14ac:dyDescent="0.25">
      <c r="A353" s="28">
        <v>880</v>
      </c>
      <c r="B353" s="28" t="s">
        <v>3</v>
      </c>
      <c r="C353" s="28">
        <v>0.5</v>
      </c>
      <c r="D353" s="28">
        <v>28</v>
      </c>
      <c r="Q353" s="28"/>
      <c r="R353" s="28"/>
      <c r="S353" s="28"/>
      <c r="T353" s="28"/>
    </row>
    <row r="354" spans="1:20" x14ac:dyDescent="0.25">
      <c r="A354" s="28">
        <v>720</v>
      </c>
      <c r="B354" s="28" t="s">
        <v>2</v>
      </c>
      <c r="C354" s="28">
        <v>0.4</v>
      </c>
      <c r="D354" s="28">
        <v>28</v>
      </c>
      <c r="Q354" s="28"/>
      <c r="R354" s="28"/>
      <c r="S354" s="28"/>
      <c r="T354" s="28"/>
    </row>
    <row r="355" spans="1:20" x14ac:dyDescent="0.25">
      <c r="A355" s="28">
        <v>906</v>
      </c>
      <c r="B355" s="28" t="s">
        <v>4</v>
      </c>
      <c r="C355" s="28">
        <v>0.3</v>
      </c>
      <c r="D355" s="28">
        <v>28</v>
      </c>
      <c r="Q355" s="28"/>
      <c r="R355" s="28"/>
      <c r="S355" s="28"/>
      <c r="T355" s="28"/>
    </row>
    <row r="356" spans="1:20" x14ac:dyDescent="0.25">
      <c r="A356" s="28">
        <v>253</v>
      </c>
      <c r="B356" s="28" t="s">
        <v>2</v>
      </c>
      <c r="C356" s="28">
        <v>1.4</v>
      </c>
      <c r="D356" s="28">
        <v>29</v>
      </c>
      <c r="Q356" s="28"/>
      <c r="R356" s="28"/>
      <c r="S356" s="28"/>
      <c r="T356" s="28"/>
    </row>
    <row r="357" spans="1:20" x14ac:dyDescent="0.25">
      <c r="A357" s="28">
        <v>244</v>
      </c>
      <c r="B357" s="28" t="s">
        <v>2</v>
      </c>
      <c r="C357" s="28">
        <v>1.3</v>
      </c>
      <c r="D357" s="28">
        <v>29</v>
      </c>
      <c r="Q357" s="28"/>
      <c r="R357" s="28"/>
      <c r="S357" s="28"/>
      <c r="T357" s="28"/>
    </row>
    <row r="358" spans="1:20" x14ac:dyDescent="0.25">
      <c r="A358" s="28">
        <v>123</v>
      </c>
      <c r="B358" s="28" t="s">
        <v>4</v>
      </c>
      <c r="C358" s="28">
        <v>1.2</v>
      </c>
      <c r="D358" s="28">
        <v>29</v>
      </c>
      <c r="Q358" s="28"/>
      <c r="R358" s="28"/>
      <c r="S358" s="28"/>
      <c r="T358" s="28"/>
    </row>
    <row r="359" spans="1:20" x14ac:dyDescent="0.25">
      <c r="A359" s="28">
        <v>41</v>
      </c>
      <c r="B359" s="28" t="s">
        <v>2</v>
      </c>
      <c r="C359" s="28">
        <v>1.1000000000000001</v>
      </c>
      <c r="D359" s="28">
        <v>29</v>
      </c>
      <c r="Q359" s="28"/>
      <c r="R359" s="28"/>
      <c r="S359" s="28"/>
      <c r="T359" s="28"/>
    </row>
    <row r="360" spans="1:20" x14ac:dyDescent="0.25">
      <c r="A360" s="28">
        <v>894</v>
      </c>
      <c r="B360" s="28" t="s">
        <v>2</v>
      </c>
      <c r="C360" s="28">
        <v>1.1000000000000001</v>
      </c>
      <c r="D360" s="28">
        <v>29</v>
      </c>
      <c r="Q360" s="28"/>
      <c r="R360" s="28"/>
      <c r="S360" s="28"/>
      <c r="T360" s="28"/>
    </row>
    <row r="361" spans="1:20" x14ac:dyDescent="0.25">
      <c r="A361" s="28">
        <v>550</v>
      </c>
      <c r="B361" s="28" t="s">
        <v>4</v>
      </c>
      <c r="C361" s="28">
        <v>1</v>
      </c>
      <c r="D361" s="28">
        <v>29</v>
      </c>
      <c r="Q361" s="28"/>
      <c r="R361" s="28"/>
      <c r="S361" s="28"/>
      <c r="T361" s="28"/>
    </row>
    <row r="362" spans="1:20" x14ac:dyDescent="0.25">
      <c r="A362" s="28">
        <v>417</v>
      </c>
      <c r="B362" s="28" t="s">
        <v>3</v>
      </c>
      <c r="C362" s="28">
        <v>0.9</v>
      </c>
      <c r="D362" s="28">
        <v>29</v>
      </c>
      <c r="Q362" s="28"/>
      <c r="R362" s="28"/>
      <c r="S362" s="28"/>
      <c r="T362" s="28"/>
    </row>
    <row r="363" spans="1:20" x14ac:dyDescent="0.25">
      <c r="A363" s="28">
        <v>399</v>
      </c>
      <c r="B363" s="28" t="s">
        <v>3</v>
      </c>
      <c r="C363" s="28">
        <v>0.8</v>
      </c>
      <c r="D363" s="28">
        <v>29</v>
      </c>
      <c r="Q363" s="28"/>
      <c r="R363" s="28"/>
      <c r="S363" s="28"/>
      <c r="T363" s="28"/>
    </row>
    <row r="364" spans="1:20" x14ac:dyDescent="0.25">
      <c r="A364" s="28">
        <v>343</v>
      </c>
      <c r="B364" s="28" t="s">
        <v>3</v>
      </c>
      <c r="C364" s="28">
        <v>0.7</v>
      </c>
      <c r="D364" s="28">
        <v>29</v>
      </c>
      <c r="Q364" s="28"/>
      <c r="R364" s="28"/>
      <c r="S364" s="28"/>
      <c r="T364" s="28"/>
    </row>
    <row r="365" spans="1:20" x14ac:dyDescent="0.25">
      <c r="A365" s="28">
        <v>154</v>
      </c>
      <c r="B365" s="28" t="s">
        <v>4</v>
      </c>
      <c r="C365" s="28">
        <v>0.6</v>
      </c>
      <c r="D365" s="28">
        <v>29</v>
      </c>
      <c r="Q365" s="28"/>
      <c r="R365" s="28"/>
      <c r="S365" s="28"/>
      <c r="T365" s="28"/>
    </row>
    <row r="366" spans="1:20" x14ac:dyDescent="0.25">
      <c r="A366" s="28">
        <v>9</v>
      </c>
      <c r="B366" s="28" t="s">
        <v>2</v>
      </c>
      <c r="C366" s="28">
        <v>0.5</v>
      </c>
      <c r="D366" s="28">
        <v>29</v>
      </c>
      <c r="Q366" s="28"/>
      <c r="R366" s="28"/>
      <c r="S366" s="28"/>
      <c r="T366" s="28"/>
    </row>
    <row r="367" spans="1:20" x14ac:dyDescent="0.25">
      <c r="A367" s="28">
        <v>883</v>
      </c>
      <c r="B367" s="28" t="s">
        <v>3</v>
      </c>
      <c r="C367" s="28">
        <v>0.5</v>
      </c>
      <c r="D367" s="28">
        <v>29</v>
      </c>
      <c r="Q367" s="28"/>
      <c r="R367" s="28"/>
      <c r="S367" s="28"/>
      <c r="T367" s="28"/>
    </row>
    <row r="368" spans="1:20" x14ac:dyDescent="0.25">
      <c r="A368" s="28">
        <v>723</v>
      </c>
      <c r="B368" s="28" t="s">
        <v>2</v>
      </c>
      <c r="C368" s="28">
        <v>0.4</v>
      </c>
      <c r="D368" s="28">
        <v>29</v>
      </c>
      <c r="Q368" s="28"/>
      <c r="R368" s="28"/>
      <c r="S368" s="28"/>
      <c r="T368" s="28"/>
    </row>
    <row r="369" spans="1:20" x14ac:dyDescent="0.25">
      <c r="A369" s="28">
        <v>911</v>
      </c>
      <c r="B369" s="28" t="s">
        <v>3</v>
      </c>
      <c r="C369" s="28">
        <v>0.3</v>
      </c>
      <c r="D369" s="28">
        <v>29</v>
      </c>
      <c r="Q369" s="28"/>
      <c r="R369" s="28"/>
      <c r="S369" s="28"/>
      <c r="T369" s="28"/>
    </row>
    <row r="370" spans="1:20" x14ac:dyDescent="0.25">
      <c r="A370" s="28">
        <v>255</v>
      </c>
      <c r="B370" s="28" t="s">
        <v>4</v>
      </c>
      <c r="C370" s="28">
        <v>1.4</v>
      </c>
      <c r="D370" s="28">
        <v>30</v>
      </c>
      <c r="Q370" s="28"/>
      <c r="R370" s="28"/>
      <c r="S370" s="28"/>
      <c r="T370" s="28"/>
    </row>
    <row r="371" spans="1:20" x14ac:dyDescent="0.25">
      <c r="A371" s="28">
        <v>249</v>
      </c>
      <c r="B371" s="28" t="s">
        <v>4</v>
      </c>
      <c r="C371" s="28">
        <v>1.3</v>
      </c>
      <c r="D371" s="28">
        <v>30</v>
      </c>
      <c r="Q371" s="28"/>
      <c r="R371" s="28"/>
      <c r="S371" s="28"/>
      <c r="T371" s="28"/>
    </row>
    <row r="372" spans="1:20" x14ac:dyDescent="0.25">
      <c r="A372" s="28">
        <v>130</v>
      </c>
      <c r="B372" s="28" t="s">
        <v>2</v>
      </c>
      <c r="C372" s="28">
        <v>1.2</v>
      </c>
      <c r="D372" s="28">
        <v>30</v>
      </c>
      <c r="Q372" s="28"/>
      <c r="R372" s="28"/>
      <c r="S372" s="28"/>
      <c r="T372" s="28"/>
    </row>
    <row r="373" spans="1:20" x14ac:dyDescent="0.25">
      <c r="A373" s="28">
        <v>58</v>
      </c>
      <c r="B373" s="28" t="s">
        <v>3</v>
      </c>
      <c r="C373" s="28">
        <v>1.1000000000000001</v>
      </c>
      <c r="D373" s="28">
        <v>30</v>
      </c>
      <c r="Q373" s="28"/>
      <c r="R373" s="28"/>
      <c r="S373" s="28"/>
      <c r="T373" s="28"/>
    </row>
    <row r="374" spans="1:20" x14ac:dyDescent="0.25">
      <c r="A374" s="28">
        <v>895</v>
      </c>
      <c r="B374" s="28" t="s">
        <v>2</v>
      </c>
      <c r="C374" s="28">
        <v>1.1000000000000001</v>
      </c>
      <c r="D374" s="28">
        <v>30</v>
      </c>
      <c r="Q374" s="28"/>
      <c r="R374" s="28"/>
      <c r="S374" s="28"/>
      <c r="T374" s="28"/>
    </row>
    <row r="375" spans="1:20" x14ac:dyDescent="0.25">
      <c r="A375" s="28">
        <v>559</v>
      </c>
      <c r="B375" s="28" t="s">
        <v>4</v>
      </c>
      <c r="C375" s="28">
        <v>1</v>
      </c>
      <c r="D375" s="28">
        <v>30</v>
      </c>
      <c r="Q375" s="28"/>
      <c r="R375" s="28"/>
      <c r="S375" s="28"/>
      <c r="T375" s="28"/>
    </row>
    <row r="376" spans="1:20" x14ac:dyDescent="0.25">
      <c r="A376" s="28">
        <v>421</v>
      </c>
      <c r="B376" s="28" t="s">
        <v>4</v>
      </c>
      <c r="C376" s="28">
        <v>0.9</v>
      </c>
      <c r="D376" s="28">
        <v>30</v>
      </c>
      <c r="Q376" s="28"/>
      <c r="R376" s="28"/>
      <c r="S376" s="28"/>
      <c r="T376" s="28"/>
    </row>
    <row r="377" spans="1:20" x14ac:dyDescent="0.25">
      <c r="A377" s="28">
        <v>402</v>
      </c>
      <c r="B377" s="28" t="s">
        <v>3</v>
      </c>
      <c r="C377" s="28">
        <v>0.8</v>
      </c>
      <c r="D377" s="28">
        <v>30</v>
      </c>
      <c r="Q377" s="28"/>
      <c r="R377" s="28"/>
      <c r="S377" s="28"/>
      <c r="T377" s="28"/>
    </row>
    <row r="378" spans="1:20" x14ac:dyDescent="0.25">
      <c r="A378" s="28">
        <v>345</v>
      </c>
      <c r="B378" s="28" t="s">
        <v>2</v>
      </c>
      <c r="C378" s="28">
        <v>0.7</v>
      </c>
      <c r="D378" s="28">
        <v>30</v>
      </c>
      <c r="Q378" s="28"/>
      <c r="R378" s="28"/>
      <c r="S378" s="28"/>
      <c r="T378" s="28"/>
    </row>
    <row r="379" spans="1:20" x14ac:dyDescent="0.25">
      <c r="A379" s="28">
        <v>160</v>
      </c>
      <c r="B379" s="28" t="s">
        <v>4</v>
      </c>
      <c r="C379" s="28">
        <v>0.6</v>
      </c>
      <c r="D379" s="28">
        <v>30</v>
      </c>
      <c r="Q379" s="28"/>
      <c r="R379" s="28"/>
      <c r="S379" s="28"/>
      <c r="T379" s="28"/>
    </row>
    <row r="380" spans="1:20" x14ac:dyDescent="0.25">
      <c r="A380" s="28">
        <v>30</v>
      </c>
      <c r="B380" s="28" t="s">
        <v>3</v>
      </c>
      <c r="C380" s="28">
        <v>0.5</v>
      </c>
      <c r="D380" s="28">
        <v>30</v>
      </c>
      <c r="Q380" s="28"/>
      <c r="R380" s="28"/>
      <c r="S380" s="28"/>
      <c r="T380" s="28"/>
    </row>
    <row r="381" spans="1:20" x14ac:dyDescent="0.25">
      <c r="A381" s="28">
        <v>884</v>
      </c>
      <c r="B381" s="28" t="s">
        <v>4</v>
      </c>
      <c r="C381" s="28">
        <v>0.5</v>
      </c>
      <c r="D381" s="28">
        <v>30</v>
      </c>
      <c r="Q381" s="28"/>
      <c r="R381" s="28"/>
      <c r="S381" s="28"/>
      <c r="T381" s="28"/>
    </row>
    <row r="382" spans="1:20" x14ac:dyDescent="0.25">
      <c r="A382" s="28">
        <v>739</v>
      </c>
      <c r="B382" s="28" t="s">
        <v>3</v>
      </c>
      <c r="C382" s="28">
        <v>0.4</v>
      </c>
      <c r="D382" s="28">
        <v>30</v>
      </c>
      <c r="Q382" s="28"/>
      <c r="R382" s="28"/>
      <c r="S382" s="28"/>
      <c r="T382" s="28"/>
    </row>
    <row r="383" spans="1:20" x14ac:dyDescent="0.25">
      <c r="A383" s="28">
        <v>920</v>
      </c>
      <c r="B383" s="28" t="s">
        <v>3</v>
      </c>
      <c r="C383" s="28">
        <v>0.3</v>
      </c>
      <c r="D383" s="28">
        <v>30</v>
      </c>
      <c r="Q383" s="28"/>
      <c r="R383" s="28"/>
      <c r="S383" s="28"/>
      <c r="T383" s="28"/>
    </row>
    <row r="384" spans="1:20" x14ac:dyDescent="0.25">
      <c r="A384" s="28">
        <v>258</v>
      </c>
      <c r="B384" s="28" t="s">
        <v>4</v>
      </c>
      <c r="C384" s="28">
        <v>1.4</v>
      </c>
      <c r="D384" s="28">
        <v>31</v>
      </c>
      <c r="Q384" s="28"/>
      <c r="R384" s="28"/>
      <c r="S384" s="28"/>
      <c r="T384" s="28"/>
    </row>
    <row r="385" spans="1:20" x14ac:dyDescent="0.25">
      <c r="A385" s="28">
        <v>267</v>
      </c>
      <c r="B385" s="28" t="s">
        <v>4</v>
      </c>
      <c r="C385" s="28">
        <v>1.3</v>
      </c>
      <c r="D385" s="28">
        <v>31</v>
      </c>
      <c r="Q385" s="28"/>
      <c r="R385" s="28"/>
      <c r="S385" s="28"/>
      <c r="T385" s="28"/>
    </row>
    <row r="386" spans="1:20" x14ac:dyDescent="0.25">
      <c r="A386" s="28">
        <v>133</v>
      </c>
      <c r="B386" s="28" t="s">
        <v>2</v>
      </c>
      <c r="C386" s="28">
        <v>1.2</v>
      </c>
      <c r="D386" s="28">
        <v>31</v>
      </c>
      <c r="Q386" s="28"/>
      <c r="R386" s="28"/>
      <c r="S386" s="28"/>
      <c r="T386" s="28"/>
    </row>
    <row r="387" spans="1:20" x14ac:dyDescent="0.25">
      <c r="A387" s="28">
        <v>60</v>
      </c>
      <c r="B387" s="28" t="s">
        <v>2</v>
      </c>
      <c r="C387" s="28">
        <v>1.1000000000000001</v>
      </c>
      <c r="D387" s="28">
        <v>31</v>
      </c>
      <c r="Q387" s="28"/>
      <c r="R387" s="28"/>
      <c r="S387" s="28"/>
      <c r="T387" s="28"/>
    </row>
    <row r="388" spans="1:20" x14ac:dyDescent="0.25">
      <c r="A388" s="28">
        <v>908</v>
      </c>
      <c r="B388" s="28" t="s">
        <v>3</v>
      </c>
      <c r="C388" s="28">
        <v>1.1000000000000001</v>
      </c>
      <c r="D388" s="28">
        <v>31</v>
      </c>
      <c r="Q388" s="28"/>
      <c r="R388" s="28"/>
      <c r="S388" s="28"/>
      <c r="T388" s="28"/>
    </row>
    <row r="389" spans="1:20" x14ac:dyDescent="0.25">
      <c r="A389" s="28">
        <v>560</v>
      </c>
      <c r="B389" s="28" t="s">
        <v>2</v>
      </c>
      <c r="C389" s="28">
        <v>1</v>
      </c>
      <c r="D389" s="28">
        <v>31</v>
      </c>
      <c r="Q389" s="28"/>
      <c r="R389" s="28"/>
      <c r="S389" s="28"/>
      <c r="T389" s="28"/>
    </row>
    <row r="390" spans="1:20" x14ac:dyDescent="0.25">
      <c r="A390" s="28">
        <v>451</v>
      </c>
      <c r="B390" s="28" t="s">
        <v>3</v>
      </c>
      <c r="C390" s="28">
        <v>0.9</v>
      </c>
      <c r="D390" s="28">
        <v>31</v>
      </c>
      <c r="Q390" s="28"/>
      <c r="R390" s="28"/>
      <c r="S390" s="28"/>
      <c r="T390" s="28"/>
    </row>
    <row r="391" spans="1:20" x14ac:dyDescent="0.25">
      <c r="A391" s="28">
        <v>429</v>
      </c>
      <c r="B391" s="28" t="s">
        <v>3</v>
      </c>
      <c r="C391" s="28">
        <v>0.8</v>
      </c>
      <c r="D391" s="28">
        <v>31</v>
      </c>
      <c r="Q391" s="28"/>
      <c r="R391" s="28"/>
      <c r="S391" s="28"/>
      <c r="T391" s="28"/>
    </row>
    <row r="392" spans="1:20" x14ac:dyDescent="0.25">
      <c r="A392" s="28">
        <v>369</v>
      </c>
      <c r="B392" s="28" t="s">
        <v>4</v>
      </c>
      <c r="C392" s="28">
        <v>0.7</v>
      </c>
      <c r="D392" s="28">
        <v>31</v>
      </c>
      <c r="Q392" s="28"/>
      <c r="R392" s="28"/>
      <c r="S392" s="28"/>
      <c r="T392" s="28"/>
    </row>
    <row r="393" spans="1:20" x14ac:dyDescent="0.25">
      <c r="A393" s="28">
        <v>165</v>
      </c>
      <c r="B393" s="28" t="s">
        <v>3</v>
      </c>
      <c r="C393" s="28">
        <v>0.6</v>
      </c>
      <c r="D393" s="28">
        <v>31</v>
      </c>
      <c r="Q393" s="28"/>
      <c r="R393" s="28"/>
      <c r="S393" s="28"/>
      <c r="T393" s="28"/>
    </row>
    <row r="394" spans="1:20" x14ac:dyDescent="0.25">
      <c r="A394" s="28">
        <v>52</v>
      </c>
      <c r="B394" s="28" t="s">
        <v>4</v>
      </c>
      <c r="C394" s="28">
        <v>0.5</v>
      </c>
      <c r="D394" s="28">
        <v>31</v>
      </c>
      <c r="Q394" s="28"/>
      <c r="R394" s="28"/>
      <c r="S394" s="28"/>
      <c r="T394" s="28"/>
    </row>
    <row r="395" spans="1:20" x14ac:dyDescent="0.25">
      <c r="A395" s="28">
        <v>900</v>
      </c>
      <c r="B395" s="28" t="s">
        <v>4</v>
      </c>
      <c r="C395" s="28">
        <v>0.5</v>
      </c>
      <c r="D395" s="28">
        <v>31</v>
      </c>
      <c r="Q395" s="28"/>
      <c r="R395" s="28"/>
      <c r="S395" s="28"/>
      <c r="T395" s="28"/>
    </row>
    <row r="396" spans="1:20" x14ac:dyDescent="0.25">
      <c r="A396" s="28">
        <v>747</v>
      </c>
      <c r="B396" s="28" t="s">
        <v>2</v>
      </c>
      <c r="C396" s="28">
        <v>0.4</v>
      </c>
      <c r="D396" s="28">
        <v>31</v>
      </c>
      <c r="Q396" s="28"/>
      <c r="R396" s="28"/>
      <c r="S396" s="28"/>
      <c r="T396" s="28"/>
    </row>
    <row r="397" spans="1:20" x14ac:dyDescent="0.25">
      <c r="A397" s="28">
        <v>930</v>
      </c>
      <c r="B397" s="28" t="s">
        <v>4</v>
      </c>
      <c r="C397" s="28">
        <v>0.3</v>
      </c>
      <c r="D397" s="28">
        <v>31</v>
      </c>
      <c r="Q397" s="28"/>
      <c r="R397" s="28"/>
      <c r="S397" s="28"/>
      <c r="T397" s="28"/>
    </row>
    <row r="398" spans="1:20" x14ac:dyDescent="0.25">
      <c r="A398" s="28">
        <v>265</v>
      </c>
      <c r="B398" s="28" t="s">
        <v>2</v>
      </c>
      <c r="C398" s="28">
        <v>1.4</v>
      </c>
      <c r="D398" s="28">
        <v>32</v>
      </c>
      <c r="Q398" s="28"/>
      <c r="R398" s="28"/>
      <c r="S398" s="28"/>
      <c r="T398" s="28"/>
    </row>
    <row r="399" spans="1:20" x14ac:dyDescent="0.25">
      <c r="A399" s="28">
        <v>287</v>
      </c>
      <c r="B399" s="28" t="s">
        <v>2</v>
      </c>
      <c r="C399" s="28">
        <v>1.3</v>
      </c>
      <c r="D399" s="28">
        <v>32</v>
      </c>
      <c r="Q399" s="28"/>
      <c r="R399" s="28"/>
      <c r="S399" s="28"/>
      <c r="T399" s="28"/>
    </row>
    <row r="400" spans="1:20" x14ac:dyDescent="0.25">
      <c r="A400" s="28">
        <v>155</v>
      </c>
      <c r="B400" s="28" t="s">
        <v>2</v>
      </c>
      <c r="C400" s="28">
        <v>1.2</v>
      </c>
      <c r="D400" s="28">
        <v>32</v>
      </c>
      <c r="Q400" s="28"/>
      <c r="R400" s="28"/>
      <c r="S400" s="28"/>
      <c r="T400" s="28"/>
    </row>
    <row r="401" spans="1:20" x14ac:dyDescent="0.25">
      <c r="A401" s="28">
        <v>89</v>
      </c>
      <c r="B401" s="28" t="s">
        <v>4</v>
      </c>
      <c r="C401" s="28">
        <v>1.1000000000000001</v>
      </c>
      <c r="D401" s="28">
        <v>32</v>
      </c>
      <c r="Q401" s="28"/>
      <c r="R401" s="28"/>
      <c r="S401" s="28"/>
      <c r="T401" s="28"/>
    </row>
    <row r="402" spans="1:20" x14ac:dyDescent="0.25">
      <c r="A402" s="28">
        <v>918</v>
      </c>
      <c r="B402" s="28" t="s">
        <v>4</v>
      </c>
      <c r="C402" s="28">
        <v>1.1000000000000001</v>
      </c>
      <c r="D402" s="28">
        <v>32</v>
      </c>
      <c r="Q402" s="28"/>
      <c r="R402" s="28"/>
      <c r="S402" s="28"/>
      <c r="T402" s="28"/>
    </row>
    <row r="403" spans="1:20" x14ac:dyDescent="0.25">
      <c r="A403" s="28">
        <v>594</v>
      </c>
      <c r="B403" s="28" t="s">
        <v>2</v>
      </c>
      <c r="C403" s="28">
        <v>1</v>
      </c>
      <c r="D403" s="28">
        <v>32</v>
      </c>
      <c r="Q403" s="28"/>
      <c r="R403" s="28"/>
      <c r="S403" s="28"/>
      <c r="T403" s="28"/>
    </row>
    <row r="404" spans="1:20" x14ac:dyDescent="0.25">
      <c r="A404" s="28">
        <v>453</v>
      </c>
      <c r="B404" s="28" t="s">
        <v>2</v>
      </c>
      <c r="C404" s="28">
        <v>0.9</v>
      </c>
      <c r="D404" s="28">
        <v>32</v>
      </c>
      <c r="Q404" s="28"/>
      <c r="R404" s="28"/>
      <c r="S404" s="28"/>
      <c r="T404" s="28"/>
    </row>
    <row r="405" spans="1:20" x14ac:dyDescent="0.25">
      <c r="A405" s="28">
        <v>436</v>
      </c>
      <c r="B405" s="28" t="s">
        <v>4</v>
      </c>
      <c r="C405" s="28">
        <v>0.8</v>
      </c>
      <c r="D405" s="28">
        <v>32</v>
      </c>
      <c r="Q405" s="28"/>
      <c r="R405" s="28"/>
      <c r="S405" s="28"/>
      <c r="T405" s="28"/>
    </row>
    <row r="406" spans="1:20" x14ac:dyDescent="0.25">
      <c r="A406" s="28">
        <v>372</v>
      </c>
      <c r="B406" s="28" t="s">
        <v>4</v>
      </c>
      <c r="C406" s="28">
        <v>0.7</v>
      </c>
      <c r="D406" s="28">
        <v>32</v>
      </c>
      <c r="Q406" s="28"/>
      <c r="R406" s="28"/>
      <c r="S406" s="28"/>
      <c r="T406" s="28"/>
    </row>
    <row r="407" spans="1:20" x14ac:dyDescent="0.25">
      <c r="A407" s="28">
        <v>168</v>
      </c>
      <c r="B407" s="28" t="s">
        <v>3</v>
      </c>
      <c r="C407" s="28">
        <v>0.6</v>
      </c>
      <c r="D407" s="28">
        <v>32</v>
      </c>
      <c r="Q407" s="28"/>
      <c r="R407" s="28"/>
      <c r="S407" s="28"/>
      <c r="T407" s="28"/>
    </row>
    <row r="408" spans="1:20" x14ac:dyDescent="0.25">
      <c r="A408" s="28">
        <v>53</v>
      </c>
      <c r="B408" s="28" t="s">
        <v>2</v>
      </c>
      <c r="C408" s="28">
        <v>0.5</v>
      </c>
      <c r="D408" s="28">
        <v>32</v>
      </c>
      <c r="Q408" s="28"/>
      <c r="R408" s="28"/>
      <c r="S408" s="28"/>
      <c r="T408" s="28"/>
    </row>
    <row r="409" spans="1:20" x14ac:dyDescent="0.25">
      <c r="A409" s="28">
        <v>939</v>
      </c>
      <c r="B409" s="28" t="s">
        <v>3</v>
      </c>
      <c r="C409" s="28">
        <v>0.5</v>
      </c>
      <c r="D409" s="28">
        <v>32</v>
      </c>
      <c r="Q409" s="28"/>
      <c r="R409" s="28"/>
      <c r="S409" s="28"/>
      <c r="T409" s="28"/>
    </row>
    <row r="410" spans="1:20" x14ac:dyDescent="0.25">
      <c r="A410" s="28">
        <v>756</v>
      </c>
      <c r="B410" s="28" t="s">
        <v>2</v>
      </c>
      <c r="C410" s="28">
        <v>0.4</v>
      </c>
      <c r="D410" s="28">
        <v>32</v>
      </c>
      <c r="Q410" s="28"/>
      <c r="R410" s="28"/>
      <c r="S410" s="28"/>
      <c r="T410" s="28"/>
    </row>
    <row r="411" spans="1:20" x14ac:dyDescent="0.25">
      <c r="A411" s="28">
        <v>935</v>
      </c>
      <c r="B411" s="28" t="s">
        <v>3</v>
      </c>
      <c r="C411" s="28">
        <v>0.3</v>
      </c>
      <c r="D411" s="28">
        <v>32</v>
      </c>
      <c r="Q411" s="28"/>
      <c r="R411" s="28"/>
      <c r="S411" s="28"/>
      <c r="T411" s="28"/>
    </row>
    <row r="412" spans="1:20" x14ac:dyDescent="0.25">
      <c r="A412" s="28">
        <v>266</v>
      </c>
      <c r="B412" s="28" t="s">
        <v>3</v>
      </c>
      <c r="C412" s="28">
        <v>1.4</v>
      </c>
      <c r="D412" s="28">
        <v>33</v>
      </c>
      <c r="Q412" s="28"/>
      <c r="R412" s="28"/>
      <c r="S412" s="28"/>
      <c r="T412" s="28"/>
    </row>
    <row r="413" spans="1:20" x14ac:dyDescent="0.25">
      <c r="A413" s="28">
        <v>290</v>
      </c>
      <c r="B413" s="28" t="s">
        <v>2</v>
      </c>
      <c r="C413" s="28">
        <v>1.3</v>
      </c>
      <c r="D413" s="28">
        <v>33</v>
      </c>
      <c r="Q413" s="28"/>
      <c r="R413" s="28"/>
      <c r="S413" s="28"/>
      <c r="T413" s="28"/>
    </row>
    <row r="414" spans="1:20" x14ac:dyDescent="0.25">
      <c r="A414" s="28">
        <v>173</v>
      </c>
      <c r="B414" s="28" t="s">
        <v>2</v>
      </c>
      <c r="C414" s="28">
        <v>1.2</v>
      </c>
      <c r="D414" s="28">
        <v>33</v>
      </c>
      <c r="Q414" s="28"/>
      <c r="R414" s="28"/>
      <c r="S414" s="28"/>
      <c r="T414" s="28"/>
    </row>
    <row r="415" spans="1:20" x14ac:dyDescent="0.25">
      <c r="A415" s="28">
        <v>90</v>
      </c>
      <c r="B415" s="28" t="s">
        <v>2</v>
      </c>
      <c r="C415" s="28">
        <v>1.1000000000000001</v>
      </c>
      <c r="D415" s="28">
        <v>33</v>
      </c>
      <c r="Q415" s="28"/>
      <c r="R415" s="28"/>
      <c r="S415" s="28"/>
      <c r="T415" s="28"/>
    </row>
    <row r="416" spans="1:20" x14ac:dyDescent="0.25">
      <c r="A416" s="28">
        <v>943</v>
      </c>
      <c r="B416" s="28" t="s">
        <v>4</v>
      </c>
      <c r="C416" s="28">
        <v>1.1000000000000001</v>
      </c>
      <c r="D416" s="28">
        <v>33</v>
      </c>
      <c r="Q416" s="28"/>
      <c r="R416" s="28"/>
      <c r="S416" s="28"/>
      <c r="T416" s="28"/>
    </row>
    <row r="417" spans="1:20" x14ac:dyDescent="0.25">
      <c r="A417" s="28">
        <v>601</v>
      </c>
      <c r="B417" s="28" t="s">
        <v>3</v>
      </c>
      <c r="C417" s="28">
        <v>1</v>
      </c>
      <c r="D417" s="28">
        <v>33</v>
      </c>
      <c r="Q417" s="28"/>
      <c r="R417" s="28"/>
      <c r="S417" s="28"/>
      <c r="T417" s="28"/>
    </row>
    <row r="418" spans="1:20" x14ac:dyDescent="0.25">
      <c r="A418" s="28">
        <v>457</v>
      </c>
      <c r="B418" s="28" t="s">
        <v>3</v>
      </c>
      <c r="C418" s="28">
        <v>0.9</v>
      </c>
      <c r="D418" s="28">
        <v>33</v>
      </c>
      <c r="Q418" s="28"/>
      <c r="R418" s="28"/>
      <c r="S418" s="28"/>
      <c r="T418" s="28"/>
    </row>
    <row r="419" spans="1:20" x14ac:dyDescent="0.25">
      <c r="A419" s="28">
        <v>449</v>
      </c>
      <c r="B419" s="28" t="s">
        <v>4</v>
      </c>
      <c r="C419" s="28">
        <v>0.8</v>
      </c>
      <c r="D419" s="28">
        <v>33</v>
      </c>
      <c r="Q419" s="28"/>
      <c r="R419" s="28"/>
      <c r="S419" s="28"/>
      <c r="T419" s="28"/>
    </row>
    <row r="420" spans="1:20" x14ac:dyDescent="0.25">
      <c r="A420" s="28">
        <v>412</v>
      </c>
      <c r="B420" s="28" t="s">
        <v>4</v>
      </c>
      <c r="C420" s="28">
        <v>0.7</v>
      </c>
      <c r="D420" s="28">
        <v>33</v>
      </c>
      <c r="Q420" s="28"/>
      <c r="R420" s="28"/>
      <c r="S420" s="28"/>
      <c r="T420" s="28"/>
    </row>
    <row r="421" spans="1:20" x14ac:dyDescent="0.25">
      <c r="A421" s="28">
        <v>170</v>
      </c>
      <c r="B421" s="28" t="s">
        <v>2</v>
      </c>
      <c r="C421" s="28">
        <v>0.6</v>
      </c>
      <c r="D421" s="28">
        <v>33</v>
      </c>
      <c r="Q421" s="28"/>
      <c r="R421" s="28"/>
      <c r="S421" s="28"/>
      <c r="T421" s="28"/>
    </row>
    <row r="422" spans="1:20" x14ac:dyDescent="0.25">
      <c r="A422" s="28">
        <v>80</v>
      </c>
      <c r="B422" s="28" t="s">
        <v>4</v>
      </c>
      <c r="C422" s="28">
        <v>0.5</v>
      </c>
      <c r="D422" s="28">
        <v>33</v>
      </c>
      <c r="Q422" s="28"/>
      <c r="R422" s="28"/>
      <c r="S422" s="28"/>
      <c r="T422" s="28"/>
    </row>
    <row r="423" spans="1:20" x14ac:dyDescent="0.25">
      <c r="A423" s="28">
        <v>957</v>
      </c>
      <c r="B423" s="28" t="s">
        <v>3</v>
      </c>
      <c r="C423" s="28">
        <v>0.5</v>
      </c>
      <c r="D423" s="28">
        <v>33</v>
      </c>
      <c r="Q423" s="28"/>
      <c r="R423" s="28"/>
      <c r="S423" s="28"/>
      <c r="T423" s="28"/>
    </row>
    <row r="424" spans="1:20" x14ac:dyDescent="0.25">
      <c r="A424" s="28">
        <v>767</v>
      </c>
      <c r="B424" s="28" t="s">
        <v>3</v>
      </c>
      <c r="C424" s="28">
        <v>0.4</v>
      </c>
      <c r="D424" s="28">
        <v>33</v>
      </c>
      <c r="Q424" s="28"/>
      <c r="R424" s="28"/>
      <c r="S424" s="28"/>
      <c r="T424" s="28"/>
    </row>
    <row r="425" spans="1:20" x14ac:dyDescent="0.25">
      <c r="A425" s="28">
        <v>947</v>
      </c>
      <c r="B425" s="28" t="s">
        <v>2</v>
      </c>
      <c r="C425" s="28">
        <v>0.3</v>
      </c>
      <c r="D425" s="28">
        <v>33</v>
      </c>
      <c r="Q425" s="28"/>
      <c r="R425" s="28"/>
      <c r="S425" s="28"/>
      <c r="T425" s="28"/>
    </row>
    <row r="426" spans="1:20" x14ac:dyDescent="0.25">
      <c r="A426" s="28">
        <v>303</v>
      </c>
      <c r="B426" s="28" t="s">
        <v>3</v>
      </c>
      <c r="C426" s="28">
        <v>1.4</v>
      </c>
      <c r="D426" s="28">
        <v>34</v>
      </c>
      <c r="Q426" s="28"/>
      <c r="R426" s="28"/>
      <c r="S426" s="28"/>
      <c r="T426" s="28"/>
    </row>
    <row r="427" spans="1:20" x14ac:dyDescent="0.25">
      <c r="A427" s="28">
        <v>296</v>
      </c>
      <c r="B427" s="28" t="s">
        <v>2</v>
      </c>
      <c r="C427" s="28">
        <v>1.3</v>
      </c>
      <c r="D427" s="28">
        <v>34</v>
      </c>
      <c r="Q427" s="28"/>
      <c r="R427" s="28"/>
      <c r="S427" s="28"/>
      <c r="T427" s="28"/>
    </row>
    <row r="428" spans="1:20" x14ac:dyDescent="0.25">
      <c r="A428" s="28">
        <v>181</v>
      </c>
      <c r="B428" s="28" t="s">
        <v>4</v>
      </c>
      <c r="C428" s="28">
        <v>1.2</v>
      </c>
      <c r="D428" s="28">
        <v>34</v>
      </c>
      <c r="Q428" s="28"/>
      <c r="R428" s="28"/>
      <c r="S428" s="28"/>
      <c r="T428" s="28"/>
    </row>
    <row r="429" spans="1:20" x14ac:dyDescent="0.25">
      <c r="A429" s="28">
        <v>128</v>
      </c>
      <c r="B429" s="28" t="s">
        <v>3</v>
      </c>
      <c r="C429" s="28">
        <v>1.1000000000000001</v>
      </c>
      <c r="D429" s="28">
        <v>34</v>
      </c>
      <c r="Q429" s="28"/>
      <c r="R429" s="28"/>
      <c r="S429" s="28"/>
      <c r="T429" s="28"/>
    </row>
    <row r="430" spans="1:20" x14ac:dyDescent="0.25">
      <c r="A430" s="28">
        <v>946</v>
      </c>
      <c r="B430" s="28" t="s">
        <v>4</v>
      </c>
      <c r="C430" s="28">
        <v>1.1000000000000001</v>
      </c>
      <c r="D430" s="28">
        <v>34</v>
      </c>
      <c r="Q430" s="28"/>
      <c r="R430" s="28"/>
      <c r="S430" s="28"/>
      <c r="T430" s="28"/>
    </row>
    <row r="431" spans="1:20" x14ac:dyDescent="0.25">
      <c r="A431" s="28">
        <v>611</v>
      </c>
      <c r="B431" s="28" t="s">
        <v>4</v>
      </c>
      <c r="C431" s="28">
        <v>1</v>
      </c>
      <c r="D431" s="28">
        <v>34</v>
      </c>
      <c r="Q431" s="28"/>
      <c r="R431" s="28"/>
      <c r="S431" s="28"/>
      <c r="T431" s="28"/>
    </row>
    <row r="432" spans="1:20" x14ac:dyDescent="0.25">
      <c r="A432" s="28">
        <v>464</v>
      </c>
      <c r="B432" s="28" t="s">
        <v>4</v>
      </c>
      <c r="C432" s="28">
        <v>0.9</v>
      </c>
      <c r="D432" s="28">
        <v>34</v>
      </c>
      <c r="Q432" s="28"/>
      <c r="R432" s="28"/>
      <c r="S432" s="28"/>
      <c r="T432" s="28"/>
    </row>
    <row r="433" spans="1:20" x14ac:dyDescent="0.25">
      <c r="A433" s="28">
        <v>452</v>
      </c>
      <c r="B433" s="28" t="s">
        <v>4</v>
      </c>
      <c r="C433" s="28">
        <v>0.8</v>
      </c>
      <c r="D433" s="28">
        <v>34</v>
      </c>
      <c r="Q433" s="28"/>
      <c r="R433" s="28"/>
      <c r="S433" s="28"/>
      <c r="T433" s="28"/>
    </row>
    <row r="434" spans="1:20" x14ac:dyDescent="0.25">
      <c r="A434" s="28">
        <v>419</v>
      </c>
      <c r="B434" s="28" t="s">
        <v>2</v>
      </c>
      <c r="C434" s="28">
        <v>0.7</v>
      </c>
      <c r="D434" s="28">
        <v>34</v>
      </c>
      <c r="Q434" s="28"/>
      <c r="R434" s="28"/>
      <c r="S434" s="28"/>
      <c r="T434" s="28"/>
    </row>
    <row r="435" spans="1:20" x14ac:dyDescent="0.25">
      <c r="A435" s="28">
        <v>171</v>
      </c>
      <c r="B435" s="28" t="s">
        <v>3</v>
      </c>
      <c r="C435" s="28">
        <v>0.6</v>
      </c>
      <c r="D435" s="28">
        <v>34</v>
      </c>
      <c r="Q435" s="28"/>
      <c r="R435" s="28"/>
      <c r="S435" s="28"/>
      <c r="T435" s="28"/>
    </row>
    <row r="436" spans="1:20" x14ac:dyDescent="0.25">
      <c r="A436" s="28">
        <v>87</v>
      </c>
      <c r="B436" s="28" t="s">
        <v>2</v>
      </c>
      <c r="C436" s="28">
        <v>0.5</v>
      </c>
      <c r="D436" s="28">
        <v>34</v>
      </c>
      <c r="Q436" s="28"/>
      <c r="R436" s="28"/>
      <c r="S436" s="28"/>
      <c r="T436" s="28"/>
    </row>
    <row r="437" spans="1:20" x14ac:dyDescent="0.25">
      <c r="A437" s="28">
        <v>959</v>
      </c>
      <c r="B437" s="28" t="s">
        <v>2</v>
      </c>
      <c r="C437" s="28">
        <v>0.5</v>
      </c>
      <c r="D437" s="28">
        <v>34</v>
      </c>
      <c r="Q437" s="28"/>
      <c r="R437" s="28"/>
      <c r="S437" s="28"/>
      <c r="T437" s="28"/>
    </row>
    <row r="438" spans="1:20" x14ac:dyDescent="0.25">
      <c r="A438" s="28">
        <v>782</v>
      </c>
      <c r="B438" s="28" t="s">
        <v>3</v>
      </c>
      <c r="C438" s="28">
        <v>0.4</v>
      </c>
      <c r="D438" s="28">
        <v>34</v>
      </c>
      <c r="Q438" s="28"/>
      <c r="R438" s="28"/>
      <c r="S438" s="28"/>
      <c r="T438" s="28"/>
    </row>
    <row r="439" spans="1:20" x14ac:dyDescent="0.25">
      <c r="A439" s="28">
        <v>962</v>
      </c>
      <c r="B439" s="28" t="s">
        <v>2</v>
      </c>
      <c r="C439" s="28">
        <v>0.3</v>
      </c>
      <c r="D439" s="28">
        <v>34</v>
      </c>
      <c r="Q439" s="28"/>
      <c r="R439" s="28"/>
      <c r="S439" s="28"/>
      <c r="T439" s="28"/>
    </row>
    <row r="440" spans="1:20" x14ac:dyDescent="0.25">
      <c r="A440" s="28">
        <v>311</v>
      </c>
      <c r="B440" s="28" t="s">
        <v>2</v>
      </c>
      <c r="C440" s="28">
        <v>1.4</v>
      </c>
      <c r="D440" s="28">
        <v>35</v>
      </c>
      <c r="Q440" s="28"/>
      <c r="R440" s="28"/>
      <c r="S440" s="28"/>
      <c r="T440" s="28"/>
    </row>
    <row r="441" spans="1:20" x14ac:dyDescent="0.25">
      <c r="A441" s="28">
        <v>297</v>
      </c>
      <c r="B441" s="28" t="s">
        <v>3</v>
      </c>
      <c r="C441" s="28">
        <v>1.3</v>
      </c>
      <c r="D441" s="28">
        <v>35</v>
      </c>
      <c r="Q441" s="28"/>
      <c r="R441" s="28"/>
      <c r="S441" s="28"/>
      <c r="T441" s="28"/>
    </row>
    <row r="442" spans="1:20" x14ac:dyDescent="0.25">
      <c r="A442" s="28">
        <v>194</v>
      </c>
      <c r="B442" s="28" t="s">
        <v>4</v>
      </c>
      <c r="C442" s="28">
        <v>1.2</v>
      </c>
      <c r="D442" s="28">
        <v>35</v>
      </c>
      <c r="Q442" s="28"/>
      <c r="R442" s="28"/>
      <c r="S442" s="28"/>
      <c r="T442" s="28"/>
    </row>
    <row r="443" spans="1:20" x14ac:dyDescent="0.25">
      <c r="A443" s="28">
        <v>131</v>
      </c>
      <c r="B443" s="28" t="s">
        <v>3</v>
      </c>
      <c r="C443" s="28">
        <v>1.1000000000000001</v>
      </c>
      <c r="D443" s="28">
        <v>35</v>
      </c>
      <c r="Q443" s="28"/>
      <c r="R443" s="28"/>
      <c r="S443" s="28"/>
      <c r="T443" s="28"/>
    </row>
    <row r="444" spans="1:20" x14ac:dyDescent="0.25">
      <c r="A444" s="28">
        <v>961</v>
      </c>
      <c r="B444" s="28" t="s">
        <v>4</v>
      </c>
      <c r="C444" s="28">
        <v>1.1000000000000001</v>
      </c>
      <c r="D444" s="28">
        <v>35</v>
      </c>
      <c r="Q444" s="28"/>
      <c r="R444" s="28"/>
      <c r="S444" s="28"/>
      <c r="T444" s="28"/>
    </row>
    <row r="445" spans="1:20" x14ac:dyDescent="0.25">
      <c r="A445" s="28">
        <v>621</v>
      </c>
      <c r="B445" s="28" t="s">
        <v>2</v>
      </c>
      <c r="C445" s="28">
        <v>1</v>
      </c>
      <c r="D445" s="28">
        <v>35</v>
      </c>
      <c r="Q445" s="28"/>
      <c r="R445" s="28"/>
      <c r="S445" s="28"/>
      <c r="T445" s="28"/>
    </row>
    <row r="446" spans="1:20" x14ac:dyDescent="0.25">
      <c r="A446" s="28">
        <v>473</v>
      </c>
      <c r="B446" s="28" t="s">
        <v>4</v>
      </c>
      <c r="C446" s="28">
        <v>0.9</v>
      </c>
      <c r="D446" s="28">
        <v>35</v>
      </c>
      <c r="Q446" s="28"/>
      <c r="R446" s="28"/>
      <c r="S446" s="28"/>
      <c r="T446" s="28"/>
    </row>
    <row r="447" spans="1:20" x14ac:dyDescent="0.25">
      <c r="A447" s="28">
        <v>471</v>
      </c>
      <c r="B447" s="28" t="s">
        <v>2</v>
      </c>
      <c r="C447" s="28">
        <v>0.8</v>
      </c>
      <c r="D447" s="28">
        <v>35</v>
      </c>
      <c r="Q447" s="28"/>
      <c r="R447" s="28"/>
      <c r="S447" s="28"/>
      <c r="T447" s="28"/>
    </row>
    <row r="448" spans="1:20" x14ac:dyDescent="0.25">
      <c r="A448" s="28">
        <v>423</v>
      </c>
      <c r="B448" s="28" t="s">
        <v>3</v>
      </c>
      <c r="C448" s="28">
        <v>0.7</v>
      </c>
      <c r="D448" s="28">
        <v>35</v>
      </c>
      <c r="Q448" s="28"/>
      <c r="R448" s="28"/>
      <c r="S448" s="28"/>
      <c r="T448" s="28"/>
    </row>
    <row r="449" spans="1:20" x14ac:dyDescent="0.25">
      <c r="A449" s="28">
        <v>180</v>
      </c>
      <c r="B449" s="28" t="s">
        <v>3</v>
      </c>
      <c r="C449" s="28">
        <v>0.6</v>
      </c>
      <c r="D449" s="28">
        <v>35</v>
      </c>
      <c r="Q449" s="28"/>
      <c r="R449" s="28"/>
      <c r="S449" s="28"/>
      <c r="T449" s="28"/>
    </row>
    <row r="450" spans="1:20" x14ac:dyDescent="0.25">
      <c r="A450" s="28">
        <v>92</v>
      </c>
      <c r="B450" s="28" t="s">
        <v>4</v>
      </c>
      <c r="C450" s="28">
        <v>0.5</v>
      </c>
      <c r="D450" s="28">
        <v>35</v>
      </c>
      <c r="Q450" s="28"/>
      <c r="R450" s="28"/>
      <c r="S450" s="28"/>
      <c r="T450" s="28"/>
    </row>
    <row r="451" spans="1:20" x14ac:dyDescent="0.25">
      <c r="A451" s="28">
        <v>1005</v>
      </c>
      <c r="B451" s="28" t="s">
        <v>2</v>
      </c>
      <c r="C451" s="28">
        <v>0.5</v>
      </c>
      <c r="D451" s="28">
        <v>35</v>
      </c>
      <c r="Q451" s="28"/>
      <c r="R451" s="28"/>
      <c r="S451" s="28"/>
      <c r="T451" s="28"/>
    </row>
    <row r="452" spans="1:20" x14ac:dyDescent="0.25">
      <c r="A452" s="28">
        <v>783</v>
      </c>
      <c r="B452" s="28" t="s">
        <v>4</v>
      </c>
      <c r="C452" s="28">
        <v>0.4</v>
      </c>
      <c r="D452" s="28">
        <v>35</v>
      </c>
      <c r="Q452" s="28"/>
      <c r="R452" s="28"/>
      <c r="S452" s="28"/>
      <c r="T452" s="28"/>
    </row>
    <row r="453" spans="1:20" x14ac:dyDescent="0.25">
      <c r="A453" s="28">
        <v>971</v>
      </c>
      <c r="B453" s="28" t="s">
        <v>2</v>
      </c>
      <c r="C453" s="28">
        <v>0.3</v>
      </c>
      <c r="D453" s="28">
        <v>35</v>
      </c>
      <c r="Q453" s="28"/>
      <c r="R453" s="28"/>
      <c r="S453" s="28"/>
      <c r="T453" s="28"/>
    </row>
    <row r="454" spans="1:20" x14ac:dyDescent="0.25">
      <c r="A454" s="28">
        <v>339</v>
      </c>
      <c r="B454" s="28" t="s">
        <v>2</v>
      </c>
      <c r="C454" s="28">
        <v>1.4</v>
      </c>
      <c r="D454" s="28">
        <v>36</v>
      </c>
      <c r="Q454" s="28"/>
      <c r="R454" s="28"/>
      <c r="S454" s="28"/>
      <c r="T454" s="28"/>
    </row>
    <row r="455" spans="1:20" x14ac:dyDescent="0.25">
      <c r="A455" s="28">
        <v>325</v>
      </c>
      <c r="B455" s="28" t="s">
        <v>3</v>
      </c>
      <c r="C455" s="28">
        <v>1.3</v>
      </c>
      <c r="D455" s="28">
        <v>36</v>
      </c>
      <c r="Q455" s="28"/>
      <c r="R455" s="28"/>
      <c r="S455" s="28"/>
      <c r="T455" s="28"/>
    </row>
    <row r="456" spans="1:20" x14ac:dyDescent="0.25">
      <c r="A456" s="28">
        <v>205</v>
      </c>
      <c r="B456" s="28" t="s">
        <v>3</v>
      </c>
      <c r="C456" s="28">
        <v>1.2</v>
      </c>
      <c r="D456" s="28">
        <v>36</v>
      </c>
      <c r="Q456" s="28"/>
      <c r="R456" s="28"/>
      <c r="S456" s="28"/>
      <c r="T456" s="28"/>
    </row>
    <row r="457" spans="1:20" x14ac:dyDescent="0.25">
      <c r="A457" s="28">
        <v>145</v>
      </c>
      <c r="B457" s="28" t="s">
        <v>4</v>
      </c>
      <c r="C457" s="28">
        <v>1.1000000000000001</v>
      </c>
      <c r="D457" s="28">
        <v>36</v>
      </c>
      <c r="Q457" s="28"/>
      <c r="R457" s="28"/>
      <c r="S457" s="28"/>
      <c r="T457" s="28"/>
    </row>
    <row r="458" spans="1:20" x14ac:dyDescent="0.25">
      <c r="A458" s="28">
        <v>970</v>
      </c>
      <c r="B458" s="28" t="s">
        <v>4</v>
      </c>
      <c r="C458" s="28">
        <v>1.1000000000000001</v>
      </c>
      <c r="D458" s="28">
        <v>36</v>
      </c>
      <c r="Q458" s="28"/>
      <c r="R458" s="28"/>
      <c r="S458" s="28"/>
      <c r="T458" s="28"/>
    </row>
    <row r="459" spans="1:20" x14ac:dyDescent="0.25">
      <c r="A459" s="28">
        <v>628</v>
      </c>
      <c r="B459" s="28" t="s">
        <v>2</v>
      </c>
      <c r="C459" s="28">
        <v>1</v>
      </c>
      <c r="D459" s="28">
        <v>36</v>
      </c>
      <c r="Q459" s="28"/>
      <c r="R459" s="28"/>
      <c r="S459" s="28"/>
      <c r="T459" s="28"/>
    </row>
    <row r="460" spans="1:20" x14ac:dyDescent="0.25">
      <c r="A460" s="28">
        <v>475</v>
      </c>
      <c r="B460" s="28" t="s">
        <v>3</v>
      </c>
      <c r="C460" s="28">
        <v>0.9</v>
      </c>
      <c r="D460" s="28">
        <v>36</v>
      </c>
      <c r="Q460" s="28"/>
      <c r="R460" s="28"/>
      <c r="S460" s="28"/>
      <c r="T460" s="28"/>
    </row>
    <row r="461" spans="1:20" x14ac:dyDescent="0.25">
      <c r="A461" s="28">
        <v>482</v>
      </c>
      <c r="B461" s="28" t="s">
        <v>4</v>
      </c>
      <c r="C461" s="28">
        <v>0.8</v>
      </c>
      <c r="D461" s="28">
        <v>36</v>
      </c>
      <c r="Q461" s="28"/>
      <c r="R461" s="28"/>
      <c r="S461" s="28"/>
      <c r="T461" s="28"/>
    </row>
    <row r="462" spans="1:20" x14ac:dyDescent="0.25">
      <c r="A462" s="28">
        <v>430</v>
      </c>
      <c r="B462" s="28" t="s">
        <v>4</v>
      </c>
      <c r="C462" s="28">
        <v>0.7</v>
      </c>
      <c r="D462" s="28">
        <v>36</v>
      </c>
      <c r="Q462" s="28"/>
      <c r="R462" s="28"/>
      <c r="S462" s="28"/>
      <c r="T462" s="28"/>
    </row>
    <row r="463" spans="1:20" x14ac:dyDescent="0.25">
      <c r="A463" s="28">
        <v>190</v>
      </c>
      <c r="B463" s="28" t="s">
        <v>3</v>
      </c>
      <c r="C463" s="28">
        <v>0.6</v>
      </c>
      <c r="D463" s="28">
        <v>36</v>
      </c>
      <c r="Q463" s="28"/>
      <c r="R463" s="28"/>
      <c r="S463" s="28"/>
      <c r="T463" s="28"/>
    </row>
    <row r="464" spans="1:20" x14ac:dyDescent="0.25">
      <c r="A464" s="28">
        <v>104</v>
      </c>
      <c r="B464" s="28" t="s">
        <v>3</v>
      </c>
      <c r="C464" s="28">
        <v>0.5</v>
      </c>
      <c r="D464" s="28">
        <v>36</v>
      </c>
      <c r="Q464" s="28"/>
      <c r="R464" s="28"/>
      <c r="S464" s="28"/>
      <c r="T464" s="28"/>
    </row>
    <row r="465" spans="1:20" x14ac:dyDescent="0.25">
      <c r="A465" s="28">
        <v>1007</v>
      </c>
      <c r="B465" s="28" t="s">
        <v>4</v>
      </c>
      <c r="C465" s="28">
        <v>0.5</v>
      </c>
      <c r="D465" s="28">
        <v>36</v>
      </c>
      <c r="Q465" s="28"/>
      <c r="R465" s="28"/>
      <c r="S465" s="28"/>
      <c r="T465" s="28"/>
    </row>
    <row r="466" spans="1:20" x14ac:dyDescent="0.25">
      <c r="A466" s="28">
        <v>793</v>
      </c>
      <c r="B466" s="28" t="s">
        <v>2</v>
      </c>
      <c r="C466" s="28">
        <v>0.4</v>
      </c>
      <c r="D466" s="28">
        <v>36</v>
      </c>
      <c r="Q466" s="28"/>
      <c r="R466" s="28"/>
      <c r="S466" s="28"/>
      <c r="T466" s="28"/>
    </row>
    <row r="467" spans="1:20" x14ac:dyDescent="0.25">
      <c r="A467" s="28">
        <v>982</v>
      </c>
      <c r="B467" s="28" t="s">
        <v>4</v>
      </c>
      <c r="C467" s="28">
        <v>0.3</v>
      </c>
      <c r="D467" s="28">
        <v>36</v>
      </c>
      <c r="Q467" s="28"/>
      <c r="R467" s="28"/>
      <c r="S467" s="28"/>
      <c r="T467" s="28"/>
    </row>
    <row r="468" spans="1:20" x14ac:dyDescent="0.25">
      <c r="A468" s="28">
        <v>351</v>
      </c>
      <c r="B468" s="28" t="s">
        <v>2</v>
      </c>
      <c r="C468" s="28">
        <v>1.4</v>
      </c>
      <c r="D468" s="28">
        <v>37</v>
      </c>
      <c r="Q468" s="28"/>
      <c r="R468" s="28"/>
      <c r="S468" s="28"/>
      <c r="T468" s="28"/>
    </row>
    <row r="469" spans="1:20" x14ac:dyDescent="0.25">
      <c r="A469" s="28">
        <v>328</v>
      </c>
      <c r="B469" s="28" t="s">
        <v>3</v>
      </c>
      <c r="C469" s="28">
        <v>1.3</v>
      </c>
      <c r="D469" s="28">
        <v>37</v>
      </c>
      <c r="Q469" s="28"/>
      <c r="R469" s="28"/>
      <c r="S469" s="28"/>
      <c r="T469" s="28"/>
    </row>
    <row r="470" spans="1:20" x14ac:dyDescent="0.25">
      <c r="A470" s="28">
        <v>229</v>
      </c>
      <c r="B470" s="28" t="s">
        <v>2</v>
      </c>
      <c r="C470" s="28">
        <v>1.2</v>
      </c>
      <c r="D470" s="28">
        <v>37</v>
      </c>
      <c r="Q470" s="28"/>
      <c r="R470" s="28"/>
      <c r="S470" s="28"/>
      <c r="T470" s="28"/>
    </row>
    <row r="471" spans="1:20" x14ac:dyDescent="0.25">
      <c r="A471" s="28">
        <v>158</v>
      </c>
      <c r="B471" s="28" t="s">
        <v>2</v>
      </c>
      <c r="C471" s="28">
        <v>1.1000000000000001</v>
      </c>
      <c r="D471" s="28">
        <v>37</v>
      </c>
      <c r="Q471" s="28"/>
      <c r="R471" s="28"/>
      <c r="S471" s="28"/>
      <c r="T471" s="28"/>
    </row>
    <row r="472" spans="1:20" x14ac:dyDescent="0.25">
      <c r="A472" s="28">
        <v>988</v>
      </c>
      <c r="B472" s="28" t="s">
        <v>3</v>
      </c>
      <c r="C472" s="28">
        <v>1.1000000000000001</v>
      </c>
      <c r="D472" s="28">
        <v>37</v>
      </c>
      <c r="Q472" s="28"/>
      <c r="R472" s="28"/>
      <c r="S472" s="28"/>
      <c r="T472" s="28"/>
    </row>
    <row r="473" spans="1:20" x14ac:dyDescent="0.25">
      <c r="A473" s="28">
        <v>662</v>
      </c>
      <c r="B473" s="28" t="s">
        <v>3</v>
      </c>
      <c r="C473" s="28">
        <v>1</v>
      </c>
      <c r="D473" s="28">
        <v>37</v>
      </c>
      <c r="Q473" s="28"/>
      <c r="R473" s="28"/>
      <c r="S473" s="28"/>
      <c r="T473" s="28"/>
    </row>
    <row r="474" spans="1:20" x14ac:dyDescent="0.25">
      <c r="A474" s="28">
        <v>479</v>
      </c>
      <c r="B474" s="28" t="s">
        <v>4</v>
      </c>
      <c r="C474" s="28">
        <v>0.9</v>
      </c>
      <c r="D474" s="28">
        <v>37</v>
      </c>
      <c r="Q474" s="28"/>
      <c r="R474" s="28"/>
      <c r="S474" s="28"/>
      <c r="T474" s="28"/>
    </row>
    <row r="475" spans="1:20" x14ac:dyDescent="0.25">
      <c r="A475" s="28">
        <v>499</v>
      </c>
      <c r="B475" s="28" t="s">
        <v>2</v>
      </c>
      <c r="C475" s="28">
        <v>0.8</v>
      </c>
      <c r="D475" s="28">
        <v>37</v>
      </c>
      <c r="Q475" s="28"/>
      <c r="R475" s="28"/>
      <c r="S475" s="28"/>
      <c r="T475" s="28"/>
    </row>
    <row r="476" spans="1:20" x14ac:dyDescent="0.25">
      <c r="A476" s="28">
        <v>468</v>
      </c>
      <c r="B476" s="28" t="s">
        <v>2</v>
      </c>
      <c r="C476" s="28">
        <v>0.7</v>
      </c>
      <c r="D476" s="28">
        <v>37</v>
      </c>
      <c r="Q476" s="28"/>
      <c r="R476" s="28"/>
      <c r="S476" s="28"/>
      <c r="T476" s="28"/>
    </row>
    <row r="477" spans="1:20" x14ac:dyDescent="0.25">
      <c r="A477" s="28">
        <v>224</v>
      </c>
      <c r="B477" s="28" t="s">
        <v>4</v>
      </c>
      <c r="C477" s="28">
        <v>0.6</v>
      </c>
      <c r="D477" s="28">
        <v>37</v>
      </c>
      <c r="Q477" s="28"/>
      <c r="R477" s="28"/>
      <c r="S477" s="28"/>
      <c r="T477" s="28"/>
    </row>
    <row r="478" spans="1:20" x14ac:dyDescent="0.25">
      <c r="A478" s="28">
        <v>138</v>
      </c>
      <c r="B478" s="28" t="s">
        <v>4</v>
      </c>
      <c r="C478" s="28">
        <v>0.5</v>
      </c>
      <c r="D478" s="28">
        <v>37</v>
      </c>
      <c r="Q478" s="28"/>
      <c r="R478" s="28"/>
      <c r="S478" s="28"/>
      <c r="T478" s="28"/>
    </row>
    <row r="479" spans="1:20" x14ac:dyDescent="0.25">
      <c r="A479" s="28">
        <v>1018</v>
      </c>
      <c r="B479" s="28" t="s">
        <v>3</v>
      </c>
      <c r="C479" s="28">
        <v>0.5</v>
      </c>
      <c r="D479" s="28">
        <v>37</v>
      </c>
      <c r="Q479" s="28"/>
      <c r="R479" s="28"/>
      <c r="S479" s="28"/>
      <c r="T479" s="28"/>
    </row>
    <row r="480" spans="1:20" x14ac:dyDescent="0.25">
      <c r="A480" s="28">
        <v>799</v>
      </c>
      <c r="B480" s="28" t="s">
        <v>2</v>
      </c>
      <c r="C480" s="28">
        <v>0.4</v>
      </c>
      <c r="D480" s="28">
        <v>37</v>
      </c>
      <c r="Q480" s="28"/>
      <c r="R480" s="28"/>
      <c r="S480" s="28"/>
      <c r="T480" s="28"/>
    </row>
    <row r="481" spans="1:20" x14ac:dyDescent="0.25">
      <c r="A481" s="28">
        <v>992</v>
      </c>
      <c r="B481" s="28" t="s">
        <v>4</v>
      </c>
      <c r="C481" s="28">
        <v>0.3</v>
      </c>
      <c r="D481" s="28">
        <v>37</v>
      </c>
      <c r="Q481" s="28"/>
      <c r="R481" s="28"/>
      <c r="S481" s="28"/>
      <c r="T481" s="28"/>
    </row>
    <row r="482" spans="1:20" x14ac:dyDescent="0.25">
      <c r="A482" s="28">
        <v>352</v>
      </c>
      <c r="B482" s="28" t="s">
        <v>3</v>
      </c>
      <c r="C482" s="28">
        <v>1.4</v>
      </c>
      <c r="D482" s="28">
        <v>38</v>
      </c>
      <c r="Q482" s="28"/>
      <c r="R482" s="28"/>
      <c r="S482" s="28"/>
      <c r="T482" s="28"/>
    </row>
    <row r="483" spans="1:20" x14ac:dyDescent="0.25">
      <c r="A483" s="28">
        <v>333</v>
      </c>
      <c r="B483" s="28" t="s">
        <v>2</v>
      </c>
      <c r="C483" s="28">
        <v>1.3</v>
      </c>
      <c r="D483" s="28">
        <v>38</v>
      </c>
      <c r="Q483" s="28"/>
      <c r="R483" s="28"/>
      <c r="S483" s="28"/>
      <c r="T483" s="28"/>
    </row>
    <row r="484" spans="1:20" x14ac:dyDescent="0.25">
      <c r="A484" s="28">
        <v>250</v>
      </c>
      <c r="B484" s="28" t="s">
        <v>2</v>
      </c>
      <c r="C484" s="28">
        <v>1.2</v>
      </c>
      <c r="D484" s="28">
        <v>38</v>
      </c>
      <c r="Q484" s="28"/>
      <c r="R484" s="28"/>
      <c r="S484" s="28"/>
      <c r="T484" s="28"/>
    </row>
    <row r="485" spans="1:20" x14ac:dyDescent="0.25">
      <c r="A485" s="28">
        <v>166</v>
      </c>
      <c r="B485" s="28" t="s">
        <v>4</v>
      </c>
      <c r="C485" s="28">
        <v>1.1000000000000001</v>
      </c>
      <c r="D485" s="28">
        <v>38</v>
      </c>
      <c r="Q485" s="28"/>
      <c r="R485" s="28"/>
      <c r="S485" s="28"/>
      <c r="T485" s="28"/>
    </row>
    <row r="486" spans="1:20" x14ac:dyDescent="0.25">
      <c r="A486" s="28">
        <v>991</v>
      </c>
      <c r="B486" s="28" t="s">
        <v>3</v>
      </c>
      <c r="C486" s="28">
        <v>1.1000000000000001</v>
      </c>
      <c r="D486" s="28">
        <v>38</v>
      </c>
      <c r="Q486" s="28"/>
      <c r="R486" s="28"/>
      <c r="S486" s="28"/>
      <c r="T486" s="28"/>
    </row>
    <row r="487" spans="1:20" x14ac:dyDescent="0.25">
      <c r="A487" s="28">
        <v>683</v>
      </c>
      <c r="B487" s="28" t="s">
        <v>2</v>
      </c>
      <c r="C487" s="28">
        <v>1</v>
      </c>
      <c r="D487" s="28">
        <v>38</v>
      </c>
      <c r="Q487" s="28"/>
      <c r="R487" s="28"/>
      <c r="S487" s="28"/>
      <c r="T487" s="28"/>
    </row>
    <row r="488" spans="1:20" x14ac:dyDescent="0.25">
      <c r="A488" s="28">
        <v>489</v>
      </c>
      <c r="B488" s="28" t="s">
        <v>2</v>
      </c>
      <c r="C488" s="28">
        <v>0.9</v>
      </c>
      <c r="D488" s="28">
        <v>38</v>
      </c>
      <c r="Q488" s="28"/>
      <c r="R488" s="28"/>
      <c r="S488" s="28"/>
      <c r="T488" s="28"/>
    </row>
    <row r="489" spans="1:20" x14ac:dyDescent="0.25">
      <c r="A489" s="28">
        <v>514</v>
      </c>
      <c r="B489" s="28" t="s">
        <v>2</v>
      </c>
      <c r="C489" s="28">
        <v>0.8</v>
      </c>
      <c r="D489" s="28">
        <v>38</v>
      </c>
      <c r="Q489" s="28"/>
      <c r="R489" s="28"/>
      <c r="S489" s="28"/>
      <c r="T489" s="28"/>
    </row>
    <row r="490" spans="1:20" x14ac:dyDescent="0.25">
      <c r="A490" s="28">
        <v>506</v>
      </c>
      <c r="B490" s="28" t="s">
        <v>3</v>
      </c>
      <c r="C490" s="28">
        <v>0.7</v>
      </c>
      <c r="D490" s="28">
        <v>38</v>
      </c>
      <c r="Q490" s="28"/>
      <c r="R490" s="28"/>
      <c r="S490" s="28"/>
      <c r="T490" s="28"/>
    </row>
    <row r="491" spans="1:20" x14ac:dyDescent="0.25">
      <c r="A491" s="28">
        <v>226</v>
      </c>
      <c r="B491" s="28" t="s">
        <v>2</v>
      </c>
      <c r="C491" s="28">
        <v>0.6</v>
      </c>
      <c r="D491" s="28">
        <v>38</v>
      </c>
      <c r="Q491" s="28"/>
      <c r="R491" s="28"/>
      <c r="S491" s="28"/>
      <c r="T491" s="28"/>
    </row>
    <row r="492" spans="1:20" x14ac:dyDescent="0.25">
      <c r="A492" s="28">
        <v>140</v>
      </c>
      <c r="B492" s="28" t="s">
        <v>2</v>
      </c>
      <c r="C492" s="28">
        <v>0.5</v>
      </c>
      <c r="D492" s="28">
        <v>38</v>
      </c>
      <c r="Q492" s="28"/>
      <c r="R492" s="28"/>
      <c r="S492" s="28"/>
      <c r="T492" s="28"/>
    </row>
    <row r="493" spans="1:20" x14ac:dyDescent="0.25">
      <c r="A493" s="28">
        <v>1075</v>
      </c>
      <c r="B493" s="28" t="s">
        <v>4</v>
      </c>
      <c r="C493" s="28">
        <v>0.5</v>
      </c>
      <c r="D493" s="28">
        <v>38</v>
      </c>
      <c r="Q493" s="28"/>
      <c r="R493" s="28"/>
      <c r="S493" s="28"/>
      <c r="T493" s="28"/>
    </row>
    <row r="494" spans="1:20" x14ac:dyDescent="0.25">
      <c r="A494" s="28">
        <v>815</v>
      </c>
      <c r="B494" s="28" t="s">
        <v>2</v>
      </c>
      <c r="C494" s="28">
        <v>0.4</v>
      </c>
      <c r="D494" s="28">
        <v>38</v>
      </c>
      <c r="Q494" s="28"/>
      <c r="R494" s="28"/>
      <c r="S494" s="28"/>
      <c r="T494" s="28"/>
    </row>
    <row r="495" spans="1:20" x14ac:dyDescent="0.25">
      <c r="A495" s="28">
        <v>1004</v>
      </c>
      <c r="B495" s="28" t="s">
        <v>4</v>
      </c>
      <c r="C495" s="28">
        <v>0.3</v>
      </c>
      <c r="D495" s="28">
        <v>38</v>
      </c>
      <c r="Q495" s="28"/>
      <c r="R495" s="28"/>
      <c r="S495" s="28"/>
      <c r="T495" s="28"/>
    </row>
    <row r="496" spans="1:20" x14ac:dyDescent="0.25">
      <c r="A496" s="28">
        <v>361</v>
      </c>
      <c r="B496" s="28" t="s">
        <v>2</v>
      </c>
      <c r="C496" s="28">
        <v>1.4</v>
      </c>
      <c r="D496" s="28">
        <v>39</v>
      </c>
      <c r="Q496" s="28"/>
      <c r="R496" s="28"/>
      <c r="S496" s="28"/>
      <c r="T496" s="28"/>
    </row>
    <row r="497" spans="1:20" x14ac:dyDescent="0.25">
      <c r="A497" s="28">
        <v>368</v>
      </c>
      <c r="B497" s="28" t="s">
        <v>3</v>
      </c>
      <c r="C497" s="28">
        <v>1.3</v>
      </c>
      <c r="D497" s="28">
        <v>39</v>
      </c>
      <c r="Q497" s="28"/>
      <c r="R497" s="28"/>
      <c r="S497" s="28"/>
      <c r="T497" s="28"/>
    </row>
    <row r="498" spans="1:20" x14ac:dyDescent="0.25">
      <c r="A498" s="28">
        <v>261</v>
      </c>
      <c r="B498" s="28" t="s">
        <v>4</v>
      </c>
      <c r="C498" s="28">
        <v>1.2</v>
      </c>
      <c r="D498" s="28">
        <v>39</v>
      </c>
      <c r="Q498" s="28"/>
      <c r="R498" s="28"/>
      <c r="S498" s="28"/>
      <c r="T498" s="28"/>
    </row>
    <row r="499" spans="1:20" x14ac:dyDescent="0.25">
      <c r="A499" s="28">
        <v>169</v>
      </c>
      <c r="B499" s="28" t="s">
        <v>4</v>
      </c>
      <c r="C499" s="28">
        <v>1.1000000000000001</v>
      </c>
      <c r="D499" s="28">
        <v>39</v>
      </c>
      <c r="Q499" s="28"/>
      <c r="R499" s="28"/>
      <c r="S499" s="28"/>
      <c r="T499" s="28"/>
    </row>
    <row r="500" spans="1:20" x14ac:dyDescent="0.25">
      <c r="A500" s="28">
        <v>995</v>
      </c>
      <c r="B500" s="28" t="s">
        <v>4</v>
      </c>
      <c r="C500" s="28">
        <v>1.1000000000000001</v>
      </c>
      <c r="D500" s="28">
        <v>39</v>
      </c>
      <c r="Q500" s="28"/>
      <c r="R500" s="28"/>
      <c r="S500" s="28"/>
      <c r="T500" s="28"/>
    </row>
    <row r="501" spans="1:20" x14ac:dyDescent="0.25">
      <c r="A501" s="28">
        <v>696</v>
      </c>
      <c r="B501" s="28" t="s">
        <v>3</v>
      </c>
      <c r="C501" s="28">
        <v>1</v>
      </c>
      <c r="D501" s="28">
        <v>39</v>
      </c>
      <c r="Q501" s="28"/>
      <c r="R501" s="28"/>
      <c r="S501" s="28"/>
      <c r="T501" s="28"/>
    </row>
    <row r="502" spans="1:20" x14ac:dyDescent="0.25">
      <c r="A502" s="28">
        <v>495</v>
      </c>
      <c r="B502" s="28" t="s">
        <v>4</v>
      </c>
      <c r="C502" s="28">
        <v>0.9</v>
      </c>
      <c r="D502" s="28">
        <v>39</v>
      </c>
      <c r="Q502" s="28"/>
      <c r="R502" s="28"/>
      <c r="S502" s="28"/>
      <c r="T502" s="28"/>
    </row>
    <row r="503" spans="1:20" x14ac:dyDescent="0.25">
      <c r="A503" s="28">
        <v>515</v>
      </c>
      <c r="B503" s="28" t="s">
        <v>3</v>
      </c>
      <c r="C503" s="28">
        <v>0.8</v>
      </c>
      <c r="D503" s="28">
        <v>39</v>
      </c>
      <c r="Q503" s="28"/>
      <c r="R503" s="28"/>
      <c r="S503" s="28"/>
      <c r="T503" s="28"/>
    </row>
    <row r="504" spans="1:20" x14ac:dyDescent="0.25">
      <c r="A504" s="28">
        <v>513</v>
      </c>
      <c r="B504" s="28" t="s">
        <v>4</v>
      </c>
      <c r="C504" s="28">
        <v>0.7</v>
      </c>
      <c r="D504" s="28">
        <v>39</v>
      </c>
      <c r="Q504" s="28"/>
      <c r="R504" s="28"/>
      <c r="S504" s="28"/>
      <c r="T504" s="28"/>
    </row>
    <row r="505" spans="1:20" x14ac:dyDescent="0.25">
      <c r="A505" s="28">
        <v>232</v>
      </c>
      <c r="B505" s="28" t="s">
        <v>2</v>
      </c>
      <c r="C505" s="28">
        <v>0.6</v>
      </c>
      <c r="D505" s="28">
        <v>39</v>
      </c>
      <c r="Q505" s="28"/>
      <c r="R505" s="28"/>
      <c r="S505" s="28"/>
      <c r="T505" s="28"/>
    </row>
    <row r="506" spans="1:20" x14ac:dyDescent="0.25">
      <c r="A506" s="28">
        <v>146</v>
      </c>
      <c r="B506" s="28" t="s">
        <v>2</v>
      </c>
      <c r="C506" s="28">
        <v>0.5</v>
      </c>
      <c r="D506" s="28">
        <v>39</v>
      </c>
      <c r="Q506" s="28"/>
      <c r="R506" s="28"/>
      <c r="S506" s="28"/>
      <c r="T506" s="28"/>
    </row>
    <row r="507" spans="1:20" x14ac:dyDescent="0.25">
      <c r="A507" s="28">
        <v>1089</v>
      </c>
      <c r="B507" s="28" t="s">
        <v>3</v>
      </c>
      <c r="C507" s="28">
        <v>0.5</v>
      </c>
      <c r="D507" s="28">
        <v>39</v>
      </c>
      <c r="Q507" s="28"/>
      <c r="R507" s="28"/>
      <c r="S507" s="28"/>
      <c r="T507" s="28"/>
    </row>
    <row r="508" spans="1:20" x14ac:dyDescent="0.25">
      <c r="A508" s="28">
        <v>825</v>
      </c>
      <c r="B508" s="28" t="s">
        <v>3</v>
      </c>
      <c r="C508" s="28">
        <v>0.4</v>
      </c>
      <c r="D508" s="28">
        <v>39</v>
      </c>
      <c r="Q508" s="28"/>
      <c r="R508" s="28"/>
      <c r="S508" s="28"/>
      <c r="T508" s="28"/>
    </row>
    <row r="509" spans="1:20" x14ac:dyDescent="0.25">
      <c r="A509" s="28">
        <v>1012</v>
      </c>
      <c r="B509" s="28" t="s">
        <v>3</v>
      </c>
      <c r="C509" s="28">
        <v>0.3</v>
      </c>
      <c r="D509" s="28">
        <v>39</v>
      </c>
      <c r="Q509" s="28"/>
      <c r="R509" s="28"/>
      <c r="S509" s="28"/>
      <c r="T509" s="28"/>
    </row>
    <row r="510" spans="1:20" x14ac:dyDescent="0.25">
      <c r="A510" s="28">
        <v>388</v>
      </c>
      <c r="B510" s="28" t="s">
        <v>2</v>
      </c>
      <c r="C510" s="28">
        <v>1.4</v>
      </c>
      <c r="D510" s="28">
        <v>40</v>
      </c>
      <c r="Q510" s="28"/>
      <c r="R510" s="28"/>
      <c r="S510" s="28"/>
      <c r="T510" s="28"/>
    </row>
    <row r="511" spans="1:20" x14ac:dyDescent="0.25">
      <c r="A511" s="28">
        <v>376</v>
      </c>
      <c r="B511" s="28" t="s">
        <v>2</v>
      </c>
      <c r="C511" s="28">
        <v>1.3</v>
      </c>
      <c r="D511" s="28">
        <v>40</v>
      </c>
      <c r="Q511" s="28"/>
      <c r="R511" s="28"/>
      <c r="S511" s="28"/>
      <c r="T511" s="28"/>
    </row>
    <row r="512" spans="1:20" x14ac:dyDescent="0.25">
      <c r="A512" s="28">
        <v>270</v>
      </c>
      <c r="B512" s="28" t="s">
        <v>3</v>
      </c>
      <c r="C512" s="28">
        <v>1.2</v>
      </c>
      <c r="D512" s="28">
        <v>40</v>
      </c>
      <c r="Q512" s="28"/>
      <c r="R512" s="28"/>
      <c r="S512" s="28"/>
      <c r="T512" s="28"/>
    </row>
    <row r="513" spans="1:20" x14ac:dyDescent="0.25">
      <c r="A513" s="28">
        <v>179</v>
      </c>
      <c r="B513" s="28" t="s">
        <v>2</v>
      </c>
      <c r="C513" s="28">
        <v>1.1000000000000001</v>
      </c>
      <c r="D513" s="28">
        <v>40</v>
      </c>
      <c r="Q513" s="28"/>
      <c r="R513" s="28"/>
      <c r="S513" s="28"/>
      <c r="T513" s="28"/>
    </row>
    <row r="514" spans="1:20" x14ac:dyDescent="0.25">
      <c r="A514" s="28">
        <v>997</v>
      </c>
      <c r="B514" s="28" t="s">
        <v>3</v>
      </c>
      <c r="C514" s="28">
        <v>1.1000000000000001</v>
      </c>
      <c r="D514" s="28">
        <v>40</v>
      </c>
      <c r="Q514" s="28"/>
      <c r="R514" s="28"/>
      <c r="S514" s="28"/>
      <c r="T514" s="28"/>
    </row>
    <row r="515" spans="1:20" x14ac:dyDescent="0.25">
      <c r="A515" s="28">
        <v>700</v>
      </c>
      <c r="B515" s="28" t="s">
        <v>4</v>
      </c>
      <c r="C515" s="28">
        <v>1</v>
      </c>
      <c r="D515" s="28">
        <v>40</v>
      </c>
      <c r="Q515" s="28"/>
      <c r="R515" s="28"/>
      <c r="S515" s="28"/>
      <c r="T515" s="28"/>
    </row>
    <row r="516" spans="1:20" x14ac:dyDescent="0.25">
      <c r="A516" s="28">
        <v>525</v>
      </c>
      <c r="B516" s="28" t="s">
        <v>4</v>
      </c>
      <c r="C516" s="28">
        <v>0.9</v>
      </c>
      <c r="D516" s="28">
        <v>40</v>
      </c>
      <c r="Q516" s="28"/>
      <c r="R516" s="28"/>
      <c r="S516" s="28"/>
      <c r="T516" s="28"/>
    </row>
    <row r="517" spans="1:20" x14ac:dyDescent="0.25">
      <c r="A517" s="28">
        <v>528</v>
      </c>
      <c r="B517" s="28" t="s">
        <v>4</v>
      </c>
      <c r="C517" s="28">
        <v>0.8</v>
      </c>
      <c r="D517" s="28">
        <v>40</v>
      </c>
      <c r="Q517" s="28"/>
      <c r="R517" s="28"/>
      <c r="S517" s="28"/>
      <c r="T517" s="28"/>
    </row>
    <row r="518" spans="1:20" x14ac:dyDescent="0.25">
      <c r="A518" s="28">
        <v>534</v>
      </c>
      <c r="B518" s="28" t="s">
        <v>3</v>
      </c>
      <c r="C518" s="28">
        <v>0.7</v>
      </c>
      <c r="D518" s="28">
        <v>40</v>
      </c>
      <c r="Q518" s="28"/>
      <c r="R518" s="28"/>
      <c r="S518" s="28"/>
      <c r="T518" s="28"/>
    </row>
    <row r="519" spans="1:20" x14ac:dyDescent="0.25">
      <c r="A519" s="28">
        <v>234</v>
      </c>
      <c r="B519" s="28" t="s">
        <v>4</v>
      </c>
      <c r="C519" s="28">
        <v>0.6</v>
      </c>
      <c r="D519" s="28">
        <v>40</v>
      </c>
      <c r="Q519" s="28"/>
      <c r="R519" s="28"/>
      <c r="S519" s="28"/>
      <c r="T519" s="28"/>
    </row>
    <row r="520" spans="1:20" x14ac:dyDescent="0.25">
      <c r="A520" s="28">
        <v>149</v>
      </c>
      <c r="B520" s="28" t="s">
        <v>2</v>
      </c>
      <c r="C520" s="28">
        <v>0.5</v>
      </c>
      <c r="D520" s="28">
        <v>40</v>
      </c>
      <c r="Q520" s="28"/>
      <c r="R520" s="28"/>
      <c r="S520" s="28"/>
      <c r="T520" s="28"/>
    </row>
    <row r="521" spans="1:20" x14ac:dyDescent="0.25">
      <c r="A521" s="28">
        <v>1092</v>
      </c>
      <c r="B521" s="28" t="s">
        <v>3</v>
      </c>
      <c r="C521" s="28">
        <v>0.5</v>
      </c>
      <c r="D521" s="28">
        <v>40</v>
      </c>
      <c r="Q521" s="28"/>
      <c r="R521" s="28"/>
      <c r="S521" s="28"/>
      <c r="T521" s="28"/>
    </row>
    <row r="522" spans="1:20" x14ac:dyDescent="0.25">
      <c r="A522" s="28">
        <v>832</v>
      </c>
      <c r="B522" s="28" t="s">
        <v>4</v>
      </c>
      <c r="C522" s="28">
        <v>0.4</v>
      </c>
      <c r="D522" s="28">
        <v>40</v>
      </c>
      <c r="Q522" s="28"/>
      <c r="R522" s="28"/>
      <c r="S522" s="28"/>
      <c r="T522" s="28"/>
    </row>
    <row r="523" spans="1:20" x14ac:dyDescent="0.25">
      <c r="A523" s="28">
        <v>1031</v>
      </c>
      <c r="B523" s="28" t="s">
        <v>3</v>
      </c>
      <c r="C523" s="28">
        <v>0.3</v>
      </c>
      <c r="D523" s="28">
        <v>40</v>
      </c>
      <c r="Q523" s="28"/>
      <c r="R523" s="28"/>
      <c r="S523" s="28"/>
      <c r="T523" s="28"/>
    </row>
    <row r="524" spans="1:20" x14ac:dyDescent="0.25">
      <c r="A524" s="28">
        <v>424</v>
      </c>
      <c r="B524" s="28" t="s">
        <v>4</v>
      </c>
      <c r="C524" s="28">
        <v>1.4</v>
      </c>
      <c r="D524" s="28">
        <v>41</v>
      </c>
      <c r="Q524" s="28"/>
      <c r="R524" s="28"/>
      <c r="S524" s="28"/>
      <c r="T524" s="28"/>
    </row>
    <row r="525" spans="1:20" x14ac:dyDescent="0.25">
      <c r="A525" s="28">
        <v>380</v>
      </c>
      <c r="B525" s="28" t="s">
        <v>3</v>
      </c>
      <c r="C525" s="28">
        <v>1.3</v>
      </c>
      <c r="D525" s="28">
        <v>41</v>
      </c>
      <c r="Q525" s="28"/>
      <c r="R525" s="28"/>
      <c r="S525" s="28"/>
      <c r="T525" s="28"/>
    </row>
    <row r="526" spans="1:20" x14ac:dyDescent="0.25">
      <c r="A526" s="28">
        <v>279</v>
      </c>
      <c r="B526" s="28" t="s">
        <v>3</v>
      </c>
      <c r="C526" s="28">
        <v>1.2</v>
      </c>
      <c r="D526" s="28">
        <v>41</v>
      </c>
      <c r="Q526" s="28"/>
      <c r="R526" s="28"/>
      <c r="S526" s="28"/>
      <c r="T526" s="28"/>
    </row>
    <row r="527" spans="1:20" x14ac:dyDescent="0.25">
      <c r="A527" s="28">
        <v>193</v>
      </c>
      <c r="B527" s="28" t="s">
        <v>3</v>
      </c>
      <c r="C527" s="28">
        <v>1.1000000000000001</v>
      </c>
      <c r="D527" s="28">
        <v>41</v>
      </c>
      <c r="Q527" s="28"/>
      <c r="R527" s="28"/>
      <c r="S527" s="28"/>
      <c r="T527" s="28"/>
    </row>
    <row r="528" spans="1:20" x14ac:dyDescent="0.25">
      <c r="A528" s="28">
        <v>1021</v>
      </c>
      <c r="B528" s="28" t="s">
        <v>3</v>
      </c>
      <c r="C528" s="28">
        <v>1.1000000000000001</v>
      </c>
      <c r="D528" s="28">
        <v>41</v>
      </c>
      <c r="Q528" s="28"/>
      <c r="R528" s="28"/>
      <c r="S528" s="28"/>
      <c r="T528" s="28"/>
    </row>
    <row r="529" spans="1:20" x14ac:dyDescent="0.25">
      <c r="A529" s="28">
        <v>706</v>
      </c>
      <c r="B529" s="28" t="s">
        <v>4</v>
      </c>
      <c r="C529" s="28">
        <v>1</v>
      </c>
      <c r="D529" s="28">
        <v>41</v>
      </c>
      <c r="Q529" s="28"/>
      <c r="R529" s="28"/>
      <c r="S529" s="28"/>
      <c r="T529" s="28"/>
    </row>
    <row r="530" spans="1:20" x14ac:dyDescent="0.25">
      <c r="A530" s="28">
        <v>562</v>
      </c>
      <c r="B530" s="28" t="s">
        <v>4</v>
      </c>
      <c r="C530" s="28">
        <v>0.9</v>
      </c>
      <c r="D530" s="28">
        <v>41</v>
      </c>
      <c r="Q530" s="28"/>
      <c r="R530" s="28"/>
      <c r="S530" s="28"/>
      <c r="T530" s="28"/>
    </row>
    <row r="531" spans="1:20" x14ac:dyDescent="0.25">
      <c r="A531" s="28">
        <v>543</v>
      </c>
      <c r="B531" s="28" t="s">
        <v>3</v>
      </c>
      <c r="C531" s="28">
        <v>0.8</v>
      </c>
      <c r="D531" s="28">
        <v>41</v>
      </c>
      <c r="Q531" s="28"/>
      <c r="R531" s="28"/>
      <c r="S531" s="28"/>
      <c r="T531" s="28"/>
    </row>
    <row r="532" spans="1:20" x14ac:dyDescent="0.25">
      <c r="A532" s="28">
        <v>536</v>
      </c>
      <c r="B532" s="28" t="s">
        <v>2</v>
      </c>
      <c r="C532" s="28">
        <v>0.7</v>
      </c>
      <c r="D532" s="28">
        <v>41</v>
      </c>
      <c r="Q532" s="28"/>
      <c r="R532" s="28"/>
      <c r="S532" s="28"/>
      <c r="T532" s="28"/>
    </row>
    <row r="533" spans="1:20" x14ac:dyDescent="0.25">
      <c r="A533" s="28">
        <v>245</v>
      </c>
      <c r="B533" s="28" t="s">
        <v>3</v>
      </c>
      <c r="C533" s="28">
        <v>0.6</v>
      </c>
      <c r="D533" s="28">
        <v>41</v>
      </c>
      <c r="Q533" s="28"/>
      <c r="R533" s="28"/>
      <c r="S533" s="28"/>
      <c r="T533" s="28"/>
    </row>
    <row r="534" spans="1:20" x14ac:dyDescent="0.25">
      <c r="A534" s="28">
        <v>161</v>
      </c>
      <c r="B534" s="28" t="s">
        <v>2</v>
      </c>
      <c r="C534" s="28">
        <v>0.5</v>
      </c>
      <c r="D534" s="28">
        <v>41</v>
      </c>
      <c r="Q534" s="28"/>
      <c r="R534" s="28"/>
      <c r="S534" s="28"/>
      <c r="T534" s="28"/>
    </row>
    <row r="535" spans="1:20" x14ac:dyDescent="0.25">
      <c r="A535" s="28">
        <v>16</v>
      </c>
      <c r="B535" s="28" t="s">
        <v>4</v>
      </c>
      <c r="C535" s="28">
        <v>0.4</v>
      </c>
      <c r="D535" s="28">
        <v>41</v>
      </c>
      <c r="Q535" s="28"/>
      <c r="R535" s="28"/>
      <c r="S535" s="28"/>
      <c r="T535" s="28"/>
    </row>
    <row r="536" spans="1:20" x14ac:dyDescent="0.25">
      <c r="A536" s="28">
        <v>834</v>
      </c>
      <c r="B536" s="28" t="s">
        <v>3</v>
      </c>
      <c r="C536" s="28">
        <v>0.4</v>
      </c>
      <c r="D536" s="28">
        <v>41</v>
      </c>
      <c r="Q536" s="28"/>
      <c r="R536" s="28"/>
      <c r="S536" s="28"/>
      <c r="T536" s="28"/>
    </row>
    <row r="537" spans="1:20" x14ac:dyDescent="0.25">
      <c r="A537" s="28">
        <v>357</v>
      </c>
      <c r="B537" s="28" t="s">
        <v>4</v>
      </c>
      <c r="C537" s="28">
        <v>0.3</v>
      </c>
      <c r="D537" s="28">
        <v>41</v>
      </c>
      <c r="Q537" s="28"/>
      <c r="R537" s="28"/>
      <c r="S537" s="28"/>
      <c r="T537" s="28"/>
    </row>
    <row r="538" spans="1:20" x14ac:dyDescent="0.25">
      <c r="A538" s="28">
        <v>438</v>
      </c>
      <c r="B538" s="28" t="s">
        <v>3</v>
      </c>
      <c r="C538" s="28">
        <v>1.4</v>
      </c>
      <c r="D538" s="28">
        <v>42</v>
      </c>
      <c r="Q538" s="28"/>
      <c r="R538" s="28"/>
      <c r="S538" s="28"/>
      <c r="T538" s="28"/>
    </row>
    <row r="539" spans="1:20" x14ac:dyDescent="0.25">
      <c r="A539" s="28">
        <v>389</v>
      </c>
      <c r="B539" s="28" t="s">
        <v>3</v>
      </c>
      <c r="C539" s="28">
        <v>1.3</v>
      </c>
      <c r="D539" s="28">
        <v>42</v>
      </c>
      <c r="Q539" s="28"/>
      <c r="R539" s="28"/>
      <c r="S539" s="28"/>
      <c r="T539" s="28"/>
    </row>
    <row r="540" spans="1:20" x14ac:dyDescent="0.25">
      <c r="A540" s="28">
        <v>291</v>
      </c>
      <c r="B540" s="28" t="s">
        <v>3</v>
      </c>
      <c r="C540" s="28">
        <v>1.2</v>
      </c>
      <c r="D540" s="28">
        <v>42</v>
      </c>
      <c r="Q540" s="28"/>
      <c r="R540" s="28"/>
      <c r="S540" s="28"/>
      <c r="T540" s="28"/>
    </row>
    <row r="541" spans="1:20" x14ac:dyDescent="0.25">
      <c r="A541" s="28">
        <v>220</v>
      </c>
      <c r="B541" s="28" t="s">
        <v>3</v>
      </c>
      <c r="C541" s="28">
        <v>1.1000000000000001</v>
      </c>
      <c r="D541" s="28">
        <v>42</v>
      </c>
      <c r="Q541" s="28"/>
      <c r="R541" s="28"/>
      <c r="S541" s="28"/>
      <c r="T541" s="28"/>
    </row>
    <row r="542" spans="1:20" x14ac:dyDescent="0.25">
      <c r="A542" s="28">
        <v>1026</v>
      </c>
      <c r="B542" s="28" t="s">
        <v>2</v>
      </c>
      <c r="C542" s="28">
        <v>1.1000000000000001</v>
      </c>
      <c r="D542" s="28">
        <v>42</v>
      </c>
      <c r="Q542" s="28"/>
      <c r="R542" s="28"/>
      <c r="S542" s="28"/>
      <c r="T542" s="28"/>
    </row>
    <row r="543" spans="1:20" x14ac:dyDescent="0.25">
      <c r="A543" s="28">
        <v>708</v>
      </c>
      <c r="B543" s="28" t="s">
        <v>3</v>
      </c>
      <c r="C543" s="28">
        <v>1</v>
      </c>
      <c r="D543" s="28">
        <v>42</v>
      </c>
      <c r="Q543" s="28"/>
      <c r="R543" s="28"/>
      <c r="S543" s="28"/>
      <c r="T543" s="28"/>
    </row>
    <row r="544" spans="1:20" x14ac:dyDescent="0.25">
      <c r="A544" s="28">
        <v>596</v>
      </c>
      <c r="B544" s="28" t="s">
        <v>4</v>
      </c>
      <c r="C544" s="28">
        <v>0.9</v>
      </c>
      <c r="D544" s="28">
        <v>42</v>
      </c>
      <c r="Q544" s="28"/>
      <c r="R544" s="28"/>
      <c r="S544" s="28"/>
      <c r="T544" s="28"/>
    </row>
    <row r="545" spans="1:20" x14ac:dyDescent="0.25">
      <c r="A545" s="28">
        <v>546</v>
      </c>
      <c r="B545" s="28" t="s">
        <v>3</v>
      </c>
      <c r="C545" s="28">
        <v>0.8</v>
      </c>
      <c r="D545" s="28">
        <v>42</v>
      </c>
      <c r="Q545" s="28"/>
      <c r="R545" s="28"/>
      <c r="S545" s="28"/>
      <c r="T545" s="28"/>
    </row>
    <row r="546" spans="1:20" x14ac:dyDescent="0.25">
      <c r="A546" s="28">
        <v>537</v>
      </c>
      <c r="B546" s="28" t="s">
        <v>3</v>
      </c>
      <c r="C546" s="28">
        <v>0.7</v>
      </c>
      <c r="D546" s="28">
        <v>42</v>
      </c>
      <c r="Q546" s="28"/>
      <c r="R546" s="28"/>
      <c r="S546" s="28"/>
      <c r="T546" s="28"/>
    </row>
    <row r="547" spans="1:20" x14ac:dyDescent="0.25">
      <c r="A547" s="28">
        <v>246</v>
      </c>
      <c r="B547" s="28" t="s">
        <v>4</v>
      </c>
      <c r="C547" s="28">
        <v>0.6</v>
      </c>
      <c r="D547" s="28">
        <v>42</v>
      </c>
      <c r="Q547" s="28"/>
      <c r="R547" s="28"/>
      <c r="S547" s="28"/>
      <c r="T547" s="28"/>
    </row>
    <row r="548" spans="1:20" x14ac:dyDescent="0.25">
      <c r="A548" s="28">
        <v>182</v>
      </c>
      <c r="B548" s="28" t="s">
        <v>2</v>
      </c>
      <c r="C548" s="28">
        <v>0.5</v>
      </c>
      <c r="D548" s="28">
        <v>42</v>
      </c>
      <c r="Q548" s="28"/>
      <c r="R548" s="28"/>
      <c r="S548" s="28"/>
      <c r="T548" s="28"/>
    </row>
    <row r="549" spans="1:20" x14ac:dyDescent="0.25">
      <c r="A549" s="28">
        <v>22</v>
      </c>
      <c r="B549" s="28" t="s">
        <v>4</v>
      </c>
      <c r="C549" s="28">
        <v>0.4</v>
      </c>
      <c r="D549" s="28">
        <v>42</v>
      </c>
      <c r="Q549" s="28"/>
      <c r="R549" s="28"/>
      <c r="S549" s="28"/>
      <c r="T549" s="28"/>
    </row>
    <row r="550" spans="1:20" x14ac:dyDescent="0.25">
      <c r="A550" s="28">
        <v>844</v>
      </c>
      <c r="B550" s="28" t="s">
        <v>4</v>
      </c>
      <c r="C550" s="28">
        <v>0.4</v>
      </c>
      <c r="D550" s="28">
        <v>42</v>
      </c>
      <c r="Q550" s="28"/>
      <c r="R550" s="28"/>
      <c r="S550" s="28"/>
      <c r="T550" s="28"/>
    </row>
    <row r="551" spans="1:20" x14ac:dyDescent="0.25">
      <c r="A551" s="28">
        <v>367</v>
      </c>
      <c r="B551" s="28" t="s">
        <v>2</v>
      </c>
      <c r="C551" s="28">
        <v>0.3</v>
      </c>
      <c r="D551" s="28">
        <v>42</v>
      </c>
      <c r="Q551" s="28"/>
      <c r="R551" s="28"/>
      <c r="S551" s="28"/>
      <c r="T551" s="28"/>
    </row>
    <row r="552" spans="1:20" x14ac:dyDescent="0.25">
      <c r="A552" s="28">
        <v>462</v>
      </c>
      <c r="B552" s="28" t="s">
        <v>2</v>
      </c>
      <c r="C552" s="28">
        <v>1.4</v>
      </c>
      <c r="D552" s="28">
        <v>43</v>
      </c>
      <c r="Q552" s="28"/>
      <c r="R552" s="28"/>
      <c r="S552" s="28"/>
      <c r="T552" s="28"/>
    </row>
    <row r="553" spans="1:20" x14ac:dyDescent="0.25">
      <c r="A553" s="28">
        <v>392</v>
      </c>
      <c r="B553" s="28" t="s">
        <v>3</v>
      </c>
      <c r="C553" s="28">
        <v>1.3</v>
      </c>
      <c r="D553" s="28">
        <v>43</v>
      </c>
      <c r="Q553" s="28"/>
      <c r="R553" s="28"/>
      <c r="S553" s="28"/>
      <c r="T553" s="28"/>
    </row>
    <row r="554" spans="1:20" x14ac:dyDescent="0.25">
      <c r="A554" s="28">
        <v>305</v>
      </c>
      <c r="B554" s="28" t="s">
        <v>2</v>
      </c>
      <c r="C554" s="28">
        <v>1.2</v>
      </c>
      <c r="D554" s="28">
        <v>43</v>
      </c>
      <c r="Q554" s="28"/>
      <c r="R554" s="28"/>
      <c r="S554" s="28"/>
      <c r="T554" s="28"/>
    </row>
    <row r="555" spans="1:20" x14ac:dyDescent="0.25">
      <c r="A555" s="28">
        <v>240</v>
      </c>
      <c r="B555" s="28" t="s">
        <v>4</v>
      </c>
      <c r="C555" s="28">
        <v>1.1000000000000001</v>
      </c>
      <c r="D555" s="28">
        <v>43</v>
      </c>
      <c r="Q555" s="28"/>
      <c r="R555" s="28"/>
      <c r="S555" s="28"/>
      <c r="T555" s="28"/>
    </row>
    <row r="556" spans="1:20" x14ac:dyDescent="0.25">
      <c r="A556" s="28">
        <v>1039</v>
      </c>
      <c r="B556" s="28" t="s">
        <v>2</v>
      </c>
      <c r="C556" s="28">
        <v>1.1000000000000001</v>
      </c>
      <c r="D556" s="28">
        <v>43</v>
      </c>
      <c r="Q556" s="28"/>
      <c r="R556" s="28"/>
      <c r="S556" s="28"/>
      <c r="T556" s="28"/>
    </row>
    <row r="557" spans="1:20" x14ac:dyDescent="0.25">
      <c r="A557" s="28">
        <v>721</v>
      </c>
      <c r="B557" s="28" t="s">
        <v>3</v>
      </c>
      <c r="C557" s="28">
        <v>1</v>
      </c>
      <c r="D557" s="28">
        <v>43</v>
      </c>
      <c r="Q557" s="28"/>
      <c r="R557" s="28"/>
      <c r="S557" s="28"/>
      <c r="T557" s="28"/>
    </row>
    <row r="558" spans="1:20" x14ac:dyDescent="0.25">
      <c r="A558" s="28">
        <v>625</v>
      </c>
      <c r="B558" s="28" t="s">
        <v>2</v>
      </c>
      <c r="C558" s="28">
        <v>0.9</v>
      </c>
      <c r="D558" s="28">
        <v>43</v>
      </c>
      <c r="Q558" s="28"/>
      <c r="R558" s="28"/>
      <c r="S558" s="28"/>
      <c r="T558" s="28"/>
    </row>
    <row r="559" spans="1:20" x14ac:dyDescent="0.25">
      <c r="A559" s="28">
        <v>551</v>
      </c>
      <c r="B559" s="28" t="s">
        <v>2</v>
      </c>
      <c r="C559" s="28">
        <v>0.8</v>
      </c>
      <c r="D559" s="28">
        <v>43</v>
      </c>
      <c r="Q559" s="28"/>
      <c r="R559" s="28"/>
      <c r="S559" s="28"/>
      <c r="T559" s="28"/>
    </row>
    <row r="560" spans="1:20" x14ac:dyDescent="0.25">
      <c r="A560" s="28">
        <v>568</v>
      </c>
      <c r="B560" s="28" t="s">
        <v>4</v>
      </c>
      <c r="C560" s="28">
        <v>0.7</v>
      </c>
      <c r="D560" s="28">
        <v>43</v>
      </c>
      <c r="Q560" s="28"/>
      <c r="R560" s="28"/>
      <c r="S560" s="28"/>
      <c r="T560" s="28"/>
    </row>
    <row r="561" spans="1:20" x14ac:dyDescent="0.25">
      <c r="A561" s="28">
        <v>254</v>
      </c>
      <c r="B561" s="28" t="s">
        <v>3</v>
      </c>
      <c r="C561" s="28">
        <v>0.6</v>
      </c>
      <c r="D561" s="28">
        <v>43</v>
      </c>
      <c r="Q561" s="28"/>
      <c r="R561" s="28"/>
      <c r="S561" s="28"/>
      <c r="T561" s="28"/>
    </row>
    <row r="562" spans="1:20" x14ac:dyDescent="0.25">
      <c r="A562" s="28">
        <v>212</v>
      </c>
      <c r="B562" s="28" t="s">
        <v>4</v>
      </c>
      <c r="C562" s="28">
        <v>0.5</v>
      </c>
      <c r="D562" s="28">
        <v>43</v>
      </c>
      <c r="Q562" s="28"/>
      <c r="R562" s="28"/>
      <c r="S562" s="28"/>
      <c r="T562" s="28"/>
    </row>
    <row r="563" spans="1:20" x14ac:dyDescent="0.25">
      <c r="A563" s="28">
        <v>26</v>
      </c>
      <c r="B563" s="28" t="s">
        <v>2</v>
      </c>
      <c r="C563" s="28">
        <v>0.4</v>
      </c>
      <c r="D563" s="28">
        <v>43</v>
      </c>
      <c r="Q563" s="28"/>
      <c r="R563" s="28"/>
      <c r="S563" s="28"/>
      <c r="T563" s="28"/>
    </row>
    <row r="564" spans="1:20" x14ac:dyDescent="0.25">
      <c r="A564" s="28">
        <v>845</v>
      </c>
      <c r="B564" s="28" t="s">
        <v>2</v>
      </c>
      <c r="C564" s="28">
        <v>0.4</v>
      </c>
      <c r="D564" s="28">
        <v>43</v>
      </c>
      <c r="Q564" s="28"/>
      <c r="R564" s="28"/>
      <c r="S564" s="28"/>
      <c r="T564" s="28"/>
    </row>
    <row r="565" spans="1:20" x14ac:dyDescent="0.25">
      <c r="A565" s="28">
        <v>379</v>
      </c>
      <c r="B565" s="28" t="s">
        <v>2</v>
      </c>
      <c r="C565" s="28">
        <v>0.3</v>
      </c>
      <c r="D565" s="28">
        <v>43</v>
      </c>
      <c r="Q565" s="28"/>
      <c r="R565" s="28"/>
      <c r="S565" s="28"/>
      <c r="T565" s="28"/>
    </row>
    <row r="566" spans="1:20" x14ac:dyDescent="0.25">
      <c r="A566" s="28">
        <v>467</v>
      </c>
      <c r="B566" s="28" t="s">
        <v>4</v>
      </c>
      <c r="C566" s="28">
        <v>1.4</v>
      </c>
      <c r="D566" s="28">
        <v>44</v>
      </c>
      <c r="Q566" s="28"/>
      <c r="R566" s="28"/>
      <c r="S566" s="28"/>
      <c r="T566" s="28"/>
    </row>
    <row r="567" spans="1:20" x14ac:dyDescent="0.25">
      <c r="A567" s="28">
        <v>393</v>
      </c>
      <c r="B567" s="28" t="s">
        <v>4</v>
      </c>
      <c r="C567" s="28">
        <v>1.3</v>
      </c>
      <c r="D567" s="28">
        <v>44</v>
      </c>
      <c r="Q567" s="28"/>
      <c r="R567" s="28"/>
      <c r="S567" s="28"/>
      <c r="T567" s="28"/>
    </row>
    <row r="568" spans="1:20" x14ac:dyDescent="0.25">
      <c r="A568" s="28">
        <v>309</v>
      </c>
      <c r="B568" s="28" t="s">
        <v>3</v>
      </c>
      <c r="C568" s="28">
        <v>1.2</v>
      </c>
      <c r="D568" s="28">
        <v>44</v>
      </c>
      <c r="Q568" s="28"/>
      <c r="R568" s="28"/>
      <c r="S568" s="28"/>
      <c r="T568" s="28"/>
    </row>
    <row r="569" spans="1:20" x14ac:dyDescent="0.25">
      <c r="A569" s="28">
        <v>242</v>
      </c>
      <c r="B569" s="28" t="s">
        <v>3</v>
      </c>
      <c r="C569" s="28">
        <v>1.1000000000000001</v>
      </c>
      <c r="D569" s="28">
        <v>44</v>
      </c>
      <c r="Q569" s="28"/>
      <c r="R569" s="28"/>
      <c r="S569" s="28"/>
      <c r="T569" s="28"/>
    </row>
    <row r="570" spans="1:20" x14ac:dyDescent="0.25">
      <c r="A570" s="28">
        <v>1049</v>
      </c>
      <c r="B570" s="28" t="s">
        <v>3</v>
      </c>
      <c r="C570" s="28">
        <v>1.1000000000000001</v>
      </c>
      <c r="D570" s="28">
        <v>44</v>
      </c>
      <c r="Q570" s="28"/>
      <c r="R570" s="28"/>
      <c r="S570" s="28"/>
      <c r="T570" s="28"/>
    </row>
    <row r="571" spans="1:20" x14ac:dyDescent="0.25">
      <c r="A571" s="28">
        <v>745</v>
      </c>
      <c r="B571" s="28" t="s">
        <v>3</v>
      </c>
      <c r="C571" s="28">
        <v>1</v>
      </c>
      <c r="D571" s="28">
        <v>44</v>
      </c>
      <c r="Q571" s="28"/>
      <c r="R571" s="28"/>
      <c r="S571" s="28"/>
      <c r="T571" s="28"/>
    </row>
    <row r="572" spans="1:20" x14ac:dyDescent="0.25">
      <c r="A572" s="28">
        <v>634</v>
      </c>
      <c r="B572" s="28" t="s">
        <v>2</v>
      </c>
      <c r="C572" s="28">
        <v>0.9</v>
      </c>
      <c r="D572" s="28">
        <v>44</v>
      </c>
      <c r="Q572" s="28"/>
      <c r="R572" s="28"/>
      <c r="S572" s="28"/>
      <c r="T572" s="28"/>
    </row>
    <row r="573" spans="1:20" x14ac:dyDescent="0.25">
      <c r="A573" s="28">
        <v>570</v>
      </c>
      <c r="B573" s="28" t="s">
        <v>3</v>
      </c>
      <c r="C573" s="28">
        <v>0.8</v>
      </c>
      <c r="D573" s="28">
        <v>44</v>
      </c>
      <c r="Q573" s="28"/>
      <c r="R573" s="28"/>
      <c r="S573" s="28"/>
      <c r="T573" s="28"/>
    </row>
    <row r="574" spans="1:20" x14ac:dyDescent="0.25">
      <c r="A574" s="28">
        <v>571</v>
      </c>
      <c r="B574" s="28" t="s">
        <v>4</v>
      </c>
      <c r="C574" s="28">
        <v>0.7</v>
      </c>
      <c r="D574" s="28">
        <v>44</v>
      </c>
      <c r="Q574" s="28"/>
      <c r="R574" s="28"/>
      <c r="S574" s="28"/>
      <c r="T574" s="28"/>
    </row>
    <row r="575" spans="1:20" x14ac:dyDescent="0.25">
      <c r="A575" s="28">
        <v>263</v>
      </c>
      <c r="B575" s="28" t="s">
        <v>3</v>
      </c>
      <c r="C575" s="28">
        <v>0.6</v>
      </c>
      <c r="D575" s="28">
        <v>44</v>
      </c>
      <c r="Q575" s="28"/>
      <c r="R575" s="28"/>
      <c r="S575" s="28"/>
      <c r="T575" s="28"/>
    </row>
    <row r="576" spans="1:20" x14ac:dyDescent="0.25">
      <c r="A576" s="28">
        <v>216</v>
      </c>
      <c r="B576" s="28" t="s">
        <v>2</v>
      </c>
      <c r="C576" s="28">
        <v>0.5</v>
      </c>
      <c r="D576" s="28">
        <v>44</v>
      </c>
      <c r="Q576" s="28"/>
      <c r="R576" s="28"/>
      <c r="S576" s="28"/>
      <c r="T576" s="28"/>
    </row>
    <row r="577" spans="1:20" x14ac:dyDescent="0.25">
      <c r="A577" s="28">
        <v>34</v>
      </c>
      <c r="B577" s="28" t="s">
        <v>4</v>
      </c>
      <c r="C577" s="28">
        <v>0.4</v>
      </c>
      <c r="D577" s="28">
        <v>44</v>
      </c>
      <c r="Q577" s="28"/>
      <c r="R577" s="28"/>
      <c r="S577" s="28"/>
      <c r="T577" s="28"/>
    </row>
    <row r="578" spans="1:20" x14ac:dyDescent="0.25">
      <c r="A578" s="28">
        <v>847</v>
      </c>
      <c r="B578" s="28" t="s">
        <v>4</v>
      </c>
      <c r="C578" s="28">
        <v>0.4</v>
      </c>
      <c r="D578" s="28">
        <v>44</v>
      </c>
      <c r="Q578" s="28"/>
      <c r="R578" s="28"/>
      <c r="S578" s="28"/>
      <c r="T578" s="28"/>
    </row>
    <row r="579" spans="1:20" x14ac:dyDescent="0.25">
      <c r="A579" s="28">
        <v>381</v>
      </c>
      <c r="B579" s="28" t="s">
        <v>4</v>
      </c>
      <c r="C579" s="28">
        <v>0.3</v>
      </c>
      <c r="D579" s="28">
        <v>44</v>
      </c>
      <c r="Q579" s="28"/>
      <c r="R579" s="28"/>
      <c r="S579" s="28"/>
      <c r="T579" s="28"/>
    </row>
    <row r="580" spans="1:20" x14ac:dyDescent="0.25">
      <c r="A580" s="28">
        <v>488</v>
      </c>
      <c r="B580" s="28" t="s">
        <v>4</v>
      </c>
      <c r="C580" s="28">
        <v>1.4</v>
      </c>
      <c r="D580" s="28">
        <v>45</v>
      </c>
      <c r="Q580" s="28"/>
      <c r="R580" s="28"/>
      <c r="S580" s="28"/>
      <c r="T580" s="28"/>
    </row>
    <row r="581" spans="1:20" x14ac:dyDescent="0.25">
      <c r="A581" s="28">
        <v>406</v>
      </c>
      <c r="B581" s="28" t="s">
        <v>4</v>
      </c>
      <c r="C581" s="28">
        <v>1.3</v>
      </c>
      <c r="D581" s="28">
        <v>45</v>
      </c>
      <c r="Q581" s="28"/>
      <c r="R581" s="28"/>
      <c r="S581" s="28"/>
      <c r="T581" s="28"/>
    </row>
    <row r="582" spans="1:20" x14ac:dyDescent="0.25">
      <c r="A582" s="28">
        <v>322</v>
      </c>
      <c r="B582" s="28" t="s">
        <v>3</v>
      </c>
      <c r="C582" s="28">
        <v>1.2</v>
      </c>
      <c r="D582" s="28">
        <v>45</v>
      </c>
      <c r="Q582" s="28"/>
      <c r="R582" s="28"/>
      <c r="S582" s="28"/>
      <c r="T582" s="28"/>
    </row>
    <row r="583" spans="1:20" x14ac:dyDescent="0.25">
      <c r="A583" s="28">
        <v>256</v>
      </c>
      <c r="B583" s="28" t="s">
        <v>2</v>
      </c>
      <c r="C583" s="28">
        <v>1.1000000000000001</v>
      </c>
      <c r="D583" s="28">
        <v>45</v>
      </c>
      <c r="Q583" s="28"/>
      <c r="R583" s="28"/>
      <c r="S583" s="28"/>
      <c r="T583" s="28"/>
    </row>
    <row r="584" spans="1:20" x14ac:dyDescent="0.25">
      <c r="A584" s="28">
        <v>1070</v>
      </c>
      <c r="B584" s="28" t="s">
        <v>3</v>
      </c>
      <c r="C584" s="28">
        <v>1.1000000000000001</v>
      </c>
      <c r="D584" s="28">
        <v>45</v>
      </c>
      <c r="Q584" s="28"/>
      <c r="R584" s="28"/>
      <c r="S584" s="28"/>
      <c r="T584" s="28"/>
    </row>
    <row r="585" spans="1:20" x14ac:dyDescent="0.25">
      <c r="A585" s="28">
        <v>750</v>
      </c>
      <c r="B585" s="28" t="s">
        <v>2</v>
      </c>
      <c r="C585" s="28">
        <v>1</v>
      </c>
      <c r="D585" s="28">
        <v>45</v>
      </c>
      <c r="Q585" s="28"/>
      <c r="R585" s="28"/>
      <c r="S585" s="28"/>
      <c r="T585" s="28"/>
    </row>
    <row r="586" spans="1:20" x14ac:dyDescent="0.25">
      <c r="A586" s="28">
        <v>635</v>
      </c>
      <c r="B586" s="28" t="s">
        <v>3</v>
      </c>
      <c r="C586" s="28">
        <v>0.9</v>
      </c>
      <c r="D586" s="28">
        <v>45</v>
      </c>
      <c r="Q586" s="28"/>
      <c r="R586" s="28"/>
      <c r="S586" s="28"/>
      <c r="T586" s="28"/>
    </row>
    <row r="587" spans="1:20" x14ac:dyDescent="0.25">
      <c r="A587" s="28">
        <v>573</v>
      </c>
      <c r="B587" s="28" t="s">
        <v>3</v>
      </c>
      <c r="C587" s="28">
        <v>0.8</v>
      </c>
      <c r="D587" s="28">
        <v>45</v>
      </c>
      <c r="Q587" s="28"/>
      <c r="R587" s="28"/>
      <c r="S587" s="28"/>
      <c r="T587" s="28"/>
    </row>
    <row r="588" spans="1:20" x14ac:dyDescent="0.25">
      <c r="A588" s="28">
        <v>576</v>
      </c>
      <c r="B588" s="28" t="s">
        <v>3</v>
      </c>
      <c r="C588" s="28">
        <v>0.7</v>
      </c>
      <c r="D588" s="28">
        <v>45</v>
      </c>
      <c r="Q588" s="28"/>
      <c r="R588" s="28"/>
      <c r="S588" s="28"/>
      <c r="T588" s="28"/>
    </row>
    <row r="589" spans="1:20" x14ac:dyDescent="0.25">
      <c r="A589" s="28">
        <v>268</v>
      </c>
      <c r="B589" s="28" t="s">
        <v>2</v>
      </c>
      <c r="C589" s="28">
        <v>0.6</v>
      </c>
      <c r="D589" s="28">
        <v>45</v>
      </c>
      <c r="Q589" s="28"/>
      <c r="R589" s="28"/>
      <c r="S589" s="28"/>
      <c r="T589" s="28"/>
    </row>
    <row r="590" spans="1:20" x14ac:dyDescent="0.25">
      <c r="A590" s="28">
        <v>218</v>
      </c>
      <c r="B590" s="28" t="s">
        <v>4</v>
      </c>
      <c r="C590" s="28">
        <v>0.5</v>
      </c>
      <c r="D590" s="28">
        <v>45</v>
      </c>
      <c r="Q590" s="28"/>
      <c r="R590" s="28"/>
      <c r="S590" s="28"/>
      <c r="T590" s="28"/>
    </row>
    <row r="591" spans="1:20" x14ac:dyDescent="0.25">
      <c r="A591" s="28">
        <v>39</v>
      </c>
      <c r="B591" s="28" t="s">
        <v>3</v>
      </c>
      <c r="C591" s="28">
        <v>0.4</v>
      </c>
      <c r="D591" s="28">
        <v>45</v>
      </c>
      <c r="Q591" s="28"/>
      <c r="R591" s="28"/>
      <c r="S591" s="28"/>
      <c r="T591" s="28"/>
    </row>
    <row r="592" spans="1:20" x14ac:dyDescent="0.25">
      <c r="A592" s="28">
        <v>863</v>
      </c>
      <c r="B592" s="28" t="s">
        <v>4</v>
      </c>
      <c r="C592" s="28">
        <v>0.4</v>
      </c>
      <c r="D592" s="28">
        <v>45</v>
      </c>
      <c r="Q592" s="28"/>
      <c r="R592" s="28"/>
      <c r="S592" s="28"/>
      <c r="T592" s="28"/>
    </row>
    <row r="593" spans="1:20" x14ac:dyDescent="0.25">
      <c r="A593" s="28">
        <v>403</v>
      </c>
      <c r="B593" s="28" t="s">
        <v>4</v>
      </c>
      <c r="C593" s="28">
        <v>0.3</v>
      </c>
      <c r="D593" s="28">
        <v>45</v>
      </c>
      <c r="Q593" s="28"/>
      <c r="R593" s="28"/>
      <c r="S593" s="28"/>
      <c r="T593" s="28"/>
    </row>
    <row r="594" spans="1:20" x14ac:dyDescent="0.25">
      <c r="A594" s="28">
        <v>507</v>
      </c>
      <c r="B594" s="28" t="s">
        <v>4</v>
      </c>
      <c r="C594" s="28">
        <v>1.4</v>
      </c>
      <c r="D594" s="28">
        <v>46</v>
      </c>
      <c r="Q594" s="28"/>
      <c r="R594" s="28"/>
      <c r="S594" s="28"/>
      <c r="T594" s="28"/>
    </row>
    <row r="595" spans="1:20" x14ac:dyDescent="0.25">
      <c r="A595" s="28">
        <v>416</v>
      </c>
      <c r="B595" s="28" t="s">
        <v>2</v>
      </c>
      <c r="C595" s="28">
        <v>1.3</v>
      </c>
      <c r="D595" s="28">
        <v>46</v>
      </c>
      <c r="Q595" s="28"/>
      <c r="R595" s="28"/>
      <c r="S595" s="28"/>
      <c r="T595" s="28"/>
    </row>
    <row r="596" spans="1:20" x14ac:dyDescent="0.25">
      <c r="A596" s="28">
        <v>346</v>
      </c>
      <c r="B596" s="28" t="s">
        <v>3</v>
      </c>
      <c r="C596" s="28">
        <v>1.2</v>
      </c>
      <c r="D596" s="28">
        <v>46</v>
      </c>
      <c r="Q596" s="28"/>
      <c r="R596" s="28"/>
      <c r="S596" s="28"/>
      <c r="T596" s="28"/>
    </row>
    <row r="597" spans="1:20" x14ac:dyDescent="0.25">
      <c r="A597" s="28">
        <v>260</v>
      </c>
      <c r="B597" s="28" t="s">
        <v>3</v>
      </c>
      <c r="C597" s="28">
        <v>1.1000000000000001</v>
      </c>
      <c r="D597" s="28">
        <v>46</v>
      </c>
      <c r="Q597" s="28"/>
      <c r="R597" s="28"/>
      <c r="S597" s="28"/>
      <c r="T597" s="28"/>
    </row>
    <row r="598" spans="1:20" x14ac:dyDescent="0.25">
      <c r="A598" s="28">
        <v>1073</v>
      </c>
      <c r="B598" s="28" t="s">
        <v>2</v>
      </c>
      <c r="C598" s="28">
        <v>1.1000000000000001</v>
      </c>
      <c r="D598" s="28">
        <v>46</v>
      </c>
      <c r="Q598" s="28"/>
      <c r="R598" s="28"/>
      <c r="S598" s="28"/>
      <c r="T598" s="28"/>
    </row>
    <row r="599" spans="1:20" x14ac:dyDescent="0.25">
      <c r="A599" s="28">
        <v>754</v>
      </c>
      <c r="B599" s="28" t="s">
        <v>3</v>
      </c>
      <c r="C599" s="28">
        <v>1</v>
      </c>
      <c r="D599" s="28">
        <v>46</v>
      </c>
      <c r="Q599" s="28"/>
      <c r="R599" s="28"/>
      <c r="S599" s="28"/>
      <c r="T599" s="28"/>
    </row>
    <row r="600" spans="1:20" x14ac:dyDescent="0.25">
      <c r="A600" s="28">
        <v>638</v>
      </c>
      <c r="B600" s="28" t="s">
        <v>3</v>
      </c>
      <c r="C600" s="28">
        <v>0.9</v>
      </c>
      <c r="D600" s="28">
        <v>46</v>
      </c>
      <c r="Q600" s="28"/>
      <c r="R600" s="28"/>
      <c r="S600" s="28"/>
      <c r="T600" s="28"/>
    </row>
    <row r="601" spans="1:20" x14ac:dyDescent="0.25">
      <c r="A601" s="28">
        <v>582</v>
      </c>
      <c r="B601" s="28" t="s">
        <v>2</v>
      </c>
      <c r="C601" s="28">
        <v>0.8</v>
      </c>
      <c r="D601" s="28">
        <v>46</v>
      </c>
      <c r="Q601" s="28"/>
      <c r="R601" s="28"/>
      <c r="S601" s="28"/>
      <c r="T601" s="28"/>
    </row>
    <row r="602" spans="1:20" x14ac:dyDescent="0.25">
      <c r="A602" s="28">
        <v>602</v>
      </c>
      <c r="B602" s="28" t="s">
        <v>4</v>
      </c>
      <c r="C602" s="28">
        <v>0.7</v>
      </c>
      <c r="D602" s="28">
        <v>46</v>
      </c>
      <c r="Q602" s="28"/>
      <c r="R602" s="28"/>
      <c r="S602" s="28"/>
      <c r="T602" s="28"/>
    </row>
    <row r="603" spans="1:20" x14ac:dyDescent="0.25">
      <c r="A603" s="28">
        <v>281</v>
      </c>
      <c r="B603" s="28" t="s">
        <v>2</v>
      </c>
      <c r="C603" s="28">
        <v>0.6</v>
      </c>
      <c r="D603" s="28">
        <v>46</v>
      </c>
      <c r="Q603" s="28"/>
      <c r="R603" s="28"/>
      <c r="S603" s="28"/>
      <c r="T603" s="28"/>
    </row>
    <row r="604" spans="1:20" x14ac:dyDescent="0.25">
      <c r="A604" s="28">
        <v>238</v>
      </c>
      <c r="B604" s="28" t="s">
        <v>2</v>
      </c>
      <c r="C604" s="28">
        <v>0.5</v>
      </c>
      <c r="D604" s="28">
        <v>46</v>
      </c>
      <c r="Q604" s="28"/>
      <c r="R604" s="28"/>
      <c r="S604" s="28"/>
      <c r="T604" s="28"/>
    </row>
    <row r="605" spans="1:20" x14ac:dyDescent="0.25">
      <c r="A605" s="28">
        <v>67</v>
      </c>
      <c r="B605" s="28" t="s">
        <v>3</v>
      </c>
      <c r="C605" s="28">
        <v>0.4</v>
      </c>
      <c r="D605" s="28">
        <v>46</v>
      </c>
      <c r="Q605" s="28"/>
      <c r="R605" s="28"/>
      <c r="S605" s="28"/>
      <c r="T605" s="28"/>
    </row>
    <row r="606" spans="1:20" x14ac:dyDescent="0.25">
      <c r="A606" s="28">
        <v>866</v>
      </c>
      <c r="B606" s="28" t="s">
        <v>4</v>
      </c>
      <c r="C606" s="28">
        <v>0.4</v>
      </c>
      <c r="D606" s="28">
        <v>46</v>
      </c>
      <c r="Q606" s="28"/>
      <c r="R606" s="28"/>
      <c r="S606" s="28"/>
      <c r="T606" s="28"/>
    </row>
    <row r="607" spans="1:20" x14ac:dyDescent="0.25">
      <c r="A607" s="28">
        <v>431</v>
      </c>
      <c r="B607" s="28" t="s">
        <v>2</v>
      </c>
      <c r="C607" s="28">
        <v>0.3</v>
      </c>
      <c r="D607" s="28">
        <v>46</v>
      </c>
      <c r="Q607" s="28"/>
      <c r="R607" s="28"/>
      <c r="S607" s="28"/>
      <c r="T607" s="28"/>
    </row>
    <row r="608" spans="1:20" x14ac:dyDescent="0.25">
      <c r="A608" s="28">
        <v>508</v>
      </c>
      <c r="B608" s="28" t="s">
        <v>2</v>
      </c>
      <c r="C608" s="28">
        <v>1.4</v>
      </c>
      <c r="D608" s="28">
        <v>47</v>
      </c>
      <c r="Q608" s="28"/>
      <c r="R608" s="28"/>
      <c r="S608" s="28"/>
      <c r="T608" s="28"/>
    </row>
    <row r="609" spans="1:20" x14ac:dyDescent="0.25">
      <c r="A609" s="28">
        <v>472</v>
      </c>
      <c r="B609" s="28" t="s">
        <v>3</v>
      </c>
      <c r="C609" s="28">
        <v>1.3</v>
      </c>
      <c r="D609" s="28">
        <v>47</v>
      </c>
      <c r="Q609" s="28"/>
      <c r="R609" s="28"/>
      <c r="S609" s="28"/>
      <c r="T609" s="28"/>
    </row>
    <row r="610" spans="1:20" x14ac:dyDescent="0.25">
      <c r="A610" s="28">
        <v>350</v>
      </c>
      <c r="B610" s="28" t="s">
        <v>4</v>
      </c>
      <c r="C610" s="28">
        <v>1.2</v>
      </c>
      <c r="D610" s="28">
        <v>47</v>
      </c>
      <c r="Q610" s="28"/>
      <c r="R610" s="28"/>
      <c r="S610" s="28"/>
      <c r="T610" s="28"/>
    </row>
    <row r="611" spans="1:20" x14ac:dyDescent="0.25">
      <c r="A611" s="28">
        <v>269</v>
      </c>
      <c r="B611" s="28" t="s">
        <v>2</v>
      </c>
      <c r="C611" s="28">
        <v>1.1000000000000001</v>
      </c>
      <c r="D611" s="28">
        <v>47</v>
      </c>
      <c r="Q611" s="28"/>
      <c r="R611" s="28"/>
      <c r="S611" s="28"/>
      <c r="T611" s="28"/>
    </row>
    <row r="612" spans="1:20" x14ac:dyDescent="0.25">
      <c r="A612" s="28">
        <v>1077</v>
      </c>
      <c r="B612" s="28" t="s">
        <v>3</v>
      </c>
      <c r="C612" s="28">
        <v>1.1000000000000001</v>
      </c>
      <c r="D612" s="28">
        <v>47</v>
      </c>
      <c r="Q612" s="28"/>
      <c r="R612" s="28"/>
      <c r="S612" s="28"/>
      <c r="T612" s="28"/>
    </row>
    <row r="613" spans="1:20" x14ac:dyDescent="0.25">
      <c r="A613" s="28">
        <v>762</v>
      </c>
      <c r="B613" s="28" t="s">
        <v>4</v>
      </c>
      <c r="C613" s="28">
        <v>1</v>
      </c>
      <c r="D613" s="28">
        <v>47</v>
      </c>
      <c r="Q613" s="28"/>
      <c r="R613" s="28"/>
      <c r="S613" s="28"/>
      <c r="T613" s="28"/>
    </row>
    <row r="614" spans="1:20" x14ac:dyDescent="0.25">
      <c r="A614" s="28">
        <v>673</v>
      </c>
      <c r="B614" s="28" t="s">
        <v>4</v>
      </c>
      <c r="C614" s="28">
        <v>0.9</v>
      </c>
      <c r="D614" s="28">
        <v>47</v>
      </c>
      <c r="Q614" s="28"/>
      <c r="R614" s="28"/>
      <c r="S614" s="28"/>
      <c r="T614" s="28"/>
    </row>
    <row r="615" spans="1:20" x14ac:dyDescent="0.25">
      <c r="A615" s="28">
        <v>589</v>
      </c>
      <c r="B615" s="28" t="s">
        <v>3</v>
      </c>
      <c r="C615" s="28">
        <v>0.8</v>
      </c>
      <c r="D615" s="28">
        <v>47</v>
      </c>
      <c r="Q615" s="28"/>
      <c r="R615" s="28"/>
      <c r="S615" s="28"/>
      <c r="T615" s="28"/>
    </row>
    <row r="616" spans="1:20" x14ac:dyDescent="0.25">
      <c r="A616" s="28">
        <v>606</v>
      </c>
      <c r="B616" s="28" t="s">
        <v>2</v>
      </c>
      <c r="C616" s="28">
        <v>0.7</v>
      </c>
      <c r="D616" s="28">
        <v>47</v>
      </c>
      <c r="Q616" s="28"/>
      <c r="R616" s="28"/>
      <c r="S616" s="28"/>
      <c r="T616" s="28"/>
    </row>
    <row r="617" spans="1:20" x14ac:dyDescent="0.25">
      <c r="A617" s="28">
        <v>314</v>
      </c>
      <c r="B617" s="28" t="s">
        <v>4</v>
      </c>
      <c r="C617" s="28">
        <v>0.6</v>
      </c>
      <c r="D617" s="28">
        <v>47</v>
      </c>
      <c r="Q617" s="28"/>
      <c r="R617" s="28"/>
      <c r="S617" s="28"/>
      <c r="T617" s="28"/>
    </row>
    <row r="618" spans="1:20" x14ac:dyDescent="0.25">
      <c r="A618" s="28">
        <v>271</v>
      </c>
      <c r="B618" s="28" t="s">
        <v>4</v>
      </c>
      <c r="C618" s="28">
        <v>0.5</v>
      </c>
      <c r="D618" s="28">
        <v>47</v>
      </c>
      <c r="Q618" s="28"/>
      <c r="R618" s="28"/>
      <c r="S618" s="28"/>
      <c r="T618" s="28"/>
    </row>
    <row r="619" spans="1:20" x14ac:dyDescent="0.25">
      <c r="A619" s="28">
        <v>112</v>
      </c>
      <c r="B619" s="28" t="s">
        <v>2</v>
      </c>
      <c r="C619" s="28">
        <v>0.4</v>
      </c>
      <c r="D619" s="28">
        <v>47</v>
      </c>
      <c r="Q619" s="28"/>
      <c r="R619" s="28"/>
      <c r="S619" s="28"/>
      <c r="T619" s="28"/>
    </row>
    <row r="620" spans="1:20" x14ac:dyDescent="0.25">
      <c r="A620" s="28">
        <v>903</v>
      </c>
      <c r="B620" s="28" t="s">
        <v>4</v>
      </c>
      <c r="C620" s="28">
        <v>0.4</v>
      </c>
      <c r="D620" s="28">
        <v>47</v>
      </c>
      <c r="Q620" s="28"/>
      <c r="R620" s="28"/>
      <c r="S620" s="28"/>
      <c r="T620" s="28"/>
    </row>
    <row r="621" spans="1:20" x14ac:dyDescent="0.25">
      <c r="A621" s="28">
        <v>450</v>
      </c>
      <c r="B621" s="28" t="s">
        <v>2</v>
      </c>
      <c r="C621" s="28">
        <v>0.3</v>
      </c>
      <c r="D621" s="28">
        <v>47</v>
      </c>
      <c r="Q621" s="28"/>
      <c r="R621" s="28"/>
      <c r="S621" s="28"/>
      <c r="T621" s="28"/>
    </row>
    <row r="622" spans="1:20" x14ac:dyDescent="0.25">
      <c r="A622" s="28">
        <v>512</v>
      </c>
      <c r="B622" s="28" t="s">
        <v>3</v>
      </c>
      <c r="C622" s="28">
        <v>1.4</v>
      </c>
      <c r="D622" s="28">
        <v>48</v>
      </c>
      <c r="Q622" s="28"/>
      <c r="R622" s="28"/>
      <c r="S622" s="28"/>
      <c r="T622" s="28"/>
    </row>
    <row r="623" spans="1:20" x14ac:dyDescent="0.25">
      <c r="A623" s="28">
        <v>494</v>
      </c>
      <c r="B623" s="28" t="s">
        <v>3</v>
      </c>
      <c r="C623" s="28">
        <v>1.3</v>
      </c>
      <c r="D623" s="28">
        <v>48</v>
      </c>
      <c r="Q623" s="28"/>
      <c r="R623" s="28"/>
      <c r="S623" s="28"/>
      <c r="T623" s="28"/>
    </row>
    <row r="624" spans="1:20" x14ac:dyDescent="0.25">
      <c r="A624" s="28">
        <v>366</v>
      </c>
      <c r="B624" s="28" t="s">
        <v>4</v>
      </c>
      <c r="C624" s="28">
        <v>1.2</v>
      </c>
      <c r="D624" s="28">
        <v>48</v>
      </c>
      <c r="Q624" s="28"/>
      <c r="R624" s="28"/>
      <c r="S624" s="28"/>
      <c r="T624" s="28"/>
    </row>
    <row r="625" spans="1:20" x14ac:dyDescent="0.25">
      <c r="A625" s="28">
        <v>292</v>
      </c>
      <c r="B625" s="28" t="s">
        <v>4</v>
      </c>
      <c r="C625" s="28">
        <v>1.1000000000000001</v>
      </c>
      <c r="D625" s="28">
        <v>48</v>
      </c>
      <c r="Q625" s="28"/>
      <c r="R625" s="28"/>
      <c r="S625" s="28"/>
      <c r="T625" s="28"/>
    </row>
    <row r="626" spans="1:20" x14ac:dyDescent="0.25">
      <c r="A626" s="28">
        <v>1084</v>
      </c>
      <c r="B626" s="28" t="s">
        <v>4</v>
      </c>
      <c r="C626" s="28">
        <v>1.1000000000000001</v>
      </c>
      <c r="D626" s="28">
        <v>48</v>
      </c>
      <c r="Q626" s="28"/>
      <c r="R626" s="28"/>
      <c r="S626" s="28"/>
      <c r="T626" s="28"/>
    </row>
    <row r="627" spans="1:20" x14ac:dyDescent="0.25">
      <c r="A627" s="28">
        <v>765</v>
      </c>
      <c r="B627" s="28" t="s">
        <v>4</v>
      </c>
      <c r="C627" s="28">
        <v>1</v>
      </c>
      <c r="D627" s="28">
        <v>48</v>
      </c>
      <c r="Q627" s="28"/>
      <c r="R627" s="28"/>
      <c r="S627" s="28"/>
      <c r="T627" s="28"/>
    </row>
    <row r="628" spans="1:20" x14ac:dyDescent="0.25">
      <c r="A628" s="28">
        <v>674</v>
      </c>
      <c r="B628" s="28" t="s">
        <v>2</v>
      </c>
      <c r="C628" s="28">
        <v>0.9</v>
      </c>
      <c r="D628" s="28">
        <v>48</v>
      </c>
      <c r="Q628" s="28"/>
      <c r="R628" s="28"/>
      <c r="S628" s="28"/>
      <c r="T628" s="28"/>
    </row>
    <row r="629" spans="1:20" x14ac:dyDescent="0.25">
      <c r="A629" s="28">
        <v>605</v>
      </c>
      <c r="B629" s="28" t="s">
        <v>4</v>
      </c>
      <c r="C629" s="28">
        <v>0.8</v>
      </c>
      <c r="D629" s="28">
        <v>48</v>
      </c>
      <c r="Q629" s="28"/>
      <c r="R629" s="28"/>
      <c r="S629" s="28"/>
      <c r="T629" s="28"/>
    </row>
    <row r="630" spans="1:20" x14ac:dyDescent="0.25">
      <c r="A630" s="28">
        <v>618</v>
      </c>
      <c r="B630" s="28" t="s">
        <v>2</v>
      </c>
      <c r="C630" s="28">
        <v>0.7</v>
      </c>
      <c r="D630" s="28">
        <v>48</v>
      </c>
      <c r="Q630" s="28"/>
      <c r="R630" s="28"/>
      <c r="S630" s="28"/>
      <c r="T630" s="28"/>
    </row>
    <row r="631" spans="1:20" x14ac:dyDescent="0.25">
      <c r="A631" s="28">
        <v>337</v>
      </c>
      <c r="B631" s="28" t="s">
        <v>3</v>
      </c>
      <c r="C631" s="28">
        <v>0.6</v>
      </c>
      <c r="D631" s="28">
        <v>48</v>
      </c>
      <c r="Q631" s="28"/>
      <c r="R631" s="28"/>
      <c r="S631" s="28"/>
      <c r="T631" s="28"/>
    </row>
    <row r="632" spans="1:20" x14ac:dyDescent="0.25">
      <c r="A632" s="28">
        <v>283</v>
      </c>
      <c r="B632" s="28" t="s">
        <v>4</v>
      </c>
      <c r="C632" s="28">
        <v>0.5</v>
      </c>
      <c r="D632" s="28">
        <v>48</v>
      </c>
      <c r="Q632" s="28"/>
      <c r="R632" s="28"/>
      <c r="S632" s="28"/>
      <c r="T632" s="28"/>
    </row>
    <row r="633" spans="1:20" x14ac:dyDescent="0.25">
      <c r="A633" s="28">
        <v>119</v>
      </c>
      <c r="B633" s="28" t="s">
        <v>3</v>
      </c>
      <c r="C633" s="28">
        <v>0.4</v>
      </c>
      <c r="D633" s="28">
        <v>48</v>
      </c>
      <c r="Q633" s="28"/>
      <c r="R633" s="28"/>
      <c r="S633" s="28"/>
      <c r="T633" s="28"/>
    </row>
    <row r="634" spans="1:20" x14ac:dyDescent="0.25">
      <c r="A634" s="28">
        <v>907</v>
      </c>
      <c r="B634" s="28" t="s">
        <v>2</v>
      </c>
      <c r="C634" s="28">
        <v>0.4</v>
      </c>
      <c r="D634" s="28">
        <v>48</v>
      </c>
      <c r="Q634" s="28"/>
      <c r="R634" s="28"/>
      <c r="S634" s="28"/>
      <c r="T634" s="28"/>
    </row>
    <row r="635" spans="1:20" x14ac:dyDescent="0.25">
      <c r="A635" s="28">
        <v>459</v>
      </c>
      <c r="B635" s="28" t="s">
        <v>2</v>
      </c>
      <c r="C635" s="28">
        <v>0.3</v>
      </c>
      <c r="D635" s="28">
        <v>48</v>
      </c>
      <c r="Q635" s="28"/>
      <c r="R635" s="28"/>
      <c r="S635" s="28"/>
      <c r="T635" s="28"/>
    </row>
    <row r="636" spans="1:20" x14ac:dyDescent="0.25">
      <c r="A636" s="28">
        <v>521</v>
      </c>
      <c r="B636" s="28" t="s">
        <v>3</v>
      </c>
      <c r="C636" s="28">
        <v>1.4</v>
      </c>
      <c r="D636" s="28">
        <v>49</v>
      </c>
      <c r="Q636" s="28"/>
      <c r="R636" s="28"/>
      <c r="S636" s="28"/>
      <c r="T636" s="28"/>
    </row>
    <row r="637" spans="1:20" x14ac:dyDescent="0.25">
      <c r="A637" s="28">
        <v>497</v>
      </c>
      <c r="B637" s="28" t="s">
        <v>3</v>
      </c>
      <c r="C637" s="28">
        <v>1.3</v>
      </c>
      <c r="D637" s="28">
        <v>49</v>
      </c>
      <c r="Q637" s="28"/>
      <c r="R637" s="28"/>
      <c r="S637" s="28"/>
      <c r="T637" s="28"/>
    </row>
    <row r="638" spans="1:20" x14ac:dyDescent="0.25">
      <c r="A638" s="28">
        <v>398</v>
      </c>
      <c r="B638" s="28" t="s">
        <v>2</v>
      </c>
      <c r="C638" s="28">
        <v>1.2</v>
      </c>
      <c r="D638" s="28">
        <v>49</v>
      </c>
      <c r="Q638" s="28"/>
      <c r="R638" s="28"/>
      <c r="S638" s="28"/>
      <c r="T638" s="28"/>
    </row>
    <row r="639" spans="1:20" x14ac:dyDescent="0.25">
      <c r="A639" s="28">
        <v>295</v>
      </c>
      <c r="B639" s="28" t="s">
        <v>4</v>
      </c>
      <c r="C639" s="28">
        <v>1.1000000000000001</v>
      </c>
      <c r="D639" s="28">
        <v>49</v>
      </c>
      <c r="Q639" s="28"/>
      <c r="R639" s="28"/>
      <c r="S639" s="28"/>
      <c r="T639" s="28"/>
    </row>
    <row r="640" spans="1:20" x14ac:dyDescent="0.25">
      <c r="A640" s="28">
        <v>1087</v>
      </c>
      <c r="B640" s="28" t="s">
        <v>4</v>
      </c>
      <c r="C640" s="28">
        <v>1.1000000000000001</v>
      </c>
      <c r="D640" s="28">
        <v>49</v>
      </c>
      <c r="Q640" s="28"/>
      <c r="R640" s="28"/>
      <c r="S640" s="28"/>
      <c r="T640" s="28"/>
    </row>
    <row r="641" spans="1:20" x14ac:dyDescent="0.25">
      <c r="A641" s="28">
        <v>800</v>
      </c>
      <c r="B641" s="28" t="s">
        <v>3</v>
      </c>
      <c r="C641" s="28">
        <v>1</v>
      </c>
      <c r="D641" s="28">
        <v>49</v>
      </c>
      <c r="Q641" s="28"/>
      <c r="R641" s="28"/>
      <c r="S641" s="28"/>
      <c r="T641" s="28"/>
    </row>
    <row r="642" spans="1:20" x14ac:dyDescent="0.25">
      <c r="A642" s="28">
        <v>684</v>
      </c>
      <c r="B642" s="28" t="s">
        <v>3</v>
      </c>
      <c r="C642" s="28">
        <v>0.9</v>
      </c>
      <c r="D642" s="28">
        <v>49</v>
      </c>
      <c r="Q642" s="28"/>
      <c r="R642" s="28"/>
      <c r="S642" s="28"/>
      <c r="T642" s="28"/>
    </row>
    <row r="643" spans="1:20" x14ac:dyDescent="0.25">
      <c r="A643" s="28">
        <v>607</v>
      </c>
      <c r="B643" s="28" t="s">
        <v>3</v>
      </c>
      <c r="C643" s="28">
        <v>0.8</v>
      </c>
      <c r="D643" s="28">
        <v>49</v>
      </c>
      <c r="Q643" s="28"/>
      <c r="R643" s="28"/>
      <c r="S643" s="28"/>
      <c r="T643" s="28"/>
    </row>
    <row r="644" spans="1:20" x14ac:dyDescent="0.25">
      <c r="A644" s="28">
        <v>645</v>
      </c>
      <c r="B644" s="28" t="s">
        <v>4</v>
      </c>
      <c r="C644" s="28">
        <v>0.7</v>
      </c>
      <c r="D644" s="28">
        <v>49</v>
      </c>
      <c r="Q644" s="28"/>
      <c r="R644" s="28"/>
      <c r="S644" s="28"/>
      <c r="T644" s="28"/>
    </row>
    <row r="645" spans="1:20" x14ac:dyDescent="0.25">
      <c r="A645" s="28">
        <v>349</v>
      </c>
      <c r="B645" s="28" t="s">
        <v>3</v>
      </c>
      <c r="C645" s="28">
        <v>0.6</v>
      </c>
      <c r="D645" s="28">
        <v>49</v>
      </c>
      <c r="Q645" s="28"/>
      <c r="R645" s="28"/>
      <c r="S645" s="28"/>
      <c r="T645" s="28"/>
    </row>
    <row r="646" spans="1:20" x14ac:dyDescent="0.25">
      <c r="A646" s="28">
        <v>289</v>
      </c>
      <c r="B646" s="28" t="s">
        <v>4</v>
      </c>
      <c r="C646" s="28">
        <v>0.5</v>
      </c>
      <c r="D646" s="28">
        <v>49</v>
      </c>
      <c r="Q646" s="28"/>
      <c r="R646" s="28"/>
      <c r="S646" s="28"/>
      <c r="T646" s="28"/>
    </row>
    <row r="647" spans="1:20" x14ac:dyDescent="0.25">
      <c r="A647" s="28">
        <v>125</v>
      </c>
      <c r="B647" s="28" t="s">
        <v>3</v>
      </c>
      <c r="C647" s="28">
        <v>0.4</v>
      </c>
      <c r="D647" s="28">
        <v>49</v>
      </c>
      <c r="Q647" s="28"/>
      <c r="R647" s="28"/>
      <c r="S647" s="28"/>
      <c r="T647" s="28"/>
    </row>
    <row r="648" spans="1:20" x14ac:dyDescent="0.25">
      <c r="A648" s="28">
        <v>917</v>
      </c>
      <c r="B648" s="28" t="s">
        <v>3</v>
      </c>
      <c r="C648" s="28">
        <v>0.4</v>
      </c>
      <c r="D648" s="28">
        <v>49</v>
      </c>
      <c r="Q648" s="28"/>
      <c r="R648" s="28"/>
      <c r="S648" s="28"/>
      <c r="T648" s="28"/>
    </row>
    <row r="649" spans="1:20" x14ac:dyDescent="0.25">
      <c r="A649" s="28">
        <v>465</v>
      </c>
      <c r="B649" s="28" t="s">
        <v>2</v>
      </c>
      <c r="C649" s="28">
        <v>0.3</v>
      </c>
      <c r="D649" s="28">
        <v>49</v>
      </c>
      <c r="Q649" s="28"/>
      <c r="R649" s="28"/>
      <c r="S649" s="28"/>
      <c r="T649" s="28"/>
    </row>
    <row r="650" spans="1:20" x14ac:dyDescent="0.25">
      <c r="A650" s="28">
        <v>541</v>
      </c>
      <c r="B650" s="28" t="s">
        <v>4</v>
      </c>
      <c r="C650" s="28">
        <v>1.4</v>
      </c>
      <c r="D650" s="28">
        <v>50</v>
      </c>
      <c r="Q650" s="28"/>
      <c r="R650" s="28"/>
      <c r="S650" s="28"/>
      <c r="T650" s="28"/>
    </row>
    <row r="651" spans="1:20" x14ac:dyDescent="0.25">
      <c r="A651" s="28">
        <v>539</v>
      </c>
      <c r="B651" s="28" t="s">
        <v>2</v>
      </c>
      <c r="C651" s="28">
        <v>1.3</v>
      </c>
      <c r="D651" s="28">
        <v>50</v>
      </c>
      <c r="Q651" s="28"/>
      <c r="R651" s="28"/>
      <c r="S651" s="28"/>
      <c r="T651" s="28"/>
    </row>
    <row r="652" spans="1:20" x14ac:dyDescent="0.25">
      <c r="A652" s="28">
        <v>405</v>
      </c>
      <c r="B652" s="28" t="s">
        <v>3</v>
      </c>
      <c r="C652" s="28">
        <v>1.2</v>
      </c>
      <c r="D652" s="28">
        <v>50</v>
      </c>
      <c r="Q652" s="28"/>
      <c r="R652" s="28"/>
      <c r="S652" s="28"/>
      <c r="T652" s="28"/>
    </row>
    <row r="653" spans="1:20" x14ac:dyDescent="0.25">
      <c r="A653" s="28">
        <v>298</v>
      </c>
      <c r="B653" s="28" t="s">
        <v>4</v>
      </c>
      <c r="C653" s="28">
        <v>1.1000000000000001</v>
      </c>
      <c r="D653" s="28">
        <v>50</v>
      </c>
      <c r="Q653" s="28"/>
      <c r="R653" s="28"/>
      <c r="S653" s="28"/>
      <c r="T653" s="28"/>
    </row>
    <row r="654" spans="1:20" x14ac:dyDescent="0.25">
      <c r="A654" s="28">
        <v>1091</v>
      </c>
      <c r="B654" s="28" t="s">
        <v>2</v>
      </c>
      <c r="C654" s="28">
        <v>1.1000000000000001</v>
      </c>
      <c r="D654" s="28">
        <v>50</v>
      </c>
      <c r="Q654" s="28"/>
      <c r="R654" s="28"/>
      <c r="S654" s="28"/>
      <c r="T654" s="28"/>
    </row>
    <row r="655" spans="1:20" x14ac:dyDescent="0.25">
      <c r="A655" s="28">
        <v>816</v>
      </c>
      <c r="B655" s="28" t="s">
        <v>3</v>
      </c>
      <c r="C655" s="28">
        <v>1</v>
      </c>
      <c r="D655" s="28">
        <v>50</v>
      </c>
      <c r="Q655" s="28"/>
      <c r="R655" s="28"/>
      <c r="S655" s="28"/>
      <c r="T655" s="28"/>
    </row>
    <row r="656" spans="1:20" x14ac:dyDescent="0.25">
      <c r="A656" s="28">
        <v>693</v>
      </c>
      <c r="B656" s="28" t="s">
        <v>3</v>
      </c>
      <c r="C656" s="28">
        <v>0.9</v>
      </c>
      <c r="D656" s="28">
        <v>50</v>
      </c>
      <c r="Q656" s="28"/>
      <c r="R656" s="28"/>
      <c r="S656" s="28"/>
      <c r="T656" s="28"/>
    </row>
    <row r="657" spans="1:20" x14ac:dyDescent="0.25">
      <c r="A657" s="28">
        <v>630</v>
      </c>
      <c r="B657" s="28" t="s">
        <v>4</v>
      </c>
      <c r="C657" s="28">
        <v>0.8</v>
      </c>
      <c r="D657" s="28">
        <v>50</v>
      </c>
      <c r="Q657" s="28"/>
      <c r="R657" s="28"/>
      <c r="S657" s="28"/>
      <c r="T657" s="28"/>
    </row>
    <row r="658" spans="1:20" x14ac:dyDescent="0.25">
      <c r="A658" s="28">
        <v>650</v>
      </c>
      <c r="B658" s="28" t="s">
        <v>3</v>
      </c>
      <c r="C658" s="28">
        <v>0.7</v>
      </c>
      <c r="D658" s="28">
        <v>50</v>
      </c>
      <c r="Q658" s="28"/>
      <c r="R658" s="28"/>
      <c r="S658" s="28"/>
      <c r="T658" s="28"/>
    </row>
    <row r="659" spans="1:20" x14ac:dyDescent="0.25">
      <c r="A659" s="28">
        <v>374</v>
      </c>
      <c r="B659" s="28" t="s">
        <v>3</v>
      </c>
      <c r="C659" s="28">
        <v>0.6</v>
      </c>
      <c r="D659" s="28">
        <v>50</v>
      </c>
      <c r="Q659" s="28"/>
      <c r="R659" s="28"/>
      <c r="S659" s="28"/>
      <c r="T659" s="28"/>
    </row>
    <row r="660" spans="1:20" x14ac:dyDescent="0.25">
      <c r="A660" s="28">
        <v>301</v>
      </c>
      <c r="B660" s="28" t="s">
        <v>4</v>
      </c>
      <c r="C660" s="28">
        <v>0.5</v>
      </c>
      <c r="D660" s="28">
        <v>50</v>
      </c>
      <c r="Q660" s="28"/>
      <c r="R660" s="28"/>
      <c r="S660" s="28"/>
      <c r="T660" s="28"/>
    </row>
    <row r="661" spans="1:20" x14ac:dyDescent="0.25">
      <c r="A661" s="28">
        <v>156</v>
      </c>
      <c r="B661" s="28" t="s">
        <v>3</v>
      </c>
      <c r="C661" s="28">
        <v>0.4</v>
      </c>
      <c r="D661" s="28">
        <v>50</v>
      </c>
      <c r="Q661" s="28"/>
      <c r="R661" s="28"/>
      <c r="S661" s="28"/>
      <c r="T661" s="28"/>
    </row>
    <row r="662" spans="1:20" x14ac:dyDescent="0.25">
      <c r="A662" s="28">
        <v>922</v>
      </c>
      <c r="B662" s="28" t="s">
        <v>2</v>
      </c>
      <c r="C662" s="28">
        <v>0.4</v>
      </c>
      <c r="D662" s="28">
        <v>50</v>
      </c>
      <c r="Q662" s="28"/>
      <c r="R662" s="28"/>
      <c r="S662" s="28"/>
      <c r="T662" s="28"/>
    </row>
    <row r="663" spans="1:20" x14ac:dyDescent="0.25">
      <c r="A663" s="28">
        <v>476</v>
      </c>
      <c r="B663" s="28" t="s">
        <v>4</v>
      </c>
      <c r="C663" s="28">
        <v>0.3</v>
      </c>
      <c r="D663" s="28">
        <v>50</v>
      </c>
      <c r="Q663" s="28"/>
      <c r="R663" s="28"/>
      <c r="S663" s="28"/>
      <c r="T663" s="28"/>
    </row>
    <row r="664" spans="1:20" x14ac:dyDescent="0.25">
      <c r="A664" s="28">
        <v>552</v>
      </c>
      <c r="B664" s="28" t="s">
        <v>3</v>
      </c>
      <c r="C664" s="28">
        <v>1.4</v>
      </c>
      <c r="D664" s="28">
        <v>51</v>
      </c>
      <c r="Q664" s="28"/>
      <c r="R664" s="28"/>
      <c r="S664" s="28"/>
      <c r="T664" s="28"/>
    </row>
    <row r="665" spans="1:20" x14ac:dyDescent="0.25">
      <c r="A665" s="28">
        <v>542</v>
      </c>
      <c r="B665" s="28" t="s">
        <v>2</v>
      </c>
      <c r="C665" s="28">
        <v>1.3</v>
      </c>
      <c r="D665" s="28">
        <v>51</v>
      </c>
      <c r="Q665" s="28"/>
      <c r="R665" s="28"/>
      <c r="S665" s="28"/>
      <c r="T665" s="28"/>
    </row>
    <row r="666" spans="1:20" x14ac:dyDescent="0.25">
      <c r="A666" s="28">
        <v>407</v>
      </c>
      <c r="B666" s="28" t="s">
        <v>2</v>
      </c>
      <c r="C666" s="28">
        <v>1.2</v>
      </c>
      <c r="D666" s="28">
        <v>51</v>
      </c>
      <c r="Q666" s="28"/>
      <c r="R666" s="28"/>
      <c r="S666" s="28"/>
      <c r="T666" s="28"/>
    </row>
    <row r="667" spans="1:20" x14ac:dyDescent="0.25">
      <c r="A667" s="28">
        <v>300</v>
      </c>
      <c r="B667" s="28" t="s">
        <v>3</v>
      </c>
      <c r="C667" s="28">
        <v>1.1000000000000001</v>
      </c>
      <c r="D667" s="28">
        <v>51</v>
      </c>
      <c r="Q667" s="28"/>
      <c r="R667" s="28"/>
      <c r="S667" s="28"/>
      <c r="T667" s="28"/>
    </row>
    <row r="668" spans="1:20" x14ac:dyDescent="0.25">
      <c r="A668" s="28">
        <v>1094</v>
      </c>
      <c r="B668" s="28" t="s">
        <v>2</v>
      </c>
      <c r="C668" s="28">
        <v>1.1000000000000001</v>
      </c>
      <c r="D668" s="28">
        <v>51</v>
      </c>
      <c r="Q668" s="28"/>
      <c r="R668" s="28"/>
      <c r="S668" s="28"/>
      <c r="T668" s="28"/>
    </row>
    <row r="669" spans="1:20" x14ac:dyDescent="0.25">
      <c r="A669" s="28">
        <v>820</v>
      </c>
      <c r="B669" s="28" t="s">
        <v>4</v>
      </c>
      <c r="C669" s="28">
        <v>1</v>
      </c>
      <c r="D669" s="28">
        <v>51</v>
      </c>
      <c r="Q669" s="28"/>
      <c r="R669" s="28"/>
      <c r="S669" s="28"/>
      <c r="T669" s="28"/>
    </row>
    <row r="670" spans="1:20" x14ac:dyDescent="0.25">
      <c r="A670" s="28">
        <v>698</v>
      </c>
      <c r="B670" s="28" t="s">
        <v>2</v>
      </c>
      <c r="C670" s="28">
        <v>0.9</v>
      </c>
      <c r="D670" s="28">
        <v>51</v>
      </c>
      <c r="Q670" s="28"/>
      <c r="R670" s="28"/>
      <c r="S670" s="28"/>
      <c r="T670" s="28"/>
    </row>
    <row r="671" spans="1:20" x14ac:dyDescent="0.25">
      <c r="A671" s="28">
        <v>643</v>
      </c>
      <c r="B671" s="28" t="s">
        <v>2</v>
      </c>
      <c r="C671" s="28">
        <v>0.8</v>
      </c>
      <c r="D671" s="28">
        <v>51</v>
      </c>
      <c r="Q671" s="28"/>
      <c r="R671" s="28"/>
      <c r="S671" s="28"/>
      <c r="T671" s="28"/>
    </row>
    <row r="672" spans="1:20" x14ac:dyDescent="0.25">
      <c r="A672" s="28">
        <v>655</v>
      </c>
      <c r="B672" s="28" t="s">
        <v>2</v>
      </c>
      <c r="C672" s="28">
        <v>0.7</v>
      </c>
      <c r="D672" s="28">
        <v>51</v>
      </c>
      <c r="Q672" s="28"/>
      <c r="R672" s="28"/>
      <c r="S672" s="28"/>
      <c r="T672" s="28"/>
    </row>
    <row r="673" spans="1:20" x14ac:dyDescent="0.25">
      <c r="A673" s="28">
        <v>408</v>
      </c>
      <c r="B673" s="28" t="s">
        <v>3</v>
      </c>
      <c r="C673" s="28">
        <v>0.6</v>
      </c>
      <c r="D673" s="28">
        <v>51</v>
      </c>
      <c r="Q673" s="28"/>
      <c r="R673" s="28"/>
      <c r="S673" s="28"/>
      <c r="T673" s="28"/>
    </row>
    <row r="674" spans="1:20" x14ac:dyDescent="0.25">
      <c r="A674" s="28">
        <v>323</v>
      </c>
      <c r="B674" s="28" t="s">
        <v>4</v>
      </c>
      <c r="C674" s="28">
        <v>0.5</v>
      </c>
      <c r="D674" s="28">
        <v>51</v>
      </c>
      <c r="Q674" s="28"/>
      <c r="R674" s="28"/>
      <c r="S674" s="28"/>
      <c r="T674" s="28"/>
    </row>
    <row r="675" spans="1:20" x14ac:dyDescent="0.25">
      <c r="A675" s="28">
        <v>178</v>
      </c>
      <c r="B675" s="28" t="s">
        <v>4</v>
      </c>
      <c r="C675" s="28">
        <v>0.4</v>
      </c>
      <c r="D675" s="28">
        <v>51</v>
      </c>
      <c r="Q675" s="28"/>
      <c r="R675" s="28"/>
      <c r="S675" s="28"/>
      <c r="T675" s="28"/>
    </row>
    <row r="676" spans="1:20" x14ac:dyDescent="0.25">
      <c r="A676" s="28">
        <v>958</v>
      </c>
      <c r="B676" s="28" t="s">
        <v>4</v>
      </c>
      <c r="C676" s="28">
        <v>0.4</v>
      </c>
      <c r="D676" s="28">
        <v>51</v>
      </c>
      <c r="Q676" s="28"/>
      <c r="R676" s="28"/>
      <c r="S676" s="28"/>
      <c r="T676" s="28"/>
    </row>
    <row r="677" spans="1:20" x14ac:dyDescent="0.25">
      <c r="A677" s="28">
        <v>480</v>
      </c>
      <c r="B677" s="28" t="s">
        <v>2</v>
      </c>
      <c r="C677" s="28">
        <v>0.3</v>
      </c>
      <c r="D677" s="28">
        <v>51</v>
      </c>
      <c r="Q677" s="28"/>
      <c r="R677" s="28"/>
      <c r="S677" s="28"/>
      <c r="T677" s="28"/>
    </row>
    <row r="678" spans="1:20" x14ac:dyDescent="0.25">
      <c r="A678" s="28">
        <v>553</v>
      </c>
      <c r="B678" s="28" t="s">
        <v>4</v>
      </c>
      <c r="C678" s="28">
        <v>1.4</v>
      </c>
      <c r="D678" s="28">
        <v>52</v>
      </c>
      <c r="Q678" s="28"/>
      <c r="R678" s="28"/>
      <c r="S678" s="28"/>
      <c r="T678" s="28"/>
    </row>
    <row r="679" spans="1:20" x14ac:dyDescent="0.25">
      <c r="A679" s="28">
        <v>545</v>
      </c>
      <c r="B679" s="28" t="s">
        <v>2</v>
      </c>
      <c r="C679" s="28">
        <v>1.3</v>
      </c>
      <c r="D679" s="28">
        <v>52</v>
      </c>
      <c r="Q679" s="28"/>
      <c r="R679" s="28"/>
      <c r="S679" s="28"/>
      <c r="T679" s="28"/>
    </row>
    <row r="680" spans="1:20" x14ac:dyDescent="0.25">
      <c r="A680" s="28">
        <v>414</v>
      </c>
      <c r="B680" s="28" t="s">
        <v>3</v>
      </c>
      <c r="C680" s="28">
        <v>1.2</v>
      </c>
      <c r="D680" s="28">
        <v>52</v>
      </c>
      <c r="Q680" s="28"/>
      <c r="R680" s="28"/>
      <c r="S680" s="28"/>
      <c r="T680" s="28"/>
    </row>
    <row r="681" spans="1:20" x14ac:dyDescent="0.25">
      <c r="A681" s="28">
        <v>302</v>
      </c>
      <c r="B681" s="28" t="s">
        <v>2</v>
      </c>
      <c r="C681" s="28">
        <v>1.1000000000000001</v>
      </c>
      <c r="D681" s="28">
        <v>52</v>
      </c>
      <c r="Q681" s="28"/>
      <c r="R681" s="28"/>
      <c r="S681" s="28"/>
      <c r="T681" s="28"/>
    </row>
    <row r="682" spans="1:20" x14ac:dyDescent="0.25">
      <c r="A682" s="28">
        <v>1</v>
      </c>
      <c r="B682" s="28" t="s">
        <v>2</v>
      </c>
      <c r="C682" s="28">
        <v>1</v>
      </c>
      <c r="D682" s="28">
        <v>52</v>
      </c>
      <c r="Q682" s="28"/>
      <c r="R682" s="28"/>
      <c r="S682" s="28"/>
      <c r="T682" s="28"/>
    </row>
    <row r="683" spans="1:20" x14ac:dyDescent="0.25">
      <c r="A683" s="28">
        <v>822</v>
      </c>
      <c r="B683" s="28" t="s">
        <v>3</v>
      </c>
      <c r="C683" s="28">
        <v>1</v>
      </c>
      <c r="D683" s="28">
        <v>52</v>
      </c>
      <c r="Q683" s="28"/>
      <c r="R683" s="28"/>
      <c r="S683" s="28"/>
      <c r="T683" s="28"/>
    </row>
    <row r="684" spans="1:20" x14ac:dyDescent="0.25">
      <c r="A684" s="28">
        <v>716</v>
      </c>
      <c r="B684" s="28" t="s">
        <v>2</v>
      </c>
      <c r="C684" s="28">
        <v>0.9</v>
      </c>
      <c r="D684" s="28">
        <v>52</v>
      </c>
      <c r="Q684" s="28"/>
      <c r="R684" s="28"/>
      <c r="S684" s="28"/>
      <c r="T684" s="28"/>
    </row>
    <row r="685" spans="1:20" x14ac:dyDescent="0.25">
      <c r="A685" s="28">
        <v>658</v>
      </c>
      <c r="B685" s="28" t="s">
        <v>2</v>
      </c>
      <c r="C685" s="28">
        <v>0.8</v>
      </c>
      <c r="D685" s="28">
        <v>52</v>
      </c>
      <c r="Q685" s="28"/>
      <c r="R685" s="28"/>
      <c r="S685" s="28"/>
      <c r="T685" s="28"/>
    </row>
    <row r="686" spans="1:20" x14ac:dyDescent="0.25">
      <c r="A686" s="28">
        <v>680</v>
      </c>
      <c r="B686" s="28" t="s">
        <v>2</v>
      </c>
      <c r="C686" s="28">
        <v>0.7</v>
      </c>
      <c r="D686" s="28">
        <v>52</v>
      </c>
      <c r="Q686" s="28"/>
      <c r="R686" s="28"/>
      <c r="S686" s="28"/>
      <c r="T686" s="28"/>
    </row>
    <row r="687" spans="1:20" x14ac:dyDescent="0.25">
      <c r="A687" s="28">
        <v>410</v>
      </c>
      <c r="B687" s="28" t="s">
        <v>2</v>
      </c>
      <c r="C687" s="28">
        <v>0.6</v>
      </c>
      <c r="D687" s="28">
        <v>52</v>
      </c>
      <c r="Q687" s="28"/>
      <c r="R687" s="28"/>
      <c r="S687" s="28"/>
      <c r="T687" s="28"/>
    </row>
    <row r="688" spans="1:20" x14ac:dyDescent="0.25">
      <c r="A688" s="28">
        <v>335</v>
      </c>
      <c r="B688" s="28" t="s">
        <v>4</v>
      </c>
      <c r="C688" s="28">
        <v>0.5</v>
      </c>
      <c r="D688" s="28">
        <v>52</v>
      </c>
      <c r="Q688" s="28"/>
      <c r="R688" s="28"/>
      <c r="S688" s="28"/>
      <c r="T688" s="28"/>
    </row>
    <row r="689" spans="1:20" x14ac:dyDescent="0.25">
      <c r="A689" s="28">
        <v>187</v>
      </c>
      <c r="B689" s="28" t="s">
        <v>3</v>
      </c>
      <c r="C689" s="28">
        <v>0.4</v>
      </c>
      <c r="D689" s="28">
        <v>52</v>
      </c>
      <c r="Q689" s="28"/>
      <c r="R689" s="28"/>
      <c r="S689" s="28"/>
      <c r="T689" s="28"/>
    </row>
    <row r="690" spans="1:20" x14ac:dyDescent="0.25">
      <c r="A690" s="28">
        <v>987</v>
      </c>
      <c r="B690" s="28" t="s">
        <v>2</v>
      </c>
      <c r="C690" s="28">
        <v>0.4</v>
      </c>
      <c r="D690" s="28">
        <v>52</v>
      </c>
      <c r="Q690" s="28"/>
      <c r="R690" s="28"/>
      <c r="S690" s="28"/>
      <c r="T690" s="28"/>
    </row>
    <row r="691" spans="1:20" x14ac:dyDescent="0.25">
      <c r="A691" s="28">
        <v>481</v>
      </c>
      <c r="B691" s="28" t="s">
        <v>3</v>
      </c>
      <c r="C691" s="28">
        <v>0.3</v>
      </c>
      <c r="D691" s="28">
        <v>52</v>
      </c>
      <c r="Q691" s="28"/>
      <c r="R691" s="28"/>
      <c r="S691" s="28"/>
      <c r="T691" s="28"/>
    </row>
    <row r="692" spans="1:20" x14ac:dyDescent="0.25">
      <c r="A692" s="28">
        <v>555</v>
      </c>
      <c r="B692" s="28" t="s">
        <v>3</v>
      </c>
      <c r="C692" s="28">
        <v>1.4</v>
      </c>
      <c r="D692" s="28">
        <v>53</v>
      </c>
      <c r="Q692" s="28"/>
      <c r="R692" s="28"/>
      <c r="S692" s="28"/>
      <c r="T692" s="28"/>
    </row>
    <row r="693" spans="1:20" x14ac:dyDescent="0.25">
      <c r="A693" s="28">
        <v>548</v>
      </c>
      <c r="B693" s="28" t="s">
        <v>2</v>
      </c>
      <c r="C693" s="28">
        <v>1.3</v>
      </c>
      <c r="D693" s="28">
        <v>53</v>
      </c>
      <c r="Q693" s="28"/>
      <c r="R693" s="28"/>
      <c r="S693" s="28"/>
      <c r="T693" s="28"/>
    </row>
    <row r="694" spans="1:20" x14ac:dyDescent="0.25">
      <c r="A694" s="28">
        <v>425</v>
      </c>
      <c r="B694" s="28" t="s">
        <v>2</v>
      </c>
      <c r="C694" s="28">
        <v>1.2</v>
      </c>
      <c r="D694" s="28">
        <v>53</v>
      </c>
      <c r="Q694" s="28"/>
      <c r="R694" s="28"/>
      <c r="S694" s="28"/>
      <c r="T694" s="28"/>
    </row>
    <row r="695" spans="1:20" x14ac:dyDescent="0.25">
      <c r="A695" s="28">
        <v>304</v>
      </c>
      <c r="B695" s="28" t="s">
        <v>4</v>
      </c>
      <c r="C695" s="28">
        <v>1.1000000000000001</v>
      </c>
      <c r="D695" s="28">
        <v>53</v>
      </c>
      <c r="Q695" s="28"/>
      <c r="R695" s="28"/>
      <c r="S695" s="28"/>
      <c r="T695" s="28"/>
    </row>
    <row r="696" spans="1:20" x14ac:dyDescent="0.25">
      <c r="A696" s="28">
        <v>5</v>
      </c>
      <c r="B696" s="28" t="s">
        <v>3</v>
      </c>
      <c r="C696" s="28">
        <v>1</v>
      </c>
      <c r="D696" s="28">
        <v>53</v>
      </c>
      <c r="Q696" s="28"/>
      <c r="R696" s="28"/>
      <c r="S696" s="28"/>
      <c r="T696" s="28"/>
    </row>
    <row r="697" spans="1:20" x14ac:dyDescent="0.25">
      <c r="A697" s="28">
        <v>824</v>
      </c>
      <c r="B697" s="28" t="s">
        <v>2</v>
      </c>
      <c r="C697" s="28">
        <v>1</v>
      </c>
      <c r="D697" s="28">
        <v>53</v>
      </c>
      <c r="Q697" s="28"/>
      <c r="R697" s="28"/>
      <c r="S697" s="28"/>
      <c r="T697" s="28"/>
    </row>
    <row r="698" spans="1:20" x14ac:dyDescent="0.25">
      <c r="A698" s="28">
        <v>729</v>
      </c>
      <c r="B698" s="28" t="s">
        <v>2</v>
      </c>
      <c r="C698" s="28">
        <v>0.9</v>
      </c>
      <c r="D698" s="28">
        <v>53</v>
      </c>
      <c r="Q698" s="28"/>
      <c r="R698" s="28"/>
      <c r="S698" s="28"/>
      <c r="T698" s="28"/>
    </row>
    <row r="699" spans="1:20" x14ac:dyDescent="0.25">
      <c r="A699" s="28">
        <v>670</v>
      </c>
      <c r="B699" s="28" t="s">
        <v>4</v>
      </c>
      <c r="C699" s="28">
        <v>0.8</v>
      </c>
      <c r="D699" s="28">
        <v>53</v>
      </c>
      <c r="Q699" s="28"/>
      <c r="R699" s="28"/>
      <c r="S699" s="28"/>
      <c r="T699" s="28"/>
    </row>
    <row r="700" spans="1:20" x14ac:dyDescent="0.25">
      <c r="A700" s="28">
        <v>727</v>
      </c>
      <c r="B700" s="28" t="s">
        <v>3</v>
      </c>
      <c r="C700" s="28">
        <v>0.7</v>
      </c>
      <c r="D700" s="28">
        <v>53</v>
      </c>
      <c r="Q700" s="28"/>
      <c r="R700" s="28"/>
      <c r="S700" s="28"/>
      <c r="T700" s="28"/>
    </row>
    <row r="701" spans="1:20" x14ac:dyDescent="0.25">
      <c r="A701" s="28">
        <v>415</v>
      </c>
      <c r="B701" s="28" t="s">
        <v>4</v>
      </c>
      <c r="C701" s="28">
        <v>0.6</v>
      </c>
      <c r="D701" s="28">
        <v>53</v>
      </c>
      <c r="Q701" s="28"/>
      <c r="R701" s="28"/>
      <c r="S701" s="28"/>
      <c r="T701" s="28"/>
    </row>
    <row r="702" spans="1:20" x14ac:dyDescent="0.25">
      <c r="A702" s="28">
        <v>365</v>
      </c>
      <c r="B702" s="28" t="s">
        <v>3</v>
      </c>
      <c r="C702" s="28">
        <v>0.5</v>
      </c>
      <c r="D702" s="28">
        <v>53</v>
      </c>
      <c r="Q702" s="28"/>
      <c r="R702" s="28"/>
      <c r="S702" s="28"/>
      <c r="T702" s="28"/>
    </row>
    <row r="703" spans="1:20" x14ac:dyDescent="0.25">
      <c r="A703" s="28">
        <v>188</v>
      </c>
      <c r="B703" s="28" t="s">
        <v>4</v>
      </c>
      <c r="C703" s="28">
        <v>0.4</v>
      </c>
      <c r="D703" s="28">
        <v>53</v>
      </c>
      <c r="Q703" s="28"/>
      <c r="R703" s="28"/>
      <c r="S703" s="28"/>
      <c r="T703" s="28"/>
    </row>
    <row r="704" spans="1:20" x14ac:dyDescent="0.25">
      <c r="A704" s="28">
        <v>1033</v>
      </c>
      <c r="B704" s="28" t="s">
        <v>2</v>
      </c>
      <c r="C704" s="28">
        <v>0.4</v>
      </c>
      <c r="D704" s="28">
        <v>53</v>
      </c>
      <c r="Q704" s="28"/>
      <c r="R704" s="28"/>
      <c r="S704" s="28"/>
      <c r="T704" s="28"/>
    </row>
    <row r="705" spans="1:20" x14ac:dyDescent="0.25">
      <c r="A705" s="28">
        <v>490</v>
      </c>
      <c r="B705" s="28" t="s">
        <v>2</v>
      </c>
      <c r="C705" s="28">
        <v>0.3</v>
      </c>
      <c r="D705" s="28">
        <v>53</v>
      </c>
      <c r="Q705" s="28"/>
      <c r="R705" s="28"/>
      <c r="S705" s="28"/>
      <c r="T705" s="28"/>
    </row>
    <row r="706" spans="1:20" x14ac:dyDescent="0.25">
      <c r="A706" s="28">
        <v>569</v>
      </c>
      <c r="B706" s="28" t="s">
        <v>2</v>
      </c>
      <c r="C706" s="28">
        <v>1.4</v>
      </c>
      <c r="D706" s="28">
        <v>54</v>
      </c>
      <c r="Q706" s="28"/>
      <c r="R706" s="28"/>
      <c r="S706" s="28"/>
      <c r="T706" s="28"/>
    </row>
    <row r="707" spans="1:20" x14ac:dyDescent="0.25">
      <c r="A707" s="28">
        <v>557</v>
      </c>
      <c r="B707" s="28" t="s">
        <v>2</v>
      </c>
      <c r="C707" s="28">
        <v>1.3</v>
      </c>
      <c r="D707" s="28">
        <v>54</v>
      </c>
      <c r="Q707" s="28"/>
      <c r="R707" s="28"/>
      <c r="S707" s="28"/>
      <c r="T707" s="28"/>
    </row>
    <row r="708" spans="1:20" x14ac:dyDescent="0.25">
      <c r="A708" s="28">
        <v>427</v>
      </c>
      <c r="B708" s="28" t="s">
        <v>4</v>
      </c>
      <c r="C708" s="28">
        <v>1.2</v>
      </c>
      <c r="D708" s="28">
        <v>54</v>
      </c>
      <c r="Q708" s="28"/>
      <c r="R708" s="28"/>
      <c r="S708" s="28"/>
      <c r="T708" s="28"/>
    </row>
    <row r="709" spans="1:20" x14ac:dyDescent="0.25">
      <c r="A709" s="28">
        <v>315</v>
      </c>
      <c r="B709" s="28" t="s">
        <v>2</v>
      </c>
      <c r="C709" s="28">
        <v>1.1000000000000001</v>
      </c>
      <c r="D709" s="28">
        <v>54</v>
      </c>
      <c r="Q709" s="28"/>
      <c r="R709" s="28"/>
      <c r="S709" s="28"/>
      <c r="T709" s="28"/>
    </row>
    <row r="710" spans="1:20" x14ac:dyDescent="0.25">
      <c r="A710" s="28">
        <v>10</v>
      </c>
      <c r="B710" s="28" t="s">
        <v>2</v>
      </c>
      <c r="C710" s="28">
        <v>1</v>
      </c>
      <c r="D710" s="28">
        <v>54</v>
      </c>
      <c r="Q710" s="28"/>
      <c r="R710" s="28"/>
      <c r="S710" s="28"/>
      <c r="T710" s="28"/>
    </row>
    <row r="711" spans="1:20" x14ac:dyDescent="0.25">
      <c r="A711" s="28">
        <v>827</v>
      </c>
      <c r="B711" s="28" t="s">
        <v>2</v>
      </c>
      <c r="C711" s="28">
        <v>1</v>
      </c>
      <c r="D711" s="28">
        <v>54</v>
      </c>
      <c r="Q711" s="28"/>
      <c r="R711" s="28"/>
      <c r="S711" s="28"/>
      <c r="T711" s="28"/>
    </row>
    <row r="712" spans="1:20" x14ac:dyDescent="0.25">
      <c r="A712" s="28">
        <v>733</v>
      </c>
      <c r="B712" s="28" t="s">
        <v>3</v>
      </c>
      <c r="C712" s="28">
        <v>0.9</v>
      </c>
      <c r="D712" s="28">
        <v>54</v>
      </c>
      <c r="Q712" s="28"/>
      <c r="R712" s="28"/>
      <c r="S712" s="28"/>
      <c r="T712" s="28"/>
    </row>
    <row r="713" spans="1:20" x14ac:dyDescent="0.25">
      <c r="A713" s="28">
        <v>677</v>
      </c>
      <c r="B713" s="28" t="s">
        <v>2</v>
      </c>
      <c r="C713" s="28">
        <v>0.8</v>
      </c>
      <c r="D713" s="28">
        <v>54</v>
      </c>
      <c r="Q713" s="28"/>
      <c r="R713" s="28"/>
      <c r="S713" s="28"/>
      <c r="T713" s="28"/>
    </row>
    <row r="714" spans="1:20" x14ac:dyDescent="0.25">
      <c r="A714" s="28">
        <v>736</v>
      </c>
      <c r="B714" s="28" t="s">
        <v>3</v>
      </c>
      <c r="C714" s="28">
        <v>0.7</v>
      </c>
      <c r="D714" s="28">
        <v>54</v>
      </c>
      <c r="Q714" s="28"/>
      <c r="R714" s="28"/>
      <c r="S714" s="28"/>
      <c r="T714" s="28"/>
    </row>
    <row r="715" spans="1:20" x14ac:dyDescent="0.25">
      <c r="A715" s="28">
        <v>422</v>
      </c>
      <c r="B715" s="28" t="s">
        <v>2</v>
      </c>
      <c r="C715" s="28">
        <v>0.6</v>
      </c>
      <c r="D715" s="28">
        <v>54</v>
      </c>
      <c r="Q715" s="28"/>
      <c r="R715" s="28"/>
      <c r="S715" s="28"/>
      <c r="T715" s="28"/>
    </row>
    <row r="716" spans="1:20" x14ac:dyDescent="0.25">
      <c r="A716" s="28">
        <v>370</v>
      </c>
      <c r="B716" s="28" t="s">
        <v>2</v>
      </c>
      <c r="C716" s="28">
        <v>0.5</v>
      </c>
      <c r="D716" s="28">
        <v>54</v>
      </c>
      <c r="Q716" s="28"/>
      <c r="R716" s="28"/>
      <c r="S716" s="28"/>
      <c r="T716" s="28"/>
    </row>
    <row r="717" spans="1:20" x14ac:dyDescent="0.25">
      <c r="A717" s="28">
        <v>197</v>
      </c>
      <c r="B717" s="28" t="s">
        <v>4</v>
      </c>
      <c r="C717" s="28">
        <v>0.4</v>
      </c>
      <c r="D717" s="28">
        <v>54</v>
      </c>
      <c r="Q717" s="28"/>
      <c r="R717" s="28"/>
      <c r="S717" s="28"/>
      <c r="T717" s="28"/>
    </row>
    <row r="718" spans="1:20" x14ac:dyDescent="0.25">
      <c r="A718" s="28">
        <v>1053</v>
      </c>
      <c r="B718" s="28" t="s">
        <v>4</v>
      </c>
      <c r="C718" s="28">
        <v>0.4</v>
      </c>
      <c r="D718" s="28">
        <v>54</v>
      </c>
      <c r="Q718" s="28"/>
      <c r="R718" s="28"/>
      <c r="S718" s="28"/>
      <c r="T718" s="28"/>
    </row>
    <row r="719" spans="1:20" x14ac:dyDescent="0.25">
      <c r="A719" s="28">
        <v>504</v>
      </c>
      <c r="B719" s="28" t="s">
        <v>4</v>
      </c>
      <c r="C719" s="28">
        <v>0.3</v>
      </c>
      <c r="D719" s="28">
        <v>54</v>
      </c>
      <c r="Q719" s="28"/>
      <c r="R719" s="28"/>
      <c r="S719" s="28"/>
      <c r="T719" s="28"/>
    </row>
    <row r="720" spans="1:20" x14ac:dyDescent="0.25">
      <c r="A720" s="28">
        <v>577</v>
      </c>
      <c r="B720" s="28" t="s">
        <v>4</v>
      </c>
      <c r="C720" s="28">
        <v>1.4</v>
      </c>
      <c r="D720" s="28">
        <v>55</v>
      </c>
      <c r="Q720" s="28"/>
      <c r="R720" s="28"/>
      <c r="S720" s="28"/>
      <c r="T720" s="28"/>
    </row>
    <row r="721" spans="1:20" x14ac:dyDescent="0.25">
      <c r="A721" s="28">
        <v>563</v>
      </c>
      <c r="B721" s="28" t="s">
        <v>2</v>
      </c>
      <c r="C721" s="28">
        <v>1.3</v>
      </c>
      <c r="D721" s="28">
        <v>55</v>
      </c>
      <c r="Q721" s="28"/>
      <c r="R721" s="28"/>
      <c r="S721" s="28"/>
      <c r="T721" s="28"/>
    </row>
    <row r="722" spans="1:20" x14ac:dyDescent="0.25">
      <c r="A722" s="28">
        <v>433</v>
      </c>
      <c r="B722" s="28" t="s">
        <v>4</v>
      </c>
      <c r="C722" s="28">
        <v>1.2</v>
      </c>
      <c r="D722" s="28">
        <v>55</v>
      </c>
      <c r="Q722" s="28"/>
      <c r="R722" s="28"/>
      <c r="S722" s="28"/>
      <c r="T722" s="28"/>
    </row>
    <row r="723" spans="1:20" x14ac:dyDescent="0.25">
      <c r="A723" s="28">
        <v>344</v>
      </c>
      <c r="B723" s="28" t="s">
        <v>4</v>
      </c>
      <c r="C723" s="28">
        <v>1.1000000000000001</v>
      </c>
      <c r="D723" s="28">
        <v>55</v>
      </c>
      <c r="Q723" s="28"/>
      <c r="R723" s="28"/>
      <c r="S723" s="28"/>
      <c r="T723" s="28"/>
    </row>
    <row r="724" spans="1:20" x14ac:dyDescent="0.25">
      <c r="A724" s="28">
        <v>25</v>
      </c>
      <c r="B724" s="28" t="s">
        <v>4</v>
      </c>
      <c r="C724" s="28">
        <v>1</v>
      </c>
      <c r="D724" s="28">
        <v>55</v>
      </c>
      <c r="Q724" s="28"/>
      <c r="R724" s="28"/>
      <c r="S724" s="28"/>
      <c r="T724" s="28"/>
    </row>
    <row r="725" spans="1:20" x14ac:dyDescent="0.25">
      <c r="A725" s="28">
        <v>830</v>
      </c>
      <c r="B725" s="28" t="s">
        <v>2</v>
      </c>
      <c r="C725" s="28">
        <v>1</v>
      </c>
      <c r="D725" s="28">
        <v>55</v>
      </c>
      <c r="Q725" s="28"/>
      <c r="R725" s="28"/>
      <c r="S725" s="28"/>
      <c r="T725" s="28"/>
    </row>
    <row r="726" spans="1:20" x14ac:dyDescent="0.25">
      <c r="A726" s="28">
        <v>742</v>
      </c>
      <c r="B726" s="28" t="s">
        <v>3</v>
      </c>
      <c r="C726" s="28">
        <v>0.9</v>
      </c>
      <c r="D726" s="28">
        <v>55</v>
      </c>
      <c r="Q726" s="28"/>
      <c r="R726" s="28"/>
      <c r="S726" s="28"/>
      <c r="T726" s="28"/>
    </row>
    <row r="727" spans="1:20" x14ac:dyDescent="0.25">
      <c r="A727" s="28">
        <v>681</v>
      </c>
      <c r="B727" s="28" t="s">
        <v>3</v>
      </c>
      <c r="C727" s="28">
        <v>0.8</v>
      </c>
      <c r="D727" s="28">
        <v>55</v>
      </c>
      <c r="Q727" s="28"/>
      <c r="R727" s="28"/>
      <c r="S727" s="28"/>
      <c r="T727" s="28"/>
    </row>
    <row r="728" spans="1:20" x14ac:dyDescent="0.25">
      <c r="A728" s="28">
        <v>751</v>
      </c>
      <c r="B728" s="28" t="s">
        <v>3</v>
      </c>
      <c r="C728" s="28">
        <v>0.7</v>
      </c>
      <c r="D728" s="28">
        <v>55</v>
      </c>
      <c r="Q728" s="28"/>
      <c r="R728" s="28"/>
      <c r="S728" s="28"/>
      <c r="T728" s="28"/>
    </row>
    <row r="729" spans="1:20" x14ac:dyDescent="0.25">
      <c r="A729" s="28">
        <v>426</v>
      </c>
      <c r="B729" s="28" t="s">
        <v>3</v>
      </c>
      <c r="C729" s="28">
        <v>0.6</v>
      </c>
      <c r="D729" s="28">
        <v>55</v>
      </c>
      <c r="Q729" s="28"/>
      <c r="R729" s="28"/>
      <c r="S729" s="28"/>
      <c r="T729" s="28"/>
    </row>
    <row r="730" spans="1:20" x14ac:dyDescent="0.25">
      <c r="A730" s="28">
        <v>435</v>
      </c>
      <c r="B730" s="28" t="s">
        <v>3</v>
      </c>
      <c r="C730" s="28">
        <v>0.5</v>
      </c>
      <c r="D730" s="28">
        <v>55</v>
      </c>
      <c r="Q730" s="28"/>
      <c r="R730" s="28"/>
      <c r="S730" s="28"/>
      <c r="T730" s="28"/>
    </row>
    <row r="731" spans="1:20" x14ac:dyDescent="0.25">
      <c r="A731" s="28">
        <v>198</v>
      </c>
      <c r="B731" s="28" t="s">
        <v>2</v>
      </c>
      <c r="C731" s="28">
        <v>0.4</v>
      </c>
      <c r="D731" s="28">
        <v>55</v>
      </c>
      <c r="Q731" s="28"/>
      <c r="R731" s="28"/>
      <c r="S731" s="28"/>
      <c r="T731" s="28"/>
    </row>
    <row r="732" spans="1:20" x14ac:dyDescent="0.25">
      <c r="A732" s="28">
        <v>1071</v>
      </c>
      <c r="B732" s="28" t="s">
        <v>4</v>
      </c>
      <c r="C732" s="28">
        <v>0.4</v>
      </c>
      <c r="D732" s="28">
        <v>55</v>
      </c>
      <c r="Q732" s="28"/>
      <c r="R732" s="28"/>
      <c r="S732" s="28"/>
      <c r="T732" s="28"/>
    </row>
    <row r="733" spans="1:20" x14ac:dyDescent="0.25">
      <c r="A733" s="28">
        <v>526</v>
      </c>
      <c r="B733" s="28" t="s">
        <v>2</v>
      </c>
      <c r="C733" s="28">
        <v>0.3</v>
      </c>
      <c r="D733" s="28">
        <v>55</v>
      </c>
      <c r="Q733" s="28"/>
      <c r="R733" s="28"/>
      <c r="S733" s="28"/>
      <c r="T733" s="28"/>
    </row>
    <row r="734" spans="1:20" x14ac:dyDescent="0.25">
      <c r="A734" s="28">
        <v>608</v>
      </c>
      <c r="B734" s="28" t="s">
        <v>4</v>
      </c>
      <c r="C734" s="28">
        <v>1.4</v>
      </c>
      <c r="D734" s="28">
        <v>56</v>
      </c>
      <c r="Q734" s="28"/>
      <c r="R734" s="28"/>
      <c r="S734" s="28"/>
      <c r="T734" s="28"/>
    </row>
    <row r="735" spans="1:20" x14ac:dyDescent="0.25">
      <c r="A735" s="28">
        <v>565</v>
      </c>
      <c r="B735" s="28" t="s">
        <v>4</v>
      </c>
      <c r="C735" s="28">
        <v>1.3</v>
      </c>
      <c r="D735" s="28">
        <v>56</v>
      </c>
      <c r="Q735" s="28"/>
      <c r="R735" s="28"/>
      <c r="S735" s="28"/>
      <c r="T735" s="28"/>
    </row>
    <row r="736" spans="1:20" x14ac:dyDescent="0.25">
      <c r="A736" s="28">
        <v>437</v>
      </c>
      <c r="B736" s="28" t="s">
        <v>2</v>
      </c>
      <c r="C736" s="28">
        <v>1.2</v>
      </c>
      <c r="D736" s="28">
        <v>56</v>
      </c>
      <c r="Q736" s="28"/>
      <c r="R736" s="28"/>
      <c r="S736" s="28"/>
      <c r="T736" s="28"/>
    </row>
    <row r="737" spans="1:20" x14ac:dyDescent="0.25">
      <c r="A737" s="28">
        <v>360</v>
      </c>
      <c r="B737" s="28" t="s">
        <v>4</v>
      </c>
      <c r="C737" s="28">
        <v>1.1000000000000001</v>
      </c>
      <c r="D737" s="28">
        <v>56</v>
      </c>
      <c r="Q737" s="28"/>
      <c r="R737" s="28"/>
      <c r="S737" s="28"/>
      <c r="T737" s="28"/>
    </row>
    <row r="738" spans="1:20" x14ac:dyDescent="0.25">
      <c r="A738" s="28">
        <v>28</v>
      </c>
      <c r="B738" s="28" t="s">
        <v>4</v>
      </c>
      <c r="C738" s="28">
        <v>1</v>
      </c>
      <c r="D738" s="28">
        <v>56</v>
      </c>
      <c r="Q738" s="28"/>
      <c r="R738" s="28"/>
      <c r="S738" s="28"/>
      <c r="T738" s="28"/>
    </row>
    <row r="739" spans="1:20" x14ac:dyDescent="0.25">
      <c r="A739" s="28">
        <v>836</v>
      </c>
      <c r="B739" s="28" t="s">
        <v>2</v>
      </c>
      <c r="C739" s="28">
        <v>1</v>
      </c>
      <c r="D739" s="28">
        <v>56</v>
      </c>
      <c r="Q739" s="28"/>
      <c r="R739" s="28"/>
      <c r="S739" s="28"/>
      <c r="T739" s="28"/>
    </row>
    <row r="740" spans="1:20" x14ac:dyDescent="0.25">
      <c r="A740" s="28">
        <v>763</v>
      </c>
      <c r="B740" s="28" t="s">
        <v>2</v>
      </c>
      <c r="C740" s="28">
        <v>0.9</v>
      </c>
      <c r="D740" s="28">
        <v>56</v>
      </c>
      <c r="Q740" s="28"/>
      <c r="R740" s="28"/>
      <c r="S740" s="28"/>
      <c r="T740" s="28"/>
    </row>
    <row r="741" spans="1:20" x14ac:dyDescent="0.25">
      <c r="A741" s="28">
        <v>694</v>
      </c>
      <c r="B741" s="28" t="s">
        <v>4</v>
      </c>
      <c r="C741" s="28">
        <v>0.8</v>
      </c>
      <c r="D741" s="28">
        <v>56</v>
      </c>
      <c r="Q741" s="28"/>
      <c r="R741" s="28"/>
      <c r="S741" s="28"/>
      <c r="T741" s="28"/>
    </row>
    <row r="742" spans="1:20" x14ac:dyDescent="0.25">
      <c r="A742" s="28">
        <v>781</v>
      </c>
      <c r="B742" s="28" t="s">
        <v>2</v>
      </c>
      <c r="C742" s="28">
        <v>0.7</v>
      </c>
      <c r="D742" s="28">
        <v>56</v>
      </c>
      <c r="Q742" s="28"/>
      <c r="R742" s="28"/>
      <c r="S742" s="28"/>
      <c r="T742" s="28"/>
    </row>
    <row r="743" spans="1:20" x14ac:dyDescent="0.25">
      <c r="A743" s="28">
        <v>434</v>
      </c>
      <c r="B743" s="28" t="s">
        <v>2</v>
      </c>
      <c r="C743" s="28">
        <v>0.6</v>
      </c>
      <c r="D743" s="28">
        <v>56</v>
      </c>
      <c r="Q743" s="28"/>
      <c r="R743" s="28"/>
      <c r="S743" s="28"/>
      <c r="T743" s="28"/>
    </row>
    <row r="744" spans="1:20" x14ac:dyDescent="0.25">
      <c r="A744" s="28">
        <v>461</v>
      </c>
      <c r="B744" s="28" t="s">
        <v>4</v>
      </c>
      <c r="C744" s="28">
        <v>0.5</v>
      </c>
      <c r="D744" s="28">
        <v>56</v>
      </c>
      <c r="Q744" s="28"/>
      <c r="R744" s="28"/>
      <c r="S744" s="28"/>
      <c r="T744" s="28"/>
    </row>
    <row r="745" spans="1:20" x14ac:dyDescent="0.25">
      <c r="A745" s="28">
        <v>203</v>
      </c>
      <c r="B745" s="28" t="s">
        <v>4</v>
      </c>
      <c r="C745" s="28">
        <v>0.4</v>
      </c>
      <c r="D745" s="28">
        <v>56</v>
      </c>
      <c r="Q745" s="28"/>
      <c r="R745" s="28"/>
      <c r="S745" s="28"/>
      <c r="T745" s="28"/>
    </row>
    <row r="746" spans="1:20" x14ac:dyDescent="0.25">
      <c r="A746" s="28">
        <v>1078</v>
      </c>
      <c r="B746" s="28" t="s">
        <v>4</v>
      </c>
      <c r="C746" s="28">
        <v>0.4</v>
      </c>
      <c r="D746" s="28">
        <v>56</v>
      </c>
      <c r="Q746" s="28"/>
      <c r="R746" s="28"/>
      <c r="S746" s="28"/>
      <c r="T746" s="28"/>
    </row>
    <row r="747" spans="1:20" x14ac:dyDescent="0.25">
      <c r="A747" s="28">
        <v>527</v>
      </c>
      <c r="B747" s="28" t="s">
        <v>3</v>
      </c>
      <c r="C747" s="28">
        <v>0.3</v>
      </c>
      <c r="D747" s="28">
        <v>56</v>
      </c>
      <c r="Q747" s="28"/>
      <c r="R747" s="28"/>
      <c r="S747" s="28"/>
      <c r="T747" s="28"/>
    </row>
    <row r="748" spans="1:20" x14ac:dyDescent="0.25">
      <c r="A748" s="28">
        <v>631</v>
      </c>
      <c r="B748" s="28" t="s">
        <v>2</v>
      </c>
      <c r="C748" s="28">
        <v>1.4</v>
      </c>
      <c r="D748" s="28">
        <v>57</v>
      </c>
      <c r="Q748" s="28"/>
      <c r="R748" s="28"/>
      <c r="S748" s="28"/>
      <c r="T748" s="28"/>
    </row>
    <row r="749" spans="1:20" x14ac:dyDescent="0.25">
      <c r="A749" s="28">
        <v>567</v>
      </c>
      <c r="B749" s="28" t="s">
        <v>3</v>
      </c>
      <c r="C749" s="28">
        <v>1.3</v>
      </c>
      <c r="D749" s="28">
        <v>57</v>
      </c>
      <c r="Q749" s="28"/>
      <c r="R749" s="28"/>
      <c r="S749" s="28"/>
      <c r="T749" s="28"/>
    </row>
    <row r="750" spans="1:20" x14ac:dyDescent="0.25">
      <c r="A750" s="28">
        <v>444</v>
      </c>
      <c r="B750" s="28" t="s">
        <v>3</v>
      </c>
      <c r="C750" s="28">
        <v>1.2</v>
      </c>
      <c r="D750" s="28">
        <v>57</v>
      </c>
      <c r="Q750" s="28"/>
      <c r="R750" s="28"/>
      <c r="S750" s="28"/>
      <c r="T750" s="28"/>
    </row>
    <row r="751" spans="1:20" x14ac:dyDescent="0.25">
      <c r="A751" s="28">
        <v>364</v>
      </c>
      <c r="B751" s="28" t="s">
        <v>2</v>
      </c>
      <c r="C751" s="28">
        <v>1.1000000000000001</v>
      </c>
      <c r="D751" s="28">
        <v>57</v>
      </c>
      <c r="Q751" s="28"/>
      <c r="R751" s="28"/>
      <c r="S751" s="28"/>
      <c r="T751" s="28"/>
    </row>
    <row r="752" spans="1:20" x14ac:dyDescent="0.25">
      <c r="A752" s="28">
        <v>32</v>
      </c>
      <c r="B752" s="28" t="s">
        <v>2</v>
      </c>
      <c r="C752" s="28">
        <v>1</v>
      </c>
      <c r="D752" s="28">
        <v>57</v>
      </c>
      <c r="Q752" s="28"/>
      <c r="R752" s="28"/>
      <c r="S752" s="28"/>
      <c r="T752" s="28"/>
    </row>
    <row r="753" spans="1:20" x14ac:dyDescent="0.25">
      <c r="A753" s="28">
        <v>850</v>
      </c>
      <c r="B753" s="28" t="s">
        <v>4</v>
      </c>
      <c r="C753" s="28">
        <v>1</v>
      </c>
      <c r="D753" s="28">
        <v>57</v>
      </c>
      <c r="Q753" s="28"/>
      <c r="R753" s="28"/>
      <c r="S753" s="28"/>
      <c r="T753" s="28"/>
    </row>
    <row r="754" spans="1:20" x14ac:dyDescent="0.25">
      <c r="A754" s="28">
        <v>770</v>
      </c>
      <c r="B754" s="28" t="s">
        <v>3</v>
      </c>
      <c r="C754" s="28">
        <v>0.9</v>
      </c>
      <c r="D754" s="28">
        <v>57</v>
      </c>
      <c r="Q754" s="28"/>
      <c r="R754" s="28"/>
      <c r="S754" s="28"/>
      <c r="T754" s="28"/>
    </row>
    <row r="755" spans="1:20" x14ac:dyDescent="0.25">
      <c r="A755" s="28">
        <v>697</v>
      </c>
      <c r="B755" s="28" t="s">
        <v>4</v>
      </c>
      <c r="C755" s="28">
        <v>0.8</v>
      </c>
      <c r="D755" s="28">
        <v>57</v>
      </c>
      <c r="Q755" s="28"/>
      <c r="R755" s="28"/>
      <c r="S755" s="28"/>
      <c r="T755" s="28"/>
    </row>
    <row r="756" spans="1:20" x14ac:dyDescent="0.25">
      <c r="A756" s="28">
        <v>784</v>
      </c>
      <c r="B756" s="28" t="s">
        <v>2</v>
      </c>
      <c r="C756" s="28">
        <v>0.7</v>
      </c>
      <c r="D756" s="28">
        <v>57</v>
      </c>
      <c r="Q756" s="28"/>
      <c r="R756" s="28"/>
      <c r="S756" s="28"/>
      <c r="T756" s="28"/>
    </row>
    <row r="757" spans="1:20" x14ac:dyDescent="0.25">
      <c r="A757" s="28">
        <v>443</v>
      </c>
      <c r="B757" s="28" t="s">
        <v>2</v>
      </c>
      <c r="C757" s="28">
        <v>0.6</v>
      </c>
      <c r="D757" s="28">
        <v>57</v>
      </c>
      <c r="Q757" s="28"/>
      <c r="R757" s="28"/>
      <c r="S757" s="28"/>
      <c r="T757" s="28"/>
    </row>
    <row r="758" spans="1:20" x14ac:dyDescent="0.25">
      <c r="A758" s="28">
        <v>463</v>
      </c>
      <c r="B758" s="28" t="s">
        <v>3</v>
      </c>
      <c r="C758" s="28">
        <v>0.5</v>
      </c>
      <c r="D758" s="28">
        <v>57</v>
      </c>
      <c r="Q758" s="28"/>
      <c r="R758" s="28"/>
      <c r="S758" s="28"/>
      <c r="T758" s="28"/>
    </row>
    <row r="759" spans="1:20" x14ac:dyDescent="0.25">
      <c r="A759" s="28">
        <v>206</v>
      </c>
      <c r="B759" s="28" t="s">
        <v>4</v>
      </c>
      <c r="C759" s="28">
        <v>0.4</v>
      </c>
      <c r="D759" s="28">
        <v>57</v>
      </c>
      <c r="Q759" s="28"/>
      <c r="R759" s="28"/>
      <c r="S759" s="28"/>
      <c r="T759" s="28"/>
    </row>
    <row r="760" spans="1:20" x14ac:dyDescent="0.25">
      <c r="A760" s="28">
        <v>1083</v>
      </c>
      <c r="B760" s="28" t="s">
        <v>3</v>
      </c>
      <c r="C760" s="28">
        <v>0.4</v>
      </c>
      <c r="D760" s="28">
        <v>57</v>
      </c>
      <c r="Q760" s="28"/>
      <c r="R760" s="28"/>
      <c r="S760" s="28"/>
      <c r="T760" s="28"/>
    </row>
    <row r="761" spans="1:20" x14ac:dyDescent="0.25">
      <c r="A761" s="28">
        <v>544</v>
      </c>
      <c r="B761" s="28" t="s">
        <v>4</v>
      </c>
      <c r="C761" s="28">
        <v>0.3</v>
      </c>
      <c r="D761" s="28">
        <v>57</v>
      </c>
      <c r="Q761" s="28"/>
      <c r="R761" s="28"/>
      <c r="S761" s="28"/>
      <c r="T761" s="28"/>
    </row>
    <row r="762" spans="1:20" x14ac:dyDescent="0.25">
      <c r="A762" s="28">
        <v>664</v>
      </c>
      <c r="B762" s="28" t="s">
        <v>2</v>
      </c>
      <c r="C762" s="28">
        <v>1.4</v>
      </c>
      <c r="D762" s="28">
        <v>58</v>
      </c>
      <c r="Q762" s="28"/>
      <c r="R762" s="28"/>
      <c r="S762" s="28"/>
      <c r="T762" s="28"/>
    </row>
    <row r="763" spans="1:20" x14ac:dyDescent="0.25">
      <c r="A763" s="28">
        <v>581</v>
      </c>
      <c r="B763" s="28" t="s">
        <v>2</v>
      </c>
      <c r="C763" s="28">
        <v>1.3</v>
      </c>
      <c r="D763" s="28">
        <v>58</v>
      </c>
      <c r="Q763" s="28"/>
      <c r="R763" s="28"/>
      <c r="S763" s="28"/>
      <c r="T763" s="28"/>
    </row>
    <row r="764" spans="1:20" x14ac:dyDescent="0.25">
      <c r="A764" s="28">
        <v>454</v>
      </c>
      <c r="B764" s="28" t="s">
        <v>3</v>
      </c>
      <c r="C764" s="28">
        <v>1.2</v>
      </c>
      <c r="D764" s="28">
        <v>58</v>
      </c>
      <c r="Q764" s="28"/>
      <c r="R764" s="28"/>
      <c r="S764" s="28"/>
      <c r="T764" s="28"/>
    </row>
    <row r="765" spans="1:20" x14ac:dyDescent="0.25">
      <c r="A765" s="28">
        <v>375</v>
      </c>
      <c r="B765" s="28" t="s">
        <v>4</v>
      </c>
      <c r="C765" s="28">
        <v>1.1000000000000001</v>
      </c>
      <c r="D765" s="28">
        <v>58</v>
      </c>
      <c r="Q765" s="28"/>
      <c r="R765" s="28"/>
      <c r="S765" s="28"/>
      <c r="T765" s="28"/>
    </row>
    <row r="766" spans="1:20" x14ac:dyDescent="0.25">
      <c r="A766" s="28">
        <v>38</v>
      </c>
      <c r="B766" s="28" t="s">
        <v>2</v>
      </c>
      <c r="C766" s="28">
        <v>1</v>
      </c>
      <c r="D766" s="28">
        <v>58</v>
      </c>
      <c r="Q766" s="28"/>
      <c r="R766" s="28"/>
      <c r="S766" s="28"/>
      <c r="T766" s="28"/>
    </row>
    <row r="767" spans="1:20" x14ac:dyDescent="0.25">
      <c r="A767" s="28">
        <v>854</v>
      </c>
      <c r="B767" s="28" t="s">
        <v>4</v>
      </c>
      <c r="C767" s="28">
        <v>1</v>
      </c>
      <c r="D767" s="28">
        <v>58</v>
      </c>
      <c r="Q767" s="28"/>
      <c r="R767" s="28"/>
      <c r="S767" s="28"/>
      <c r="T767" s="28"/>
    </row>
    <row r="768" spans="1:20" x14ac:dyDescent="0.25">
      <c r="A768" s="28">
        <v>817</v>
      </c>
      <c r="B768" s="28" t="s">
        <v>4</v>
      </c>
      <c r="C768" s="28">
        <v>0.9</v>
      </c>
      <c r="D768" s="28">
        <v>58</v>
      </c>
      <c r="Q768" s="28"/>
      <c r="R768" s="28"/>
      <c r="S768" s="28"/>
      <c r="T768" s="28"/>
    </row>
    <row r="769" spans="1:20" x14ac:dyDescent="0.25">
      <c r="A769" s="28">
        <v>719</v>
      </c>
      <c r="B769" s="28" t="s">
        <v>4</v>
      </c>
      <c r="C769" s="28">
        <v>0.8</v>
      </c>
      <c r="D769" s="28">
        <v>58</v>
      </c>
      <c r="Q769" s="28"/>
      <c r="R769" s="28"/>
      <c r="S769" s="28"/>
      <c r="T769" s="28"/>
    </row>
    <row r="770" spans="1:20" x14ac:dyDescent="0.25">
      <c r="A770" s="28">
        <v>785</v>
      </c>
      <c r="B770" s="28" t="s">
        <v>3</v>
      </c>
      <c r="C770" s="28">
        <v>0.7</v>
      </c>
      <c r="D770" s="28">
        <v>58</v>
      </c>
      <c r="Q770" s="28"/>
      <c r="R770" s="28"/>
      <c r="S770" s="28"/>
      <c r="T770" s="28"/>
    </row>
    <row r="771" spans="1:20" x14ac:dyDescent="0.25">
      <c r="A771" s="28">
        <v>445</v>
      </c>
      <c r="B771" s="28" t="s">
        <v>4</v>
      </c>
      <c r="C771" s="28">
        <v>0.6</v>
      </c>
      <c r="D771" s="28">
        <v>58</v>
      </c>
      <c r="Q771" s="28"/>
      <c r="R771" s="28"/>
      <c r="S771" s="28"/>
      <c r="T771" s="28"/>
    </row>
    <row r="772" spans="1:20" x14ac:dyDescent="0.25">
      <c r="A772" s="28">
        <v>469</v>
      </c>
      <c r="B772" s="28" t="s">
        <v>3</v>
      </c>
      <c r="C772" s="28">
        <v>0.5</v>
      </c>
      <c r="D772" s="28">
        <v>58</v>
      </c>
      <c r="Q772" s="28"/>
      <c r="R772" s="28"/>
      <c r="S772" s="28"/>
      <c r="T772" s="28"/>
    </row>
    <row r="773" spans="1:20" x14ac:dyDescent="0.25">
      <c r="A773" s="28">
        <v>207</v>
      </c>
      <c r="B773" s="28" t="s">
        <v>2</v>
      </c>
      <c r="C773" s="28">
        <v>0.4</v>
      </c>
      <c r="D773" s="28">
        <v>58</v>
      </c>
      <c r="Q773" s="28"/>
      <c r="R773" s="28"/>
      <c r="S773" s="28"/>
      <c r="T773" s="28"/>
    </row>
    <row r="774" spans="1:20" x14ac:dyDescent="0.25">
      <c r="A774" s="28">
        <v>20</v>
      </c>
      <c r="B774" s="28" t="s">
        <v>2</v>
      </c>
      <c r="C774" s="28">
        <v>0.3</v>
      </c>
      <c r="D774" s="28">
        <v>58</v>
      </c>
      <c r="Q774" s="28"/>
      <c r="R774" s="28"/>
      <c r="S774" s="28"/>
      <c r="T774" s="28"/>
    </row>
    <row r="775" spans="1:20" x14ac:dyDescent="0.25">
      <c r="A775" s="28">
        <v>547</v>
      </c>
      <c r="B775" s="28" t="s">
        <v>4</v>
      </c>
      <c r="C775" s="28">
        <v>0.3</v>
      </c>
      <c r="D775" s="28">
        <v>58</v>
      </c>
      <c r="Q775" s="28"/>
      <c r="R775" s="28"/>
      <c r="S775" s="28"/>
      <c r="T775" s="28"/>
    </row>
    <row r="776" spans="1:20" x14ac:dyDescent="0.25">
      <c r="A776" s="28">
        <v>1062</v>
      </c>
      <c r="B776" s="28" t="s">
        <v>4</v>
      </c>
      <c r="C776" s="28">
        <v>0.3</v>
      </c>
      <c r="D776" s="28">
        <v>58</v>
      </c>
      <c r="Q776" s="28"/>
      <c r="R776" s="28"/>
      <c r="S776" s="28"/>
      <c r="T776" s="28"/>
    </row>
    <row r="777" spans="1:20" x14ac:dyDescent="0.25">
      <c r="A777" s="28">
        <v>668</v>
      </c>
      <c r="B777" s="28" t="s">
        <v>2</v>
      </c>
      <c r="C777" s="28">
        <v>1.4</v>
      </c>
      <c r="D777" s="28">
        <v>59</v>
      </c>
      <c r="Q777" s="28"/>
      <c r="R777" s="28"/>
      <c r="S777" s="28"/>
      <c r="T777" s="28"/>
    </row>
    <row r="778" spans="1:20" x14ac:dyDescent="0.25">
      <c r="A778" s="28">
        <v>624</v>
      </c>
      <c r="B778" s="28" t="s">
        <v>2</v>
      </c>
      <c r="C778" s="28">
        <v>1.3</v>
      </c>
      <c r="D778" s="28">
        <v>59</v>
      </c>
      <c r="Q778" s="28"/>
      <c r="R778" s="28"/>
      <c r="S778" s="28"/>
      <c r="T778" s="28"/>
    </row>
    <row r="779" spans="1:20" x14ac:dyDescent="0.25">
      <c r="A779" s="28">
        <v>458</v>
      </c>
      <c r="B779" s="28" t="s">
        <v>4</v>
      </c>
      <c r="C779" s="28">
        <v>1.2</v>
      </c>
      <c r="D779" s="28">
        <v>59</v>
      </c>
      <c r="Q779" s="28"/>
      <c r="R779" s="28"/>
      <c r="S779" s="28"/>
      <c r="T779" s="28"/>
    </row>
    <row r="780" spans="1:20" x14ac:dyDescent="0.25">
      <c r="A780" s="28">
        <v>384</v>
      </c>
      <c r="B780" s="28" t="s">
        <v>4</v>
      </c>
      <c r="C780" s="28">
        <v>1.1000000000000001</v>
      </c>
      <c r="D780" s="28">
        <v>59</v>
      </c>
      <c r="Q780" s="28"/>
      <c r="R780" s="28"/>
      <c r="S780" s="28"/>
      <c r="T780" s="28"/>
    </row>
    <row r="781" spans="1:20" x14ac:dyDescent="0.25">
      <c r="A781" s="28">
        <v>50</v>
      </c>
      <c r="B781" s="28" t="s">
        <v>2</v>
      </c>
      <c r="C781" s="28">
        <v>1</v>
      </c>
      <c r="D781" s="28">
        <v>59</v>
      </c>
      <c r="Q781" s="28"/>
      <c r="R781" s="28"/>
      <c r="S781" s="28"/>
      <c r="T781" s="28"/>
    </row>
    <row r="782" spans="1:20" x14ac:dyDescent="0.25">
      <c r="A782" s="28">
        <v>859</v>
      </c>
      <c r="B782" s="28" t="s">
        <v>3</v>
      </c>
      <c r="C782" s="28">
        <v>1</v>
      </c>
      <c r="D782" s="28">
        <v>59</v>
      </c>
      <c r="Q782" s="28"/>
      <c r="R782" s="28"/>
      <c r="S782" s="28"/>
      <c r="T782" s="28"/>
    </row>
    <row r="783" spans="1:20" x14ac:dyDescent="0.25">
      <c r="A783" s="28">
        <v>819</v>
      </c>
      <c r="B783" s="28" t="s">
        <v>3</v>
      </c>
      <c r="C783" s="28">
        <v>0.9</v>
      </c>
      <c r="D783" s="28">
        <v>59</v>
      </c>
      <c r="Q783" s="28"/>
      <c r="R783" s="28"/>
      <c r="S783" s="28"/>
      <c r="T783" s="28"/>
    </row>
    <row r="784" spans="1:20" x14ac:dyDescent="0.25">
      <c r="A784" s="28">
        <v>738</v>
      </c>
      <c r="B784" s="28" t="s">
        <v>2</v>
      </c>
      <c r="C784" s="28">
        <v>0.8</v>
      </c>
      <c r="D784" s="28">
        <v>59</v>
      </c>
      <c r="Q784" s="28"/>
      <c r="R784" s="28"/>
      <c r="S784" s="28"/>
      <c r="T784" s="28"/>
    </row>
    <row r="785" spans="1:20" x14ac:dyDescent="0.25">
      <c r="A785" s="28">
        <v>788</v>
      </c>
      <c r="B785" s="28" t="s">
        <v>3</v>
      </c>
      <c r="C785" s="28">
        <v>0.7</v>
      </c>
      <c r="D785" s="28">
        <v>59</v>
      </c>
      <c r="Q785" s="28"/>
      <c r="R785" s="28"/>
      <c r="S785" s="28"/>
      <c r="T785" s="28"/>
    </row>
    <row r="786" spans="1:20" x14ac:dyDescent="0.25">
      <c r="A786" s="28">
        <v>448</v>
      </c>
      <c r="B786" s="28" t="s">
        <v>3</v>
      </c>
      <c r="C786" s="28">
        <v>0.6</v>
      </c>
      <c r="D786" s="28">
        <v>59</v>
      </c>
      <c r="Q786" s="28"/>
      <c r="R786" s="28"/>
      <c r="S786" s="28"/>
      <c r="T786" s="28"/>
    </row>
    <row r="787" spans="1:20" x14ac:dyDescent="0.25">
      <c r="A787" s="28">
        <v>496</v>
      </c>
      <c r="B787" s="28" t="s">
        <v>2</v>
      </c>
      <c r="C787" s="28">
        <v>0.5</v>
      </c>
      <c r="D787" s="28">
        <v>59</v>
      </c>
      <c r="Q787" s="28"/>
      <c r="R787" s="28"/>
      <c r="S787" s="28"/>
      <c r="T787" s="28"/>
    </row>
    <row r="788" spans="1:20" x14ac:dyDescent="0.25">
      <c r="A788" s="28">
        <v>228</v>
      </c>
      <c r="B788" s="28" t="s">
        <v>4</v>
      </c>
      <c r="C788" s="28">
        <v>0.4</v>
      </c>
      <c r="D788" s="28">
        <v>59</v>
      </c>
      <c r="Q788" s="28"/>
      <c r="R788" s="28"/>
      <c r="S788" s="28"/>
      <c r="T788" s="28"/>
    </row>
    <row r="789" spans="1:20" x14ac:dyDescent="0.25">
      <c r="A789" s="28">
        <v>40</v>
      </c>
      <c r="B789" s="28" t="s">
        <v>4</v>
      </c>
      <c r="C789" s="28">
        <v>0.3</v>
      </c>
      <c r="D789" s="28">
        <v>59</v>
      </c>
      <c r="Q789" s="28"/>
      <c r="R789" s="28"/>
      <c r="S789" s="28"/>
      <c r="T789" s="28"/>
    </row>
    <row r="790" spans="1:20" x14ac:dyDescent="0.25">
      <c r="A790" s="28">
        <v>561</v>
      </c>
      <c r="B790" s="28" t="s">
        <v>3</v>
      </c>
      <c r="C790" s="28">
        <v>0.3</v>
      </c>
      <c r="D790" s="28">
        <v>59</v>
      </c>
      <c r="Q790" s="28"/>
      <c r="R790" s="28"/>
      <c r="S790" s="28"/>
      <c r="T790" s="28"/>
    </row>
    <row r="791" spans="1:20" x14ac:dyDescent="0.25">
      <c r="A791" s="28">
        <v>1064</v>
      </c>
      <c r="B791" s="28" t="s">
        <v>3</v>
      </c>
      <c r="C791" s="28">
        <v>0.3</v>
      </c>
      <c r="D791" s="28">
        <v>59</v>
      </c>
      <c r="Q791" s="28"/>
      <c r="R791" s="28"/>
      <c r="S791" s="28"/>
      <c r="T791" s="28"/>
    </row>
    <row r="792" spans="1:20" x14ac:dyDescent="0.25">
      <c r="A792" s="28">
        <v>675</v>
      </c>
      <c r="B792" s="28" t="s">
        <v>3</v>
      </c>
      <c r="C792" s="28">
        <v>1.4</v>
      </c>
      <c r="D792" s="28">
        <v>60</v>
      </c>
      <c r="Q792" s="28"/>
      <c r="R792" s="28"/>
      <c r="S792" s="28"/>
      <c r="T792" s="28"/>
    </row>
    <row r="793" spans="1:20" x14ac:dyDescent="0.25">
      <c r="A793" s="28">
        <v>626</v>
      </c>
      <c r="B793" s="28" t="s">
        <v>3</v>
      </c>
      <c r="C793" s="28">
        <v>1.3</v>
      </c>
      <c r="D793" s="28">
        <v>60</v>
      </c>
      <c r="Q793" s="28"/>
      <c r="R793" s="28"/>
      <c r="S793" s="28"/>
      <c r="T793" s="28"/>
    </row>
    <row r="794" spans="1:20" x14ac:dyDescent="0.25">
      <c r="A794" s="28">
        <v>474</v>
      </c>
      <c r="B794" s="28" t="s">
        <v>2</v>
      </c>
      <c r="C794" s="28">
        <v>1.2</v>
      </c>
      <c r="D794" s="28">
        <v>60</v>
      </c>
      <c r="Q794" s="28"/>
      <c r="R794" s="28"/>
      <c r="S794" s="28"/>
      <c r="T794" s="28"/>
    </row>
    <row r="795" spans="1:20" x14ac:dyDescent="0.25">
      <c r="A795" s="28">
        <v>387</v>
      </c>
      <c r="B795" s="28" t="s">
        <v>4</v>
      </c>
      <c r="C795" s="28">
        <v>1.1000000000000001</v>
      </c>
      <c r="D795" s="28">
        <v>60</v>
      </c>
      <c r="Q795" s="28"/>
      <c r="R795" s="28"/>
      <c r="S795" s="28"/>
      <c r="T795" s="28"/>
    </row>
    <row r="796" spans="1:20" x14ac:dyDescent="0.25">
      <c r="A796" s="28">
        <v>65</v>
      </c>
      <c r="B796" s="28" t="s">
        <v>4</v>
      </c>
      <c r="C796" s="28">
        <v>1</v>
      </c>
      <c r="D796" s="28">
        <v>60</v>
      </c>
      <c r="Q796" s="28"/>
      <c r="R796" s="28"/>
      <c r="S796" s="28"/>
      <c r="T796" s="28"/>
    </row>
    <row r="797" spans="1:20" x14ac:dyDescent="0.25">
      <c r="A797" s="28">
        <v>867</v>
      </c>
      <c r="B797" s="28" t="s">
        <v>2</v>
      </c>
      <c r="C797" s="28">
        <v>1</v>
      </c>
      <c r="D797" s="28">
        <v>60</v>
      </c>
      <c r="Q797" s="28"/>
      <c r="R797" s="28"/>
      <c r="S797" s="28"/>
      <c r="T797" s="28"/>
    </row>
    <row r="798" spans="1:20" x14ac:dyDescent="0.25">
      <c r="A798" s="28">
        <v>839</v>
      </c>
      <c r="B798" s="28" t="s">
        <v>2</v>
      </c>
      <c r="C798" s="28">
        <v>0.9</v>
      </c>
      <c r="D798" s="28">
        <v>60</v>
      </c>
      <c r="Q798" s="28"/>
      <c r="R798" s="28"/>
      <c r="S798" s="28"/>
      <c r="T798" s="28"/>
    </row>
    <row r="799" spans="1:20" x14ac:dyDescent="0.25">
      <c r="A799" s="28">
        <v>749</v>
      </c>
      <c r="B799" s="28" t="s">
        <v>4</v>
      </c>
      <c r="C799" s="28">
        <v>0.8</v>
      </c>
      <c r="D799" s="28">
        <v>60</v>
      </c>
      <c r="Q799" s="28"/>
      <c r="R799" s="28"/>
      <c r="S799" s="28"/>
      <c r="T799" s="28"/>
    </row>
    <row r="800" spans="1:20" x14ac:dyDescent="0.25">
      <c r="A800" s="28">
        <v>795</v>
      </c>
      <c r="B800" s="28" t="s">
        <v>4</v>
      </c>
      <c r="C800" s="28">
        <v>0.7</v>
      </c>
      <c r="D800" s="28">
        <v>60</v>
      </c>
      <c r="Q800" s="28"/>
      <c r="R800" s="28"/>
      <c r="S800" s="28"/>
      <c r="T800" s="28"/>
    </row>
    <row r="801" spans="1:20" x14ac:dyDescent="0.25">
      <c r="A801" s="28">
        <v>492</v>
      </c>
      <c r="B801" s="28" t="s">
        <v>4</v>
      </c>
      <c r="C801" s="28">
        <v>0.6</v>
      </c>
      <c r="D801" s="28">
        <v>60</v>
      </c>
      <c r="Q801" s="28"/>
      <c r="R801" s="28"/>
      <c r="S801" s="28"/>
      <c r="T801" s="28"/>
    </row>
    <row r="802" spans="1:20" x14ac:dyDescent="0.25">
      <c r="A802" s="28">
        <v>498</v>
      </c>
      <c r="B802" s="28" t="s">
        <v>4</v>
      </c>
      <c r="C802" s="28">
        <v>0.5</v>
      </c>
      <c r="D802" s="28">
        <v>60</v>
      </c>
      <c r="Q802" s="28"/>
      <c r="R802" s="28"/>
      <c r="S802" s="28"/>
      <c r="T802" s="28"/>
    </row>
    <row r="803" spans="1:20" x14ac:dyDescent="0.25">
      <c r="A803" s="28">
        <v>231</v>
      </c>
      <c r="B803" s="28" t="s">
        <v>4</v>
      </c>
      <c r="C803" s="28">
        <v>0.4</v>
      </c>
      <c r="D803" s="28">
        <v>60</v>
      </c>
      <c r="Q803" s="28"/>
      <c r="R803" s="28"/>
      <c r="S803" s="28"/>
      <c r="T803" s="28"/>
    </row>
    <row r="804" spans="1:20" x14ac:dyDescent="0.25">
      <c r="A804" s="28">
        <v>46</v>
      </c>
      <c r="B804" s="28" t="s">
        <v>4</v>
      </c>
      <c r="C804" s="28">
        <v>0.3</v>
      </c>
      <c r="D804" s="28">
        <v>60</v>
      </c>
      <c r="Q804" s="28"/>
      <c r="R804" s="28"/>
      <c r="S804" s="28"/>
      <c r="T804" s="28"/>
    </row>
    <row r="805" spans="1:20" x14ac:dyDescent="0.25">
      <c r="A805" s="28">
        <v>566</v>
      </c>
      <c r="B805" s="28" t="s">
        <v>2</v>
      </c>
      <c r="C805" s="28">
        <v>0.3</v>
      </c>
      <c r="D805" s="28">
        <v>60</v>
      </c>
      <c r="Q805" s="28"/>
      <c r="R805" s="28"/>
      <c r="S805" s="28"/>
      <c r="T805" s="28"/>
    </row>
    <row r="806" spans="1:20" x14ac:dyDescent="0.25">
      <c r="A806" s="28">
        <v>1079</v>
      </c>
      <c r="B806" s="28" t="s">
        <v>2</v>
      </c>
      <c r="C806" s="28">
        <v>0.3</v>
      </c>
      <c r="D806" s="28">
        <v>60</v>
      </c>
      <c r="Q806" s="28"/>
      <c r="R806" s="28"/>
      <c r="S806" s="28"/>
      <c r="T806" s="28"/>
    </row>
    <row r="807" spans="1:20" x14ac:dyDescent="0.25">
      <c r="A807" s="28">
        <v>702</v>
      </c>
      <c r="B807" s="28" t="s">
        <v>3</v>
      </c>
      <c r="C807" s="28">
        <v>1.4</v>
      </c>
      <c r="D807" s="28">
        <v>61</v>
      </c>
      <c r="Q807" s="28"/>
      <c r="R807" s="28"/>
      <c r="S807" s="28"/>
      <c r="T807" s="28"/>
    </row>
    <row r="808" spans="1:20" x14ac:dyDescent="0.25">
      <c r="A808" s="28">
        <v>637</v>
      </c>
      <c r="B808" s="28" t="s">
        <v>2</v>
      </c>
      <c r="C808" s="28">
        <v>1.3</v>
      </c>
      <c r="D808" s="28">
        <v>61</v>
      </c>
      <c r="Q808" s="28"/>
      <c r="R808" s="28"/>
      <c r="S808" s="28"/>
      <c r="T808" s="28"/>
    </row>
    <row r="809" spans="1:20" x14ac:dyDescent="0.25">
      <c r="A809" s="28">
        <v>486</v>
      </c>
      <c r="B809" s="28" t="s">
        <v>2</v>
      </c>
      <c r="C809" s="28">
        <v>1.2</v>
      </c>
      <c r="D809" s="28">
        <v>61</v>
      </c>
      <c r="Q809" s="28"/>
      <c r="R809" s="28"/>
      <c r="S809" s="28"/>
      <c r="T809" s="28"/>
    </row>
    <row r="810" spans="1:20" x14ac:dyDescent="0.25">
      <c r="A810" s="28">
        <v>390</v>
      </c>
      <c r="B810" s="28" t="s">
        <v>4</v>
      </c>
      <c r="C810" s="28">
        <v>1.1000000000000001</v>
      </c>
      <c r="D810" s="28">
        <v>61</v>
      </c>
      <c r="Q810" s="28"/>
      <c r="R810" s="28"/>
      <c r="S810" s="28"/>
      <c r="T810" s="28"/>
    </row>
    <row r="811" spans="1:20" x14ac:dyDescent="0.25">
      <c r="A811" s="28">
        <v>66</v>
      </c>
      <c r="B811" s="28" t="s">
        <v>2</v>
      </c>
      <c r="C811" s="28">
        <v>1</v>
      </c>
      <c r="D811" s="28">
        <v>61</v>
      </c>
      <c r="Q811" s="28"/>
      <c r="R811" s="28"/>
      <c r="S811" s="28"/>
      <c r="T811" s="28"/>
    </row>
    <row r="812" spans="1:20" x14ac:dyDescent="0.25">
      <c r="A812" s="28">
        <v>876</v>
      </c>
      <c r="B812" s="28" t="s">
        <v>2</v>
      </c>
      <c r="C812" s="28">
        <v>1</v>
      </c>
      <c r="D812" s="28">
        <v>61</v>
      </c>
      <c r="Q812" s="28"/>
      <c r="R812" s="28"/>
      <c r="S812" s="28"/>
      <c r="T812" s="28"/>
    </row>
    <row r="813" spans="1:20" x14ac:dyDescent="0.25">
      <c r="A813" s="28">
        <v>855</v>
      </c>
      <c r="B813" s="28" t="s">
        <v>2</v>
      </c>
      <c r="C813" s="28">
        <v>0.9</v>
      </c>
      <c r="D813" s="28">
        <v>61</v>
      </c>
      <c r="Q813" s="28"/>
      <c r="R813" s="28"/>
      <c r="S813" s="28"/>
      <c r="T813" s="28"/>
    </row>
    <row r="814" spans="1:20" x14ac:dyDescent="0.25">
      <c r="A814" s="28">
        <v>755</v>
      </c>
      <c r="B814" s="28" t="s">
        <v>4</v>
      </c>
      <c r="C814" s="28">
        <v>0.8</v>
      </c>
      <c r="D814" s="28">
        <v>61</v>
      </c>
      <c r="Q814" s="28"/>
      <c r="R814" s="28"/>
      <c r="S814" s="28"/>
      <c r="T814" s="28"/>
    </row>
    <row r="815" spans="1:20" x14ac:dyDescent="0.25">
      <c r="A815" s="28">
        <v>804</v>
      </c>
      <c r="B815" s="28" t="s">
        <v>3</v>
      </c>
      <c r="C815" s="28">
        <v>0.7</v>
      </c>
      <c r="D815" s="28">
        <v>61</v>
      </c>
      <c r="Q815" s="28"/>
      <c r="R815" s="28"/>
      <c r="S815" s="28"/>
      <c r="T815" s="28"/>
    </row>
    <row r="816" spans="1:20" x14ac:dyDescent="0.25">
      <c r="A816" s="28">
        <v>493</v>
      </c>
      <c r="B816" s="28" t="s">
        <v>2</v>
      </c>
      <c r="C816" s="28">
        <v>0.6</v>
      </c>
      <c r="D816" s="28">
        <v>61</v>
      </c>
      <c r="Q816" s="28"/>
      <c r="R816" s="28"/>
      <c r="S816" s="28"/>
      <c r="T816" s="28"/>
    </row>
    <row r="817" spans="1:20" x14ac:dyDescent="0.25">
      <c r="A817" s="28">
        <v>501</v>
      </c>
      <c r="B817" s="28" t="s">
        <v>4</v>
      </c>
      <c r="C817" s="28">
        <v>0.5</v>
      </c>
      <c r="D817" s="28">
        <v>61</v>
      </c>
      <c r="Q817" s="28"/>
      <c r="R817" s="28"/>
      <c r="S817" s="28"/>
      <c r="T817" s="28"/>
    </row>
    <row r="818" spans="1:20" x14ac:dyDescent="0.25">
      <c r="A818" s="28">
        <v>241</v>
      </c>
      <c r="B818" s="28" t="s">
        <v>2</v>
      </c>
      <c r="C818" s="28">
        <v>0.4</v>
      </c>
      <c r="D818" s="28">
        <v>61</v>
      </c>
      <c r="Q818" s="28"/>
      <c r="R818" s="28"/>
      <c r="S818" s="28"/>
      <c r="T818" s="28"/>
    </row>
    <row r="819" spans="1:20" x14ac:dyDescent="0.25">
      <c r="A819" s="28">
        <v>64</v>
      </c>
      <c r="B819" s="28" t="s">
        <v>3</v>
      </c>
      <c r="C819" s="28">
        <v>0.3</v>
      </c>
      <c r="D819" s="28">
        <v>61</v>
      </c>
      <c r="Q819" s="28"/>
      <c r="R819" s="28"/>
      <c r="S819" s="28"/>
      <c r="T819" s="28"/>
    </row>
    <row r="820" spans="1:20" x14ac:dyDescent="0.25">
      <c r="A820" s="28">
        <v>585</v>
      </c>
      <c r="B820" s="28" t="s">
        <v>2</v>
      </c>
      <c r="C820" s="28">
        <v>0.3</v>
      </c>
      <c r="D820" s="28">
        <v>61</v>
      </c>
      <c r="Q820" s="28"/>
      <c r="R820" s="28"/>
      <c r="S820" s="28"/>
      <c r="T820" s="28"/>
    </row>
    <row r="821" spans="1:20" x14ac:dyDescent="0.25">
      <c r="A821" s="28">
        <v>6</v>
      </c>
      <c r="B821" s="28" t="s">
        <v>4</v>
      </c>
      <c r="C821" s="28">
        <v>0.25</v>
      </c>
      <c r="D821" s="28">
        <v>61</v>
      </c>
      <c r="Q821" s="28"/>
      <c r="R821" s="28"/>
      <c r="S821" s="28"/>
      <c r="T821" s="28"/>
    </row>
    <row r="822" spans="1:20" x14ac:dyDescent="0.25">
      <c r="A822" s="28">
        <v>703</v>
      </c>
      <c r="B822" s="28" t="s">
        <v>4</v>
      </c>
      <c r="C822" s="28">
        <v>1.4</v>
      </c>
      <c r="D822" s="28">
        <v>62</v>
      </c>
      <c r="Q822" s="28"/>
      <c r="R822" s="28"/>
      <c r="S822" s="28"/>
      <c r="T822" s="28"/>
    </row>
    <row r="823" spans="1:20" x14ac:dyDescent="0.25">
      <c r="A823" s="28">
        <v>652</v>
      </c>
      <c r="B823" s="28" t="s">
        <v>2</v>
      </c>
      <c r="C823" s="28">
        <v>1.3</v>
      </c>
      <c r="D823" s="28">
        <v>62</v>
      </c>
      <c r="Q823" s="28"/>
      <c r="R823" s="28"/>
      <c r="S823" s="28"/>
      <c r="T823" s="28"/>
    </row>
    <row r="824" spans="1:20" x14ac:dyDescent="0.25">
      <c r="A824" s="28">
        <v>487</v>
      </c>
      <c r="B824" s="28" t="s">
        <v>3</v>
      </c>
      <c r="C824" s="28">
        <v>1.2</v>
      </c>
      <c r="D824" s="28">
        <v>62</v>
      </c>
      <c r="Q824" s="28"/>
      <c r="R824" s="28"/>
      <c r="S824" s="28"/>
      <c r="T824" s="28"/>
    </row>
    <row r="825" spans="1:20" x14ac:dyDescent="0.25">
      <c r="A825" s="28">
        <v>394</v>
      </c>
      <c r="B825" s="28" t="s">
        <v>2</v>
      </c>
      <c r="C825" s="28">
        <v>1.1000000000000001</v>
      </c>
      <c r="D825" s="28">
        <v>62</v>
      </c>
      <c r="Q825" s="28"/>
      <c r="R825" s="28"/>
      <c r="S825" s="28"/>
      <c r="T825" s="28"/>
    </row>
    <row r="826" spans="1:20" x14ac:dyDescent="0.25">
      <c r="A826" s="28">
        <v>68</v>
      </c>
      <c r="B826" s="28" t="s">
        <v>4</v>
      </c>
      <c r="C826" s="28">
        <v>1</v>
      </c>
      <c r="D826" s="28">
        <v>62</v>
      </c>
      <c r="Q826" s="28"/>
      <c r="R826" s="28"/>
      <c r="S826" s="28"/>
      <c r="T826" s="28"/>
    </row>
    <row r="827" spans="1:20" x14ac:dyDescent="0.25">
      <c r="A827" s="28">
        <v>904</v>
      </c>
      <c r="B827" s="28" t="s">
        <v>2</v>
      </c>
      <c r="C827" s="28">
        <v>1</v>
      </c>
      <c r="D827" s="28">
        <v>62</v>
      </c>
      <c r="Q827" s="28"/>
      <c r="R827" s="28"/>
      <c r="S827" s="28"/>
      <c r="T827" s="28"/>
    </row>
    <row r="828" spans="1:20" x14ac:dyDescent="0.25">
      <c r="A828" s="28">
        <v>861</v>
      </c>
      <c r="B828" s="28" t="s">
        <v>2</v>
      </c>
      <c r="C828" s="28">
        <v>0.9</v>
      </c>
      <c r="D828" s="28">
        <v>62</v>
      </c>
      <c r="Q828" s="28"/>
      <c r="R828" s="28"/>
      <c r="S828" s="28"/>
      <c r="T828" s="28"/>
    </row>
    <row r="829" spans="1:20" x14ac:dyDescent="0.25">
      <c r="A829" s="28">
        <v>760</v>
      </c>
      <c r="B829" s="28" t="s">
        <v>2</v>
      </c>
      <c r="C829" s="28">
        <v>0.8</v>
      </c>
      <c r="D829" s="28">
        <v>62</v>
      </c>
      <c r="Q829" s="28"/>
      <c r="R829" s="28"/>
      <c r="S829" s="28"/>
      <c r="T829" s="28"/>
    </row>
    <row r="830" spans="1:20" x14ac:dyDescent="0.25">
      <c r="A830" s="28">
        <v>818</v>
      </c>
      <c r="B830" s="28" t="s">
        <v>2</v>
      </c>
      <c r="C830" s="28">
        <v>0.7</v>
      </c>
      <c r="D830" s="28">
        <v>62</v>
      </c>
      <c r="Q830" s="28"/>
      <c r="R830" s="28"/>
      <c r="S830" s="28"/>
      <c r="T830" s="28"/>
    </row>
    <row r="831" spans="1:20" x14ac:dyDescent="0.25">
      <c r="A831" s="28">
        <v>500</v>
      </c>
      <c r="B831" s="28" t="s">
        <v>3</v>
      </c>
      <c r="C831" s="28">
        <v>0.6</v>
      </c>
      <c r="D831" s="28">
        <v>62</v>
      </c>
      <c r="Q831" s="28"/>
      <c r="R831" s="28"/>
      <c r="S831" s="28"/>
      <c r="T831" s="28"/>
    </row>
    <row r="832" spans="1:20" x14ac:dyDescent="0.25">
      <c r="A832" s="28">
        <v>518</v>
      </c>
      <c r="B832" s="28" t="s">
        <v>3</v>
      </c>
      <c r="C832" s="28">
        <v>0.5</v>
      </c>
      <c r="D832" s="28">
        <v>62</v>
      </c>
      <c r="Q832" s="28"/>
      <c r="R832" s="28"/>
      <c r="S832" s="28"/>
      <c r="T832" s="28"/>
    </row>
    <row r="833" spans="1:20" x14ac:dyDescent="0.25">
      <c r="A833" s="28">
        <v>247</v>
      </c>
      <c r="B833" s="28" t="s">
        <v>2</v>
      </c>
      <c r="C833" s="28">
        <v>0.4</v>
      </c>
      <c r="D833" s="28">
        <v>62</v>
      </c>
      <c r="Q833" s="28"/>
      <c r="R833" s="28"/>
      <c r="S833" s="28"/>
      <c r="T833" s="28"/>
    </row>
    <row r="834" spans="1:20" x14ac:dyDescent="0.25">
      <c r="A834" s="28">
        <v>73</v>
      </c>
      <c r="B834" s="28" t="s">
        <v>3</v>
      </c>
      <c r="C834" s="28">
        <v>0.3</v>
      </c>
      <c r="D834" s="28">
        <v>62</v>
      </c>
      <c r="Q834" s="28"/>
      <c r="R834" s="28"/>
      <c r="S834" s="28"/>
      <c r="T834" s="28"/>
    </row>
    <row r="835" spans="1:20" x14ac:dyDescent="0.25">
      <c r="A835" s="28">
        <v>586</v>
      </c>
      <c r="B835" s="28" t="s">
        <v>3</v>
      </c>
      <c r="C835" s="28">
        <v>0.3</v>
      </c>
      <c r="D835" s="28">
        <v>62</v>
      </c>
      <c r="Q835" s="28"/>
      <c r="R835" s="28"/>
      <c r="S835" s="28"/>
      <c r="T835" s="28"/>
    </row>
    <row r="836" spans="1:20" x14ac:dyDescent="0.25">
      <c r="A836" s="28">
        <v>711</v>
      </c>
      <c r="B836" s="28" t="s">
        <v>3</v>
      </c>
      <c r="C836" s="28">
        <v>1.4</v>
      </c>
      <c r="D836" s="28">
        <v>63</v>
      </c>
      <c r="Q836" s="28"/>
      <c r="R836" s="28"/>
      <c r="S836" s="28"/>
      <c r="T836" s="28"/>
    </row>
    <row r="837" spans="1:20" x14ac:dyDescent="0.25">
      <c r="A837" s="28">
        <v>657</v>
      </c>
      <c r="B837" s="28" t="s">
        <v>4</v>
      </c>
      <c r="C837" s="28">
        <v>1.3</v>
      </c>
      <c r="D837" s="28">
        <v>63</v>
      </c>
      <c r="Q837" s="28"/>
      <c r="R837" s="28"/>
      <c r="S837" s="28"/>
      <c r="T837" s="28"/>
    </row>
    <row r="838" spans="1:20" x14ac:dyDescent="0.25">
      <c r="A838" s="28">
        <v>491</v>
      </c>
      <c r="B838" s="28" t="s">
        <v>3</v>
      </c>
      <c r="C838" s="28">
        <v>1.2</v>
      </c>
      <c r="D838" s="28">
        <v>63</v>
      </c>
      <c r="Q838" s="28"/>
      <c r="R838" s="28"/>
      <c r="S838" s="28"/>
      <c r="T838" s="28"/>
    </row>
    <row r="839" spans="1:20" x14ac:dyDescent="0.25">
      <c r="A839" s="28">
        <v>418</v>
      </c>
      <c r="B839" s="28" t="s">
        <v>4</v>
      </c>
      <c r="C839" s="28">
        <v>1.1000000000000001</v>
      </c>
      <c r="D839" s="28">
        <v>63</v>
      </c>
      <c r="Q839" s="28"/>
      <c r="R839" s="28"/>
      <c r="S839" s="28"/>
      <c r="T839" s="28"/>
    </row>
    <row r="840" spans="1:20" x14ac:dyDescent="0.25">
      <c r="A840" s="28">
        <v>78</v>
      </c>
      <c r="B840" s="28" t="s">
        <v>2</v>
      </c>
      <c r="C840" s="28">
        <v>1</v>
      </c>
      <c r="D840" s="28">
        <v>63</v>
      </c>
      <c r="Q840" s="28"/>
      <c r="R840" s="28"/>
      <c r="S840" s="28"/>
      <c r="T840" s="28"/>
    </row>
    <row r="841" spans="1:20" x14ac:dyDescent="0.25">
      <c r="A841" s="28">
        <v>909</v>
      </c>
      <c r="B841" s="28" t="s">
        <v>4</v>
      </c>
      <c r="C841" s="28">
        <v>1</v>
      </c>
      <c r="D841" s="28">
        <v>63</v>
      </c>
      <c r="Q841" s="28"/>
      <c r="R841" s="28"/>
      <c r="S841" s="28"/>
      <c r="T841" s="28"/>
    </row>
    <row r="842" spans="1:20" x14ac:dyDescent="0.25">
      <c r="A842" s="28">
        <v>864</v>
      </c>
      <c r="B842" s="28" t="s">
        <v>2</v>
      </c>
      <c r="C842" s="28">
        <v>0.9</v>
      </c>
      <c r="D842" s="28">
        <v>63</v>
      </c>
      <c r="Q842" s="28"/>
      <c r="R842" s="28"/>
      <c r="S842" s="28"/>
      <c r="T842" s="28"/>
    </row>
    <row r="843" spans="1:20" x14ac:dyDescent="0.25">
      <c r="A843" s="28">
        <v>773</v>
      </c>
      <c r="B843" s="28" t="s">
        <v>3</v>
      </c>
      <c r="C843" s="28">
        <v>0.8</v>
      </c>
      <c r="D843" s="28">
        <v>63</v>
      </c>
      <c r="Q843" s="28"/>
      <c r="R843" s="28"/>
      <c r="S843" s="28"/>
      <c r="T843" s="28"/>
    </row>
    <row r="844" spans="1:20" x14ac:dyDescent="0.25">
      <c r="A844" s="28">
        <v>829</v>
      </c>
      <c r="B844" s="28" t="s">
        <v>4</v>
      </c>
      <c r="C844" s="28">
        <v>0.7</v>
      </c>
      <c r="D844" s="28">
        <v>63</v>
      </c>
      <c r="Q844" s="28"/>
      <c r="R844" s="28"/>
      <c r="S844" s="28"/>
      <c r="T844" s="28"/>
    </row>
    <row r="845" spans="1:20" x14ac:dyDescent="0.25">
      <c r="A845" s="28">
        <v>519</v>
      </c>
      <c r="B845" s="28" t="s">
        <v>4</v>
      </c>
      <c r="C845" s="28">
        <v>0.6</v>
      </c>
      <c r="D845" s="28">
        <v>63</v>
      </c>
      <c r="Q845" s="28"/>
      <c r="R845" s="28"/>
      <c r="S845" s="28"/>
      <c r="T845" s="28"/>
    </row>
    <row r="846" spans="1:20" x14ac:dyDescent="0.25">
      <c r="A846" s="28">
        <v>520</v>
      </c>
      <c r="B846" s="28" t="s">
        <v>2</v>
      </c>
      <c r="C846" s="28">
        <v>0.5</v>
      </c>
      <c r="D846" s="28">
        <v>63</v>
      </c>
      <c r="Q846" s="28"/>
      <c r="R846" s="28"/>
      <c r="S846" s="28"/>
      <c r="T846" s="28"/>
    </row>
    <row r="847" spans="1:20" x14ac:dyDescent="0.25">
      <c r="A847" s="28">
        <v>251</v>
      </c>
      <c r="B847" s="28" t="s">
        <v>3</v>
      </c>
      <c r="C847" s="28">
        <v>0.4</v>
      </c>
      <c r="D847" s="28">
        <v>63</v>
      </c>
      <c r="Q847" s="28"/>
      <c r="R847" s="28"/>
      <c r="S847" s="28"/>
      <c r="T847" s="28"/>
    </row>
    <row r="848" spans="1:20" x14ac:dyDescent="0.25">
      <c r="A848" s="28">
        <v>105</v>
      </c>
      <c r="B848" s="28" t="s">
        <v>4</v>
      </c>
      <c r="C848" s="28">
        <v>0.3</v>
      </c>
      <c r="D848" s="28">
        <v>63</v>
      </c>
      <c r="Q848" s="28"/>
      <c r="R848" s="28"/>
      <c r="S848" s="28"/>
      <c r="T848" s="28"/>
    </row>
    <row r="849" spans="1:20" x14ac:dyDescent="0.25">
      <c r="A849" s="28">
        <v>590</v>
      </c>
      <c r="B849" s="28" t="s">
        <v>4</v>
      </c>
      <c r="C849" s="28">
        <v>0.3</v>
      </c>
      <c r="D849" s="28">
        <v>63</v>
      </c>
      <c r="Q849" s="28"/>
      <c r="R849" s="28"/>
      <c r="S849" s="28"/>
      <c r="T849" s="28"/>
    </row>
    <row r="850" spans="1:20" x14ac:dyDescent="0.25">
      <c r="A850" s="28">
        <v>712</v>
      </c>
      <c r="B850" s="28" t="s">
        <v>4</v>
      </c>
      <c r="C850" s="28">
        <v>1.4</v>
      </c>
      <c r="D850" s="28">
        <v>64</v>
      </c>
      <c r="Q850" s="28"/>
      <c r="R850" s="28"/>
      <c r="S850" s="28"/>
      <c r="T850" s="28"/>
    </row>
    <row r="851" spans="1:20" x14ac:dyDescent="0.25">
      <c r="A851" s="28">
        <v>660</v>
      </c>
      <c r="B851" s="28" t="s">
        <v>4</v>
      </c>
      <c r="C851" s="28">
        <v>1.3</v>
      </c>
      <c r="D851" s="28">
        <v>64</v>
      </c>
      <c r="Q851" s="28"/>
      <c r="R851" s="28"/>
      <c r="S851" s="28"/>
      <c r="T851" s="28"/>
    </row>
    <row r="852" spans="1:20" x14ac:dyDescent="0.25">
      <c r="A852" s="28">
        <v>503</v>
      </c>
      <c r="B852" s="28" t="s">
        <v>3</v>
      </c>
      <c r="C852" s="28">
        <v>1.2</v>
      </c>
      <c r="D852" s="28">
        <v>64</v>
      </c>
      <c r="Q852" s="28"/>
      <c r="R852" s="28"/>
      <c r="S852" s="28"/>
      <c r="T852" s="28"/>
    </row>
    <row r="853" spans="1:20" x14ac:dyDescent="0.25">
      <c r="A853" s="28">
        <v>432</v>
      </c>
      <c r="B853" s="28" t="s">
        <v>3</v>
      </c>
      <c r="C853" s="28">
        <v>1.1000000000000001</v>
      </c>
      <c r="D853" s="28">
        <v>64</v>
      </c>
      <c r="Q853" s="28"/>
      <c r="R853" s="28"/>
      <c r="S853" s="28"/>
      <c r="T853" s="28"/>
    </row>
    <row r="854" spans="1:20" x14ac:dyDescent="0.25">
      <c r="A854" s="28">
        <v>81</v>
      </c>
      <c r="B854" s="28" t="s">
        <v>2</v>
      </c>
      <c r="C854" s="28">
        <v>1</v>
      </c>
      <c r="D854" s="28">
        <v>64</v>
      </c>
      <c r="Q854" s="28"/>
      <c r="R854" s="28"/>
      <c r="S854" s="28"/>
      <c r="T854" s="28"/>
    </row>
    <row r="855" spans="1:20" x14ac:dyDescent="0.25">
      <c r="A855" s="28">
        <v>923</v>
      </c>
      <c r="B855" s="28" t="s">
        <v>3</v>
      </c>
      <c r="C855" s="28">
        <v>1</v>
      </c>
      <c r="D855" s="28">
        <v>64</v>
      </c>
      <c r="Q855" s="28"/>
      <c r="R855" s="28"/>
      <c r="S855" s="28"/>
      <c r="T855" s="28"/>
    </row>
    <row r="856" spans="1:20" x14ac:dyDescent="0.25">
      <c r="A856" s="28">
        <v>868</v>
      </c>
      <c r="B856" s="28" t="s">
        <v>3</v>
      </c>
      <c r="C856" s="28">
        <v>0.9</v>
      </c>
      <c r="D856" s="28">
        <v>64</v>
      </c>
      <c r="Q856" s="28"/>
      <c r="R856" s="28"/>
      <c r="S856" s="28"/>
      <c r="T856" s="28"/>
    </row>
    <row r="857" spans="1:20" x14ac:dyDescent="0.25">
      <c r="A857" s="28">
        <v>789</v>
      </c>
      <c r="B857" s="28" t="s">
        <v>4</v>
      </c>
      <c r="C857" s="28">
        <v>0.8</v>
      </c>
      <c r="D857" s="28">
        <v>64</v>
      </c>
      <c r="Q857" s="28"/>
      <c r="R857" s="28"/>
      <c r="S857" s="28"/>
      <c r="T857" s="28"/>
    </row>
    <row r="858" spans="1:20" x14ac:dyDescent="0.25">
      <c r="A858" s="28">
        <v>835</v>
      </c>
      <c r="B858" s="28" t="s">
        <v>4</v>
      </c>
      <c r="C858" s="28">
        <v>0.7</v>
      </c>
      <c r="D858" s="28">
        <v>64</v>
      </c>
      <c r="Q858" s="28"/>
      <c r="R858" s="28"/>
      <c r="S858" s="28"/>
      <c r="T858" s="28"/>
    </row>
    <row r="859" spans="1:20" x14ac:dyDescent="0.25">
      <c r="A859" s="28">
        <v>522</v>
      </c>
      <c r="B859" s="28" t="s">
        <v>4</v>
      </c>
      <c r="C859" s="28">
        <v>0.6</v>
      </c>
      <c r="D859" s="28">
        <v>64</v>
      </c>
      <c r="Q859" s="28"/>
      <c r="R859" s="28"/>
      <c r="S859" s="28"/>
      <c r="T859" s="28"/>
    </row>
    <row r="860" spans="1:20" x14ac:dyDescent="0.25">
      <c r="A860" s="28">
        <v>540</v>
      </c>
      <c r="B860" s="28" t="s">
        <v>3</v>
      </c>
      <c r="C860" s="28">
        <v>0.5</v>
      </c>
      <c r="D860" s="28">
        <v>64</v>
      </c>
      <c r="Q860" s="28"/>
      <c r="R860" s="28"/>
      <c r="S860" s="28"/>
      <c r="T860" s="28"/>
    </row>
    <row r="861" spans="1:20" x14ac:dyDescent="0.25">
      <c r="A861" s="28">
        <v>257</v>
      </c>
      <c r="B861" s="28" t="s">
        <v>3</v>
      </c>
      <c r="C861" s="28">
        <v>0.4</v>
      </c>
      <c r="D861" s="28">
        <v>64</v>
      </c>
      <c r="Q861" s="28"/>
      <c r="R861" s="28"/>
      <c r="S861" s="28"/>
      <c r="T861" s="28"/>
    </row>
    <row r="862" spans="1:20" x14ac:dyDescent="0.25">
      <c r="A862" s="28">
        <v>142</v>
      </c>
      <c r="B862" s="28" t="s">
        <v>4</v>
      </c>
      <c r="C862" s="28">
        <v>0.3</v>
      </c>
      <c r="D862" s="28">
        <v>64</v>
      </c>
      <c r="Q862" s="28"/>
      <c r="R862" s="28"/>
      <c r="S862" s="28"/>
      <c r="T862" s="28"/>
    </row>
    <row r="863" spans="1:20" x14ac:dyDescent="0.25">
      <c r="A863" s="28">
        <v>593</v>
      </c>
      <c r="B863" s="28" t="s">
        <v>4</v>
      </c>
      <c r="C863" s="28">
        <v>0.3</v>
      </c>
      <c r="D863" s="28">
        <v>64</v>
      </c>
      <c r="Q863" s="28"/>
      <c r="R863" s="28"/>
      <c r="S863" s="28"/>
      <c r="T863" s="28"/>
    </row>
    <row r="864" spans="1:20" x14ac:dyDescent="0.25">
      <c r="A864" s="28">
        <v>771</v>
      </c>
      <c r="B864" s="28" t="s">
        <v>4</v>
      </c>
      <c r="C864" s="28">
        <v>1.4</v>
      </c>
      <c r="D864" s="28">
        <v>65</v>
      </c>
      <c r="Q864" s="28"/>
      <c r="R864" s="28"/>
      <c r="S864" s="28"/>
      <c r="T864" s="28"/>
    </row>
    <row r="865" spans="1:20" x14ac:dyDescent="0.25">
      <c r="A865" s="28">
        <v>667</v>
      </c>
      <c r="B865" s="28" t="s">
        <v>2</v>
      </c>
      <c r="C865" s="28">
        <v>1.3</v>
      </c>
      <c r="D865" s="28">
        <v>65</v>
      </c>
      <c r="Q865" s="28"/>
      <c r="R865" s="28"/>
      <c r="S865" s="28"/>
      <c r="T865" s="28"/>
    </row>
    <row r="866" spans="1:20" x14ac:dyDescent="0.25">
      <c r="A866" s="28">
        <v>510</v>
      </c>
      <c r="B866" s="28" t="s">
        <v>4</v>
      </c>
      <c r="C866" s="28">
        <v>1.2</v>
      </c>
      <c r="D866" s="28">
        <v>65</v>
      </c>
      <c r="Q866" s="28"/>
      <c r="R866" s="28"/>
      <c r="S866" s="28"/>
      <c r="T866" s="28"/>
    </row>
    <row r="867" spans="1:20" x14ac:dyDescent="0.25">
      <c r="A867" s="28">
        <v>440</v>
      </c>
      <c r="B867" s="28" t="s">
        <v>2</v>
      </c>
      <c r="C867" s="28">
        <v>1.1000000000000001</v>
      </c>
      <c r="D867" s="28">
        <v>65</v>
      </c>
      <c r="Q867" s="28"/>
      <c r="R867" s="28"/>
      <c r="S867" s="28"/>
      <c r="T867" s="28"/>
    </row>
    <row r="868" spans="1:20" x14ac:dyDescent="0.25">
      <c r="A868" s="28">
        <v>85</v>
      </c>
      <c r="B868" s="28" t="s">
        <v>3</v>
      </c>
      <c r="C868" s="28">
        <v>1</v>
      </c>
      <c r="D868" s="28">
        <v>65</v>
      </c>
      <c r="Q868" s="28"/>
      <c r="R868" s="28"/>
      <c r="S868" s="28"/>
      <c r="T868" s="28"/>
    </row>
    <row r="869" spans="1:20" x14ac:dyDescent="0.25">
      <c r="A869" s="28">
        <v>967</v>
      </c>
      <c r="B869" s="28" t="s">
        <v>4</v>
      </c>
      <c r="C869" s="28">
        <v>1</v>
      </c>
      <c r="D869" s="28">
        <v>65</v>
      </c>
      <c r="Q869" s="28"/>
      <c r="R869" s="28"/>
      <c r="S869" s="28"/>
      <c r="T869" s="28"/>
    </row>
    <row r="870" spans="1:20" x14ac:dyDescent="0.25">
      <c r="A870" s="28">
        <v>892</v>
      </c>
      <c r="B870" s="28" t="s">
        <v>3</v>
      </c>
      <c r="C870" s="28">
        <v>0.9</v>
      </c>
      <c r="D870" s="28">
        <v>65</v>
      </c>
      <c r="Q870" s="28"/>
      <c r="R870" s="28"/>
      <c r="S870" s="28"/>
      <c r="T870" s="28"/>
    </row>
    <row r="871" spans="1:20" x14ac:dyDescent="0.25">
      <c r="A871" s="28">
        <v>791</v>
      </c>
      <c r="B871" s="28" t="s">
        <v>3</v>
      </c>
      <c r="C871" s="28">
        <v>0.8</v>
      </c>
      <c r="D871" s="28">
        <v>65</v>
      </c>
      <c r="Q871" s="28"/>
      <c r="R871" s="28"/>
      <c r="S871" s="28"/>
      <c r="T871" s="28"/>
    </row>
    <row r="872" spans="1:20" x14ac:dyDescent="0.25">
      <c r="A872" s="28">
        <v>837</v>
      </c>
      <c r="B872" s="28" t="s">
        <v>3</v>
      </c>
      <c r="C872" s="28">
        <v>0.7</v>
      </c>
      <c r="D872" s="28">
        <v>65</v>
      </c>
      <c r="Q872" s="28"/>
      <c r="R872" s="28"/>
      <c r="S872" s="28"/>
      <c r="T872" s="28"/>
    </row>
    <row r="873" spans="1:20" x14ac:dyDescent="0.25">
      <c r="A873" s="28">
        <v>556</v>
      </c>
      <c r="B873" s="28" t="s">
        <v>4</v>
      </c>
      <c r="C873" s="28">
        <v>0.6</v>
      </c>
      <c r="D873" s="28">
        <v>65</v>
      </c>
      <c r="Q873" s="28"/>
      <c r="R873" s="28"/>
      <c r="S873" s="28"/>
      <c r="T873" s="28"/>
    </row>
    <row r="874" spans="1:20" x14ac:dyDescent="0.25">
      <c r="A874" s="28">
        <v>549</v>
      </c>
      <c r="B874" s="28" t="s">
        <v>3</v>
      </c>
      <c r="C874" s="28">
        <v>0.5</v>
      </c>
      <c r="D874" s="28">
        <v>65</v>
      </c>
      <c r="Q874" s="28"/>
      <c r="R874" s="28"/>
      <c r="S874" s="28"/>
      <c r="T874" s="28"/>
    </row>
    <row r="875" spans="1:20" x14ac:dyDescent="0.25">
      <c r="A875" s="28">
        <v>262</v>
      </c>
      <c r="B875" s="28" t="s">
        <v>2</v>
      </c>
      <c r="C875" s="28">
        <v>0.4</v>
      </c>
      <c r="D875" s="28">
        <v>65</v>
      </c>
      <c r="Q875" s="28"/>
      <c r="R875" s="28"/>
      <c r="S875" s="28"/>
      <c r="T875" s="28"/>
    </row>
    <row r="876" spans="1:20" x14ac:dyDescent="0.25">
      <c r="A876" s="28">
        <v>162</v>
      </c>
      <c r="B876" s="28" t="s">
        <v>3</v>
      </c>
      <c r="C876" s="28">
        <v>0.3</v>
      </c>
      <c r="D876" s="28">
        <v>65</v>
      </c>
      <c r="Q876" s="28"/>
      <c r="R876" s="28"/>
      <c r="S876" s="28"/>
      <c r="T876" s="28"/>
    </row>
    <row r="877" spans="1:20" x14ac:dyDescent="0.25">
      <c r="A877" s="28">
        <v>595</v>
      </c>
      <c r="B877" s="28" t="s">
        <v>3</v>
      </c>
      <c r="C877" s="28">
        <v>0.3</v>
      </c>
      <c r="D877" s="28">
        <v>65</v>
      </c>
      <c r="Q877" s="28"/>
      <c r="R877" s="28"/>
      <c r="S877" s="28"/>
      <c r="T877" s="28"/>
    </row>
    <row r="878" spans="1:20" x14ac:dyDescent="0.25">
      <c r="A878" s="28">
        <v>780</v>
      </c>
      <c r="B878" s="28" t="s">
        <v>4</v>
      </c>
      <c r="C878" s="28">
        <v>1.4</v>
      </c>
      <c r="D878" s="28">
        <v>66</v>
      </c>
      <c r="Q878" s="28"/>
      <c r="R878" s="28"/>
      <c r="S878" s="28"/>
      <c r="T878" s="28"/>
    </row>
    <row r="879" spans="1:20" x14ac:dyDescent="0.25">
      <c r="A879" s="28">
        <v>686</v>
      </c>
      <c r="B879" s="28" t="s">
        <v>2</v>
      </c>
      <c r="C879" s="28">
        <v>1.3</v>
      </c>
      <c r="D879" s="28">
        <v>66</v>
      </c>
      <c r="Q879" s="28"/>
      <c r="R879" s="28"/>
      <c r="S879" s="28"/>
      <c r="T879" s="28"/>
    </row>
    <row r="880" spans="1:20" x14ac:dyDescent="0.25">
      <c r="A880" s="28">
        <v>523</v>
      </c>
      <c r="B880" s="28" t="s">
        <v>2</v>
      </c>
      <c r="C880" s="28">
        <v>1.2</v>
      </c>
      <c r="D880" s="28">
        <v>66</v>
      </c>
      <c r="Q880" s="28"/>
      <c r="R880" s="28"/>
      <c r="S880" s="28"/>
      <c r="T880" s="28"/>
    </row>
    <row r="881" spans="1:20" x14ac:dyDescent="0.25">
      <c r="A881" s="28">
        <v>442</v>
      </c>
      <c r="B881" s="28" t="s">
        <v>4</v>
      </c>
      <c r="C881" s="28">
        <v>1.1000000000000001</v>
      </c>
      <c r="D881" s="28">
        <v>66</v>
      </c>
      <c r="Q881" s="28"/>
      <c r="R881" s="28"/>
      <c r="S881" s="28"/>
      <c r="T881" s="28"/>
    </row>
    <row r="882" spans="1:20" x14ac:dyDescent="0.25">
      <c r="A882" s="28">
        <v>108</v>
      </c>
      <c r="B882" s="28" t="s">
        <v>4</v>
      </c>
      <c r="C882" s="28">
        <v>1</v>
      </c>
      <c r="D882" s="28">
        <v>66</v>
      </c>
      <c r="Q882" s="28"/>
      <c r="R882" s="28"/>
      <c r="S882" s="28"/>
      <c r="T882" s="28"/>
    </row>
    <row r="883" spans="1:20" x14ac:dyDescent="0.25">
      <c r="A883" s="28">
        <v>968</v>
      </c>
      <c r="B883" s="28" t="s">
        <v>2</v>
      </c>
      <c r="C883" s="28">
        <v>1</v>
      </c>
      <c r="D883" s="28">
        <v>66</v>
      </c>
      <c r="Q883" s="28"/>
      <c r="R883" s="28"/>
      <c r="S883" s="28"/>
      <c r="T883" s="28"/>
    </row>
    <row r="884" spans="1:20" x14ac:dyDescent="0.25">
      <c r="A884" s="28">
        <v>898</v>
      </c>
      <c r="B884" s="28" t="s">
        <v>2</v>
      </c>
      <c r="C884" s="28">
        <v>0.9</v>
      </c>
      <c r="D884" s="28">
        <v>66</v>
      </c>
      <c r="Q884" s="28"/>
      <c r="R884" s="28"/>
      <c r="S884" s="28"/>
      <c r="T884" s="28"/>
    </row>
    <row r="885" spans="1:20" x14ac:dyDescent="0.25">
      <c r="A885" s="28">
        <v>797</v>
      </c>
      <c r="B885" s="28" t="s">
        <v>3</v>
      </c>
      <c r="C885" s="28">
        <v>0.8</v>
      </c>
      <c r="D885" s="28">
        <v>66</v>
      </c>
      <c r="Q885" s="28"/>
      <c r="R885" s="28"/>
      <c r="S885" s="28"/>
      <c r="T885" s="28"/>
    </row>
    <row r="886" spans="1:20" x14ac:dyDescent="0.25">
      <c r="A886" s="28">
        <v>842</v>
      </c>
      <c r="B886" s="28" t="s">
        <v>2</v>
      </c>
      <c r="C886" s="28">
        <v>0.7</v>
      </c>
      <c r="D886" s="28">
        <v>66</v>
      </c>
      <c r="Q886" s="28"/>
      <c r="R886" s="28"/>
      <c r="S886" s="28"/>
      <c r="T886" s="28"/>
    </row>
    <row r="887" spans="1:20" x14ac:dyDescent="0.25">
      <c r="A887" s="28">
        <v>583</v>
      </c>
      <c r="B887" s="28" t="s">
        <v>3</v>
      </c>
      <c r="C887" s="28">
        <v>0.6</v>
      </c>
      <c r="D887" s="28">
        <v>66</v>
      </c>
      <c r="Q887" s="28"/>
      <c r="R887" s="28"/>
      <c r="S887" s="28"/>
      <c r="T887" s="28"/>
    </row>
    <row r="888" spans="1:20" x14ac:dyDescent="0.25">
      <c r="A888" s="28">
        <v>554</v>
      </c>
      <c r="B888" s="28" t="s">
        <v>2</v>
      </c>
      <c r="C888" s="28">
        <v>0.5</v>
      </c>
      <c r="D888" s="28">
        <v>66</v>
      </c>
      <c r="Q888" s="28"/>
      <c r="R888" s="28"/>
      <c r="S888" s="28"/>
      <c r="T888" s="28"/>
    </row>
    <row r="889" spans="1:20" x14ac:dyDescent="0.25">
      <c r="A889" s="28">
        <v>317</v>
      </c>
      <c r="B889" s="28" t="s">
        <v>4</v>
      </c>
      <c r="C889" s="28">
        <v>0.4</v>
      </c>
      <c r="D889" s="28">
        <v>66</v>
      </c>
      <c r="Q889" s="28"/>
      <c r="R889" s="28"/>
      <c r="S889" s="28"/>
      <c r="T889" s="28"/>
    </row>
    <row r="890" spans="1:20" x14ac:dyDescent="0.25">
      <c r="A890" s="28">
        <v>164</v>
      </c>
      <c r="B890" s="28" t="s">
        <v>2</v>
      </c>
      <c r="C890" s="28">
        <v>0.3</v>
      </c>
      <c r="D890" s="28">
        <v>66</v>
      </c>
      <c r="Q890" s="28"/>
      <c r="R890" s="28"/>
      <c r="S890" s="28"/>
      <c r="T890" s="28"/>
    </row>
    <row r="891" spans="1:20" x14ac:dyDescent="0.25">
      <c r="A891" s="28">
        <v>636</v>
      </c>
      <c r="B891" s="28" t="s">
        <v>4</v>
      </c>
      <c r="C891" s="28">
        <v>0.3</v>
      </c>
      <c r="D891" s="28">
        <v>66</v>
      </c>
      <c r="Q891" s="28"/>
      <c r="R891" s="28"/>
      <c r="S891" s="28"/>
      <c r="T891" s="28"/>
    </row>
    <row r="892" spans="1:20" x14ac:dyDescent="0.25">
      <c r="A892" s="28">
        <v>805</v>
      </c>
      <c r="B892" s="28" t="s">
        <v>4</v>
      </c>
      <c r="C892" s="28">
        <v>1.4</v>
      </c>
      <c r="D892" s="28">
        <v>67</v>
      </c>
      <c r="Q892" s="28"/>
      <c r="R892" s="28"/>
      <c r="S892" s="28"/>
      <c r="T892" s="28"/>
    </row>
    <row r="893" spans="1:20" x14ac:dyDescent="0.25">
      <c r="A893" s="28">
        <v>691</v>
      </c>
      <c r="B893" s="28" t="s">
        <v>4</v>
      </c>
      <c r="C893" s="28">
        <v>1.3</v>
      </c>
      <c r="D893" s="28">
        <v>67</v>
      </c>
      <c r="Q893" s="28"/>
      <c r="R893" s="28"/>
      <c r="S893" s="28"/>
      <c r="T893" s="28"/>
    </row>
    <row r="894" spans="1:20" x14ac:dyDescent="0.25">
      <c r="A894" s="28">
        <v>524</v>
      </c>
      <c r="B894" s="28" t="s">
        <v>3</v>
      </c>
      <c r="C894" s="28">
        <v>1.2</v>
      </c>
      <c r="D894" s="28">
        <v>67</v>
      </c>
      <c r="Q894" s="28"/>
      <c r="R894" s="28"/>
      <c r="S894" s="28"/>
      <c r="T894" s="28"/>
    </row>
    <row r="895" spans="1:20" x14ac:dyDescent="0.25">
      <c r="A895" s="28">
        <v>447</v>
      </c>
      <c r="B895" s="28" t="s">
        <v>2</v>
      </c>
      <c r="C895" s="28">
        <v>1.1000000000000001</v>
      </c>
      <c r="D895" s="28">
        <v>67</v>
      </c>
      <c r="Q895" s="28"/>
      <c r="R895" s="28"/>
      <c r="S895" s="28"/>
      <c r="T895" s="28"/>
    </row>
    <row r="896" spans="1:20" x14ac:dyDescent="0.25">
      <c r="A896" s="28">
        <v>124</v>
      </c>
      <c r="B896" s="28" t="s">
        <v>2</v>
      </c>
      <c r="C896" s="28">
        <v>1</v>
      </c>
      <c r="D896" s="28">
        <v>67</v>
      </c>
      <c r="Q896" s="28"/>
      <c r="R896" s="28"/>
      <c r="S896" s="28"/>
      <c r="T896" s="28"/>
    </row>
    <row r="897" spans="1:20" x14ac:dyDescent="0.25">
      <c r="A897" s="28">
        <v>973</v>
      </c>
      <c r="B897" s="28" t="s">
        <v>4</v>
      </c>
      <c r="C897" s="28">
        <v>1</v>
      </c>
      <c r="D897" s="28">
        <v>67</v>
      </c>
      <c r="Q897" s="28"/>
      <c r="R897" s="28"/>
      <c r="S897" s="28"/>
      <c r="T897" s="28"/>
    </row>
    <row r="898" spans="1:20" x14ac:dyDescent="0.25">
      <c r="A898" s="28">
        <v>905</v>
      </c>
      <c r="B898" s="28" t="s">
        <v>3</v>
      </c>
      <c r="C898" s="28">
        <v>0.9</v>
      </c>
      <c r="D898" s="28">
        <v>67</v>
      </c>
      <c r="Q898" s="28"/>
      <c r="R898" s="28"/>
      <c r="S898" s="28"/>
      <c r="T898" s="28"/>
    </row>
    <row r="899" spans="1:20" x14ac:dyDescent="0.25">
      <c r="A899" s="28">
        <v>808</v>
      </c>
      <c r="B899" s="28" t="s">
        <v>4</v>
      </c>
      <c r="C899" s="28">
        <v>0.8</v>
      </c>
      <c r="D899" s="28">
        <v>67</v>
      </c>
      <c r="Q899" s="28"/>
      <c r="R899" s="28"/>
      <c r="S899" s="28"/>
      <c r="T899" s="28"/>
    </row>
    <row r="900" spans="1:20" x14ac:dyDescent="0.25">
      <c r="A900" s="28">
        <v>853</v>
      </c>
      <c r="B900" s="28" t="s">
        <v>3</v>
      </c>
      <c r="C900" s="28">
        <v>0.7</v>
      </c>
      <c r="D900" s="28">
        <v>67</v>
      </c>
      <c r="Q900" s="28"/>
      <c r="R900" s="28"/>
      <c r="S900" s="28"/>
      <c r="T900" s="28"/>
    </row>
    <row r="901" spans="1:20" x14ac:dyDescent="0.25">
      <c r="A901" s="28">
        <v>588</v>
      </c>
      <c r="B901" s="28" t="s">
        <v>2</v>
      </c>
      <c r="C901" s="28">
        <v>0.6</v>
      </c>
      <c r="D901" s="28">
        <v>67</v>
      </c>
      <c r="Q901" s="28"/>
      <c r="R901" s="28"/>
      <c r="S901" s="28"/>
      <c r="T901" s="28"/>
    </row>
    <row r="902" spans="1:20" x14ac:dyDescent="0.25">
      <c r="A902" s="28">
        <v>558</v>
      </c>
      <c r="B902" s="28" t="s">
        <v>3</v>
      </c>
      <c r="C902" s="28">
        <v>0.5</v>
      </c>
      <c r="D902" s="28">
        <v>67</v>
      </c>
      <c r="Q902" s="28"/>
      <c r="R902" s="28"/>
      <c r="S902" s="28"/>
      <c r="T902" s="28"/>
    </row>
    <row r="903" spans="1:20" x14ac:dyDescent="0.25">
      <c r="A903" s="28">
        <v>319</v>
      </c>
      <c r="B903" s="28" t="s">
        <v>3</v>
      </c>
      <c r="C903" s="28">
        <v>0.4</v>
      </c>
      <c r="D903" s="28">
        <v>67</v>
      </c>
      <c r="Q903" s="28"/>
      <c r="R903" s="28"/>
      <c r="S903" s="28"/>
      <c r="T903" s="28"/>
    </row>
    <row r="904" spans="1:20" x14ac:dyDescent="0.25">
      <c r="A904" s="28">
        <v>172</v>
      </c>
      <c r="B904" s="28" t="s">
        <v>4</v>
      </c>
      <c r="C904" s="28">
        <v>0.3</v>
      </c>
      <c r="D904" s="28">
        <v>67</v>
      </c>
      <c r="Q904" s="28"/>
      <c r="R904" s="28"/>
      <c r="S904" s="28"/>
      <c r="T904" s="28"/>
    </row>
    <row r="905" spans="1:20" x14ac:dyDescent="0.25">
      <c r="A905" s="28">
        <v>651</v>
      </c>
      <c r="B905" s="28" t="s">
        <v>4</v>
      </c>
      <c r="C905" s="28">
        <v>0.3</v>
      </c>
      <c r="D905" s="28">
        <v>67</v>
      </c>
      <c r="Q905" s="28"/>
      <c r="R905" s="28"/>
      <c r="S905" s="28"/>
      <c r="T905" s="28"/>
    </row>
    <row r="906" spans="1:20" x14ac:dyDescent="0.25">
      <c r="A906" s="28">
        <v>862</v>
      </c>
      <c r="B906" s="28" t="s">
        <v>3</v>
      </c>
      <c r="C906" s="28">
        <v>1.4</v>
      </c>
      <c r="D906" s="28">
        <v>68</v>
      </c>
      <c r="Q906" s="28"/>
      <c r="R906" s="28"/>
      <c r="S906" s="28"/>
      <c r="T906" s="28"/>
    </row>
    <row r="907" spans="1:20" x14ac:dyDescent="0.25">
      <c r="A907" s="28">
        <v>713</v>
      </c>
      <c r="B907" s="28" t="s">
        <v>2</v>
      </c>
      <c r="C907" s="28">
        <v>1.3</v>
      </c>
      <c r="D907" s="28">
        <v>68</v>
      </c>
      <c r="Q907" s="28"/>
      <c r="R907" s="28"/>
      <c r="S907" s="28"/>
      <c r="T907" s="28"/>
    </row>
    <row r="908" spans="1:20" x14ac:dyDescent="0.25">
      <c r="A908" s="28">
        <v>532</v>
      </c>
      <c r="B908" s="28" t="s">
        <v>2</v>
      </c>
      <c r="C908" s="28">
        <v>1.2</v>
      </c>
      <c r="D908" s="28">
        <v>68</v>
      </c>
      <c r="Q908" s="28"/>
      <c r="R908" s="28"/>
      <c r="S908" s="28"/>
      <c r="T908" s="28"/>
    </row>
    <row r="909" spans="1:20" x14ac:dyDescent="0.25">
      <c r="A909" s="28">
        <v>456</v>
      </c>
      <c r="B909" s="28" t="s">
        <v>2</v>
      </c>
      <c r="C909" s="28">
        <v>1.1000000000000001</v>
      </c>
      <c r="D909" s="28">
        <v>68</v>
      </c>
      <c r="Q909" s="28"/>
      <c r="R909" s="28"/>
      <c r="S909" s="28"/>
      <c r="T909" s="28"/>
    </row>
    <row r="910" spans="1:20" x14ac:dyDescent="0.25">
      <c r="A910" s="28">
        <v>127</v>
      </c>
      <c r="B910" s="28" t="s">
        <v>2</v>
      </c>
      <c r="C910" s="28">
        <v>1</v>
      </c>
      <c r="D910" s="28">
        <v>68</v>
      </c>
      <c r="Q910" s="28"/>
      <c r="R910" s="28"/>
      <c r="S910" s="28"/>
      <c r="T910" s="28"/>
    </row>
    <row r="911" spans="1:20" x14ac:dyDescent="0.25">
      <c r="A911" s="28">
        <v>974</v>
      </c>
      <c r="B911" s="28" t="s">
        <v>2</v>
      </c>
      <c r="C911" s="28">
        <v>1</v>
      </c>
      <c r="D911" s="28">
        <v>68</v>
      </c>
      <c r="Q911" s="28"/>
      <c r="R911" s="28"/>
      <c r="S911" s="28"/>
      <c r="T911" s="28"/>
    </row>
    <row r="912" spans="1:20" x14ac:dyDescent="0.25">
      <c r="A912" s="28">
        <v>913</v>
      </c>
      <c r="B912" s="28" t="s">
        <v>2</v>
      </c>
      <c r="C912" s="28">
        <v>0.9</v>
      </c>
      <c r="D912" s="28">
        <v>68</v>
      </c>
      <c r="Q912" s="28"/>
      <c r="R912" s="28"/>
      <c r="S912" s="28"/>
      <c r="T912" s="28"/>
    </row>
    <row r="913" spans="1:20" x14ac:dyDescent="0.25">
      <c r="A913" s="28">
        <v>821</v>
      </c>
      <c r="B913" s="28" t="s">
        <v>2</v>
      </c>
      <c r="C913" s="28">
        <v>0.8</v>
      </c>
      <c r="D913" s="28">
        <v>68</v>
      </c>
      <c r="Q913" s="28"/>
      <c r="R913" s="28"/>
      <c r="S913" s="28"/>
      <c r="T913" s="28"/>
    </row>
    <row r="914" spans="1:20" x14ac:dyDescent="0.25">
      <c r="A914" s="28">
        <v>860</v>
      </c>
      <c r="B914" s="28" t="s">
        <v>4</v>
      </c>
      <c r="C914" s="28">
        <v>0.7</v>
      </c>
      <c r="D914" s="28">
        <v>68</v>
      </c>
      <c r="Q914" s="28"/>
      <c r="R914" s="28"/>
      <c r="S914" s="28"/>
      <c r="T914" s="28"/>
    </row>
    <row r="915" spans="1:20" x14ac:dyDescent="0.25">
      <c r="A915" s="28">
        <v>603</v>
      </c>
      <c r="B915" s="28" t="s">
        <v>2</v>
      </c>
      <c r="C915" s="28">
        <v>0.6</v>
      </c>
      <c r="D915" s="28">
        <v>68</v>
      </c>
      <c r="Q915" s="28"/>
      <c r="R915" s="28"/>
      <c r="S915" s="28"/>
      <c r="T915" s="28"/>
    </row>
    <row r="916" spans="1:20" x14ac:dyDescent="0.25">
      <c r="A916" s="28">
        <v>564</v>
      </c>
      <c r="B916" s="28" t="s">
        <v>3</v>
      </c>
      <c r="C916" s="28">
        <v>0.5</v>
      </c>
      <c r="D916" s="28">
        <v>68</v>
      </c>
      <c r="Q916" s="28"/>
      <c r="R916" s="28"/>
      <c r="S916" s="28"/>
      <c r="T916" s="28"/>
    </row>
    <row r="917" spans="1:20" x14ac:dyDescent="0.25">
      <c r="A917" s="28">
        <v>321</v>
      </c>
      <c r="B917" s="28" t="s">
        <v>2</v>
      </c>
      <c r="C917" s="28">
        <v>0.4</v>
      </c>
      <c r="D917" s="28">
        <v>68</v>
      </c>
      <c r="Q917" s="28"/>
      <c r="R917" s="28"/>
      <c r="S917" s="28"/>
      <c r="T917" s="28"/>
    </row>
    <row r="918" spans="1:20" x14ac:dyDescent="0.25">
      <c r="A918" s="28">
        <v>184</v>
      </c>
      <c r="B918" s="28" t="s">
        <v>3</v>
      </c>
      <c r="C918" s="28">
        <v>0.3</v>
      </c>
      <c r="D918" s="28">
        <v>68</v>
      </c>
      <c r="Q918" s="28"/>
      <c r="R918" s="28"/>
      <c r="S918" s="28"/>
      <c r="T918" s="28"/>
    </row>
    <row r="919" spans="1:20" x14ac:dyDescent="0.25">
      <c r="A919" s="28">
        <v>654</v>
      </c>
      <c r="B919" s="28" t="s">
        <v>4</v>
      </c>
      <c r="C919" s="28">
        <v>0.3</v>
      </c>
      <c r="D919" s="28">
        <v>68</v>
      </c>
      <c r="Q919" s="28"/>
      <c r="R919" s="28"/>
      <c r="S919" s="28"/>
      <c r="T919" s="28"/>
    </row>
    <row r="920" spans="1:20" x14ac:dyDescent="0.25">
      <c r="A920" s="28">
        <v>885</v>
      </c>
      <c r="B920" s="28" t="s">
        <v>2</v>
      </c>
      <c r="C920" s="28">
        <v>1.4</v>
      </c>
      <c r="D920" s="28">
        <v>69</v>
      </c>
      <c r="Q920" s="28"/>
      <c r="R920" s="28"/>
      <c r="S920" s="28"/>
      <c r="T920" s="28"/>
    </row>
    <row r="921" spans="1:20" x14ac:dyDescent="0.25">
      <c r="A921" s="28">
        <v>724</v>
      </c>
      <c r="B921" s="28" t="s">
        <v>3</v>
      </c>
      <c r="C921" s="28">
        <v>1.3</v>
      </c>
      <c r="D921" s="28">
        <v>69</v>
      </c>
      <c r="Q921" s="28"/>
      <c r="R921" s="28"/>
      <c r="S921" s="28"/>
      <c r="T921" s="28"/>
    </row>
    <row r="922" spans="1:20" x14ac:dyDescent="0.25">
      <c r="A922" s="28">
        <v>535</v>
      </c>
      <c r="B922" s="28" t="s">
        <v>4</v>
      </c>
      <c r="C922" s="28">
        <v>1.2</v>
      </c>
      <c r="D922" s="28">
        <v>69</v>
      </c>
      <c r="Q922" s="28"/>
      <c r="R922" s="28"/>
      <c r="S922" s="28"/>
      <c r="T922" s="28"/>
    </row>
    <row r="923" spans="1:20" x14ac:dyDescent="0.25">
      <c r="A923" s="28">
        <v>460</v>
      </c>
      <c r="B923" s="28" t="s">
        <v>3</v>
      </c>
      <c r="C923" s="28">
        <v>1.1000000000000001</v>
      </c>
      <c r="D923" s="28">
        <v>69</v>
      </c>
      <c r="Q923" s="28"/>
      <c r="R923" s="28"/>
      <c r="S923" s="28"/>
      <c r="T923" s="28"/>
    </row>
    <row r="924" spans="1:20" x14ac:dyDescent="0.25">
      <c r="A924" s="28">
        <v>136</v>
      </c>
      <c r="B924" s="28" t="s">
        <v>2</v>
      </c>
      <c r="C924" s="28">
        <v>1</v>
      </c>
      <c r="D924" s="28">
        <v>69</v>
      </c>
      <c r="Q924" s="28"/>
      <c r="R924" s="28"/>
      <c r="S924" s="28"/>
      <c r="T924" s="28"/>
    </row>
    <row r="925" spans="1:20" x14ac:dyDescent="0.25">
      <c r="A925" s="28">
        <v>1006</v>
      </c>
      <c r="B925" s="28" t="s">
        <v>3</v>
      </c>
      <c r="C925" s="28">
        <v>1</v>
      </c>
      <c r="D925" s="28">
        <v>69</v>
      </c>
      <c r="Q925" s="28"/>
      <c r="R925" s="28"/>
      <c r="S925" s="28"/>
      <c r="T925" s="28"/>
    </row>
    <row r="926" spans="1:20" x14ac:dyDescent="0.25">
      <c r="A926" s="28">
        <v>919</v>
      </c>
      <c r="B926" s="28" t="s">
        <v>2</v>
      </c>
      <c r="C926" s="28">
        <v>0.9</v>
      </c>
      <c r="D926" s="28">
        <v>69</v>
      </c>
      <c r="Q926" s="28"/>
      <c r="R926" s="28"/>
      <c r="S926" s="28"/>
      <c r="T926" s="28"/>
    </row>
    <row r="927" spans="1:20" x14ac:dyDescent="0.25">
      <c r="A927" s="28">
        <v>841</v>
      </c>
      <c r="B927" s="28" t="s">
        <v>4</v>
      </c>
      <c r="C927" s="28">
        <v>0.8</v>
      </c>
      <c r="D927" s="28">
        <v>69</v>
      </c>
      <c r="Q927" s="28"/>
      <c r="R927" s="28"/>
      <c r="S927" s="28"/>
      <c r="T927" s="28"/>
    </row>
    <row r="928" spans="1:20" x14ac:dyDescent="0.25">
      <c r="A928" s="28">
        <v>888</v>
      </c>
      <c r="B928" s="28" t="s">
        <v>2</v>
      </c>
      <c r="C928" s="28">
        <v>0.7</v>
      </c>
      <c r="D928" s="28">
        <v>69</v>
      </c>
      <c r="Q928" s="28"/>
      <c r="R928" s="28"/>
      <c r="S928" s="28"/>
      <c r="T928" s="28"/>
    </row>
    <row r="929" spans="1:20" x14ac:dyDescent="0.25">
      <c r="A929" s="28">
        <v>609</v>
      </c>
      <c r="B929" s="28" t="s">
        <v>2</v>
      </c>
      <c r="C929" s="28">
        <v>0.6</v>
      </c>
      <c r="D929" s="28">
        <v>69</v>
      </c>
      <c r="Q929" s="28"/>
      <c r="R929" s="28"/>
      <c r="S929" s="28"/>
      <c r="T929" s="28"/>
    </row>
    <row r="930" spans="1:20" x14ac:dyDescent="0.25">
      <c r="A930" s="28">
        <v>575</v>
      </c>
      <c r="B930" s="28" t="s">
        <v>2</v>
      </c>
      <c r="C930" s="28">
        <v>0.5</v>
      </c>
      <c r="D930" s="28">
        <v>69</v>
      </c>
      <c r="Q930" s="28"/>
      <c r="R930" s="28"/>
      <c r="S930" s="28"/>
      <c r="T930" s="28"/>
    </row>
    <row r="931" spans="1:20" x14ac:dyDescent="0.25">
      <c r="A931" s="28">
        <v>330</v>
      </c>
      <c r="B931" s="28" t="s">
        <v>2</v>
      </c>
      <c r="C931" s="28">
        <v>0.4</v>
      </c>
      <c r="D931" s="28">
        <v>69</v>
      </c>
      <c r="Q931" s="28"/>
      <c r="R931" s="28"/>
      <c r="S931" s="28"/>
      <c r="T931" s="28"/>
    </row>
    <row r="932" spans="1:20" x14ac:dyDescent="0.25">
      <c r="A932" s="28">
        <v>213</v>
      </c>
      <c r="B932" s="28" t="s">
        <v>2</v>
      </c>
      <c r="C932" s="28">
        <v>0.3</v>
      </c>
      <c r="D932" s="28">
        <v>69</v>
      </c>
      <c r="Q932" s="28"/>
      <c r="R932" s="28"/>
      <c r="S932" s="28"/>
      <c r="T932" s="28"/>
    </row>
    <row r="933" spans="1:20" x14ac:dyDescent="0.25">
      <c r="A933" s="28">
        <v>661</v>
      </c>
      <c r="B933" s="28" t="s">
        <v>2</v>
      </c>
      <c r="C933" s="28">
        <v>0.3</v>
      </c>
      <c r="D933" s="28">
        <v>69</v>
      </c>
      <c r="Q933" s="28"/>
      <c r="R933" s="28"/>
      <c r="S933" s="28"/>
      <c r="T933" s="28"/>
    </row>
    <row r="934" spans="1:20" x14ac:dyDescent="0.25">
      <c r="A934" s="28">
        <v>902</v>
      </c>
      <c r="B934" s="28" t="s">
        <v>3</v>
      </c>
      <c r="C934" s="28">
        <v>1.4</v>
      </c>
      <c r="D934" s="28">
        <v>70</v>
      </c>
      <c r="Q934" s="28"/>
      <c r="R934" s="28"/>
      <c r="S934" s="28"/>
      <c r="T934" s="28"/>
    </row>
    <row r="935" spans="1:20" x14ac:dyDescent="0.25">
      <c r="A935" s="28">
        <v>734</v>
      </c>
      <c r="B935" s="28" t="s">
        <v>4</v>
      </c>
      <c r="C935" s="28">
        <v>1.3</v>
      </c>
      <c r="D935" s="28">
        <v>70</v>
      </c>
      <c r="Q935" s="28"/>
      <c r="R935" s="28"/>
      <c r="S935" s="28"/>
      <c r="T935" s="28"/>
    </row>
    <row r="936" spans="1:20" x14ac:dyDescent="0.25">
      <c r="A936" s="28">
        <v>580</v>
      </c>
      <c r="B936" s="28" t="s">
        <v>4</v>
      </c>
      <c r="C936" s="28">
        <v>1.2</v>
      </c>
      <c r="D936" s="28">
        <v>70</v>
      </c>
      <c r="Q936" s="28"/>
      <c r="R936" s="28"/>
      <c r="S936" s="28"/>
      <c r="T936" s="28"/>
    </row>
    <row r="937" spans="1:20" x14ac:dyDescent="0.25">
      <c r="A937" s="28">
        <v>466</v>
      </c>
      <c r="B937" s="28" t="s">
        <v>3</v>
      </c>
      <c r="C937" s="28">
        <v>1.1000000000000001</v>
      </c>
      <c r="D937" s="28">
        <v>70</v>
      </c>
      <c r="Q937" s="28"/>
      <c r="R937" s="28"/>
      <c r="S937" s="28"/>
      <c r="T937" s="28"/>
    </row>
    <row r="938" spans="1:20" x14ac:dyDescent="0.25">
      <c r="A938" s="28">
        <v>141</v>
      </c>
      <c r="B938" s="28" t="s">
        <v>3</v>
      </c>
      <c r="C938" s="28">
        <v>1</v>
      </c>
      <c r="D938" s="28">
        <v>70</v>
      </c>
      <c r="Q938" s="28"/>
      <c r="R938" s="28"/>
      <c r="S938" s="28"/>
      <c r="T938" s="28"/>
    </row>
    <row r="939" spans="1:20" x14ac:dyDescent="0.25">
      <c r="A939" s="28">
        <v>1061</v>
      </c>
      <c r="B939" s="28" t="s">
        <v>3</v>
      </c>
      <c r="C939" s="28">
        <v>1</v>
      </c>
      <c r="D939" s="28">
        <v>70</v>
      </c>
      <c r="Q939" s="28"/>
      <c r="R939" s="28"/>
      <c r="S939" s="28"/>
      <c r="T939" s="28"/>
    </row>
    <row r="940" spans="1:20" x14ac:dyDescent="0.25">
      <c r="A940" s="28">
        <v>942</v>
      </c>
      <c r="B940" s="28" t="s">
        <v>3</v>
      </c>
      <c r="C940" s="28">
        <v>0.9</v>
      </c>
      <c r="D940" s="28">
        <v>70</v>
      </c>
      <c r="Q940" s="28"/>
      <c r="R940" s="28"/>
      <c r="S940" s="28"/>
      <c r="T940" s="28"/>
    </row>
    <row r="941" spans="1:20" x14ac:dyDescent="0.25">
      <c r="A941" s="28">
        <v>852</v>
      </c>
      <c r="B941" s="28" t="s">
        <v>2</v>
      </c>
      <c r="C941" s="28">
        <v>0.8</v>
      </c>
      <c r="D941" s="28">
        <v>70</v>
      </c>
      <c r="Q941" s="28"/>
      <c r="R941" s="28"/>
      <c r="S941" s="28"/>
      <c r="T941" s="28"/>
    </row>
    <row r="942" spans="1:20" x14ac:dyDescent="0.25">
      <c r="A942" s="28">
        <v>926</v>
      </c>
      <c r="B942" s="28" t="s">
        <v>3</v>
      </c>
      <c r="C942" s="28">
        <v>0.7</v>
      </c>
      <c r="D942" s="28">
        <v>70</v>
      </c>
      <c r="Q942" s="28"/>
      <c r="R942" s="28"/>
      <c r="S942" s="28"/>
      <c r="T942" s="28"/>
    </row>
    <row r="943" spans="1:20" x14ac:dyDescent="0.25">
      <c r="A943" s="28">
        <v>613</v>
      </c>
      <c r="B943" s="28" t="s">
        <v>3</v>
      </c>
      <c r="C943" s="28">
        <v>0.6</v>
      </c>
      <c r="D943" s="28">
        <v>70</v>
      </c>
      <c r="Q943" s="28"/>
      <c r="R943" s="28"/>
      <c r="S943" s="28"/>
      <c r="T943" s="28"/>
    </row>
    <row r="944" spans="1:20" x14ac:dyDescent="0.25">
      <c r="A944" s="28">
        <v>578</v>
      </c>
      <c r="B944" s="28" t="s">
        <v>2</v>
      </c>
      <c r="C944" s="28">
        <v>0.5</v>
      </c>
      <c r="D944" s="28">
        <v>70</v>
      </c>
      <c r="Q944" s="28"/>
      <c r="R944" s="28"/>
      <c r="S944" s="28"/>
      <c r="T944" s="28"/>
    </row>
    <row r="945" spans="1:20" x14ac:dyDescent="0.25">
      <c r="A945" s="28">
        <v>334</v>
      </c>
      <c r="B945" s="28" t="s">
        <v>3</v>
      </c>
      <c r="C945" s="28">
        <v>0.4</v>
      </c>
      <c r="D945" s="28">
        <v>70</v>
      </c>
      <c r="Q945" s="28"/>
      <c r="R945" s="28"/>
      <c r="S945" s="28"/>
      <c r="T945" s="28"/>
    </row>
    <row r="946" spans="1:20" x14ac:dyDescent="0.25">
      <c r="A946" s="28">
        <v>215</v>
      </c>
      <c r="B946" s="28" t="s">
        <v>4</v>
      </c>
      <c r="C946" s="28">
        <v>0.3</v>
      </c>
      <c r="D946" s="28">
        <v>70</v>
      </c>
      <c r="Q946" s="28"/>
      <c r="R946" s="28"/>
      <c r="S946" s="28"/>
      <c r="T946" s="28"/>
    </row>
    <row r="947" spans="1:20" x14ac:dyDescent="0.25">
      <c r="A947" s="28">
        <v>707</v>
      </c>
      <c r="B947" s="28" t="s">
        <v>2</v>
      </c>
      <c r="C947" s="28">
        <v>0.3</v>
      </c>
      <c r="D947" s="28">
        <v>70</v>
      </c>
      <c r="Q947" s="28"/>
      <c r="R947" s="28"/>
      <c r="S947" s="28"/>
      <c r="T947" s="28"/>
    </row>
    <row r="948" spans="1:20" x14ac:dyDescent="0.25">
      <c r="A948" s="28">
        <v>910</v>
      </c>
      <c r="B948" s="28" t="s">
        <v>2</v>
      </c>
      <c r="C948" s="28">
        <v>1.4</v>
      </c>
      <c r="D948" s="28">
        <v>71</v>
      </c>
      <c r="Q948" s="28"/>
      <c r="R948" s="28"/>
      <c r="S948" s="28"/>
      <c r="T948" s="28"/>
    </row>
    <row r="949" spans="1:20" x14ac:dyDescent="0.25">
      <c r="A949" s="28">
        <v>737</v>
      </c>
      <c r="B949" s="28" t="s">
        <v>4</v>
      </c>
      <c r="C949" s="28">
        <v>1.3</v>
      </c>
      <c r="D949" s="28">
        <v>71</v>
      </c>
      <c r="Q949" s="28"/>
      <c r="R949" s="28"/>
      <c r="S949" s="28"/>
      <c r="T949" s="28"/>
    </row>
    <row r="950" spans="1:20" x14ac:dyDescent="0.25">
      <c r="A950" s="28">
        <v>610</v>
      </c>
      <c r="B950" s="28" t="s">
        <v>3</v>
      </c>
      <c r="C950" s="28">
        <v>1.2</v>
      </c>
      <c r="D950" s="28">
        <v>71</v>
      </c>
      <c r="Q950" s="28"/>
      <c r="R950" s="28"/>
      <c r="S950" s="28"/>
      <c r="T950" s="28"/>
    </row>
    <row r="951" spans="1:20" x14ac:dyDescent="0.25">
      <c r="A951" s="28">
        <v>478</v>
      </c>
      <c r="B951" s="28" t="s">
        <v>3</v>
      </c>
      <c r="C951" s="28">
        <v>1.1000000000000001</v>
      </c>
      <c r="D951" s="28">
        <v>71</v>
      </c>
      <c r="Q951" s="28"/>
      <c r="R951" s="28"/>
      <c r="S951" s="28"/>
      <c r="T951" s="28"/>
    </row>
    <row r="952" spans="1:20" x14ac:dyDescent="0.25">
      <c r="A952" s="28">
        <v>144</v>
      </c>
      <c r="B952" s="28" t="s">
        <v>3</v>
      </c>
      <c r="C952" s="28">
        <v>1</v>
      </c>
      <c r="D952" s="28">
        <v>71</v>
      </c>
      <c r="Q952" s="28"/>
      <c r="R952" s="28"/>
      <c r="S952" s="28"/>
      <c r="T952" s="28"/>
    </row>
    <row r="953" spans="1:20" x14ac:dyDescent="0.25">
      <c r="A953" s="28">
        <v>1065</v>
      </c>
      <c r="B953" s="28" t="s">
        <v>4</v>
      </c>
      <c r="C953" s="28">
        <v>1</v>
      </c>
      <c r="D953" s="28">
        <v>71</v>
      </c>
      <c r="Q953" s="28"/>
      <c r="R953" s="28"/>
      <c r="S953" s="28"/>
      <c r="T953" s="28"/>
    </row>
    <row r="954" spans="1:20" x14ac:dyDescent="0.25">
      <c r="A954" s="28">
        <v>956</v>
      </c>
      <c r="B954" s="28" t="s">
        <v>2</v>
      </c>
      <c r="C954" s="28">
        <v>0.9</v>
      </c>
      <c r="D954" s="28">
        <v>71</v>
      </c>
      <c r="Q954" s="28"/>
      <c r="R954" s="28"/>
      <c r="S954" s="28"/>
      <c r="T954" s="28"/>
    </row>
    <row r="955" spans="1:20" x14ac:dyDescent="0.25">
      <c r="A955" s="28">
        <v>865</v>
      </c>
      <c r="B955" s="28" t="s">
        <v>3</v>
      </c>
      <c r="C955" s="28">
        <v>0.8</v>
      </c>
      <c r="D955" s="28">
        <v>71</v>
      </c>
      <c r="Q955" s="28"/>
      <c r="R955" s="28"/>
      <c r="S955" s="28"/>
      <c r="T955" s="28"/>
    </row>
    <row r="956" spans="1:20" x14ac:dyDescent="0.25">
      <c r="A956" s="28">
        <v>929</v>
      </c>
      <c r="B956" s="28" t="s">
        <v>3</v>
      </c>
      <c r="C956" s="28">
        <v>0.7</v>
      </c>
      <c r="D956" s="28">
        <v>71</v>
      </c>
      <c r="Q956" s="28"/>
      <c r="R956" s="28"/>
      <c r="S956" s="28"/>
      <c r="T956" s="28"/>
    </row>
    <row r="957" spans="1:20" x14ac:dyDescent="0.25">
      <c r="A957" s="28">
        <v>623</v>
      </c>
      <c r="B957" s="28" t="s">
        <v>4</v>
      </c>
      <c r="C957" s="28">
        <v>0.6</v>
      </c>
      <c r="D957" s="28">
        <v>71</v>
      </c>
      <c r="Q957" s="28"/>
      <c r="R957" s="28"/>
      <c r="S957" s="28"/>
      <c r="T957" s="28"/>
    </row>
    <row r="958" spans="1:20" x14ac:dyDescent="0.25">
      <c r="A958" s="28">
        <v>584</v>
      </c>
      <c r="B958" s="28" t="s">
        <v>4</v>
      </c>
      <c r="C958" s="28">
        <v>0.5</v>
      </c>
      <c r="D958" s="28">
        <v>71</v>
      </c>
      <c r="Q958" s="28"/>
      <c r="R958" s="28"/>
      <c r="S958" s="28"/>
      <c r="T958" s="28"/>
    </row>
    <row r="959" spans="1:20" x14ac:dyDescent="0.25">
      <c r="A959" s="28">
        <v>348</v>
      </c>
      <c r="B959" s="28" t="s">
        <v>2</v>
      </c>
      <c r="C959" s="28">
        <v>0.4</v>
      </c>
      <c r="D959" s="28">
        <v>71</v>
      </c>
      <c r="Q959" s="28"/>
      <c r="R959" s="28"/>
      <c r="S959" s="28"/>
      <c r="T959" s="28"/>
    </row>
    <row r="960" spans="1:20" x14ac:dyDescent="0.25">
      <c r="A960" s="28">
        <v>217</v>
      </c>
      <c r="B960" s="28" t="s">
        <v>3</v>
      </c>
      <c r="C960" s="28">
        <v>0.3</v>
      </c>
      <c r="D960" s="28">
        <v>71</v>
      </c>
      <c r="Q960" s="28"/>
      <c r="R960" s="28"/>
      <c r="S960" s="28"/>
      <c r="T960" s="28"/>
    </row>
    <row r="961" spans="1:20" x14ac:dyDescent="0.25">
      <c r="A961" s="28">
        <v>715</v>
      </c>
      <c r="B961" s="28" t="s">
        <v>4</v>
      </c>
      <c r="C961" s="28">
        <v>0.3</v>
      </c>
      <c r="D961" s="28">
        <v>71</v>
      </c>
      <c r="Q961" s="28"/>
      <c r="R961" s="28"/>
      <c r="S961" s="28"/>
      <c r="T961" s="28"/>
    </row>
    <row r="962" spans="1:20" x14ac:dyDescent="0.25">
      <c r="A962" s="28">
        <v>924</v>
      </c>
      <c r="B962" s="28" t="s">
        <v>4</v>
      </c>
      <c r="C962" s="28">
        <v>1.4</v>
      </c>
      <c r="D962" s="28">
        <v>72</v>
      </c>
      <c r="Q962" s="28"/>
      <c r="R962" s="28"/>
      <c r="S962" s="28"/>
      <c r="T962" s="28"/>
    </row>
    <row r="963" spans="1:20" x14ac:dyDescent="0.25">
      <c r="A963" s="28">
        <v>752</v>
      </c>
      <c r="B963" s="28" t="s">
        <v>4</v>
      </c>
      <c r="C963" s="28">
        <v>1.3</v>
      </c>
      <c r="D963" s="28">
        <v>72</v>
      </c>
      <c r="Q963" s="28"/>
      <c r="R963" s="28"/>
      <c r="S963" s="28"/>
      <c r="T963" s="28"/>
    </row>
    <row r="964" spans="1:20" x14ac:dyDescent="0.25">
      <c r="A964" s="28">
        <v>619</v>
      </c>
      <c r="B964" s="28" t="s">
        <v>3</v>
      </c>
      <c r="C964" s="28">
        <v>1.2</v>
      </c>
      <c r="D964" s="28">
        <v>72</v>
      </c>
      <c r="Q964" s="28"/>
      <c r="R964" s="28"/>
      <c r="S964" s="28"/>
      <c r="T964" s="28"/>
    </row>
    <row r="965" spans="1:20" x14ac:dyDescent="0.25">
      <c r="A965" s="28">
        <v>484</v>
      </c>
      <c r="B965" s="28" t="s">
        <v>3</v>
      </c>
      <c r="C965" s="28">
        <v>1.1000000000000001</v>
      </c>
      <c r="D965" s="28">
        <v>72</v>
      </c>
      <c r="Q965" s="28"/>
      <c r="R965" s="28"/>
      <c r="S965" s="28"/>
      <c r="T965" s="28"/>
    </row>
    <row r="966" spans="1:20" x14ac:dyDescent="0.25">
      <c r="A966" s="28">
        <v>148</v>
      </c>
      <c r="B966" s="28" t="s">
        <v>4</v>
      </c>
      <c r="C966" s="28">
        <v>1</v>
      </c>
      <c r="D966" s="28">
        <v>72</v>
      </c>
      <c r="Q966" s="28"/>
      <c r="R966" s="28"/>
      <c r="S966" s="28"/>
      <c r="T966" s="28"/>
    </row>
    <row r="967" spans="1:20" x14ac:dyDescent="0.25">
      <c r="A967" s="28">
        <v>15</v>
      </c>
      <c r="B967" s="28" t="s">
        <v>3</v>
      </c>
      <c r="C967" s="28">
        <v>0.9</v>
      </c>
      <c r="D967" s="28">
        <v>72</v>
      </c>
      <c r="Q967" s="28"/>
      <c r="R967" s="28"/>
      <c r="S967" s="28"/>
      <c r="T967" s="28"/>
    </row>
    <row r="968" spans="1:20" x14ac:dyDescent="0.25">
      <c r="A968" s="28">
        <v>983</v>
      </c>
      <c r="B968" s="28" t="s">
        <v>2</v>
      </c>
      <c r="C968" s="28">
        <v>0.9</v>
      </c>
      <c r="D968" s="28">
        <v>72</v>
      </c>
      <c r="Q968" s="28"/>
      <c r="R968" s="28"/>
      <c r="S968" s="28"/>
      <c r="T968" s="28"/>
    </row>
    <row r="969" spans="1:20" x14ac:dyDescent="0.25">
      <c r="A969" s="28">
        <v>869</v>
      </c>
      <c r="B969" s="28" t="s">
        <v>4</v>
      </c>
      <c r="C969" s="28">
        <v>0.8</v>
      </c>
      <c r="D969" s="28">
        <v>72</v>
      </c>
      <c r="Q969" s="28"/>
      <c r="R969" s="28"/>
      <c r="S969" s="28"/>
      <c r="T969" s="28"/>
    </row>
    <row r="970" spans="1:20" x14ac:dyDescent="0.25">
      <c r="A970" s="28">
        <v>932</v>
      </c>
      <c r="B970" s="28" t="s">
        <v>3</v>
      </c>
      <c r="C970" s="28">
        <v>0.7</v>
      </c>
      <c r="D970" s="28">
        <v>72</v>
      </c>
      <c r="Q970" s="28"/>
      <c r="R970" s="28"/>
      <c r="S970" s="28"/>
      <c r="T970" s="28"/>
    </row>
    <row r="971" spans="1:20" x14ac:dyDescent="0.25">
      <c r="A971" s="28">
        <v>649</v>
      </c>
      <c r="B971" s="28" t="s">
        <v>2</v>
      </c>
      <c r="C971" s="28">
        <v>0.6</v>
      </c>
      <c r="D971" s="28">
        <v>72</v>
      </c>
      <c r="Q971" s="28"/>
      <c r="R971" s="28"/>
      <c r="S971" s="28"/>
      <c r="T971" s="28"/>
    </row>
    <row r="972" spans="1:20" x14ac:dyDescent="0.25">
      <c r="A972" s="28">
        <v>604</v>
      </c>
      <c r="B972" s="28" t="s">
        <v>3</v>
      </c>
      <c r="C972" s="28">
        <v>0.5</v>
      </c>
      <c r="D972" s="28">
        <v>72</v>
      </c>
      <c r="Q972" s="28"/>
      <c r="R972" s="28"/>
      <c r="S972" s="28"/>
      <c r="T972" s="28"/>
    </row>
    <row r="973" spans="1:20" x14ac:dyDescent="0.25">
      <c r="A973" s="28">
        <v>356</v>
      </c>
      <c r="B973" s="28" t="s">
        <v>3</v>
      </c>
      <c r="C973" s="28">
        <v>0.4</v>
      </c>
      <c r="D973" s="28">
        <v>72</v>
      </c>
      <c r="Q973" s="28"/>
      <c r="R973" s="28"/>
      <c r="S973" s="28"/>
      <c r="T973" s="28"/>
    </row>
    <row r="974" spans="1:20" x14ac:dyDescent="0.25">
      <c r="A974" s="28">
        <v>221</v>
      </c>
      <c r="B974" s="28" t="s">
        <v>4</v>
      </c>
      <c r="C974" s="28">
        <v>0.3</v>
      </c>
      <c r="D974" s="28">
        <v>72</v>
      </c>
      <c r="Q974" s="28"/>
      <c r="R974" s="28"/>
      <c r="S974" s="28"/>
      <c r="T974" s="28"/>
    </row>
    <row r="975" spans="1:20" x14ac:dyDescent="0.25">
      <c r="A975" s="28">
        <v>717</v>
      </c>
      <c r="B975" s="28" t="s">
        <v>2</v>
      </c>
      <c r="C975" s="28">
        <v>0.3</v>
      </c>
      <c r="D975" s="28">
        <v>72</v>
      </c>
      <c r="Q975" s="28"/>
      <c r="R975" s="28"/>
      <c r="S975" s="28"/>
      <c r="T975" s="28"/>
    </row>
    <row r="976" spans="1:20" x14ac:dyDescent="0.25">
      <c r="A976" s="28">
        <v>809</v>
      </c>
      <c r="B976" s="28" t="s">
        <v>2</v>
      </c>
      <c r="C976" s="28">
        <v>0.3</v>
      </c>
      <c r="D976" s="28">
        <v>72</v>
      </c>
      <c r="Q976" s="28"/>
      <c r="R976" s="28"/>
      <c r="S976" s="28"/>
      <c r="T976" s="28"/>
    </row>
    <row r="977" spans="1:20" x14ac:dyDescent="0.25">
      <c r="A977" s="28">
        <v>931</v>
      </c>
      <c r="B977" s="28" t="s">
        <v>2</v>
      </c>
      <c r="C977" s="28">
        <v>1.4</v>
      </c>
      <c r="D977" s="28">
        <v>73</v>
      </c>
      <c r="Q977" s="28"/>
      <c r="R977" s="28"/>
      <c r="S977" s="28"/>
      <c r="T977" s="28"/>
    </row>
    <row r="978" spans="1:20" x14ac:dyDescent="0.25">
      <c r="A978" s="28">
        <v>766</v>
      </c>
      <c r="B978" s="28" t="s">
        <v>2</v>
      </c>
      <c r="C978" s="28">
        <v>1.3</v>
      </c>
      <c r="D978" s="28">
        <v>73</v>
      </c>
      <c r="Q978" s="28"/>
      <c r="R978" s="28"/>
      <c r="S978" s="28"/>
      <c r="T978" s="28"/>
    </row>
    <row r="979" spans="1:20" x14ac:dyDescent="0.25">
      <c r="A979" s="28">
        <v>629</v>
      </c>
      <c r="B979" s="28" t="s">
        <v>3</v>
      </c>
      <c r="C979" s="28">
        <v>1.2</v>
      </c>
      <c r="D979" s="28">
        <v>73</v>
      </c>
      <c r="Q979" s="28"/>
      <c r="R979" s="28"/>
      <c r="S979" s="28"/>
      <c r="T979" s="28"/>
    </row>
    <row r="980" spans="1:20" x14ac:dyDescent="0.25">
      <c r="A980" s="28">
        <v>505</v>
      </c>
      <c r="B980" s="28" t="s">
        <v>2</v>
      </c>
      <c r="C980" s="28">
        <v>1.1000000000000001</v>
      </c>
      <c r="D980" s="28">
        <v>73</v>
      </c>
      <c r="Q980" s="28"/>
      <c r="R980" s="28"/>
      <c r="S980" s="28"/>
      <c r="T980" s="28"/>
    </row>
    <row r="981" spans="1:20" x14ac:dyDescent="0.25">
      <c r="A981" s="28">
        <v>152</v>
      </c>
      <c r="B981" s="28" t="s">
        <v>2</v>
      </c>
      <c r="C981" s="28">
        <v>1</v>
      </c>
      <c r="D981" s="28">
        <v>73</v>
      </c>
      <c r="Q981" s="28"/>
      <c r="R981" s="28"/>
      <c r="S981" s="28"/>
      <c r="T981" s="28"/>
    </row>
    <row r="982" spans="1:20" x14ac:dyDescent="0.25">
      <c r="A982" s="28">
        <v>21</v>
      </c>
      <c r="B982" s="28" t="s">
        <v>3</v>
      </c>
      <c r="C982" s="28">
        <v>0.9</v>
      </c>
      <c r="D982" s="28">
        <v>73</v>
      </c>
      <c r="Q982" s="28"/>
      <c r="R982" s="28"/>
      <c r="S982" s="28"/>
      <c r="T982" s="28"/>
    </row>
    <row r="983" spans="1:20" x14ac:dyDescent="0.25">
      <c r="A983" s="28">
        <v>985</v>
      </c>
      <c r="B983" s="28" t="s">
        <v>4</v>
      </c>
      <c r="C983" s="28">
        <v>0.9</v>
      </c>
      <c r="D983" s="28">
        <v>73</v>
      </c>
      <c r="Q983" s="28"/>
      <c r="R983" s="28"/>
      <c r="S983" s="28"/>
      <c r="T983" s="28"/>
    </row>
    <row r="984" spans="1:20" x14ac:dyDescent="0.25">
      <c r="A984" s="28">
        <v>912</v>
      </c>
      <c r="B984" s="28" t="s">
        <v>4</v>
      </c>
      <c r="C984" s="28">
        <v>0.8</v>
      </c>
      <c r="D984" s="28">
        <v>73</v>
      </c>
      <c r="Q984" s="28"/>
      <c r="R984" s="28"/>
      <c r="S984" s="28"/>
      <c r="T984" s="28"/>
    </row>
    <row r="985" spans="1:20" x14ac:dyDescent="0.25">
      <c r="A985" s="28">
        <v>945</v>
      </c>
      <c r="B985" s="28" t="s">
        <v>3</v>
      </c>
      <c r="C985" s="28">
        <v>0.7</v>
      </c>
      <c r="D985" s="28">
        <v>73</v>
      </c>
      <c r="Q985" s="28"/>
      <c r="R985" s="28"/>
      <c r="S985" s="28"/>
      <c r="T985" s="28"/>
    </row>
    <row r="986" spans="1:20" x14ac:dyDescent="0.25">
      <c r="A986" s="28">
        <v>701</v>
      </c>
      <c r="B986" s="28" t="s">
        <v>2</v>
      </c>
      <c r="C986" s="28">
        <v>0.6</v>
      </c>
      <c r="D986" s="28">
        <v>73</v>
      </c>
      <c r="Q986" s="28"/>
      <c r="R986" s="28"/>
      <c r="S986" s="28"/>
      <c r="T986" s="28"/>
    </row>
    <row r="987" spans="1:20" x14ac:dyDescent="0.25">
      <c r="A987" s="28">
        <v>612</v>
      </c>
      <c r="B987" s="28" t="s">
        <v>2</v>
      </c>
      <c r="C987" s="28">
        <v>0.5</v>
      </c>
      <c r="D987" s="28">
        <v>73</v>
      </c>
      <c r="Q987" s="28"/>
      <c r="R987" s="28"/>
      <c r="S987" s="28"/>
      <c r="T987" s="28"/>
    </row>
    <row r="988" spans="1:20" x14ac:dyDescent="0.25">
      <c r="A988" s="28">
        <v>363</v>
      </c>
      <c r="B988" s="28" t="s">
        <v>4</v>
      </c>
      <c r="C988" s="28">
        <v>0.4</v>
      </c>
      <c r="D988" s="28">
        <v>73</v>
      </c>
      <c r="Q988" s="28"/>
      <c r="R988" s="28"/>
      <c r="S988" s="28"/>
      <c r="T988" s="28"/>
    </row>
    <row r="989" spans="1:20" x14ac:dyDescent="0.25">
      <c r="A989" s="28">
        <v>223</v>
      </c>
      <c r="B989" s="28" t="s">
        <v>3</v>
      </c>
      <c r="C989" s="28">
        <v>0.3</v>
      </c>
      <c r="D989" s="28">
        <v>73</v>
      </c>
      <c r="Q989" s="28"/>
      <c r="R989" s="28"/>
      <c r="S989" s="28"/>
      <c r="T989" s="28"/>
    </row>
    <row r="990" spans="1:20" x14ac:dyDescent="0.25">
      <c r="A990" s="28">
        <v>741</v>
      </c>
      <c r="B990" s="28" t="s">
        <v>2</v>
      </c>
      <c r="C990" s="28">
        <v>0.3</v>
      </c>
      <c r="D990" s="28">
        <v>73</v>
      </c>
      <c r="Q990" s="28"/>
      <c r="R990" s="28"/>
      <c r="S990" s="28"/>
      <c r="T990" s="28"/>
    </row>
    <row r="991" spans="1:20" x14ac:dyDescent="0.25">
      <c r="A991" s="28">
        <v>810</v>
      </c>
      <c r="B991" s="28" t="s">
        <v>3</v>
      </c>
      <c r="C991" s="28">
        <v>0.3</v>
      </c>
      <c r="D991" s="28">
        <v>73</v>
      </c>
      <c r="Q991" s="28"/>
      <c r="R991" s="28"/>
      <c r="S991" s="28"/>
      <c r="T991" s="28"/>
    </row>
    <row r="992" spans="1:20" x14ac:dyDescent="0.25">
      <c r="A992" s="28">
        <v>937</v>
      </c>
      <c r="B992" s="28" t="s">
        <v>2</v>
      </c>
      <c r="C992" s="28">
        <v>1.4</v>
      </c>
      <c r="D992" s="28">
        <v>74</v>
      </c>
      <c r="Q992" s="28"/>
      <c r="R992" s="28"/>
      <c r="S992" s="28"/>
      <c r="T992" s="28"/>
    </row>
    <row r="993" spans="1:20" x14ac:dyDescent="0.25">
      <c r="A993" s="28">
        <v>777</v>
      </c>
      <c r="B993" s="28" t="s">
        <v>4</v>
      </c>
      <c r="C993" s="28">
        <v>1.3</v>
      </c>
      <c r="D993" s="28">
        <v>74</v>
      </c>
      <c r="Q993" s="28"/>
      <c r="R993" s="28"/>
      <c r="S993" s="28"/>
      <c r="T993" s="28"/>
    </row>
    <row r="994" spans="1:20" x14ac:dyDescent="0.25">
      <c r="A994" s="28">
        <v>633</v>
      </c>
      <c r="B994" s="28" t="s">
        <v>4</v>
      </c>
      <c r="C994" s="28">
        <v>1.2</v>
      </c>
      <c r="D994" s="28">
        <v>74</v>
      </c>
      <c r="Q994" s="28"/>
      <c r="R994" s="28"/>
      <c r="S994" s="28"/>
      <c r="T994" s="28"/>
    </row>
    <row r="995" spans="1:20" x14ac:dyDescent="0.25">
      <c r="A995" s="28">
        <v>511</v>
      </c>
      <c r="B995" s="28" t="s">
        <v>2</v>
      </c>
      <c r="C995" s="28">
        <v>1.1000000000000001</v>
      </c>
      <c r="D995" s="28">
        <v>74</v>
      </c>
      <c r="Q995" s="28"/>
      <c r="R995" s="28"/>
      <c r="S995" s="28"/>
      <c r="T995" s="28"/>
    </row>
    <row r="996" spans="1:20" x14ac:dyDescent="0.25">
      <c r="A996" s="28">
        <v>159</v>
      </c>
      <c r="B996" s="28" t="s">
        <v>3</v>
      </c>
      <c r="C996" s="28">
        <v>1</v>
      </c>
      <c r="D996" s="28">
        <v>74</v>
      </c>
      <c r="Q996" s="28"/>
      <c r="R996" s="28"/>
      <c r="S996" s="28"/>
      <c r="T996" s="28"/>
    </row>
    <row r="997" spans="1:20" x14ac:dyDescent="0.25">
      <c r="A997" s="28">
        <v>29</v>
      </c>
      <c r="B997" s="28" t="s">
        <v>2</v>
      </c>
      <c r="C997" s="28">
        <v>0.9</v>
      </c>
      <c r="D997" s="28">
        <v>74</v>
      </c>
      <c r="Q997" s="28"/>
      <c r="R997" s="28"/>
      <c r="S997" s="28"/>
      <c r="T997" s="28"/>
    </row>
    <row r="998" spans="1:20" x14ac:dyDescent="0.25">
      <c r="A998" s="28">
        <v>989</v>
      </c>
      <c r="B998" s="28" t="s">
        <v>4</v>
      </c>
      <c r="C998" s="28">
        <v>0.9</v>
      </c>
      <c r="D998" s="28">
        <v>74</v>
      </c>
      <c r="Q998" s="28"/>
      <c r="R998" s="28"/>
      <c r="S998" s="28"/>
      <c r="T998" s="28"/>
    </row>
    <row r="999" spans="1:20" x14ac:dyDescent="0.25">
      <c r="A999" s="28">
        <v>914</v>
      </c>
      <c r="B999" s="28" t="s">
        <v>3</v>
      </c>
      <c r="C999" s="28">
        <v>0.8</v>
      </c>
      <c r="D999" s="28">
        <v>74</v>
      </c>
      <c r="Q999" s="28"/>
      <c r="R999" s="28"/>
      <c r="S999" s="28"/>
      <c r="T999" s="28"/>
    </row>
    <row r="1000" spans="1:20" x14ac:dyDescent="0.25">
      <c r="A1000" s="28">
        <v>950</v>
      </c>
      <c r="B1000" s="28" t="s">
        <v>2</v>
      </c>
      <c r="C1000" s="28">
        <v>0.7</v>
      </c>
      <c r="D1000" s="28">
        <v>74</v>
      </c>
      <c r="Q1000" s="28"/>
      <c r="R1000" s="28"/>
      <c r="S1000" s="28"/>
      <c r="T1000" s="28"/>
    </row>
    <row r="1001" spans="1:20" x14ac:dyDescent="0.25">
      <c r="A1001" s="28">
        <v>726</v>
      </c>
      <c r="B1001" s="28" t="s">
        <v>2</v>
      </c>
      <c r="C1001" s="28">
        <v>0.6</v>
      </c>
      <c r="D1001" s="28">
        <v>74</v>
      </c>
      <c r="Q1001" s="28"/>
      <c r="R1001" s="28"/>
      <c r="S1001" s="28"/>
      <c r="T1001" s="28"/>
    </row>
    <row r="1002" spans="1:20" x14ac:dyDescent="0.25">
      <c r="A1002" s="28">
        <v>614</v>
      </c>
      <c r="B1002" s="28" t="s">
        <v>4</v>
      </c>
      <c r="C1002" s="28">
        <v>0.5</v>
      </c>
      <c r="D1002" s="28">
        <v>74</v>
      </c>
      <c r="Q1002" s="28"/>
      <c r="R1002" s="28"/>
      <c r="S1002" s="28"/>
      <c r="T1002" s="28"/>
    </row>
    <row r="1003" spans="1:20" x14ac:dyDescent="0.25">
      <c r="A1003" s="28">
        <v>395</v>
      </c>
      <c r="B1003" s="28" t="s">
        <v>3</v>
      </c>
      <c r="C1003" s="28">
        <v>0.4</v>
      </c>
      <c r="D1003" s="28">
        <v>74</v>
      </c>
      <c r="Q1003" s="28"/>
      <c r="R1003" s="28"/>
      <c r="S1003" s="28"/>
      <c r="T1003" s="28"/>
    </row>
    <row r="1004" spans="1:20" x14ac:dyDescent="0.25">
      <c r="A1004" s="28">
        <v>227</v>
      </c>
      <c r="B1004" s="28" t="s">
        <v>3</v>
      </c>
      <c r="C1004" s="28">
        <v>0.3</v>
      </c>
      <c r="D1004" s="28">
        <v>74</v>
      </c>
      <c r="Q1004" s="28"/>
      <c r="R1004" s="28"/>
      <c r="S1004" s="28"/>
      <c r="T1004" s="28"/>
    </row>
    <row r="1005" spans="1:20" x14ac:dyDescent="0.25">
      <c r="A1005" s="28">
        <v>761</v>
      </c>
      <c r="B1005" s="28" t="s">
        <v>3</v>
      </c>
      <c r="C1005" s="28">
        <v>0.3</v>
      </c>
      <c r="D1005" s="28">
        <v>74</v>
      </c>
      <c r="Q1005" s="28"/>
      <c r="R1005" s="28"/>
      <c r="S1005" s="28"/>
      <c r="T1005" s="28"/>
    </row>
    <row r="1006" spans="1:20" x14ac:dyDescent="0.25">
      <c r="A1006" s="28">
        <v>812</v>
      </c>
      <c r="B1006" s="28" t="s">
        <v>2</v>
      </c>
      <c r="C1006" s="28">
        <v>0.3</v>
      </c>
      <c r="D1006" s="28">
        <v>74</v>
      </c>
      <c r="Q1006" s="28"/>
      <c r="R1006" s="28"/>
      <c r="S1006" s="28"/>
      <c r="T1006" s="28"/>
    </row>
    <row r="1007" spans="1:20" x14ac:dyDescent="0.25">
      <c r="A1007" s="28">
        <v>940</v>
      </c>
      <c r="B1007" s="28" t="s">
        <v>4</v>
      </c>
      <c r="C1007" s="28">
        <v>1.4</v>
      </c>
      <c r="D1007" s="28">
        <v>75</v>
      </c>
      <c r="Q1007" s="28"/>
      <c r="R1007" s="28"/>
      <c r="S1007" s="28"/>
      <c r="T1007" s="28"/>
    </row>
    <row r="1008" spans="1:20" x14ac:dyDescent="0.25">
      <c r="A1008" s="28">
        <v>802</v>
      </c>
      <c r="B1008" s="28" t="s">
        <v>2</v>
      </c>
      <c r="C1008" s="28">
        <v>1.3</v>
      </c>
      <c r="D1008" s="28">
        <v>75</v>
      </c>
      <c r="Q1008" s="28"/>
      <c r="R1008" s="28"/>
      <c r="S1008" s="28"/>
      <c r="T1008" s="28"/>
    </row>
    <row r="1009" spans="1:20" x14ac:dyDescent="0.25">
      <c r="A1009" s="28">
        <v>647</v>
      </c>
      <c r="B1009" s="28" t="s">
        <v>3</v>
      </c>
      <c r="C1009" s="28">
        <v>1.2</v>
      </c>
      <c r="D1009" s="28">
        <v>75</v>
      </c>
      <c r="Q1009" s="28"/>
      <c r="R1009" s="28"/>
      <c r="S1009" s="28"/>
      <c r="T1009" s="28"/>
    </row>
    <row r="1010" spans="1:20" x14ac:dyDescent="0.25">
      <c r="A1010" s="28">
        <v>572</v>
      </c>
      <c r="B1010" s="28" t="s">
        <v>2</v>
      </c>
      <c r="C1010" s="28">
        <v>1.1000000000000001</v>
      </c>
      <c r="D1010" s="28">
        <v>75</v>
      </c>
      <c r="Q1010" s="28"/>
      <c r="R1010" s="28"/>
      <c r="S1010" s="28"/>
      <c r="T1010" s="28"/>
    </row>
    <row r="1011" spans="1:20" x14ac:dyDescent="0.25">
      <c r="A1011" s="28">
        <v>174</v>
      </c>
      <c r="B1011" s="28" t="s">
        <v>3</v>
      </c>
      <c r="C1011" s="28">
        <v>1</v>
      </c>
      <c r="D1011" s="28">
        <v>75</v>
      </c>
      <c r="Q1011" s="28"/>
      <c r="R1011" s="28"/>
      <c r="S1011" s="28"/>
      <c r="T1011" s="28"/>
    </row>
    <row r="1012" spans="1:20" x14ac:dyDescent="0.25">
      <c r="A1012" s="28">
        <v>43</v>
      </c>
      <c r="B1012" s="28" t="s">
        <v>4</v>
      </c>
      <c r="C1012" s="28">
        <v>0.9</v>
      </c>
      <c r="D1012" s="28">
        <v>75</v>
      </c>
      <c r="Q1012" s="28"/>
      <c r="R1012" s="28"/>
      <c r="S1012" s="28"/>
      <c r="T1012" s="28"/>
    </row>
    <row r="1013" spans="1:20" x14ac:dyDescent="0.25">
      <c r="A1013" s="28">
        <v>1008</v>
      </c>
      <c r="B1013" s="28" t="s">
        <v>2</v>
      </c>
      <c r="C1013" s="28">
        <v>0.9</v>
      </c>
      <c r="D1013" s="28">
        <v>75</v>
      </c>
      <c r="Q1013" s="28"/>
      <c r="R1013" s="28"/>
      <c r="S1013" s="28"/>
      <c r="T1013" s="28"/>
    </row>
    <row r="1014" spans="1:20" x14ac:dyDescent="0.25">
      <c r="A1014" s="28">
        <v>933</v>
      </c>
      <c r="B1014" s="28" t="s">
        <v>4</v>
      </c>
      <c r="C1014" s="28">
        <v>0.8</v>
      </c>
      <c r="D1014" s="28">
        <v>75</v>
      </c>
      <c r="Q1014" s="28"/>
      <c r="R1014" s="28"/>
      <c r="S1014" s="28"/>
      <c r="T1014" s="28"/>
    </row>
    <row r="1015" spans="1:20" x14ac:dyDescent="0.25">
      <c r="A1015" s="28">
        <v>952</v>
      </c>
      <c r="B1015" s="28" t="s">
        <v>4</v>
      </c>
      <c r="C1015" s="28">
        <v>0.7</v>
      </c>
      <c r="D1015" s="28">
        <v>75</v>
      </c>
      <c r="Q1015" s="28"/>
      <c r="R1015" s="28"/>
      <c r="S1015" s="28"/>
      <c r="T1015" s="28"/>
    </row>
    <row r="1016" spans="1:20" x14ac:dyDescent="0.25">
      <c r="A1016" s="28">
        <v>735</v>
      </c>
      <c r="B1016" s="28" t="s">
        <v>2</v>
      </c>
      <c r="C1016" s="28">
        <v>0.6</v>
      </c>
      <c r="D1016" s="28">
        <v>75</v>
      </c>
      <c r="Q1016" s="28"/>
      <c r="R1016" s="28"/>
      <c r="S1016" s="28"/>
      <c r="T1016" s="28"/>
    </row>
    <row r="1017" spans="1:20" x14ac:dyDescent="0.25">
      <c r="A1017" s="28">
        <v>615</v>
      </c>
      <c r="B1017" s="28" t="s">
        <v>2</v>
      </c>
      <c r="C1017" s="28">
        <v>0.5</v>
      </c>
      <c r="D1017" s="28">
        <v>75</v>
      </c>
      <c r="Q1017" s="28"/>
      <c r="R1017" s="28"/>
      <c r="S1017" s="28"/>
      <c r="T1017" s="28"/>
    </row>
    <row r="1018" spans="1:20" x14ac:dyDescent="0.25">
      <c r="A1018" s="28">
        <v>397</v>
      </c>
      <c r="B1018" s="28" t="s">
        <v>2</v>
      </c>
      <c r="C1018" s="28">
        <v>0.4</v>
      </c>
      <c r="D1018" s="28">
        <v>75</v>
      </c>
      <c r="Q1018" s="28"/>
      <c r="R1018" s="28"/>
      <c r="S1018" s="28"/>
      <c r="T1018" s="28"/>
    </row>
    <row r="1019" spans="1:20" x14ac:dyDescent="0.25">
      <c r="A1019" s="28">
        <v>275</v>
      </c>
      <c r="B1019" s="28" t="s">
        <v>2</v>
      </c>
      <c r="C1019" s="28">
        <v>0.3</v>
      </c>
      <c r="D1019" s="28">
        <v>75</v>
      </c>
      <c r="Q1019" s="28"/>
      <c r="R1019" s="28"/>
      <c r="S1019" s="28"/>
      <c r="T1019" s="28"/>
    </row>
    <row r="1020" spans="1:20" x14ac:dyDescent="0.25">
      <c r="A1020" s="28">
        <v>776</v>
      </c>
      <c r="B1020" s="28" t="s">
        <v>3</v>
      </c>
      <c r="C1020" s="28">
        <v>0.3</v>
      </c>
      <c r="D1020" s="28">
        <v>75</v>
      </c>
      <c r="Q1020" s="28"/>
      <c r="R1020" s="28"/>
      <c r="S1020" s="28"/>
      <c r="T1020" s="28"/>
    </row>
    <row r="1021" spans="1:20" x14ac:dyDescent="0.25">
      <c r="A1021" s="28">
        <v>814</v>
      </c>
      <c r="B1021" s="28" t="s">
        <v>4</v>
      </c>
      <c r="C1021" s="28">
        <v>0.3</v>
      </c>
      <c r="D1021" s="28">
        <v>75</v>
      </c>
      <c r="Q1021" s="28"/>
      <c r="R1021" s="28"/>
      <c r="S1021" s="28"/>
      <c r="T1021" s="28"/>
    </row>
    <row r="1022" spans="1:20" x14ac:dyDescent="0.25">
      <c r="A1022" s="28">
        <v>955</v>
      </c>
      <c r="B1022" s="28" t="s">
        <v>4</v>
      </c>
      <c r="C1022" s="28">
        <v>1.4</v>
      </c>
      <c r="D1022" s="28">
        <v>76</v>
      </c>
      <c r="Q1022" s="28"/>
      <c r="R1022" s="28"/>
      <c r="S1022" s="28"/>
      <c r="T1022" s="28"/>
    </row>
    <row r="1023" spans="1:20" x14ac:dyDescent="0.25">
      <c r="A1023" s="28">
        <v>846</v>
      </c>
      <c r="B1023" s="28" t="s">
        <v>3</v>
      </c>
      <c r="C1023" s="28">
        <v>1.3</v>
      </c>
      <c r="D1023" s="28">
        <v>76</v>
      </c>
      <c r="Q1023" s="28"/>
      <c r="R1023" s="28"/>
      <c r="S1023" s="28"/>
      <c r="T1023" s="28"/>
    </row>
    <row r="1024" spans="1:20" x14ac:dyDescent="0.25">
      <c r="A1024" s="28">
        <v>648</v>
      </c>
      <c r="B1024" s="28" t="s">
        <v>4</v>
      </c>
      <c r="C1024" s="28">
        <v>1.2</v>
      </c>
      <c r="D1024" s="28">
        <v>76</v>
      </c>
      <c r="Q1024" s="28"/>
      <c r="R1024" s="28"/>
      <c r="S1024" s="28"/>
      <c r="T1024" s="28"/>
    </row>
    <row r="1025" spans="1:20" x14ac:dyDescent="0.25">
      <c r="A1025" s="28">
        <v>579</v>
      </c>
      <c r="B1025" s="28" t="s">
        <v>3</v>
      </c>
      <c r="C1025" s="28">
        <v>1.1000000000000001</v>
      </c>
      <c r="D1025" s="28">
        <v>76</v>
      </c>
      <c r="Q1025" s="28"/>
      <c r="R1025" s="28"/>
      <c r="S1025" s="28"/>
      <c r="T1025" s="28"/>
    </row>
    <row r="1026" spans="1:20" x14ac:dyDescent="0.25">
      <c r="A1026" s="28">
        <v>177</v>
      </c>
      <c r="B1026" s="28" t="s">
        <v>3</v>
      </c>
      <c r="C1026" s="28">
        <v>1</v>
      </c>
      <c r="D1026" s="28">
        <v>76</v>
      </c>
      <c r="Q1026" s="28"/>
      <c r="R1026" s="28"/>
      <c r="S1026" s="28"/>
      <c r="T1026" s="28"/>
    </row>
    <row r="1027" spans="1:20" x14ac:dyDescent="0.25">
      <c r="A1027" s="28">
        <v>51</v>
      </c>
      <c r="B1027" s="28" t="s">
        <v>3</v>
      </c>
      <c r="C1027" s="28">
        <v>0.9</v>
      </c>
      <c r="D1027" s="28">
        <v>76</v>
      </c>
      <c r="Q1027" s="28"/>
      <c r="R1027" s="28"/>
      <c r="S1027" s="28"/>
      <c r="T1027" s="28"/>
    </row>
    <row r="1028" spans="1:20" x14ac:dyDescent="0.25">
      <c r="A1028" s="28">
        <v>1022</v>
      </c>
      <c r="B1028" s="28" t="s">
        <v>4</v>
      </c>
      <c r="C1028" s="28">
        <v>0.9</v>
      </c>
      <c r="D1028" s="28">
        <v>76</v>
      </c>
      <c r="Q1028" s="28"/>
      <c r="R1028" s="28"/>
      <c r="S1028" s="28"/>
      <c r="T1028" s="28"/>
    </row>
    <row r="1029" spans="1:20" x14ac:dyDescent="0.25">
      <c r="A1029" s="28">
        <v>960</v>
      </c>
      <c r="B1029" s="28" t="s">
        <v>3</v>
      </c>
      <c r="C1029" s="28">
        <v>0.8</v>
      </c>
      <c r="D1029" s="28">
        <v>76</v>
      </c>
      <c r="Q1029" s="28"/>
      <c r="R1029" s="28"/>
      <c r="S1029" s="28"/>
      <c r="T1029" s="28"/>
    </row>
    <row r="1030" spans="1:20" x14ac:dyDescent="0.25">
      <c r="A1030" s="28">
        <v>965</v>
      </c>
      <c r="B1030" s="28" t="s">
        <v>2</v>
      </c>
      <c r="C1030" s="28">
        <v>0.7</v>
      </c>
      <c r="D1030" s="28">
        <v>76</v>
      </c>
      <c r="Q1030" s="28"/>
      <c r="R1030" s="28"/>
      <c r="S1030" s="28"/>
      <c r="T1030" s="28"/>
    </row>
    <row r="1031" spans="1:20" x14ac:dyDescent="0.25">
      <c r="A1031" s="28">
        <v>743</v>
      </c>
      <c r="B1031" s="28" t="s">
        <v>4</v>
      </c>
      <c r="C1031" s="28">
        <v>0.6</v>
      </c>
      <c r="D1031" s="28">
        <v>76</v>
      </c>
      <c r="Q1031" s="28"/>
      <c r="R1031" s="28"/>
      <c r="S1031" s="28"/>
      <c r="T1031" s="28"/>
    </row>
    <row r="1032" spans="1:20" x14ac:dyDescent="0.25">
      <c r="A1032" s="28">
        <v>616</v>
      </c>
      <c r="B1032" s="28" t="s">
        <v>3</v>
      </c>
      <c r="C1032" s="28">
        <v>0.5</v>
      </c>
      <c r="D1032" s="28">
        <v>76</v>
      </c>
      <c r="Q1032" s="28"/>
      <c r="R1032" s="28"/>
      <c r="S1032" s="28"/>
      <c r="T1032" s="28"/>
    </row>
    <row r="1033" spans="1:20" x14ac:dyDescent="0.25">
      <c r="A1033" s="28">
        <v>401</v>
      </c>
      <c r="B1033" s="28" t="s">
        <v>2</v>
      </c>
      <c r="C1033" s="28">
        <v>0.4</v>
      </c>
      <c r="D1033" s="28">
        <v>76</v>
      </c>
      <c r="Q1033" s="28"/>
      <c r="R1033" s="28"/>
      <c r="S1033" s="28"/>
      <c r="T1033" s="28"/>
    </row>
    <row r="1034" spans="1:20" x14ac:dyDescent="0.25">
      <c r="A1034" s="28">
        <v>294</v>
      </c>
      <c r="B1034" s="28" t="s">
        <v>3</v>
      </c>
      <c r="C1034" s="28">
        <v>0.3</v>
      </c>
      <c r="D1034" s="28">
        <v>76</v>
      </c>
      <c r="Q1034" s="28"/>
      <c r="R1034" s="28"/>
      <c r="S1034" s="28"/>
      <c r="T1034" s="28"/>
    </row>
    <row r="1035" spans="1:20" x14ac:dyDescent="0.25">
      <c r="A1035" s="28">
        <v>778</v>
      </c>
      <c r="B1035" s="28" t="s">
        <v>2</v>
      </c>
      <c r="C1035" s="28">
        <v>0.3</v>
      </c>
      <c r="D1035" s="28">
        <v>76</v>
      </c>
      <c r="Q1035" s="28"/>
      <c r="R1035" s="28"/>
      <c r="S1035" s="28"/>
      <c r="T1035" s="28"/>
    </row>
    <row r="1036" spans="1:20" x14ac:dyDescent="0.25">
      <c r="A1036" s="28">
        <v>823</v>
      </c>
      <c r="B1036" s="28" t="s">
        <v>4</v>
      </c>
      <c r="C1036" s="28">
        <v>0.3</v>
      </c>
      <c r="D1036" s="28">
        <v>76</v>
      </c>
      <c r="Q1036" s="28"/>
      <c r="R1036" s="28"/>
      <c r="S1036" s="28"/>
      <c r="T1036" s="28"/>
    </row>
    <row r="1037" spans="1:20" x14ac:dyDescent="0.25">
      <c r="A1037" s="28">
        <v>963</v>
      </c>
      <c r="B1037" s="28" t="s">
        <v>3</v>
      </c>
      <c r="C1037" s="28">
        <v>1.4</v>
      </c>
      <c r="D1037" s="28">
        <v>77</v>
      </c>
      <c r="Q1037" s="28"/>
      <c r="R1037" s="28"/>
      <c r="S1037" s="28"/>
      <c r="T1037" s="28"/>
    </row>
    <row r="1038" spans="1:20" x14ac:dyDescent="0.25">
      <c r="A1038" s="28">
        <v>849</v>
      </c>
      <c r="B1038" s="28" t="s">
        <v>3</v>
      </c>
      <c r="C1038" s="28">
        <v>1.3</v>
      </c>
      <c r="D1038" s="28">
        <v>77</v>
      </c>
      <c r="Q1038" s="28"/>
      <c r="R1038" s="28"/>
      <c r="S1038" s="28"/>
      <c r="T1038" s="28"/>
    </row>
    <row r="1039" spans="1:20" x14ac:dyDescent="0.25">
      <c r="A1039" s="28">
        <v>665</v>
      </c>
      <c r="B1039" s="28" t="s">
        <v>3</v>
      </c>
      <c r="C1039" s="28">
        <v>1.2</v>
      </c>
      <c r="D1039" s="28">
        <v>77</v>
      </c>
      <c r="Q1039" s="28"/>
      <c r="R1039" s="28"/>
      <c r="S1039" s="28"/>
      <c r="T1039" s="28"/>
    </row>
    <row r="1040" spans="1:20" x14ac:dyDescent="0.25">
      <c r="A1040" s="28">
        <v>587</v>
      </c>
      <c r="B1040" s="28" t="s">
        <v>4</v>
      </c>
      <c r="C1040" s="28">
        <v>1.1000000000000001</v>
      </c>
      <c r="D1040" s="28">
        <v>77</v>
      </c>
      <c r="Q1040" s="28"/>
      <c r="R1040" s="28"/>
      <c r="S1040" s="28"/>
      <c r="T1040" s="28"/>
    </row>
    <row r="1041" spans="1:20" x14ac:dyDescent="0.25">
      <c r="A1041" s="28">
        <v>185</v>
      </c>
      <c r="B1041" s="28" t="s">
        <v>4</v>
      </c>
      <c r="C1041" s="28">
        <v>1</v>
      </c>
      <c r="D1041" s="28">
        <v>77</v>
      </c>
      <c r="Q1041" s="28"/>
      <c r="R1041" s="28"/>
      <c r="S1041" s="28"/>
      <c r="T1041" s="28"/>
    </row>
    <row r="1042" spans="1:20" x14ac:dyDescent="0.25">
      <c r="A1042" s="28">
        <v>61</v>
      </c>
      <c r="B1042" s="28" t="s">
        <v>3</v>
      </c>
      <c r="C1042" s="28">
        <v>0.9</v>
      </c>
      <c r="D1042" s="28">
        <v>77</v>
      </c>
      <c r="Q1042" s="28"/>
      <c r="R1042" s="28"/>
      <c r="S1042" s="28"/>
      <c r="T1042" s="28"/>
    </row>
    <row r="1043" spans="1:20" x14ac:dyDescent="0.25">
      <c r="A1043" s="28">
        <v>1029</v>
      </c>
      <c r="B1043" s="28" t="s">
        <v>2</v>
      </c>
      <c r="C1043" s="28">
        <v>0.9</v>
      </c>
      <c r="D1043" s="28">
        <v>77</v>
      </c>
      <c r="Q1043" s="28"/>
      <c r="R1043" s="28"/>
      <c r="S1043" s="28"/>
      <c r="T1043" s="28"/>
    </row>
    <row r="1044" spans="1:20" x14ac:dyDescent="0.25">
      <c r="A1044" s="28">
        <v>964</v>
      </c>
      <c r="B1044" s="28" t="s">
        <v>4</v>
      </c>
      <c r="C1044" s="28">
        <v>0.8</v>
      </c>
      <c r="D1044" s="28">
        <v>77</v>
      </c>
      <c r="Q1044" s="28"/>
      <c r="R1044" s="28"/>
      <c r="S1044" s="28"/>
      <c r="T1044" s="28"/>
    </row>
    <row r="1045" spans="1:20" x14ac:dyDescent="0.25">
      <c r="A1045" s="28">
        <v>966</v>
      </c>
      <c r="B1045" s="28" t="s">
        <v>3</v>
      </c>
      <c r="C1045" s="28">
        <v>0.7</v>
      </c>
      <c r="D1045" s="28">
        <v>77</v>
      </c>
      <c r="Q1045" s="28"/>
      <c r="R1045" s="28"/>
      <c r="S1045" s="28"/>
      <c r="T1045" s="28"/>
    </row>
    <row r="1046" spans="1:20" x14ac:dyDescent="0.25">
      <c r="A1046" s="28">
        <v>744</v>
      </c>
      <c r="B1046" s="28" t="s">
        <v>2</v>
      </c>
      <c r="C1046" s="28">
        <v>0.6</v>
      </c>
      <c r="D1046" s="28">
        <v>77</v>
      </c>
      <c r="Q1046" s="28"/>
      <c r="R1046" s="28"/>
      <c r="S1046" s="28"/>
      <c r="T1046" s="28"/>
    </row>
    <row r="1047" spans="1:20" x14ac:dyDescent="0.25">
      <c r="A1047" s="28">
        <v>620</v>
      </c>
      <c r="B1047" s="28" t="s">
        <v>4</v>
      </c>
      <c r="C1047" s="28">
        <v>0.5</v>
      </c>
      <c r="D1047" s="28">
        <v>77</v>
      </c>
      <c r="Q1047" s="28"/>
      <c r="R1047" s="28"/>
      <c r="S1047" s="28"/>
      <c r="T1047" s="28"/>
    </row>
    <row r="1048" spans="1:20" x14ac:dyDescent="0.25">
      <c r="A1048" s="28">
        <v>409</v>
      </c>
      <c r="B1048" s="28" t="s">
        <v>4</v>
      </c>
      <c r="C1048" s="28">
        <v>0.4</v>
      </c>
      <c r="D1048" s="28">
        <v>77</v>
      </c>
      <c r="Q1048" s="28"/>
      <c r="R1048" s="28"/>
      <c r="S1048" s="28"/>
      <c r="T1048" s="28"/>
    </row>
    <row r="1049" spans="1:20" x14ac:dyDescent="0.25">
      <c r="A1049" s="28">
        <v>306</v>
      </c>
      <c r="B1049" s="28" t="s">
        <v>3</v>
      </c>
      <c r="C1049" s="28">
        <v>0.3</v>
      </c>
      <c r="D1049" s="28">
        <v>77</v>
      </c>
      <c r="Q1049" s="28"/>
      <c r="R1049" s="28"/>
      <c r="S1049" s="28"/>
      <c r="T1049" s="28"/>
    </row>
    <row r="1050" spans="1:20" x14ac:dyDescent="0.25">
      <c r="A1050" s="28">
        <v>787</v>
      </c>
      <c r="B1050" s="28" t="s">
        <v>2</v>
      </c>
      <c r="C1050" s="28">
        <v>0.3</v>
      </c>
      <c r="D1050" s="28">
        <v>77</v>
      </c>
      <c r="Q1050" s="28"/>
      <c r="R1050" s="28"/>
      <c r="S1050" s="28"/>
      <c r="T1050" s="28"/>
    </row>
    <row r="1051" spans="1:20" x14ac:dyDescent="0.25">
      <c r="A1051" s="28">
        <v>873</v>
      </c>
      <c r="B1051" s="28" t="s">
        <v>2</v>
      </c>
      <c r="C1051" s="28">
        <v>0.3</v>
      </c>
      <c r="D1051" s="28">
        <v>77</v>
      </c>
      <c r="Q1051" s="28"/>
      <c r="R1051" s="28"/>
      <c r="S1051" s="28"/>
      <c r="T1051" s="28"/>
    </row>
    <row r="1052" spans="1:20" x14ac:dyDescent="0.25">
      <c r="A1052" s="28">
        <v>977</v>
      </c>
      <c r="B1052" s="28" t="s">
        <v>2</v>
      </c>
      <c r="C1052" s="28">
        <v>1.4</v>
      </c>
      <c r="D1052" s="28">
        <v>78</v>
      </c>
      <c r="Q1052" s="28"/>
      <c r="R1052" s="28"/>
      <c r="S1052" s="28"/>
      <c r="T1052" s="28"/>
    </row>
    <row r="1053" spans="1:20" x14ac:dyDescent="0.25">
      <c r="A1053" s="28">
        <v>851</v>
      </c>
      <c r="B1053" s="28" t="s">
        <v>2</v>
      </c>
      <c r="C1053" s="28">
        <v>1.3</v>
      </c>
      <c r="D1053" s="28">
        <v>78</v>
      </c>
      <c r="Q1053" s="28"/>
      <c r="R1053" s="28"/>
      <c r="S1053" s="28"/>
      <c r="T1053" s="28"/>
    </row>
    <row r="1054" spans="1:20" x14ac:dyDescent="0.25">
      <c r="A1054" s="28">
        <v>692</v>
      </c>
      <c r="B1054" s="28" t="s">
        <v>2</v>
      </c>
      <c r="C1054" s="28">
        <v>1.2</v>
      </c>
      <c r="D1054" s="28">
        <v>78</v>
      </c>
      <c r="Q1054" s="28"/>
      <c r="R1054" s="28"/>
      <c r="S1054" s="28"/>
      <c r="T1054" s="28"/>
    </row>
    <row r="1055" spans="1:20" x14ac:dyDescent="0.25">
      <c r="A1055" s="28">
        <v>592</v>
      </c>
      <c r="B1055" s="28" t="s">
        <v>3</v>
      </c>
      <c r="C1055" s="28">
        <v>1.1000000000000001</v>
      </c>
      <c r="D1055" s="28">
        <v>78</v>
      </c>
      <c r="Q1055" s="28"/>
      <c r="R1055" s="28"/>
      <c r="S1055" s="28"/>
      <c r="T1055" s="28"/>
    </row>
    <row r="1056" spans="1:20" x14ac:dyDescent="0.25">
      <c r="A1056" s="28">
        <v>201</v>
      </c>
      <c r="B1056" s="28" t="s">
        <v>2</v>
      </c>
      <c r="C1056" s="28">
        <v>1</v>
      </c>
      <c r="D1056" s="28">
        <v>78</v>
      </c>
      <c r="Q1056" s="28"/>
      <c r="R1056" s="28"/>
      <c r="S1056" s="28"/>
      <c r="T1056" s="28"/>
    </row>
    <row r="1057" spans="1:20" x14ac:dyDescent="0.25">
      <c r="A1057" s="28">
        <v>69</v>
      </c>
      <c r="B1057" s="28" t="s">
        <v>2</v>
      </c>
      <c r="C1057" s="28">
        <v>0.9</v>
      </c>
      <c r="D1057" s="28">
        <v>78</v>
      </c>
      <c r="Q1057" s="28"/>
      <c r="R1057" s="28"/>
      <c r="S1057" s="28"/>
      <c r="T1057" s="28"/>
    </row>
    <row r="1058" spans="1:20" x14ac:dyDescent="0.25">
      <c r="A1058" s="28">
        <v>1034</v>
      </c>
      <c r="B1058" s="28" t="s">
        <v>3</v>
      </c>
      <c r="C1058" s="28">
        <v>0.9</v>
      </c>
      <c r="D1058" s="28">
        <v>78</v>
      </c>
      <c r="Q1058" s="28"/>
      <c r="R1058" s="28"/>
      <c r="S1058" s="28"/>
      <c r="T1058" s="28"/>
    </row>
    <row r="1059" spans="1:20" x14ac:dyDescent="0.25">
      <c r="A1059" s="28">
        <v>969</v>
      </c>
      <c r="B1059" s="28" t="s">
        <v>3</v>
      </c>
      <c r="C1059" s="28">
        <v>0.8</v>
      </c>
      <c r="D1059" s="28">
        <v>78</v>
      </c>
      <c r="Q1059" s="28"/>
      <c r="R1059" s="28"/>
      <c r="S1059" s="28"/>
      <c r="T1059" s="28"/>
    </row>
    <row r="1060" spans="1:20" x14ac:dyDescent="0.25">
      <c r="A1060" s="28">
        <v>975</v>
      </c>
      <c r="B1060" s="28" t="s">
        <v>3</v>
      </c>
      <c r="C1060" s="28">
        <v>0.7</v>
      </c>
      <c r="D1060" s="28">
        <v>78</v>
      </c>
      <c r="Q1060" s="28"/>
      <c r="R1060" s="28"/>
      <c r="S1060" s="28"/>
      <c r="T1060" s="28"/>
    </row>
    <row r="1061" spans="1:20" x14ac:dyDescent="0.25">
      <c r="A1061" s="28">
        <v>748</v>
      </c>
      <c r="B1061" s="28" t="s">
        <v>3</v>
      </c>
      <c r="C1061" s="28">
        <v>0.6</v>
      </c>
      <c r="D1061" s="28">
        <v>78</v>
      </c>
      <c r="Q1061" s="28"/>
      <c r="R1061" s="28"/>
      <c r="S1061" s="28"/>
      <c r="T1061" s="28"/>
    </row>
    <row r="1062" spans="1:20" x14ac:dyDescent="0.25">
      <c r="A1062" s="28">
        <v>622</v>
      </c>
      <c r="B1062" s="28" t="s">
        <v>3</v>
      </c>
      <c r="C1062" s="28">
        <v>0.5</v>
      </c>
      <c r="D1062" s="28">
        <v>78</v>
      </c>
      <c r="Q1062" s="28"/>
      <c r="R1062" s="28"/>
      <c r="S1062" s="28"/>
      <c r="T1062" s="28"/>
    </row>
    <row r="1063" spans="1:20" x14ac:dyDescent="0.25">
      <c r="A1063" s="28">
        <v>411</v>
      </c>
      <c r="B1063" s="28" t="s">
        <v>3</v>
      </c>
      <c r="C1063" s="28">
        <v>0.4</v>
      </c>
      <c r="D1063" s="28">
        <v>78</v>
      </c>
      <c r="Q1063" s="28"/>
      <c r="R1063" s="28"/>
      <c r="S1063" s="28"/>
      <c r="T1063" s="28"/>
    </row>
    <row r="1064" spans="1:20" x14ac:dyDescent="0.25">
      <c r="A1064" s="28">
        <v>308</v>
      </c>
      <c r="B1064" s="28" t="s">
        <v>2</v>
      </c>
      <c r="C1064" s="28">
        <v>0.3</v>
      </c>
      <c r="D1064" s="28">
        <v>78</v>
      </c>
      <c r="Q1064" s="28"/>
      <c r="R1064" s="28"/>
      <c r="S1064" s="28"/>
      <c r="T1064" s="28"/>
    </row>
    <row r="1065" spans="1:20" x14ac:dyDescent="0.25">
      <c r="A1065" s="28">
        <v>792</v>
      </c>
      <c r="B1065" s="28" t="s">
        <v>4</v>
      </c>
      <c r="C1065" s="28">
        <v>0.3</v>
      </c>
      <c r="D1065" s="28">
        <v>78</v>
      </c>
      <c r="Q1065" s="28"/>
      <c r="R1065" s="28"/>
      <c r="S1065" s="28"/>
      <c r="T1065" s="28"/>
    </row>
    <row r="1066" spans="1:20" x14ac:dyDescent="0.25">
      <c r="A1066" s="28">
        <v>874</v>
      </c>
      <c r="B1066" s="28" t="s">
        <v>3</v>
      </c>
      <c r="C1066" s="28">
        <v>0.3</v>
      </c>
      <c r="D1066" s="28">
        <v>78</v>
      </c>
      <c r="Q1066" s="28"/>
      <c r="R1066" s="28"/>
      <c r="S1066" s="28"/>
      <c r="T1066" s="28"/>
    </row>
    <row r="1067" spans="1:20" x14ac:dyDescent="0.25">
      <c r="A1067" s="28">
        <v>979</v>
      </c>
      <c r="B1067" s="28" t="s">
        <v>4</v>
      </c>
      <c r="C1067" s="28">
        <v>1.4</v>
      </c>
      <c r="D1067" s="28">
        <v>79</v>
      </c>
      <c r="Q1067" s="28"/>
      <c r="R1067" s="28"/>
      <c r="S1067" s="28"/>
      <c r="T1067" s="28"/>
    </row>
    <row r="1068" spans="1:20" x14ac:dyDescent="0.25">
      <c r="A1068" s="28">
        <v>871</v>
      </c>
      <c r="B1068" s="28" t="s">
        <v>3</v>
      </c>
      <c r="C1068" s="28">
        <v>1.3</v>
      </c>
      <c r="D1068" s="28">
        <v>79</v>
      </c>
      <c r="Q1068" s="28"/>
      <c r="R1068" s="28"/>
      <c r="S1068" s="28"/>
      <c r="T1068" s="28"/>
    </row>
    <row r="1069" spans="1:20" x14ac:dyDescent="0.25">
      <c r="A1069" s="28">
        <v>714</v>
      </c>
      <c r="B1069" s="28" t="s">
        <v>3</v>
      </c>
      <c r="C1069" s="28">
        <v>1.2</v>
      </c>
      <c r="D1069" s="28">
        <v>79</v>
      </c>
      <c r="Q1069" s="28"/>
      <c r="R1069" s="28"/>
      <c r="S1069" s="28"/>
      <c r="T1069" s="28"/>
    </row>
    <row r="1070" spans="1:20" x14ac:dyDescent="0.25">
      <c r="A1070" s="28">
        <v>597</v>
      </c>
      <c r="B1070" s="28" t="s">
        <v>2</v>
      </c>
      <c r="C1070" s="28">
        <v>1.1000000000000001</v>
      </c>
      <c r="D1070" s="28">
        <v>79</v>
      </c>
      <c r="Q1070" s="28"/>
      <c r="R1070" s="28"/>
      <c r="S1070" s="28"/>
      <c r="T1070" s="28"/>
    </row>
    <row r="1071" spans="1:20" x14ac:dyDescent="0.25">
      <c r="A1071" s="28">
        <v>208</v>
      </c>
      <c r="B1071" s="28" t="s">
        <v>3</v>
      </c>
      <c r="C1071" s="28">
        <v>1</v>
      </c>
      <c r="D1071" s="28">
        <v>79</v>
      </c>
      <c r="Q1071" s="28"/>
      <c r="R1071" s="28"/>
      <c r="S1071" s="28"/>
      <c r="T1071" s="28"/>
    </row>
    <row r="1072" spans="1:20" x14ac:dyDescent="0.25">
      <c r="A1072" s="28">
        <v>79</v>
      </c>
      <c r="B1072" s="28" t="s">
        <v>3</v>
      </c>
      <c r="C1072" s="28">
        <v>0.9</v>
      </c>
      <c r="D1072" s="28">
        <v>79</v>
      </c>
      <c r="Q1072" s="28"/>
      <c r="R1072" s="28"/>
      <c r="S1072" s="28"/>
      <c r="T1072" s="28"/>
    </row>
    <row r="1073" spans="1:20" x14ac:dyDescent="0.25">
      <c r="A1073" s="28">
        <v>1035</v>
      </c>
      <c r="B1073" s="28" t="s">
        <v>4</v>
      </c>
      <c r="C1073" s="28">
        <v>0.9</v>
      </c>
      <c r="D1073" s="28">
        <v>79</v>
      </c>
      <c r="Q1073" s="28"/>
      <c r="R1073" s="28"/>
      <c r="S1073" s="28"/>
      <c r="T1073" s="28"/>
    </row>
    <row r="1074" spans="1:20" x14ac:dyDescent="0.25">
      <c r="A1074" s="28">
        <v>1014</v>
      </c>
      <c r="B1074" s="28" t="s">
        <v>2</v>
      </c>
      <c r="C1074" s="28">
        <v>0.8</v>
      </c>
      <c r="D1074" s="28">
        <v>79</v>
      </c>
      <c r="Q1074" s="28"/>
      <c r="R1074" s="28"/>
      <c r="S1074" s="28"/>
      <c r="T1074" s="28"/>
    </row>
    <row r="1075" spans="1:20" x14ac:dyDescent="0.25">
      <c r="A1075" s="28">
        <v>998</v>
      </c>
      <c r="B1075" s="28" t="s">
        <v>4</v>
      </c>
      <c r="C1075" s="28">
        <v>0.7</v>
      </c>
      <c r="D1075" s="28">
        <v>79</v>
      </c>
      <c r="Q1075" s="28"/>
      <c r="R1075" s="28"/>
      <c r="S1075" s="28"/>
      <c r="T1075" s="28"/>
    </row>
    <row r="1076" spans="1:20" x14ac:dyDescent="0.25">
      <c r="A1076" s="28">
        <v>774</v>
      </c>
      <c r="B1076" s="28" t="s">
        <v>4</v>
      </c>
      <c r="C1076" s="28">
        <v>0.6</v>
      </c>
      <c r="D1076" s="28">
        <v>79</v>
      </c>
      <c r="Q1076" s="28"/>
      <c r="R1076" s="28"/>
      <c r="S1076" s="28"/>
      <c r="T1076" s="28"/>
    </row>
    <row r="1077" spans="1:20" x14ac:dyDescent="0.25">
      <c r="A1077" s="28">
        <v>627</v>
      </c>
      <c r="B1077" s="28" t="s">
        <v>4</v>
      </c>
      <c r="C1077" s="28">
        <v>0.5</v>
      </c>
      <c r="D1077" s="28">
        <v>79</v>
      </c>
      <c r="Q1077" s="28"/>
      <c r="R1077" s="28"/>
      <c r="S1077" s="28"/>
      <c r="T1077" s="28"/>
    </row>
    <row r="1078" spans="1:20" x14ac:dyDescent="0.25">
      <c r="A1078" s="28">
        <v>413</v>
      </c>
      <c r="B1078" s="28" t="s">
        <v>2</v>
      </c>
      <c r="C1078" s="28">
        <v>0.4</v>
      </c>
      <c r="D1078" s="28">
        <v>79</v>
      </c>
      <c r="Q1078" s="28"/>
      <c r="R1078" s="28"/>
      <c r="S1078" s="28"/>
      <c r="T1078" s="28"/>
    </row>
    <row r="1079" spans="1:20" x14ac:dyDescent="0.25">
      <c r="A1079" s="28">
        <v>331</v>
      </c>
      <c r="B1079" s="28" t="s">
        <v>3</v>
      </c>
      <c r="C1079" s="28">
        <v>0.3</v>
      </c>
      <c r="D1079" s="28">
        <v>79</v>
      </c>
      <c r="Q1079" s="28"/>
      <c r="R1079" s="28"/>
      <c r="S1079" s="28"/>
      <c r="T1079" s="28"/>
    </row>
    <row r="1080" spans="1:20" x14ac:dyDescent="0.25">
      <c r="A1080" s="28">
        <v>794</v>
      </c>
      <c r="B1080" s="28" t="s">
        <v>3</v>
      </c>
      <c r="C1080" s="28">
        <v>0.3</v>
      </c>
      <c r="D1080" s="28">
        <v>79</v>
      </c>
      <c r="Q1080" s="28"/>
      <c r="R1080" s="28"/>
      <c r="S1080" s="28"/>
      <c r="T1080" s="28"/>
    </row>
    <row r="1081" spans="1:20" x14ac:dyDescent="0.25">
      <c r="A1081" s="28">
        <v>881</v>
      </c>
      <c r="B1081" s="28" t="s">
        <v>4</v>
      </c>
      <c r="C1081" s="28">
        <v>0.3</v>
      </c>
      <c r="D1081" s="28">
        <v>79</v>
      </c>
      <c r="Q1081" s="28"/>
      <c r="R1081" s="28"/>
      <c r="S1081" s="28"/>
      <c r="T1081" s="28"/>
    </row>
    <row r="1082" spans="1:20" x14ac:dyDescent="0.25">
      <c r="A1082" s="28">
        <v>980</v>
      </c>
      <c r="B1082" s="28" t="s">
        <v>2</v>
      </c>
      <c r="C1082" s="28">
        <v>1.4</v>
      </c>
      <c r="D1082" s="28">
        <v>80</v>
      </c>
      <c r="Q1082" s="28"/>
      <c r="R1082" s="28"/>
      <c r="S1082" s="28"/>
      <c r="T1082" s="28"/>
    </row>
    <row r="1083" spans="1:20" x14ac:dyDescent="0.25">
      <c r="A1083" s="28">
        <v>875</v>
      </c>
      <c r="B1083" s="28" t="s">
        <v>4</v>
      </c>
      <c r="C1083" s="28">
        <v>1.3</v>
      </c>
      <c r="D1083" s="28">
        <v>80</v>
      </c>
      <c r="Q1083" s="28"/>
      <c r="R1083" s="28"/>
      <c r="S1083" s="28"/>
      <c r="T1083" s="28"/>
    </row>
    <row r="1084" spans="1:20" x14ac:dyDescent="0.25">
      <c r="A1084" s="28">
        <v>732</v>
      </c>
      <c r="B1084" s="28" t="s">
        <v>2</v>
      </c>
      <c r="C1084" s="28">
        <v>1.2</v>
      </c>
      <c r="D1084" s="28">
        <v>80</v>
      </c>
      <c r="Q1084" s="28"/>
      <c r="R1084" s="28"/>
      <c r="S1084" s="28"/>
      <c r="T1084" s="28"/>
    </row>
    <row r="1085" spans="1:20" x14ac:dyDescent="0.25">
      <c r="A1085" s="28">
        <v>598</v>
      </c>
      <c r="B1085" s="28" t="s">
        <v>3</v>
      </c>
      <c r="C1085" s="28">
        <v>1.1000000000000001</v>
      </c>
      <c r="D1085" s="28">
        <v>80</v>
      </c>
      <c r="Q1085" s="28"/>
      <c r="R1085" s="28"/>
      <c r="S1085" s="28"/>
      <c r="T1085" s="28"/>
    </row>
    <row r="1086" spans="1:20" x14ac:dyDescent="0.25">
      <c r="A1086" s="28">
        <v>209</v>
      </c>
      <c r="B1086" s="28" t="s">
        <v>4</v>
      </c>
      <c r="C1086" s="28">
        <v>1</v>
      </c>
      <c r="D1086" s="28">
        <v>80</v>
      </c>
      <c r="Q1086" s="28"/>
      <c r="R1086" s="28"/>
      <c r="S1086" s="28"/>
      <c r="T1086" s="28"/>
    </row>
    <row r="1087" spans="1:20" x14ac:dyDescent="0.25">
      <c r="A1087" s="28">
        <v>83</v>
      </c>
      <c r="B1087" s="28" t="s">
        <v>4</v>
      </c>
      <c r="C1087" s="28">
        <v>0.9</v>
      </c>
      <c r="D1087" s="28">
        <v>80</v>
      </c>
      <c r="Q1087" s="28"/>
      <c r="R1087" s="28"/>
      <c r="S1087" s="28"/>
      <c r="T1087" s="28"/>
    </row>
    <row r="1088" spans="1:20" x14ac:dyDescent="0.25">
      <c r="A1088" s="28">
        <v>1040</v>
      </c>
      <c r="B1088" s="28" t="s">
        <v>3</v>
      </c>
      <c r="C1088" s="28">
        <v>0.9</v>
      </c>
      <c r="D1088" s="28">
        <v>80</v>
      </c>
      <c r="Q1088" s="28"/>
      <c r="R1088" s="28"/>
      <c r="S1088" s="28"/>
      <c r="T1088" s="28"/>
    </row>
    <row r="1089" spans="1:20" x14ac:dyDescent="0.25">
      <c r="A1089" s="28">
        <v>1015</v>
      </c>
      <c r="B1089" s="28" t="s">
        <v>3</v>
      </c>
      <c r="C1089" s="28">
        <v>0.8</v>
      </c>
      <c r="D1089" s="28">
        <v>80</v>
      </c>
      <c r="Q1089" s="28"/>
      <c r="R1089" s="28"/>
      <c r="S1089" s="28"/>
      <c r="T1089" s="28"/>
    </row>
    <row r="1090" spans="1:20" x14ac:dyDescent="0.25">
      <c r="A1090" s="28">
        <v>1003</v>
      </c>
      <c r="B1090" s="28" t="s">
        <v>3</v>
      </c>
      <c r="C1090" s="28">
        <v>0.7</v>
      </c>
      <c r="D1090" s="28">
        <v>80</v>
      </c>
      <c r="Q1090" s="28"/>
      <c r="R1090" s="28"/>
      <c r="S1090" s="28"/>
      <c r="T1090" s="28"/>
    </row>
    <row r="1091" spans="1:20" x14ac:dyDescent="0.25">
      <c r="A1091" s="28">
        <v>775</v>
      </c>
      <c r="B1091" s="28" t="s">
        <v>2</v>
      </c>
      <c r="C1091" s="28">
        <v>0.6</v>
      </c>
      <c r="D1091" s="28">
        <v>80</v>
      </c>
      <c r="Q1091" s="28"/>
      <c r="R1091" s="28"/>
      <c r="S1091" s="28"/>
      <c r="T1091" s="28"/>
    </row>
    <row r="1092" spans="1:20" x14ac:dyDescent="0.25">
      <c r="A1092" s="28">
        <v>639</v>
      </c>
      <c r="B1092" s="28" t="s">
        <v>4</v>
      </c>
      <c r="C1092" s="28">
        <v>0.5</v>
      </c>
      <c r="D1092" s="28">
        <v>80</v>
      </c>
      <c r="Q1092" s="28"/>
      <c r="R1092" s="28"/>
      <c r="S1092" s="28"/>
      <c r="T1092" s="28"/>
    </row>
    <row r="1093" spans="1:20" x14ac:dyDescent="0.25">
      <c r="A1093" s="28">
        <v>446</v>
      </c>
      <c r="B1093" s="28" t="s">
        <v>2</v>
      </c>
      <c r="C1093" s="28">
        <v>0.4</v>
      </c>
      <c r="D1093" s="28">
        <v>80</v>
      </c>
      <c r="Q1093" s="28"/>
      <c r="R1093" s="28"/>
      <c r="S1093" s="28"/>
      <c r="T1093" s="28"/>
    </row>
    <row r="1094" spans="1:20" x14ac:dyDescent="0.25">
      <c r="A1094" s="28">
        <v>355</v>
      </c>
      <c r="B1094" s="28" t="s">
        <v>2</v>
      </c>
      <c r="C1094" s="28">
        <v>0.3</v>
      </c>
      <c r="D1094" s="28">
        <v>80</v>
      </c>
      <c r="Q1094" s="28"/>
      <c r="R1094" s="28"/>
      <c r="S1094" s="28"/>
      <c r="T1094" s="28"/>
    </row>
    <row r="1095" spans="1:20" x14ac:dyDescent="0.25">
      <c r="A1095" s="28">
        <v>807</v>
      </c>
      <c r="B1095" s="28" t="s">
        <v>3</v>
      </c>
      <c r="C1095" s="28">
        <v>0.3</v>
      </c>
      <c r="D1095" s="28">
        <v>80</v>
      </c>
      <c r="Q1095" s="28"/>
      <c r="R1095" s="28"/>
      <c r="S1095" s="28"/>
      <c r="T1095" s="28"/>
    </row>
    <row r="1096" spans="1:20" x14ac:dyDescent="0.25">
      <c r="A1096" s="28">
        <v>897</v>
      </c>
      <c r="B1096" s="28" t="s">
        <v>4</v>
      </c>
      <c r="C1096" s="28">
        <v>0.3</v>
      </c>
      <c r="D1096" s="28">
        <v>80</v>
      </c>
      <c r="Q1096" s="28"/>
      <c r="R1096" s="28"/>
      <c r="S1096" s="28"/>
      <c r="T1096" s="28"/>
    </row>
    <row r="1097" spans="1:20" x14ac:dyDescent="0.25">
      <c r="Q1097" s="28"/>
      <c r="R1097" s="28"/>
      <c r="S1097" s="28"/>
      <c r="T1097" s="28"/>
    </row>
    <row r="1098" spans="1:20" x14ac:dyDescent="0.25">
      <c r="Q1098" s="28"/>
      <c r="R1098" s="28"/>
      <c r="S1098" s="28"/>
      <c r="T1098" s="28"/>
    </row>
    <row r="1099" spans="1:20" x14ac:dyDescent="0.25">
      <c r="Q1099" s="28"/>
      <c r="R1099" s="28"/>
      <c r="S1099" s="28"/>
      <c r="T1099" s="28"/>
    </row>
  </sheetData>
  <sortState ref="A3:D1096">
    <sortCondition ref="D3:D1096"/>
  </sortState>
  <mergeCells count="2">
    <mergeCell ref="A1:D1"/>
    <mergeCell ref="F1:J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3"/>
  <sheetViews>
    <sheetView workbookViewId="0">
      <selection activeCell="B5" sqref="B5"/>
    </sheetView>
  </sheetViews>
  <sheetFormatPr baseColWidth="10" defaultRowHeight="15" x14ac:dyDescent="0.25"/>
  <cols>
    <col min="1" max="1" width="11.42578125" style="4"/>
  </cols>
  <sheetData>
    <row r="1" spans="1:13" ht="45" x14ac:dyDescent="0.25">
      <c r="A1" s="5" t="s">
        <v>0</v>
      </c>
      <c r="B1" s="5" t="s">
        <v>1</v>
      </c>
      <c r="C1" s="6" t="s">
        <v>12</v>
      </c>
    </row>
    <row r="2" spans="1:13" x14ac:dyDescent="0.25">
      <c r="D2" t="s">
        <v>13</v>
      </c>
    </row>
    <row r="3" spans="1:13" x14ac:dyDescent="0.25">
      <c r="A3" s="7">
        <v>1</v>
      </c>
      <c r="B3" s="8" t="s">
        <v>2</v>
      </c>
      <c r="C3" s="8">
        <v>1</v>
      </c>
    </row>
    <row r="4" spans="1:13" x14ac:dyDescent="0.25">
      <c r="A4" s="7">
        <v>2</v>
      </c>
      <c r="B4" s="8" t="s">
        <v>2</v>
      </c>
      <c r="C4" s="8">
        <v>2</v>
      </c>
    </row>
    <row r="5" spans="1:13" x14ac:dyDescent="0.25">
      <c r="A5" s="7">
        <v>3</v>
      </c>
      <c r="B5" s="8" t="s">
        <v>3</v>
      </c>
      <c r="C5" s="8">
        <v>0.5</v>
      </c>
    </row>
    <row r="6" spans="1:13" x14ac:dyDescent="0.25">
      <c r="A6" s="7">
        <v>4</v>
      </c>
      <c r="B6" s="8" t="s">
        <v>4</v>
      </c>
      <c r="C6" s="8">
        <v>0.75</v>
      </c>
      <c r="I6" s="3" t="s">
        <v>9</v>
      </c>
      <c r="J6" s="3">
        <v>1</v>
      </c>
      <c r="K6" s="3" t="s">
        <v>2</v>
      </c>
      <c r="L6" s="3">
        <v>1</v>
      </c>
      <c r="M6" s="3"/>
    </row>
    <row r="7" spans="1:13" x14ac:dyDescent="0.25">
      <c r="A7" s="7">
        <v>5</v>
      </c>
      <c r="B7" s="8" t="s">
        <v>3</v>
      </c>
      <c r="C7" s="8">
        <v>1</v>
      </c>
      <c r="I7" s="3"/>
      <c r="J7" s="3">
        <v>2</v>
      </c>
      <c r="K7" s="3" t="s">
        <v>2</v>
      </c>
      <c r="L7" s="3">
        <v>2</v>
      </c>
      <c r="M7" s="3"/>
    </row>
    <row r="8" spans="1:13" x14ac:dyDescent="0.25">
      <c r="A8" s="7">
        <v>6</v>
      </c>
      <c r="B8" s="8" t="s">
        <v>4</v>
      </c>
      <c r="C8" s="8">
        <v>0.25</v>
      </c>
      <c r="I8" s="3"/>
      <c r="J8" s="3">
        <v>3</v>
      </c>
      <c r="K8" s="3" t="s">
        <v>3</v>
      </c>
      <c r="L8" s="3">
        <v>0.5</v>
      </c>
      <c r="M8" s="3">
        <f>SUM(L6:L8)</f>
        <v>3.5</v>
      </c>
    </row>
    <row r="9" spans="1:13" x14ac:dyDescent="0.25">
      <c r="A9" s="7">
        <v>7</v>
      </c>
      <c r="B9" s="8" t="s">
        <v>2</v>
      </c>
      <c r="C9" s="8">
        <v>1.75</v>
      </c>
      <c r="I9" s="3"/>
      <c r="J9" s="3"/>
      <c r="K9" s="3"/>
      <c r="L9" s="3"/>
      <c r="M9" s="3"/>
    </row>
    <row r="10" spans="1:13" x14ac:dyDescent="0.25">
      <c r="A10" s="7">
        <v>8</v>
      </c>
      <c r="B10" s="8" t="s">
        <v>4</v>
      </c>
      <c r="C10" s="8">
        <v>1.5</v>
      </c>
      <c r="I10" s="3" t="s">
        <v>10</v>
      </c>
      <c r="J10" s="3">
        <v>4</v>
      </c>
      <c r="K10" s="3" t="s">
        <v>4</v>
      </c>
      <c r="L10" s="3">
        <v>0.75</v>
      </c>
      <c r="M10" s="3"/>
    </row>
    <row r="11" spans="1:13" ht="17.25" customHeight="1" x14ac:dyDescent="0.25">
      <c r="A11" s="7">
        <v>9</v>
      </c>
      <c r="B11" s="8" t="s">
        <v>2</v>
      </c>
      <c r="C11" s="8">
        <v>0.5</v>
      </c>
      <c r="I11" s="3"/>
      <c r="J11" s="3">
        <v>5</v>
      </c>
      <c r="K11" s="3" t="s">
        <v>3</v>
      </c>
      <c r="L11" s="3">
        <v>1</v>
      </c>
      <c r="M11" s="3"/>
    </row>
    <row r="12" spans="1:13" x14ac:dyDescent="0.25">
      <c r="A12" s="7">
        <v>10</v>
      </c>
      <c r="B12" s="8" t="s">
        <v>2</v>
      </c>
      <c r="C12" s="8">
        <v>1</v>
      </c>
      <c r="I12" s="3"/>
      <c r="J12" s="3">
        <v>7</v>
      </c>
      <c r="K12" s="3" t="s">
        <v>2</v>
      </c>
      <c r="L12" s="3">
        <v>1.75</v>
      </c>
      <c r="M12" s="3">
        <f>SUM(L10:L12)</f>
        <v>3.5</v>
      </c>
    </row>
    <row r="13" spans="1:13" x14ac:dyDescent="0.25">
      <c r="I13" s="3"/>
      <c r="J13" s="3"/>
      <c r="K13" s="3"/>
      <c r="L13" s="3"/>
      <c r="M13" s="3"/>
    </row>
    <row r="14" spans="1:13" x14ac:dyDescent="0.25">
      <c r="B14" t="s">
        <v>5</v>
      </c>
      <c r="C14">
        <f>SUM(C3:C12)</f>
        <v>10.25</v>
      </c>
      <c r="I14" s="3" t="s">
        <v>11</v>
      </c>
      <c r="J14" s="3">
        <v>6</v>
      </c>
      <c r="K14" s="3" t="s">
        <v>4</v>
      </c>
      <c r="L14" s="3">
        <v>0.25</v>
      </c>
      <c r="M14" s="3"/>
    </row>
    <row r="15" spans="1:13" x14ac:dyDescent="0.25">
      <c r="I15" s="3"/>
      <c r="J15" s="3">
        <v>8</v>
      </c>
      <c r="K15" s="3" t="s">
        <v>4</v>
      </c>
      <c r="L15" s="3">
        <v>1.5</v>
      </c>
      <c r="M15" s="3"/>
    </row>
    <row r="16" spans="1:13" x14ac:dyDescent="0.25">
      <c r="I16" s="3"/>
      <c r="J16" s="3">
        <v>9</v>
      </c>
      <c r="K16" s="3" t="s">
        <v>2</v>
      </c>
      <c r="L16" s="3">
        <v>0.5</v>
      </c>
      <c r="M16" s="3"/>
    </row>
    <row r="17" spans="2:14" x14ac:dyDescent="0.25">
      <c r="I17" s="3"/>
      <c r="J17" s="3">
        <v>10</v>
      </c>
      <c r="K17" s="3" t="s">
        <v>2</v>
      </c>
      <c r="L17" s="3">
        <v>1</v>
      </c>
      <c r="M17" s="3">
        <f>SUM(L14:L17)</f>
        <v>3.25</v>
      </c>
    </row>
    <row r="18" spans="2:14" ht="45" x14ac:dyDescent="0.25">
      <c r="B18" s="1" t="s">
        <v>6</v>
      </c>
      <c r="C18" s="9">
        <v>3</v>
      </c>
    </row>
    <row r="20" spans="2:14" x14ac:dyDescent="0.25">
      <c r="B20" t="s">
        <v>7</v>
      </c>
      <c r="C20" s="2">
        <f>C14/C18</f>
        <v>3.4166666666666665</v>
      </c>
      <c r="D20" t="s">
        <v>8</v>
      </c>
    </row>
    <row r="23" spans="2:14" ht="45" customHeight="1" x14ac:dyDescent="0.25">
      <c r="G23" s="10" t="s">
        <v>14</v>
      </c>
      <c r="I23" s="37" t="s">
        <v>15</v>
      </c>
      <c r="J23" s="37"/>
      <c r="K23" s="37"/>
      <c r="L23" s="37"/>
      <c r="M23" s="37"/>
      <c r="N23" s="37"/>
    </row>
  </sheetData>
  <mergeCells count="1">
    <mergeCell ref="I23:N2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F259"/>
  <sheetViews>
    <sheetView showGridLines="0" showRowColHeaders="0" topLeftCell="A30" workbookViewId="0">
      <selection activeCell="B258" sqref="B258"/>
    </sheetView>
  </sheetViews>
  <sheetFormatPr baseColWidth="10" defaultColWidth="0" defaultRowHeight="15" x14ac:dyDescent="0.25"/>
  <cols>
    <col min="1" max="1" width="5.140625" customWidth="1"/>
    <col min="2" max="2" width="15.140625" customWidth="1"/>
    <col min="3" max="3" width="8" bestFit="1" customWidth="1"/>
    <col min="4" max="5" width="11.42578125" customWidth="1"/>
    <col min="7" max="16384" width="11.42578125" hidden="1"/>
  </cols>
  <sheetData>
    <row r="2" spans="2:4" x14ac:dyDescent="0.25">
      <c r="B2" t="s">
        <v>67</v>
      </c>
    </row>
    <row r="4" spans="2:4" x14ac:dyDescent="0.25">
      <c r="B4" t="s">
        <v>68</v>
      </c>
    </row>
    <row r="6" spans="2:4" x14ac:dyDescent="0.25">
      <c r="B6" s="36" t="s">
        <v>65</v>
      </c>
      <c r="C6" s="36">
        <v>1</v>
      </c>
    </row>
    <row r="7" spans="2:4" x14ac:dyDescent="0.25">
      <c r="B7" s="36" t="s">
        <v>69</v>
      </c>
      <c r="C7" s="36">
        <f>SUM(D:D)</f>
        <v>31374</v>
      </c>
    </row>
    <row r="8" spans="2:4" x14ac:dyDescent="0.25">
      <c r="B8" s="44"/>
    </row>
    <row r="9" spans="2:4" x14ac:dyDescent="0.25">
      <c r="B9" s="42" t="s">
        <v>66</v>
      </c>
      <c r="C9" s="42"/>
      <c r="D9" s="42"/>
    </row>
    <row r="10" spans="2:4" x14ac:dyDescent="0.25">
      <c r="B10" s="36" t="s">
        <v>32</v>
      </c>
      <c r="C10" s="36" t="s">
        <v>33</v>
      </c>
      <c r="D10" s="36" t="s">
        <v>34</v>
      </c>
    </row>
    <row r="11" spans="2:4" x14ac:dyDescent="0.25">
      <c r="B11" s="45">
        <v>2</v>
      </c>
      <c r="C11" s="45" t="s">
        <v>2</v>
      </c>
      <c r="D11" s="45">
        <v>2</v>
      </c>
    </row>
    <row r="12" spans="2:4" x14ac:dyDescent="0.25">
      <c r="B12" s="45">
        <v>3</v>
      </c>
      <c r="C12" s="45" t="s">
        <v>2</v>
      </c>
      <c r="D12" s="45">
        <v>3</v>
      </c>
    </row>
    <row r="13" spans="2:4" x14ac:dyDescent="0.25">
      <c r="B13" s="45">
        <v>4</v>
      </c>
      <c r="C13" s="45" t="s">
        <v>2</v>
      </c>
      <c r="D13" s="45">
        <v>4</v>
      </c>
    </row>
    <row r="14" spans="2:4" x14ac:dyDescent="0.25">
      <c r="B14" s="45">
        <v>5</v>
      </c>
      <c r="C14" s="45" t="s">
        <v>2</v>
      </c>
      <c r="D14" s="45">
        <v>5</v>
      </c>
    </row>
    <row r="15" spans="2:4" x14ac:dyDescent="0.25">
      <c r="B15" s="45">
        <v>6</v>
      </c>
      <c r="C15" s="45" t="s">
        <v>2</v>
      </c>
      <c r="D15" s="45">
        <v>6</v>
      </c>
    </row>
    <row r="16" spans="2:4" x14ac:dyDescent="0.25">
      <c r="B16" s="45">
        <v>7</v>
      </c>
      <c r="C16" s="45" t="s">
        <v>2</v>
      </c>
      <c r="D16" s="45">
        <v>7</v>
      </c>
    </row>
    <row r="17" spans="2:4" x14ac:dyDescent="0.25">
      <c r="B17" s="45">
        <v>8</v>
      </c>
      <c r="C17" s="45" t="s">
        <v>2</v>
      </c>
      <c r="D17" s="45">
        <v>8</v>
      </c>
    </row>
    <row r="18" spans="2:4" x14ac:dyDescent="0.25">
      <c r="B18" s="45">
        <v>9</v>
      </c>
      <c r="C18" s="45" t="s">
        <v>2</v>
      </c>
      <c r="D18" s="45">
        <v>9</v>
      </c>
    </row>
    <row r="19" spans="2:4" x14ac:dyDescent="0.25">
      <c r="B19" s="45">
        <v>10</v>
      </c>
      <c r="C19" s="45" t="s">
        <v>2</v>
      </c>
      <c r="D19" s="45">
        <v>10</v>
      </c>
    </row>
    <row r="20" spans="2:4" x14ac:dyDescent="0.25">
      <c r="B20" s="45">
        <v>11</v>
      </c>
      <c r="C20" s="45" t="s">
        <v>2</v>
      </c>
      <c r="D20" s="45">
        <v>11</v>
      </c>
    </row>
    <row r="21" spans="2:4" x14ac:dyDescent="0.25">
      <c r="B21" s="45">
        <v>12</v>
      </c>
      <c r="C21" s="45" t="s">
        <v>2</v>
      </c>
      <c r="D21" s="45">
        <v>12</v>
      </c>
    </row>
    <row r="22" spans="2:4" x14ac:dyDescent="0.25">
      <c r="B22" s="45">
        <v>13</v>
      </c>
      <c r="C22" s="45" t="s">
        <v>2</v>
      </c>
      <c r="D22" s="45">
        <v>13</v>
      </c>
    </row>
    <row r="23" spans="2:4" x14ac:dyDescent="0.25">
      <c r="B23" s="45">
        <v>14</v>
      </c>
      <c r="C23" s="45" t="s">
        <v>2</v>
      </c>
      <c r="D23" s="45">
        <v>14</v>
      </c>
    </row>
    <row r="24" spans="2:4" x14ac:dyDescent="0.25">
      <c r="B24" s="45">
        <v>15</v>
      </c>
      <c r="C24" s="45" t="s">
        <v>2</v>
      </c>
      <c r="D24" s="45">
        <v>15</v>
      </c>
    </row>
    <row r="25" spans="2:4" x14ac:dyDescent="0.25">
      <c r="B25" s="45">
        <v>16</v>
      </c>
      <c r="C25" s="45" t="s">
        <v>2</v>
      </c>
      <c r="D25" s="45">
        <v>16</v>
      </c>
    </row>
    <row r="26" spans="2:4" x14ac:dyDescent="0.25">
      <c r="B26" s="45">
        <v>17</v>
      </c>
      <c r="C26" s="45" t="s">
        <v>2</v>
      </c>
      <c r="D26" s="45">
        <v>17</v>
      </c>
    </row>
    <row r="27" spans="2:4" x14ac:dyDescent="0.25">
      <c r="B27" s="45">
        <v>18</v>
      </c>
      <c r="C27" s="45" t="s">
        <v>2</v>
      </c>
      <c r="D27" s="45">
        <v>18</v>
      </c>
    </row>
    <row r="28" spans="2:4" x14ac:dyDescent="0.25">
      <c r="B28" s="45">
        <v>19</v>
      </c>
      <c r="C28" s="45" t="s">
        <v>2</v>
      </c>
      <c r="D28" s="45">
        <v>19</v>
      </c>
    </row>
    <row r="29" spans="2:4" x14ac:dyDescent="0.25">
      <c r="B29" s="45">
        <v>20</v>
      </c>
      <c r="C29" s="45" t="s">
        <v>2</v>
      </c>
      <c r="D29" s="45">
        <v>20</v>
      </c>
    </row>
    <row r="30" spans="2:4" x14ac:dyDescent="0.25">
      <c r="B30" s="45">
        <v>21</v>
      </c>
      <c r="C30" s="45" t="s">
        <v>2</v>
      </c>
      <c r="D30" s="45">
        <v>21</v>
      </c>
    </row>
    <row r="31" spans="2:4" x14ac:dyDescent="0.25">
      <c r="B31" s="45">
        <v>22</v>
      </c>
      <c r="C31" s="45" t="s">
        <v>2</v>
      </c>
      <c r="D31" s="45">
        <v>22</v>
      </c>
    </row>
    <row r="32" spans="2:4" x14ac:dyDescent="0.25">
      <c r="B32" s="45">
        <v>23</v>
      </c>
      <c r="C32" s="45" t="s">
        <v>2</v>
      </c>
      <c r="D32" s="45">
        <v>23</v>
      </c>
    </row>
    <row r="33" spans="2:4" x14ac:dyDescent="0.25">
      <c r="B33" s="45">
        <v>24</v>
      </c>
      <c r="C33" s="45" t="s">
        <v>2</v>
      </c>
      <c r="D33" s="45">
        <v>24</v>
      </c>
    </row>
    <row r="34" spans="2:4" x14ac:dyDescent="0.25">
      <c r="B34" s="45">
        <v>25</v>
      </c>
      <c r="C34" s="45" t="s">
        <v>2</v>
      </c>
      <c r="D34" s="45">
        <v>25</v>
      </c>
    </row>
    <row r="35" spans="2:4" x14ac:dyDescent="0.25">
      <c r="B35" s="45">
        <v>26</v>
      </c>
      <c r="C35" s="45" t="s">
        <v>2</v>
      </c>
      <c r="D35" s="45">
        <v>26</v>
      </c>
    </row>
    <row r="36" spans="2:4" x14ac:dyDescent="0.25">
      <c r="B36" s="45">
        <v>27</v>
      </c>
      <c r="C36" s="45" t="s">
        <v>2</v>
      </c>
      <c r="D36" s="45">
        <v>27</v>
      </c>
    </row>
    <row r="37" spans="2:4" x14ac:dyDescent="0.25">
      <c r="B37" s="45">
        <v>28</v>
      </c>
      <c r="C37" s="45" t="s">
        <v>2</v>
      </c>
      <c r="D37" s="45">
        <v>28</v>
      </c>
    </row>
    <row r="38" spans="2:4" x14ac:dyDescent="0.25">
      <c r="B38" s="45">
        <v>29</v>
      </c>
      <c r="C38" s="45" t="s">
        <v>2</v>
      </c>
      <c r="D38" s="45">
        <v>29</v>
      </c>
    </row>
    <row r="39" spans="2:4" x14ac:dyDescent="0.25">
      <c r="B39" s="45">
        <v>30</v>
      </c>
      <c r="C39" s="45" t="s">
        <v>2</v>
      </c>
      <c r="D39" s="45">
        <v>30</v>
      </c>
    </row>
    <row r="40" spans="2:4" x14ac:dyDescent="0.25">
      <c r="B40" s="45">
        <v>31</v>
      </c>
      <c r="C40" s="45" t="s">
        <v>2</v>
      </c>
      <c r="D40" s="45">
        <v>31</v>
      </c>
    </row>
    <row r="41" spans="2:4" x14ac:dyDescent="0.25">
      <c r="B41" s="45">
        <v>32</v>
      </c>
      <c r="C41" s="45" t="s">
        <v>2</v>
      </c>
      <c r="D41" s="45">
        <v>32</v>
      </c>
    </row>
    <row r="42" spans="2:4" x14ac:dyDescent="0.25">
      <c r="B42" s="45">
        <v>33</v>
      </c>
      <c r="C42" s="45" t="s">
        <v>2</v>
      </c>
      <c r="D42" s="45">
        <v>33</v>
      </c>
    </row>
    <row r="43" spans="2:4" x14ac:dyDescent="0.25">
      <c r="B43" s="45">
        <v>34</v>
      </c>
      <c r="C43" s="45" t="s">
        <v>2</v>
      </c>
      <c r="D43" s="45">
        <v>34</v>
      </c>
    </row>
    <row r="44" spans="2:4" x14ac:dyDescent="0.25">
      <c r="B44" s="45">
        <v>35</v>
      </c>
      <c r="C44" s="45" t="s">
        <v>2</v>
      </c>
      <c r="D44" s="45">
        <v>35</v>
      </c>
    </row>
    <row r="45" spans="2:4" x14ac:dyDescent="0.25">
      <c r="B45" s="45">
        <v>36</v>
      </c>
      <c r="C45" s="45" t="s">
        <v>2</v>
      </c>
      <c r="D45" s="45">
        <v>36</v>
      </c>
    </row>
    <row r="46" spans="2:4" x14ac:dyDescent="0.25">
      <c r="B46" s="45">
        <v>37</v>
      </c>
      <c r="C46" s="45" t="s">
        <v>2</v>
      </c>
      <c r="D46" s="45">
        <v>37</v>
      </c>
    </row>
    <row r="47" spans="2:4" x14ac:dyDescent="0.25">
      <c r="B47" s="45">
        <v>38</v>
      </c>
      <c r="C47" s="45" t="s">
        <v>2</v>
      </c>
      <c r="D47" s="45">
        <v>38</v>
      </c>
    </row>
    <row r="48" spans="2:4" x14ac:dyDescent="0.25">
      <c r="B48" s="45">
        <v>39</v>
      </c>
      <c r="C48" s="45" t="s">
        <v>2</v>
      </c>
      <c r="D48" s="45">
        <v>39</v>
      </c>
    </row>
    <row r="49" spans="2:4" x14ac:dyDescent="0.25">
      <c r="B49" s="45">
        <v>40</v>
      </c>
      <c r="C49" s="45" t="s">
        <v>2</v>
      </c>
      <c r="D49" s="45">
        <v>40</v>
      </c>
    </row>
    <row r="50" spans="2:4" x14ac:dyDescent="0.25">
      <c r="B50" s="45">
        <v>41</v>
      </c>
      <c r="C50" s="45" t="s">
        <v>2</v>
      </c>
      <c r="D50" s="45">
        <v>41</v>
      </c>
    </row>
    <row r="51" spans="2:4" x14ac:dyDescent="0.25">
      <c r="B51" s="45">
        <v>42</v>
      </c>
      <c r="C51" s="45" t="s">
        <v>2</v>
      </c>
      <c r="D51" s="45">
        <v>42</v>
      </c>
    </row>
    <row r="52" spans="2:4" x14ac:dyDescent="0.25">
      <c r="B52" s="45">
        <v>43</v>
      </c>
      <c r="C52" s="45" t="s">
        <v>2</v>
      </c>
      <c r="D52" s="45">
        <v>43</v>
      </c>
    </row>
    <row r="53" spans="2:4" x14ac:dyDescent="0.25">
      <c r="B53" s="45">
        <v>44</v>
      </c>
      <c r="C53" s="45" t="s">
        <v>2</v>
      </c>
      <c r="D53" s="45">
        <v>44</v>
      </c>
    </row>
    <row r="54" spans="2:4" x14ac:dyDescent="0.25">
      <c r="B54" s="45">
        <v>45</v>
      </c>
      <c r="C54" s="45" t="s">
        <v>2</v>
      </c>
      <c r="D54" s="45">
        <v>45</v>
      </c>
    </row>
    <row r="55" spans="2:4" x14ac:dyDescent="0.25">
      <c r="B55" s="45">
        <v>46</v>
      </c>
      <c r="C55" s="45" t="s">
        <v>2</v>
      </c>
      <c r="D55" s="45">
        <v>46</v>
      </c>
    </row>
    <row r="56" spans="2:4" x14ac:dyDescent="0.25">
      <c r="B56" s="45">
        <v>47</v>
      </c>
      <c r="C56" s="45" t="s">
        <v>2</v>
      </c>
      <c r="D56" s="45">
        <v>47</v>
      </c>
    </row>
    <row r="57" spans="2:4" x14ac:dyDescent="0.25">
      <c r="B57" s="45">
        <v>48</v>
      </c>
      <c r="C57" s="45" t="s">
        <v>2</v>
      </c>
      <c r="D57" s="45">
        <v>48</v>
      </c>
    </row>
    <row r="58" spans="2:4" x14ac:dyDescent="0.25">
      <c r="B58" s="45">
        <v>49</v>
      </c>
      <c r="C58" s="45" t="s">
        <v>2</v>
      </c>
      <c r="D58" s="45">
        <v>49</v>
      </c>
    </row>
    <row r="59" spans="2:4" x14ac:dyDescent="0.25">
      <c r="B59" s="45">
        <v>50</v>
      </c>
      <c r="C59" s="45" t="s">
        <v>2</v>
      </c>
      <c r="D59" s="45">
        <v>50</v>
      </c>
    </row>
    <row r="60" spans="2:4" x14ac:dyDescent="0.25">
      <c r="B60" s="45">
        <v>51</v>
      </c>
      <c r="C60" s="45" t="s">
        <v>2</v>
      </c>
      <c r="D60" s="45">
        <v>51</v>
      </c>
    </row>
    <row r="61" spans="2:4" x14ac:dyDescent="0.25">
      <c r="B61" s="45">
        <v>52</v>
      </c>
      <c r="C61" s="45" t="s">
        <v>2</v>
      </c>
      <c r="D61" s="45">
        <v>52</v>
      </c>
    </row>
    <row r="62" spans="2:4" x14ac:dyDescent="0.25">
      <c r="B62" s="45">
        <v>53</v>
      </c>
      <c r="C62" s="45" t="s">
        <v>2</v>
      </c>
      <c r="D62" s="45">
        <v>53</v>
      </c>
    </row>
    <row r="63" spans="2:4" x14ac:dyDescent="0.25">
      <c r="B63" s="45">
        <v>54</v>
      </c>
      <c r="C63" s="45" t="s">
        <v>2</v>
      </c>
      <c r="D63" s="45">
        <v>54</v>
      </c>
    </row>
    <row r="64" spans="2:4" x14ac:dyDescent="0.25">
      <c r="B64" s="45">
        <v>55</v>
      </c>
      <c r="C64" s="45" t="s">
        <v>2</v>
      </c>
      <c r="D64" s="45">
        <v>55</v>
      </c>
    </row>
    <row r="65" spans="2:4" x14ac:dyDescent="0.25">
      <c r="B65" s="45">
        <v>56</v>
      </c>
      <c r="C65" s="45" t="s">
        <v>2</v>
      </c>
      <c r="D65" s="45">
        <v>56</v>
      </c>
    </row>
    <row r="66" spans="2:4" x14ac:dyDescent="0.25">
      <c r="B66" s="45">
        <v>57</v>
      </c>
      <c r="C66" s="45" t="s">
        <v>2</v>
      </c>
      <c r="D66" s="45">
        <v>57</v>
      </c>
    </row>
    <row r="67" spans="2:4" x14ac:dyDescent="0.25">
      <c r="B67" s="45">
        <v>58</v>
      </c>
      <c r="C67" s="45" t="s">
        <v>2</v>
      </c>
      <c r="D67" s="45">
        <v>58</v>
      </c>
    </row>
    <row r="68" spans="2:4" x14ac:dyDescent="0.25">
      <c r="B68" s="45">
        <v>59</v>
      </c>
      <c r="C68" s="45" t="s">
        <v>2</v>
      </c>
      <c r="D68" s="45">
        <v>59</v>
      </c>
    </row>
    <row r="69" spans="2:4" x14ac:dyDescent="0.25">
      <c r="B69" s="45">
        <v>60</v>
      </c>
      <c r="C69" s="45" t="s">
        <v>2</v>
      </c>
      <c r="D69" s="45">
        <v>60</v>
      </c>
    </row>
    <row r="70" spans="2:4" x14ac:dyDescent="0.25">
      <c r="B70" s="45">
        <v>61</v>
      </c>
      <c r="C70" s="45" t="s">
        <v>2</v>
      </c>
      <c r="D70" s="45">
        <v>61</v>
      </c>
    </row>
    <row r="71" spans="2:4" x14ac:dyDescent="0.25">
      <c r="B71" s="45">
        <v>62</v>
      </c>
      <c r="C71" s="45" t="s">
        <v>2</v>
      </c>
      <c r="D71" s="45">
        <v>62</v>
      </c>
    </row>
    <row r="72" spans="2:4" x14ac:dyDescent="0.25">
      <c r="B72" s="45">
        <v>63</v>
      </c>
      <c r="C72" s="45" t="s">
        <v>2</v>
      </c>
      <c r="D72" s="45">
        <v>63</v>
      </c>
    </row>
    <row r="73" spans="2:4" x14ac:dyDescent="0.25">
      <c r="B73" s="45">
        <v>64</v>
      </c>
      <c r="C73" s="45" t="s">
        <v>2</v>
      </c>
      <c r="D73" s="45">
        <v>64</v>
      </c>
    </row>
    <row r="74" spans="2:4" x14ac:dyDescent="0.25">
      <c r="B74" s="45">
        <v>65</v>
      </c>
      <c r="C74" s="45" t="s">
        <v>2</v>
      </c>
      <c r="D74" s="45">
        <v>65</v>
      </c>
    </row>
    <row r="75" spans="2:4" x14ac:dyDescent="0.25">
      <c r="B75" s="45">
        <v>66</v>
      </c>
      <c r="C75" s="45" t="s">
        <v>2</v>
      </c>
      <c r="D75" s="45">
        <v>66</v>
      </c>
    </row>
    <row r="76" spans="2:4" x14ac:dyDescent="0.25">
      <c r="B76" s="45">
        <v>67</v>
      </c>
      <c r="C76" s="45" t="s">
        <v>2</v>
      </c>
      <c r="D76" s="45">
        <v>67</v>
      </c>
    </row>
    <row r="77" spans="2:4" x14ac:dyDescent="0.25">
      <c r="B77" s="45">
        <v>68</v>
      </c>
      <c r="C77" s="45" t="s">
        <v>2</v>
      </c>
      <c r="D77" s="45">
        <v>68</v>
      </c>
    </row>
    <row r="78" spans="2:4" x14ac:dyDescent="0.25">
      <c r="B78" s="45">
        <v>69</v>
      </c>
      <c r="C78" s="45" t="s">
        <v>2</v>
      </c>
      <c r="D78" s="45">
        <v>69</v>
      </c>
    </row>
    <row r="79" spans="2:4" x14ac:dyDescent="0.25">
      <c r="B79" s="45">
        <v>70</v>
      </c>
      <c r="C79" s="45" t="s">
        <v>2</v>
      </c>
      <c r="D79" s="45">
        <v>70</v>
      </c>
    </row>
    <row r="80" spans="2:4" x14ac:dyDescent="0.25">
      <c r="B80" s="45">
        <v>71</v>
      </c>
      <c r="C80" s="45" t="s">
        <v>2</v>
      </c>
      <c r="D80" s="45">
        <v>71</v>
      </c>
    </row>
    <row r="81" spans="2:4" x14ac:dyDescent="0.25">
      <c r="B81" s="45">
        <v>72</v>
      </c>
      <c r="C81" s="45" t="s">
        <v>2</v>
      </c>
      <c r="D81" s="45">
        <v>72</v>
      </c>
    </row>
    <row r="82" spans="2:4" x14ac:dyDescent="0.25">
      <c r="B82" s="45">
        <v>73</v>
      </c>
      <c r="C82" s="45" t="s">
        <v>2</v>
      </c>
      <c r="D82" s="45">
        <v>73</v>
      </c>
    </row>
    <row r="83" spans="2:4" x14ac:dyDescent="0.25">
      <c r="B83" s="45">
        <v>74</v>
      </c>
      <c r="C83" s="45" t="s">
        <v>2</v>
      </c>
      <c r="D83" s="45">
        <v>74</v>
      </c>
    </row>
    <row r="84" spans="2:4" x14ac:dyDescent="0.25">
      <c r="B84" s="45">
        <v>75</v>
      </c>
      <c r="C84" s="45" t="s">
        <v>2</v>
      </c>
      <c r="D84" s="45">
        <v>75</v>
      </c>
    </row>
    <row r="85" spans="2:4" x14ac:dyDescent="0.25">
      <c r="B85" s="45">
        <v>76</v>
      </c>
      <c r="C85" s="45" t="s">
        <v>2</v>
      </c>
      <c r="D85" s="45">
        <v>76</v>
      </c>
    </row>
    <row r="86" spans="2:4" x14ac:dyDescent="0.25">
      <c r="B86" s="45">
        <v>77</v>
      </c>
      <c r="C86" s="45" t="s">
        <v>2</v>
      </c>
      <c r="D86" s="45">
        <v>77</v>
      </c>
    </row>
    <row r="87" spans="2:4" x14ac:dyDescent="0.25">
      <c r="B87" s="45">
        <v>78</v>
      </c>
      <c r="C87" s="45" t="s">
        <v>2</v>
      </c>
      <c r="D87" s="45">
        <v>78</v>
      </c>
    </row>
    <row r="88" spans="2:4" x14ac:dyDescent="0.25">
      <c r="B88" s="45">
        <v>79</v>
      </c>
      <c r="C88" s="45" t="s">
        <v>2</v>
      </c>
      <c r="D88" s="45">
        <v>79</v>
      </c>
    </row>
    <row r="89" spans="2:4" x14ac:dyDescent="0.25">
      <c r="B89" s="45">
        <v>80</v>
      </c>
      <c r="C89" s="45" t="s">
        <v>2</v>
      </c>
      <c r="D89" s="45">
        <v>80</v>
      </c>
    </row>
    <row r="90" spans="2:4" x14ac:dyDescent="0.25">
      <c r="B90" s="45">
        <v>81</v>
      </c>
      <c r="C90" s="45" t="s">
        <v>2</v>
      </c>
      <c r="D90" s="45">
        <v>81</v>
      </c>
    </row>
    <row r="91" spans="2:4" x14ac:dyDescent="0.25">
      <c r="B91" s="45">
        <v>82</v>
      </c>
      <c r="C91" s="45" t="s">
        <v>2</v>
      </c>
      <c r="D91" s="45">
        <v>82</v>
      </c>
    </row>
    <row r="92" spans="2:4" x14ac:dyDescent="0.25">
      <c r="B92" s="45">
        <v>83</v>
      </c>
      <c r="C92" s="45" t="s">
        <v>2</v>
      </c>
      <c r="D92" s="45">
        <v>83</v>
      </c>
    </row>
    <row r="93" spans="2:4" x14ac:dyDescent="0.25">
      <c r="B93" s="45">
        <v>84</v>
      </c>
      <c r="C93" s="45" t="s">
        <v>2</v>
      </c>
      <c r="D93" s="45">
        <v>84</v>
      </c>
    </row>
    <row r="94" spans="2:4" x14ac:dyDescent="0.25">
      <c r="B94" s="45">
        <v>85</v>
      </c>
      <c r="C94" s="45" t="s">
        <v>2</v>
      </c>
      <c r="D94" s="45">
        <v>85</v>
      </c>
    </row>
    <row r="95" spans="2:4" x14ac:dyDescent="0.25">
      <c r="B95" s="45">
        <v>86</v>
      </c>
      <c r="C95" s="45" t="s">
        <v>2</v>
      </c>
      <c r="D95" s="45">
        <v>86</v>
      </c>
    </row>
    <row r="96" spans="2:4" x14ac:dyDescent="0.25">
      <c r="B96" s="45">
        <v>87</v>
      </c>
      <c r="C96" s="45" t="s">
        <v>2</v>
      </c>
      <c r="D96" s="45">
        <v>87</v>
      </c>
    </row>
    <row r="97" spans="2:4" x14ac:dyDescent="0.25">
      <c r="B97" s="45">
        <v>88</v>
      </c>
      <c r="C97" s="45" t="s">
        <v>2</v>
      </c>
      <c r="D97" s="45">
        <v>88</v>
      </c>
    </row>
    <row r="98" spans="2:4" x14ac:dyDescent="0.25">
      <c r="B98" s="45">
        <v>89</v>
      </c>
      <c r="C98" s="45" t="s">
        <v>2</v>
      </c>
      <c r="D98" s="45">
        <v>89</v>
      </c>
    </row>
    <row r="99" spans="2:4" x14ac:dyDescent="0.25">
      <c r="B99" s="45">
        <v>90</v>
      </c>
      <c r="C99" s="45" t="s">
        <v>2</v>
      </c>
      <c r="D99" s="45">
        <v>90</v>
      </c>
    </row>
    <row r="100" spans="2:4" x14ac:dyDescent="0.25">
      <c r="B100" s="45">
        <v>91</v>
      </c>
      <c r="C100" s="45" t="s">
        <v>2</v>
      </c>
      <c r="D100" s="45">
        <v>91</v>
      </c>
    </row>
    <row r="101" spans="2:4" x14ac:dyDescent="0.25">
      <c r="B101" s="45">
        <v>92</v>
      </c>
      <c r="C101" s="45" t="s">
        <v>2</v>
      </c>
      <c r="D101" s="45">
        <v>92</v>
      </c>
    </row>
    <row r="102" spans="2:4" x14ac:dyDescent="0.25">
      <c r="B102" s="45">
        <v>93</v>
      </c>
      <c r="C102" s="45" t="s">
        <v>2</v>
      </c>
      <c r="D102" s="45">
        <v>93</v>
      </c>
    </row>
    <row r="103" spans="2:4" x14ac:dyDescent="0.25">
      <c r="B103" s="45">
        <v>94</v>
      </c>
      <c r="C103" s="45" t="s">
        <v>2</v>
      </c>
      <c r="D103" s="45">
        <v>94</v>
      </c>
    </row>
    <row r="104" spans="2:4" x14ac:dyDescent="0.25">
      <c r="B104" s="45">
        <v>95</v>
      </c>
      <c r="C104" s="45" t="s">
        <v>2</v>
      </c>
      <c r="D104" s="45">
        <v>95</v>
      </c>
    </row>
    <row r="105" spans="2:4" x14ac:dyDescent="0.25">
      <c r="B105" s="45">
        <v>96</v>
      </c>
      <c r="C105" s="45" t="s">
        <v>2</v>
      </c>
      <c r="D105" s="45">
        <v>96</v>
      </c>
    </row>
    <row r="106" spans="2:4" x14ac:dyDescent="0.25">
      <c r="B106" s="45">
        <v>97</v>
      </c>
      <c r="C106" s="45" t="s">
        <v>2</v>
      </c>
      <c r="D106" s="45">
        <v>97</v>
      </c>
    </row>
    <row r="107" spans="2:4" x14ac:dyDescent="0.25">
      <c r="B107" s="45">
        <v>98</v>
      </c>
      <c r="C107" s="45" t="s">
        <v>2</v>
      </c>
      <c r="D107" s="45">
        <v>98</v>
      </c>
    </row>
    <row r="108" spans="2:4" x14ac:dyDescent="0.25">
      <c r="B108" s="45">
        <v>99</v>
      </c>
      <c r="C108" s="45" t="s">
        <v>2</v>
      </c>
      <c r="D108" s="45">
        <v>99</v>
      </c>
    </row>
    <row r="109" spans="2:4" x14ac:dyDescent="0.25">
      <c r="B109" s="45">
        <v>100</v>
      </c>
      <c r="C109" s="45" t="s">
        <v>2</v>
      </c>
      <c r="D109" s="45">
        <v>100</v>
      </c>
    </row>
    <row r="110" spans="2:4" x14ac:dyDescent="0.25">
      <c r="B110" s="45">
        <v>101</v>
      </c>
      <c r="C110" s="45" t="s">
        <v>2</v>
      </c>
      <c r="D110" s="45">
        <v>101</v>
      </c>
    </row>
    <row r="111" spans="2:4" x14ac:dyDescent="0.25">
      <c r="B111" s="45">
        <v>102</v>
      </c>
      <c r="C111" s="45" t="s">
        <v>2</v>
      </c>
      <c r="D111" s="45">
        <v>102</v>
      </c>
    </row>
    <row r="112" spans="2:4" x14ac:dyDescent="0.25">
      <c r="B112" s="45">
        <v>103</v>
      </c>
      <c r="C112" s="45" t="s">
        <v>2</v>
      </c>
      <c r="D112" s="45">
        <v>103</v>
      </c>
    </row>
    <row r="113" spans="2:4" x14ac:dyDescent="0.25">
      <c r="B113" s="45">
        <v>104</v>
      </c>
      <c r="C113" s="45" t="s">
        <v>2</v>
      </c>
      <c r="D113" s="45">
        <v>104</v>
      </c>
    </row>
    <row r="114" spans="2:4" x14ac:dyDescent="0.25">
      <c r="B114" s="45">
        <v>105</v>
      </c>
      <c r="C114" s="45" t="s">
        <v>2</v>
      </c>
      <c r="D114" s="45">
        <v>105</v>
      </c>
    </row>
    <row r="115" spans="2:4" x14ac:dyDescent="0.25">
      <c r="B115" s="45">
        <v>106</v>
      </c>
      <c r="C115" s="45" t="s">
        <v>2</v>
      </c>
      <c r="D115" s="45">
        <v>106</v>
      </c>
    </row>
    <row r="116" spans="2:4" x14ac:dyDescent="0.25">
      <c r="B116" s="45">
        <v>107</v>
      </c>
      <c r="C116" s="45" t="s">
        <v>2</v>
      </c>
      <c r="D116" s="45">
        <v>107</v>
      </c>
    </row>
    <row r="117" spans="2:4" x14ac:dyDescent="0.25">
      <c r="B117" s="45">
        <v>108</v>
      </c>
      <c r="C117" s="45" t="s">
        <v>2</v>
      </c>
      <c r="D117" s="45">
        <v>108</v>
      </c>
    </row>
    <row r="118" spans="2:4" x14ac:dyDescent="0.25">
      <c r="B118" s="45">
        <v>109</v>
      </c>
      <c r="C118" s="45" t="s">
        <v>2</v>
      </c>
      <c r="D118" s="45">
        <v>109</v>
      </c>
    </row>
    <row r="119" spans="2:4" x14ac:dyDescent="0.25">
      <c r="B119" s="45">
        <v>110</v>
      </c>
      <c r="C119" s="45" t="s">
        <v>2</v>
      </c>
      <c r="D119" s="45">
        <v>110</v>
      </c>
    </row>
    <row r="120" spans="2:4" x14ac:dyDescent="0.25">
      <c r="B120" s="45">
        <v>111</v>
      </c>
      <c r="C120" s="45" t="s">
        <v>2</v>
      </c>
      <c r="D120" s="45">
        <v>111</v>
      </c>
    </row>
    <row r="121" spans="2:4" x14ac:dyDescent="0.25">
      <c r="B121" s="45">
        <v>112</v>
      </c>
      <c r="C121" s="45" t="s">
        <v>2</v>
      </c>
      <c r="D121" s="45">
        <v>112</v>
      </c>
    </row>
    <row r="122" spans="2:4" x14ac:dyDescent="0.25">
      <c r="B122" s="45">
        <v>113</v>
      </c>
      <c r="C122" s="45" t="s">
        <v>2</v>
      </c>
      <c r="D122" s="45">
        <v>113</v>
      </c>
    </row>
    <row r="123" spans="2:4" x14ac:dyDescent="0.25">
      <c r="B123" s="45">
        <v>114</v>
      </c>
      <c r="C123" s="45" t="s">
        <v>2</v>
      </c>
      <c r="D123" s="45">
        <v>114</v>
      </c>
    </row>
    <row r="124" spans="2:4" x14ac:dyDescent="0.25">
      <c r="B124" s="45">
        <v>115</v>
      </c>
      <c r="C124" s="45" t="s">
        <v>2</v>
      </c>
      <c r="D124" s="45">
        <v>115</v>
      </c>
    </row>
    <row r="125" spans="2:4" x14ac:dyDescent="0.25">
      <c r="B125" s="45">
        <v>116</v>
      </c>
      <c r="C125" s="45" t="s">
        <v>2</v>
      </c>
      <c r="D125" s="45">
        <v>116</v>
      </c>
    </row>
    <row r="126" spans="2:4" x14ac:dyDescent="0.25">
      <c r="B126" s="45">
        <v>117</v>
      </c>
      <c r="C126" s="45" t="s">
        <v>2</v>
      </c>
      <c r="D126" s="45">
        <v>117</v>
      </c>
    </row>
    <row r="127" spans="2:4" x14ac:dyDescent="0.25">
      <c r="B127" s="45">
        <v>118</v>
      </c>
      <c r="C127" s="45" t="s">
        <v>2</v>
      </c>
      <c r="D127" s="45">
        <v>118</v>
      </c>
    </row>
    <row r="128" spans="2:4" x14ac:dyDescent="0.25">
      <c r="B128" s="45">
        <v>119</v>
      </c>
      <c r="C128" s="45" t="s">
        <v>2</v>
      </c>
      <c r="D128" s="45">
        <v>119</v>
      </c>
    </row>
    <row r="129" spans="2:4" x14ac:dyDescent="0.25">
      <c r="B129" s="45">
        <v>120</v>
      </c>
      <c r="C129" s="45" t="s">
        <v>2</v>
      </c>
      <c r="D129" s="45">
        <v>120</v>
      </c>
    </row>
    <row r="130" spans="2:4" x14ac:dyDescent="0.25">
      <c r="B130" s="45">
        <v>121</v>
      </c>
      <c r="C130" s="45" t="s">
        <v>2</v>
      </c>
      <c r="D130" s="45">
        <v>121</v>
      </c>
    </row>
    <row r="131" spans="2:4" x14ac:dyDescent="0.25">
      <c r="B131" s="45">
        <v>122</v>
      </c>
      <c r="C131" s="45" t="s">
        <v>2</v>
      </c>
      <c r="D131" s="45">
        <v>122</v>
      </c>
    </row>
    <row r="132" spans="2:4" x14ac:dyDescent="0.25">
      <c r="B132" s="45">
        <v>123</v>
      </c>
      <c r="C132" s="45" t="s">
        <v>2</v>
      </c>
      <c r="D132" s="45">
        <v>123</v>
      </c>
    </row>
    <row r="133" spans="2:4" x14ac:dyDescent="0.25">
      <c r="B133" s="45">
        <v>124</v>
      </c>
      <c r="C133" s="45" t="s">
        <v>2</v>
      </c>
      <c r="D133" s="45">
        <v>124</v>
      </c>
    </row>
    <row r="134" spans="2:4" x14ac:dyDescent="0.25">
      <c r="B134" s="45">
        <v>125</v>
      </c>
      <c r="C134" s="45" t="s">
        <v>2</v>
      </c>
      <c r="D134" s="45">
        <v>125</v>
      </c>
    </row>
    <row r="135" spans="2:4" x14ac:dyDescent="0.25">
      <c r="B135" s="45">
        <v>126</v>
      </c>
      <c r="C135" s="45" t="s">
        <v>2</v>
      </c>
      <c r="D135" s="45">
        <v>126</v>
      </c>
    </row>
    <row r="136" spans="2:4" x14ac:dyDescent="0.25">
      <c r="B136" s="45">
        <v>127</v>
      </c>
      <c r="C136" s="45" t="s">
        <v>2</v>
      </c>
      <c r="D136" s="45">
        <v>127</v>
      </c>
    </row>
    <row r="137" spans="2:4" x14ac:dyDescent="0.25">
      <c r="B137" s="45">
        <v>128</v>
      </c>
      <c r="C137" s="45" t="s">
        <v>2</v>
      </c>
      <c r="D137" s="45">
        <v>128</v>
      </c>
    </row>
    <row r="138" spans="2:4" x14ac:dyDescent="0.25">
      <c r="B138" s="45">
        <v>129</v>
      </c>
      <c r="C138" s="45" t="s">
        <v>2</v>
      </c>
      <c r="D138" s="45">
        <v>129</v>
      </c>
    </row>
    <row r="139" spans="2:4" x14ac:dyDescent="0.25">
      <c r="B139" s="45">
        <v>130</v>
      </c>
      <c r="C139" s="45" t="s">
        <v>2</v>
      </c>
      <c r="D139" s="45">
        <v>130</v>
      </c>
    </row>
    <row r="140" spans="2:4" x14ac:dyDescent="0.25">
      <c r="B140" s="45">
        <v>131</v>
      </c>
      <c r="C140" s="45" t="s">
        <v>2</v>
      </c>
      <c r="D140" s="45">
        <v>131</v>
      </c>
    </row>
    <row r="141" spans="2:4" x14ac:dyDescent="0.25">
      <c r="B141" s="45">
        <v>132</v>
      </c>
      <c r="C141" s="45" t="s">
        <v>2</v>
      </c>
      <c r="D141" s="45">
        <v>132</v>
      </c>
    </row>
    <row r="142" spans="2:4" x14ac:dyDescent="0.25">
      <c r="B142" s="45">
        <v>133</v>
      </c>
      <c r="C142" s="45" t="s">
        <v>2</v>
      </c>
      <c r="D142" s="45">
        <v>133</v>
      </c>
    </row>
    <row r="143" spans="2:4" x14ac:dyDescent="0.25">
      <c r="B143" s="45">
        <v>134</v>
      </c>
      <c r="C143" s="45" t="s">
        <v>2</v>
      </c>
      <c r="D143" s="45">
        <v>134</v>
      </c>
    </row>
    <row r="144" spans="2:4" x14ac:dyDescent="0.25">
      <c r="B144" s="45">
        <v>135</v>
      </c>
      <c r="C144" s="45" t="s">
        <v>2</v>
      </c>
      <c r="D144" s="45">
        <v>135</v>
      </c>
    </row>
    <row r="145" spans="2:4" x14ac:dyDescent="0.25">
      <c r="B145" s="45">
        <v>136</v>
      </c>
      <c r="C145" s="45" t="s">
        <v>2</v>
      </c>
      <c r="D145" s="45">
        <v>136</v>
      </c>
    </row>
    <row r="146" spans="2:4" x14ac:dyDescent="0.25">
      <c r="B146" s="45">
        <v>137</v>
      </c>
      <c r="C146" s="45" t="s">
        <v>2</v>
      </c>
      <c r="D146" s="45">
        <v>137</v>
      </c>
    </row>
    <row r="147" spans="2:4" x14ac:dyDescent="0.25">
      <c r="B147" s="45">
        <v>138</v>
      </c>
      <c r="C147" s="45" t="s">
        <v>2</v>
      </c>
      <c r="D147" s="45">
        <v>138</v>
      </c>
    </row>
    <row r="148" spans="2:4" x14ac:dyDescent="0.25">
      <c r="B148" s="45">
        <v>139</v>
      </c>
      <c r="C148" s="45" t="s">
        <v>2</v>
      </c>
      <c r="D148" s="45">
        <v>139</v>
      </c>
    </row>
    <row r="149" spans="2:4" x14ac:dyDescent="0.25">
      <c r="B149" s="45">
        <v>140</v>
      </c>
      <c r="C149" s="45" t="s">
        <v>2</v>
      </c>
      <c r="D149" s="45">
        <v>140</v>
      </c>
    </row>
    <row r="150" spans="2:4" x14ac:dyDescent="0.25">
      <c r="B150" s="45">
        <v>141</v>
      </c>
      <c r="C150" s="45" t="s">
        <v>2</v>
      </c>
      <c r="D150" s="45">
        <v>141</v>
      </c>
    </row>
    <row r="151" spans="2:4" x14ac:dyDescent="0.25">
      <c r="B151" s="45">
        <v>142</v>
      </c>
      <c r="C151" s="45" t="s">
        <v>2</v>
      </c>
      <c r="D151" s="45">
        <v>142</v>
      </c>
    </row>
    <row r="152" spans="2:4" x14ac:dyDescent="0.25">
      <c r="B152" s="45">
        <v>143</v>
      </c>
      <c r="C152" s="45" t="s">
        <v>2</v>
      </c>
      <c r="D152" s="45">
        <v>143</v>
      </c>
    </row>
    <row r="153" spans="2:4" x14ac:dyDescent="0.25">
      <c r="B153" s="45">
        <v>144</v>
      </c>
      <c r="C153" s="45" t="s">
        <v>2</v>
      </c>
      <c r="D153" s="45">
        <v>144</v>
      </c>
    </row>
    <row r="154" spans="2:4" x14ac:dyDescent="0.25">
      <c r="B154" s="45">
        <v>145</v>
      </c>
      <c r="C154" s="45" t="s">
        <v>2</v>
      </c>
      <c r="D154" s="45">
        <v>145</v>
      </c>
    </row>
    <row r="155" spans="2:4" x14ac:dyDescent="0.25">
      <c r="B155" s="45">
        <v>146</v>
      </c>
      <c r="C155" s="45" t="s">
        <v>2</v>
      </c>
      <c r="D155" s="45">
        <v>146</v>
      </c>
    </row>
    <row r="156" spans="2:4" x14ac:dyDescent="0.25">
      <c r="B156" s="45">
        <v>147</v>
      </c>
      <c r="C156" s="45" t="s">
        <v>2</v>
      </c>
      <c r="D156" s="45">
        <v>147</v>
      </c>
    </row>
    <row r="157" spans="2:4" x14ac:dyDescent="0.25">
      <c r="B157" s="45">
        <v>148</v>
      </c>
      <c r="C157" s="45" t="s">
        <v>2</v>
      </c>
      <c r="D157" s="45">
        <v>148</v>
      </c>
    </row>
    <row r="158" spans="2:4" x14ac:dyDescent="0.25">
      <c r="B158" s="45">
        <v>149</v>
      </c>
      <c r="C158" s="45" t="s">
        <v>2</v>
      </c>
      <c r="D158" s="45">
        <v>149</v>
      </c>
    </row>
    <row r="159" spans="2:4" x14ac:dyDescent="0.25">
      <c r="B159" s="45">
        <v>150</v>
      </c>
      <c r="C159" s="45" t="s">
        <v>2</v>
      </c>
      <c r="D159" s="45">
        <v>150</v>
      </c>
    </row>
    <row r="160" spans="2:4" x14ac:dyDescent="0.25">
      <c r="B160" s="45">
        <v>151</v>
      </c>
      <c r="C160" s="45" t="s">
        <v>2</v>
      </c>
      <c r="D160" s="45">
        <v>151</v>
      </c>
    </row>
    <row r="161" spans="2:4" x14ac:dyDescent="0.25">
      <c r="B161" s="45">
        <v>152</v>
      </c>
      <c r="C161" s="45" t="s">
        <v>2</v>
      </c>
      <c r="D161" s="45">
        <v>152</v>
      </c>
    </row>
    <row r="162" spans="2:4" x14ac:dyDescent="0.25">
      <c r="B162" s="45">
        <v>153</v>
      </c>
      <c r="C162" s="45" t="s">
        <v>2</v>
      </c>
      <c r="D162" s="45">
        <v>153</v>
      </c>
    </row>
    <row r="163" spans="2:4" x14ac:dyDescent="0.25">
      <c r="B163" s="45">
        <v>154</v>
      </c>
      <c r="C163" s="45" t="s">
        <v>2</v>
      </c>
      <c r="D163" s="45">
        <v>154</v>
      </c>
    </row>
    <row r="164" spans="2:4" x14ac:dyDescent="0.25">
      <c r="B164" s="45">
        <v>155</v>
      </c>
      <c r="C164" s="45" t="s">
        <v>2</v>
      </c>
      <c r="D164" s="45">
        <v>155</v>
      </c>
    </row>
    <row r="165" spans="2:4" x14ac:dyDescent="0.25">
      <c r="B165" s="45">
        <v>156</v>
      </c>
      <c r="C165" s="45" t="s">
        <v>2</v>
      </c>
      <c r="D165" s="45">
        <v>156</v>
      </c>
    </row>
    <row r="166" spans="2:4" x14ac:dyDescent="0.25">
      <c r="B166" s="45">
        <v>157</v>
      </c>
      <c r="C166" s="45" t="s">
        <v>2</v>
      </c>
      <c r="D166" s="45">
        <v>157</v>
      </c>
    </row>
    <row r="167" spans="2:4" x14ac:dyDescent="0.25">
      <c r="B167" s="45">
        <v>158</v>
      </c>
      <c r="C167" s="45" t="s">
        <v>2</v>
      </c>
      <c r="D167" s="45">
        <v>158</v>
      </c>
    </row>
    <row r="168" spans="2:4" x14ac:dyDescent="0.25">
      <c r="B168" s="45">
        <v>159</v>
      </c>
      <c r="C168" s="45" t="s">
        <v>2</v>
      </c>
      <c r="D168" s="45">
        <v>159</v>
      </c>
    </row>
    <row r="169" spans="2:4" x14ac:dyDescent="0.25">
      <c r="B169" s="45">
        <v>160</v>
      </c>
      <c r="C169" s="45" t="s">
        <v>2</v>
      </c>
      <c r="D169" s="45">
        <v>160</v>
      </c>
    </row>
    <row r="170" spans="2:4" x14ac:dyDescent="0.25">
      <c r="B170" s="45">
        <v>161</v>
      </c>
      <c r="C170" s="45" t="s">
        <v>2</v>
      </c>
      <c r="D170" s="45">
        <v>161</v>
      </c>
    </row>
    <row r="171" spans="2:4" x14ac:dyDescent="0.25">
      <c r="B171" s="45">
        <v>162</v>
      </c>
      <c r="C171" s="45" t="s">
        <v>2</v>
      </c>
      <c r="D171" s="45">
        <v>162</v>
      </c>
    </row>
    <row r="172" spans="2:4" x14ac:dyDescent="0.25">
      <c r="B172" s="45">
        <v>163</v>
      </c>
      <c r="C172" s="45" t="s">
        <v>2</v>
      </c>
      <c r="D172" s="45">
        <v>163</v>
      </c>
    </row>
    <row r="173" spans="2:4" x14ac:dyDescent="0.25">
      <c r="B173" s="45">
        <v>164</v>
      </c>
      <c r="C173" s="45" t="s">
        <v>2</v>
      </c>
      <c r="D173" s="45">
        <v>164</v>
      </c>
    </row>
    <row r="174" spans="2:4" x14ac:dyDescent="0.25">
      <c r="B174" s="45">
        <v>165</v>
      </c>
      <c r="C174" s="45" t="s">
        <v>2</v>
      </c>
      <c r="D174" s="45">
        <v>165</v>
      </c>
    </row>
    <row r="175" spans="2:4" x14ac:dyDescent="0.25">
      <c r="B175" s="45">
        <v>166</v>
      </c>
      <c r="C175" s="45" t="s">
        <v>2</v>
      </c>
      <c r="D175" s="45">
        <v>166</v>
      </c>
    </row>
    <row r="176" spans="2:4" x14ac:dyDescent="0.25">
      <c r="B176" s="45">
        <v>167</v>
      </c>
      <c r="C176" s="45" t="s">
        <v>2</v>
      </c>
      <c r="D176" s="45">
        <v>167</v>
      </c>
    </row>
    <row r="177" spans="2:4" x14ac:dyDescent="0.25">
      <c r="B177" s="45">
        <v>168</v>
      </c>
      <c r="C177" s="45" t="s">
        <v>2</v>
      </c>
      <c r="D177" s="45">
        <v>168</v>
      </c>
    </row>
    <row r="178" spans="2:4" x14ac:dyDescent="0.25">
      <c r="B178" s="45">
        <v>169</v>
      </c>
      <c r="C178" s="45" t="s">
        <v>2</v>
      </c>
      <c r="D178" s="45">
        <v>169</v>
      </c>
    </row>
    <row r="179" spans="2:4" x14ac:dyDescent="0.25">
      <c r="B179" s="45">
        <v>170</v>
      </c>
      <c r="C179" s="45" t="s">
        <v>2</v>
      </c>
      <c r="D179" s="45">
        <v>170</v>
      </c>
    </row>
    <row r="180" spans="2:4" x14ac:dyDescent="0.25">
      <c r="B180" s="45">
        <v>171</v>
      </c>
      <c r="C180" s="45" t="s">
        <v>2</v>
      </c>
      <c r="D180" s="45">
        <v>171</v>
      </c>
    </row>
    <row r="181" spans="2:4" x14ac:dyDescent="0.25">
      <c r="B181" s="45">
        <v>172</v>
      </c>
      <c r="C181" s="45" t="s">
        <v>2</v>
      </c>
      <c r="D181" s="45">
        <v>172</v>
      </c>
    </row>
    <row r="182" spans="2:4" x14ac:dyDescent="0.25">
      <c r="B182" s="45">
        <v>173</v>
      </c>
      <c r="C182" s="45" t="s">
        <v>2</v>
      </c>
      <c r="D182" s="45">
        <v>173</v>
      </c>
    </row>
    <row r="183" spans="2:4" x14ac:dyDescent="0.25">
      <c r="B183" s="45">
        <v>174</v>
      </c>
      <c r="C183" s="45" t="s">
        <v>2</v>
      </c>
      <c r="D183" s="45">
        <v>174</v>
      </c>
    </row>
    <row r="184" spans="2:4" x14ac:dyDescent="0.25">
      <c r="B184" s="45">
        <v>175</v>
      </c>
      <c r="C184" s="45" t="s">
        <v>2</v>
      </c>
      <c r="D184" s="45">
        <v>175</v>
      </c>
    </row>
    <row r="185" spans="2:4" x14ac:dyDescent="0.25">
      <c r="B185" s="45">
        <v>176</v>
      </c>
      <c r="C185" s="45" t="s">
        <v>2</v>
      </c>
      <c r="D185" s="45">
        <v>176</v>
      </c>
    </row>
    <row r="186" spans="2:4" x14ac:dyDescent="0.25">
      <c r="B186" s="45">
        <v>177</v>
      </c>
      <c r="C186" s="45" t="s">
        <v>2</v>
      </c>
      <c r="D186" s="45">
        <v>177</v>
      </c>
    </row>
    <row r="187" spans="2:4" x14ac:dyDescent="0.25">
      <c r="B187" s="45">
        <v>178</v>
      </c>
      <c r="C187" s="45" t="s">
        <v>2</v>
      </c>
      <c r="D187" s="45">
        <v>178</v>
      </c>
    </row>
    <row r="188" spans="2:4" x14ac:dyDescent="0.25">
      <c r="B188" s="45">
        <v>179</v>
      </c>
      <c r="C188" s="45" t="s">
        <v>2</v>
      </c>
      <c r="D188" s="45">
        <v>179</v>
      </c>
    </row>
    <row r="189" spans="2:4" x14ac:dyDescent="0.25">
      <c r="B189" s="45">
        <v>180</v>
      </c>
      <c r="C189" s="45" t="s">
        <v>2</v>
      </c>
      <c r="D189" s="45">
        <v>180</v>
      </c>
    </row>
    <row r="190" spans="2:4" x14ac:dyDescent="0.25">
      <c r="B190" s="45">
        <v>181</v>
      </c>
      <c r="C190" s="45" t="s">
        <v>2</v>
      </c>
      <c r="D190" s="45">
        <v>181</v>
      </c>
    </row>
    <row r="191" spans="2:4" x14ac:dyDescent="0.25">
      <c r="B191" s="45">
        <v>182</v>
      </c>
      <c r="C191" s="45" t="s">
        <v>2</v>
      </c>
      <c r="D191" s="45">
        <v>182</v>
      </c>
    </row>
    <row r="192" spans="2:4" x14ac:dyDescent="0.25">
      <c r="B192" s="45">
        <v>183</v>
      </c>
      <c r="C192" s="45" t="s">
        <v>2</v>
      </c>
      <c r="D192" s="45">
        <v>183</v>
      </c>
    </row>
    <row r="193" spans="2:4" x14ac:dyDescent="0.25">
      <c r="B193" s="45">
        <v>184</v>
      </c>
      <c r="C193" s="45" t="s">
        <v>2</v>
      </c>
      <c r="D193" s="45">
        <v>184</v>
      </c>
    </row>
    <row r="194" spans="2:4" x14ac:dyDescent="0.25">
      <c r="B194" s="45">
        <v>185</v>
      </c>
      <c r="C194" s="45" t="s">
        <v>2</v>
      </c>
      <c r="D194" s="45">
        <v>185</v>
      </c>
    </row>
    <row r="195" spans="2:4" x14ac:dyDescent="0.25">
      <c r="B195" s="45">
        <v>186</v>
      </c>
      <c r="C195" s="45" t="s">
        <v>2</v>
      </c>
      <c r="D195" s="45">
        <v>186</v>
      </c>
    </row>
    <row r="196" spans="2:4" x14ac:dyDescent="0.25">
      <c r="B196" s="45">
        <v>187</v>
      </c>
      <c r="C196" s="45" t="s">
        <v>2</v>
      </c>
      <c r="D196" s="45">
        <v>187</v>
      </c>
    </row>
    <row r="197" spans="2:4" x14ac:dyDescent="0.25">
      <c r="B197" s="45">
        <v>188</v>
      </c>
      <c r="C197" s="45" t="s">
        <v>2</v>
      </c>
      <c r="D197" s="45">
        <v>188</v>
      </c>
    </row>
    <row r="198" spans="2:4" x14ac:dyDescent="0.25">
      <c r="B198" s="45">
        <v>189</v>
      </c>
      <c r="C198" s="45" t="s">
        <v>2</v>
      </c>
      <c r="D198" s="45">
        <v>189</v>
      </c>
    </row>
    <row r="199" spans="2:4" x14ac:dyDescent="0.25">
      <c r="B199" s="45">
        <v>190</v>
      </c>
      <c r="C199" s="45" t="s">
        <v>2</v>
      </c>
      <c r="D199" s="45">
        <v>190</v>
      </c>
    </row>
    <row r="200" spans="2:4" x14ac:dyDescent="0.25">
      <c r="B200" s="45">
        <v>191</v>
      </c>
      <c r="C200" s="45" t="s">
        <v>2</v>
      </c>
      <c r="D200" s="45">
        <v>191</v>
      </c>
    </row>
    <row r="201" spans="2:4" x14ac:dyDescent="0.25">
      <c r="B201" s="45">
        <v>192</v>
      </c>
      <c r="C201" s="45" t="s">
        <v>2</v>
      </c>
      <c r="D201" s="45">
        <v>192</v>
      </c>
    </row>
    <row r="202" spans="2:4" x14ac:dyDescent="0.25">
      <c r="B202" s="45">
        <v>193</v>
      </c>
      <c r="C202" s="45" t="s">
        <v>2</v>
      </c>
      <c r="D202" s="45">
        <v>193</v>
      </c>
    </row>
    <row r="203" spans="2:4" x14ac:dyDescent="0.25">
      <c r="B203" s="45">
        <v>194</v>
      </c>
      <c r="C203" s="45" t="s">
        <v>2</v>
      </c>
      <c r="D203" s="45">
        <v>194</v>
      </c>
    </row>
    <row r="204" spans="2:4" x14ac:dyDescent="0.25">
      <c r="B204" s="45">
        <v>195</v>
      </c>
      <c r="C204" s="45" t="s">
        <v>2</v>
      </c>
      <c r="D204" s="45">
        <v>195</v>
      </c>
    </row>
    <row r="205" spans="2:4" x14ac:dyDescent="0.25">
      <c r="B205" s="45">
        <v>196</v>
      </c>
      <c r="C205" s="45" t="s">
        <v>2</v>
      </c>
      <c r="D205" s="45">
        <v>196</v>
      </c>
    </row>
    <row r="206" spans="2:4" x14ac:dyDescent="0.25">
      <c r="B206" s="45">
        <v>197</v>
      </c>
      <c r="C206" s="45" t="s">
        <v>2</v>
      </c>
      <c r="D206" s="45">
        <v>197</v>
      </c>
    </row>
    <row r="207" spans="2:4" x14ac:dyDescent="0.25">
      <c r="B207" s="45">
        <v>198</v>
      </c>
      <c r="C207" s="45" t="s">
        <v>2</v>
      </c>
      <c r="D207" s="45">
        <v>198</v>
      </c>
    </row>
    <row r="208" spans="2:4" x14ac:dyDescent="0.25">
      <c r="B208" s="45">
        <v>199</v>
      </c>
      <c r="C208" s="45" t="s">
        <v>2</v>
      </c>
      <c r="D208" s="45">
        <v>199</v>
      </c>
    </row>
    <row r="209" spans="2:4" x14ac:dyDescent="0.25">
      <c r="B209" s="45">
        <v>200</v>
      </c>
      <c r="C209" s="45" t="s">
        <v>2</v>
      </c>
      <c r="D209" s="45">
        <v>200</v>
      </c>
    </row>
    <row r="210" spans="2:4" x14ac:dyDescent="0.25">
      <c r="B210" s="45">
        <v>201</v>
      </c>
      <c r="C210" s="45" t="s">
        <v>2</v>
      </c>
      <c r="D210" s="45">
        <v>201</v>
      </c>
    </row>
    <row r="211" spans="2:4" x14ac:dyDescent="0.25">
      <c r="B211" s="45">
        <v>202</v>
      </c>
      <c r="C211" s="45" t="s">
        <v>2</v>
      </c>
      <c r="D211" s="45">
        <v>202</v>
      </c>
    </row>
    <row r="212" spans="2:4" x14ac:dyDescent="0.25">
      <c r="B212" s="45">
        <v>203</v>
      </c>
      <c r="C212" s="45" t="s">
        <v>2</v>
      </c>
      <c r="D212" s="45">
        <v>203</v>
      </c>
    </row>
    <row r="213" spans="2:4" x14ac:dyDescent="0.25">
      <c r="B213" s="45">
        <v>204</v>
      </c>
      <c r="C213" s="45" t="s">
        <v>2</v>
      </c>
      <c r="D213" s="45">
        <v>204</v>
      </c>
    </row>
    <row r="214" spans="2:4" x14ac:dyDescent="0.25">
      <c r="B214" s="45">
        <v>205</v>
      </c>
      <c r="C214" s="45" t="s">
        <v>2</v>
      </c>
      <c r="D214" s="45">
        <v>205</v>
      </c>
    </row>
    <row r="215" spans="2:4" x14ac:dyDescent="0.25">
      <c r="B215" s="45">
        <v>206</v>
      </c>
      <c r="C215" s="45" t="s">
        <v>2</v>
      </c>
      <c r="D215" s="45">
        <v>206</v>
      </c>
    </row>
    <row r="216" spans="2:4" x14ac:dyDescent="0.25">
      <c r="B216" s="45">
        <v>207</v>
      </c>
      <c r="C216" s="45" t="s">
        <v>2</v>
      </c>
      <c r="D216" s="45">
        <v>207</v>
      </c>
    </row>
    <row r="217" spans="2:4" x14ac:dyDescent="0.25">
      <c r="B217" s="45">
        <v>208</v>
      </c>
      <c r="C217" s="45" t="s">
        <v>2</v>
      </c>
      <c r="D217" s="45">
        <v>208</v>
      </c>
    </row>
    <row r="218" spans="2:4" x14ac:dyDescent="0.25">
      <c r="B218" s="45">
        <v>209</v>
      </c>
      <c r="C218" s="45" t="s">
        <v>2</v>
      </c>
      <c r="D218" s="45">
        <v>209</v>
      </c>
    </row>
    <row r="219" spans="2:4" x14ac:dyDescent="0.25">
      <c r="B219" s="45">
        <v>210</v>
      </c>
      <c r="C219" s="45" t="s">
        <v>2</v>
      </c>
      <c r="D219" s="45">
        <v>210</v>
      </c>
    </row>
    <row r="220" spans="2:4" x14ac:dyDescent="0.25">
      <c r="B220" s="45">
        <v>211</v>
      </c>
      <c r="C220" s="45" t="s">
        <v>2</v>
      </c>
      <c r="D220" s="45">
        <v>211</v>
      </c>
    </row>
    <row r="221" spans="2:4" x14ac:dyDescent="0.25">
      <c r="B221" s="45">
        <v>212</v>
      </c>
      <c r="C221" s="45" t="s">
        <v>2</v>
      </c>
      <c r="D221" s="45">
        <v>212</v>
      </c>
    </row>
    <row r="222" spans="2:4" x14ac:dyDescent="0.25">
      <c r="B222" s="45">
        <v>213</v>
      </c>
      <c r="C222" s="45" t="s">
        <v>2</v>
      </c>
      <c r="D222" s="45">
        <v>213</v>
      </c>
    </row>
    <row r="223" spans="2:4" x14ac:dyDescent="0.25">
      <c r="B223" s="45">
        <v>214</v>
      </c>
      <c r="C223" s="45" t="s">
        <v>2</v>
      </c>
      <c r="D223" s="45">
        <v>214</v>
      </c>
    </row>
    <row r="224" spans="2:4" x14ac:dyDescent="0.25">
      <c r="B224" s="45">
        <v>215</v>
      </c>
      <c r="C224" s="45" t="s">
        <v>2</v>
      </c>
      <c r="D224" s="45">
        <v>215</v>
      </c>
    </row>
    <row r="225" spans="2:4" x14ac:dyDescent="0.25">
      <c r="B225" s="45">
        <v>216</v>
      </c>
      <c r="C225" s="45" t="s">
        <v>2</v>
      </c>
      <c r="D225" s="45">
        <v>216</v>
      </c>
    </row>
    <row r="226" spans="2:4" x14ac:dyDescent="0.25">
      <c r="B226" s="45">
        <v>217</v>
      </c>
      <c r="C226" s="45" t="s">
        <v>2</v>
      </c>
      <c r="D226" s="45">
        <v>217</v>
      </c>
    </row>
    <row r="227" spans="2:4" x14ac:dyDescent="0.25">
      <c r="B227" s="45">
        <v>218</v>
      </c>
      <c r="C227" s="45" t="s">
        <v>2</v>
      </c>
      <c r="D227" s="45">
        <v>218</v>
      </c>
    </row>
    <row r="228" spans="2:4" x14ac:dyDescent="0.25">
      <c r="B228" s="45">
        <v>219</v>
      </c>
      <c r="C228" s="45" t="s">
        <v>2</v>
      </c>
      <c r="D228" s="45">
        <v>219</v>
      </c>
    </row>
    <row r="229" spans="2:4" x14ac:dyDescent="0.25">
      <c r="B229" s="45">
        <v>220</v>
      </c>
      <c r="C229" s="45" t="s">
        <v>2</v>
      </c>
      <c r="D229" s="45">
        <v>220</v>
      </c>
    </row>
    <row r="230" spans="2:4" x14ac:dyDescent="0.25">
      <c r="B230" s="45">
        <v>221</v>
      </c>
      <c r="C230" s="45" t="s">
        <v>2</v>
      </c>
      <c r="D230" s="45">
        <v>221</v>
      </c>
    </row>
    <row r="231" spans="2:4" x14ac:dyDescent="0.25">
      <c r="B231" s="45">
        <v>222</v>
      </c>
      <c r="C231" s="45" t="s">
        <v>2</v>
      </c>
      <c r="D231" s="45">
        <v>222</v>
      </c>
    </row>
    <row r="232" spans="2:4" x14ac:dyDescent="0.25">
      <c r="B232" s="45">
        <v>223</v>
      </c>
      <c r="C232" s="45" t="s">
        <v>2</v>
      </c>
      <c r="D232" s="45">
        <v>223</v>
      </c>
    </row>
    <row r="233" spans="2:4" x14ac:dyDescent="0.25">
      <c r="B233" s="45">
        <v>224</v>
      </c>
      <c r="C233" s="45" t="s">
        <v>2</v>
      </c>
      <c r="D233" s="45">
        <v>224</v>
      </c>
    </row>
    <row r="234" spans="2:4" x14ac:dyDescent="0.25">
      <c r="B234" s="45">
        <v>225</v>
      </c>
      <c r="C234" s="45" t="s">
        <v>2</v>
      </c>
      <c r="D234" s="45">
        <v>225</v>
      </c>
    </row>
    <row r="235" spans="2:4" x14ac:dyDescent="0.25">
      <c r="B235" s="45">
        <v>226</v>
      </c>
      <c r="C235" s="45" t="s">
        <v>2</v>
      </c>
      <c r="D235" s="45">
        <v>226</v>
      </c>
    </row>
    <row r="236" spans="2:4" x14ac:dyDescent="0.25">
      <c r="B236" s="45">
        <v>227</v>
      </c>
      <c r="C236" s="45" t="s">
        <v>2</v>
      </c>
      <c r="D236" s="45">
        <v>227</v>
      </c>
    </row>
    <row r="237" spans="2:4" x14ac:dyDescent="0.25">
      <c r="B237" s="45">
        <v>228</v>
      </c>
      <c r="C237" s="45" t="s">
        <v>2</v>
      </c>
      <c r="D237" s="45">
        <v>228</v>
      </c>
    </row>
    <row r="238" spans="2:4" x14ac:dyDescent="0.25">
      <c r="B238" s="45">
        <v>229</v>
      </c>
      <c r="C238" s="45" t="s">
        <v>2</v>
      </c>
      <c r="D238" s="45">
        <v>229</v>
      </c>
    </row>
    <row r="239" spans="2:4" x14ac:dyDescent="0.25">
      <c r="B239" s="45">
        <v>230</v>
      </c>
      <c r="C239" s="45" t="s">
        <v>2</v>
      </c>
      <c r="D239" s="45">
        <v>230</v>
      </c>
    </row>
    <row r="240" spans="2:4" x14ac:dyDescent="0.25">
      <c r="B240" s="45">
        <v>231</v>
      </c>
      <c r="C240" s="45" t="s">
        <v>2</v>
      </c>
      <c r="D240" s="45">
        <v>231</v>
      </c>
    </row>
    <row r="241" spans="2:4" x14ac:dyDescent="0.25">
      <c r="B241" s="45">
        <v>232</v>
      </c>
      <c r="C241" s="45" t="s">
        <v>2</v>
      </c>
      <c r="D241" s="45">
        <v>232</v>
      </c>
    </row>
    <row r="242" spans="2:4" x14ac:dyDescent="0.25">
      <c r="B242" s="45">
        <v>233</v>
      </c>
      <c r="C242" s="45" t="s">
        <v>2</v>
      </c>
      <c r="D242" s="45">
        <v>233</v>
      </c>
    </row>
    <row r="243" spans="2:4" x14ac:dyDescent="0.25">
      <c r="B243" s="45">
        <v>234</v>
      </c>
      <c r="C243" s="45" t="s">
        <v>2</v>
      </c>
      <c r="D243" s="45">
        <v>234</v>
      </c>
    </row>
    <row r="244" spans="2:4" x14ac:dyDescent="0.25">
      <c r="B244" s="45">
        <v>235</v>
      </c>
      <c r="C244" s="45" t="s">
        <v>2</v>
      </c>
      <c r="D244" s="45">
        <v>235</v>
      </c>
    </row>
    <row r="245" spans="2:4" x14ac:dyDescent="0.25">
      <c r="B245" s="45">
        <v>236</v>
      </c>
      <c r="C245" s="45" t="s">
        <v>2</v>
      </c>
      <c r="D245" s="45">
        <v>236</v>
      </c>
    </row>
    <row r="246" spans="2:4" x14ac:dyDescent="0.25">
      <c r="B246" s="45">
        <v>237</v>
      </c>
      <c r="C246" s="45" t="s">
        <v>2</v>
      </c>
      <c r="D246" s="45">
        <v>237</v>
      </c>
    </row>
    <row r="247" spans="2:4" x14ac:dyDescent="0.25">
      <c r="B247" s="45">
        <v>238</v>
      </c>
      <c r="C247" s="45" t="s">
        <v>2</v>
      </c>
      <c r="D247" s="45">
        <v>238</v>
      </c>
    </row>
    <row r="248" spans="2:4" x14ac:dyDescent="0.25">
      <c r="B248" s="45">
        <v>239</v>
      </c>
      <c r="C248" s="45" t="s">
        <v>2</v>
      </c>
      <c r="D248" s="45">
        <v>239</v>
      </c>
    </row>
    <row r="249" spans="2:4" x14ac:dyDescent="0.25">
      <c r="B249" s="45">
        <v>240</v>
      </c>
      <c r="C249" s="45" t="s">
        <v>2</v>
      </c>
      <c r="D249" s="45">
        <v>240</v>
      </c>
    </row>
    <row r="250" spans="2:4" x14ac:dyDescent="0.25">
      <c r="B250" s="45">
        <v>241</v>
      </c>
      <c r="C250" s="45" t="s">
        <v>2</v>
      </c>
      <c r="D250" s="45">
        <v>241</v>
      </c>
    </row>
    <row r="251" spans="2:4" x14ac:dyDescent="0.25">
      <c r="B251" s="45">
        <v>242</v>
      </c>
      <c r="C251" s="45" t="s">
        <v>2</v>
      </c>
      <c r="D251" s="45">
        <v>242</v>
      </c>
    </row>
    <row r="252" spans="2:4" x14ac:dyDescent="0.25">
      <c r="B252" s="45">
        <v>243</v>
      </c>
      <c r="C252" s="45" t="s">
        <v>2</v>
      </c>
      <c r="D252" s="45">
        <v>243</v>
      </c>
    </row>
    <row r="253" spans="2:4" x14ac:dyDescent="0.25">
      <c r="B253" s="45">
        <v>244</v>
      </c>
      <c r="C253" s="45" t="s">
        <v>2</v>
      </c>
      <c r="D253" s="45">
        <v>244</v>
      </c>
    </row>
    <row r="254" spans="2:4" x14ac:dyDescent="0.25">
      <c r="B254" s="45">
        <v>245</v>
      </c>
      <c r="C254" s="45" t="s">
        <v>2</v>
      </c>
      <c r="D254" s="45">
        <v>245</v>
      </c>
    </row>
    <row r="255" spans="2:4" x14ac:dyDescent="0.25">
      <c r="B255" s="45">
        <v>246</v>
      </c>
      <c r="C255" s="45" t="s">
        <v>2</v>
      </c>
      <c r="D255" s="45">
        <v>246</v>
      </c>
    </row>
    <row r="256" spans="2:4" x14ac:dyDescent="0.25">
      <c r="B256" s="45">
        <v>247</v>
      </c>
      <c r="C256" s="45" t="s">
        <v>2</v>
      </c>
      <c r="D256" s="45">
        <v>247</v>
      </c>
    </row>
    <row r="257" spans="2:4" x14ac:dyDescent="0.25">
      <c r="B257" s="45">
        <v>248</v>
      </c>
      <c r="C257" s="45" t="s">
        <v>2</v>
      </c>
      <c r="D257" s="45">
        <v>248</v>
      </c>
    </row>
    <row r="258" spans="2:4" x14ac:dyDescent="0.25">
      <c r="B258" s="45">
        <v>249</v>
      </c>
      <c r="C258" s="45" t="s">
        <v>2</v>
      </c>
      <c r="D258" s="45">
        <v>249</v>
      </c>
    </row>
    <row r="259" spans="2:4" x14ac:dyDescent="0.25">
      <c r="B259" s="45">
        <v>250</v>
      </c>
      <c r="C259" s="45" t="s">
        <v>2</v>
      </c>
      <c r="D259" s="45">
        <v>250</v>
      </c>
    </row>
  </sheetData>
  <mergeCells count="1">
    <mergeCell ref="B9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Saisie</vt:lpstr>
      <vt:lpstr>Principe</vt:lpstr>
      <vt:lpstr>Repartition</vt:lpstr>
      <vt:lpstr>ResultatAttendu</vt:lpstr>
      <vt:lpstr>Modele</vt:lpstr>
      <vt:lpstr>ControleGeneral</vt:lpstr>
      <vt:lpstr>Maximum</vt:lpstr>
      <vt:lpstr>Minimum</vt:lpstr>
      <vt:lpstr>NbParPersonne</vt:lpstr>
      <vt:lpstr>NombrePersonnes</vt:lpstr>
      <vt:lpstr>QuantiteTotale</vt:lpstr>
      <vt:lpstr>StockRestant</vt:lpstr>
      <vt:lpstr>Tolerance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Ben</cp:lastModifiedBy>
  <cp:lastPrinted>2015-10-25T15:46:55Z</cp:lastPrinted>
  <dcterms:created xsi:type="dcterms:W3CDTF">2015-10-24T11:24:57Z</dcterms:created>
  <dcterms:modified xsi:type="dcterms:W3CDTF">2015-10-25T16:03:43Z</dcterms:modified>
</cp:coreProperties>
</file>