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Feuille1" sheetId="1" r:id="rId1"/>
  </sheets>
  <calcPr calcId="14562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5" i="1" l="1"/>
  <c r="H10" i="1"/>
  <c r="H9" i="1"/>
  <c r="H8" i="1"/>
  <c r="H7" i="1"/>
  <c r="H6" i="1"/>
  <c r="H4" i="1"/>
  <c r="M3" i="1"/>
  <c r="K3" i="1"/>
  <c r="I3" i="1"/>
  <c r="M10" i="1"/>
  <c r="M9" i="1"/>
  <c r="M8" i="1"/>
  <c r="M7" i="1"/>
  <c r="M6" i="1"/>
  <c r="M5" i="1"/>
  <c r="K6" i="1"/>
  <c r="K7" i="1"/>
  <c r="K8" i="1"/>
  <c r="K9" i="1"/>
  <c r="K10" i="1"/>
  <c r="K5" i="1"/>
  <c r="I10" i="1"/>
  <c r="I9" i="1"/>
  <c r="I8" i="1"/>
  <c r="I7" i="1"/>
  <c r="I6" i="1"/>
  <c r="I5" i="1"/>
  <c r="N6" i="1"/>
  <c r="N7" i="1"/>
  <c r="N8" i="1"/>
  <c r="N9" i="1"/>
  <c r="N10" i="1"/>
  <c r="L6" i="1"/>
  <c r="L7" i="1"/>
  <c r="L8" i="1"/>
  <c r="L9" i="1"/>
  <c r="L10" i="1"/>
  <c r="J6" i="1"/>
  <c r="J7" i="1"/>
  <c r="J8" i="1"/>
  <c r="J9" i="1"/>
  <c r="J10" i="1"/>
  <c r="N5" i="1"/>
  <c r="L5" i="1"/>
  <c r="J5" i="1"/>
</calcChain>
</file>

<file path=xl/sharedStrings.xml><?xml version="1.0" encoding="utf-8"?>
<sst xmlns="http://schemas.openxmlformats.org/spreadsheetml/2006/main" count="28" uniqueCount="28">
  <si>
    <t>Jean</t>
  </si>
  <si>
    <t>Fred</t>
  </si>
  <si>
    <t>Eude</t>
  </si>
  <si>
    <t>64618€ (6%)</t>
  </si>
  <si>
    <t>95271€ (8%)</t>
  </si>
  <si>
    <t>994348€ (88%)</t>
  </si>
  <si>
    <t>jante</t>
  </si>
  <si>
    <t>22904€ (20%)</t>
  </si>
  <si>
    <t>58524€ (51%)</t>
  </si>
  <si>
    <t>33232€ (29%)</t>
  </si>
  <si>
    <t>freins</t>
  </si>
  <si>
    <t>66301€ (75%)</t>
  </si>
  <si>
    <t>9651€ (11%)</t>
  </si>
  <si>
    <t>12167€ (14%)</t>
  </si>
  <si>
    <t>vitre</t>
  </si>
  <si>
    <t>23135€ (32%)</t>
  </si>
  <si>
    <t>20983€ (29%)</t>
  </si>
  <si>
    <t>28547€ (39%)</t>
  </si>
  <si>
    <t>nettoyage</t>
  </si>
  <si>
    <t>7067€ (12%)</t>
  </si>
  <si>
    <t>7989€ (13%)</t>
  </si>
  <si>
    <t>43934€ (75%)</t>
  </si>
  <si>
    <t>carrosserie</t>
  </si>
  <si>
    <t>33052€ (76%)</t>
  </si>
  <si>
    <t>2979€ (7%)</t>
  </si>
  <si>
    <t>7317€ (17%)</t>
  </si>
  <si>
    <t>pneu</t>
  </si>
  <si>
    <t xml:space="preserve">rentabilite benefice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</si>
</sst>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9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9" fontId="0" fillId="0" borderId="4" xfId="0" applyNumberFormat="1" applyBorder="1"/>
    <xf numFmtId="3" fontId="0" fillId="0" borderId="1" xfId="0" applyNumberFormat="1" applyBorder="1" applyAlignment="1">
      <alignment horizontal="center"/>
    </xf>
    <xf numFmtId="164" fontId="0" fillId="0" borderId="0" xfId="0" applyNumberFormat="1"/>
    <xf numFmtId="164" fontId="0" fillId="0" borderId="3" xfId="0" applyNumberFormat="1" applyBorder="1"/>
  </cellXfs>
  <cellStyles count="1">
    <cellStyle name="Normal" xfId="0" builtinId="0"/>
  </cellStyles>
  <dxfs count="6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10"/>
  <sheetViews>
    <sheetView tabSelected="1" zoomScaleNormal="100" workbookViewId="0"/>
  </sheetViews>
  <sheetFormatPr baseColWidth="10" defaultColWidth="9.140625" defaultRowHeight="12.75" x14ac:dyDescent="0.2"/>
  <cols>
    <col min="1" max="6" width="11.5703125"/>
    <col min="8" max="8" width="10.140625" bestFit="1" customWidth="1"/>
    <col min="9" max="9" width="8.140625" style="8" bestFit="1" customWidth="1"/>
    <col min="10" max="10" width="5" style="3" bestFit="1" customWidth="1"/>
    <col min="11" max="11" width="8.140625" style="8" bestFit="1" customWidth="1"/>
    <col min="12" max="12" width="5" style="3" bestFit="1" customWidth="1"/>
    <col min="13" max="13" width="9.140625" style="8" bestFit="1" customWidth="1"/>
    <col min="14" max="14" width="5" style="3" bestFit="1" customWidth="1"/>
    <col min="15" max="1026" width="11.5703125"/>
  </cols>
  <sheetData>
    <row r="3" spans="3:14" x14ac:dyDescent="0.2">
      <c r="D3" s="1" t="s">
        <v>0</v>
      </c>
      <c r="E3" s="1" t="s">
        <v>1</v>
      </c>
      <c r="F3" s="1" t="s">
        <v>2</v>
      </c>
      <c r="G3" s="1"/>
      <c r="I3" s="7" t="str">
        <f>D3</f>
        <v>Jean</v>
      </c>
      <c r="J3" s="7"/>
      <c r="K3" s="7" t="str">
        <f>E3</f>
        <v>Fred</v>
      </c>
      <c r="L3" s="7"/>
      <c r="M3" s="7" t="str">
        <f>F3</f>
        <v>Eude</v>
      </c>
      <c r="N3" s="7"/>
    </row>
    <row r="4" spans="3:14" ht="25.5" x14ac:dyDescent="0.2">
      <c r="C4" s="4" t="s">
        <v>27</v>
      </c>
      <c r="D4" s="1"/>
      <c r="E4" s="1"/>
      <c r="F4" s="1"/>
      <c r="G4" s="1"/>
      <c r="H4" s="4" t="str">
        <f>C4</f>
        <v xml:space="preserve">rentabilite benefice </v>
      </c>
    </row>
    <row r="5" spans="3:14" ht="25.5" x14ac:dyDescent="0.2">
      <c r="C5" t="s">
        <v>26</v>
      </c>
      <c r="D5" s="2" t="s">
        <v>3</v>
      </c>
      <c r="E5" s="2" t="s">
        <v>4</v>
      </c>
      <c r="F5" s="2" t="s">
        <v>5</v>
      </c>
      <c r="G5" s="2"/>
      <c r="H5" s="5" t="str">
        <f>C5</f>
        <v>pneu</v>
      </c>
      <c r="I5" s="9">
        <f>VALUE(LEFT(D5,SEARCH("€",D5)-1))</f>
        <v>64618</v>
      </c>
      <c r="J5" s="6">
        <f>VALUE(MID(D5,SEARCH("(", D5) +1,LEN(D5)-(SEARCH("(", D5) +1)))</f>
        <v>0.06</v>
      </c>
      <c r="K5" s="9">
        <f>VALUE(LEFT(E5,SEARCH("€",E5)-1))</f>
        <v>95271</v>
      </c>
      <c r="L5" s="6">
        <f>VALUE(MID(E5,SEARCH("(", E5) +1,LEN(E5)-(SEARCH("(", E5) +1)))</f>
        <v>0.08</v>
      </c>
      <c r="M5" s="9">
        <f>VALUE(LEFT(F5,SEARCH("€",F5)-1))</f>
        <v>994348</v>
      </c>
      <c r="N5" s="6">
        <f>VALUE(MID(F5,SEARCH("(", F5) +1,LEN(F5)-(SEARCH("(", F5) +1)))</f>
        <v>0.88</v>
      </c>
    </row>
    <row r="6" spans="3:14" x14ac:dyDescent="0.2">
      <c r="C6" t="s">
        <v>6</v>
      </c>
      <c r="D6" s="2" t="s">
        <v>7</v>
      </c>
      <c r="E6" s="2" t="s">
        <v>8</v>
      </c>
      <c r="F6" s="2" t="s">
        <v>9</v>
      </c>
      <c r="G6" s="2"/>
      <c r="H6" s="5" t="str">
        <f t="shared" ref="H6:H10" si="0">C6</f>
        <v>jante</v>
      </c>
      <c r="I6" s="9">
        <f t="shared" ref="I6:I10" si="1">VALUE(LEFT(D6,SEARCH("€",D6)-1))</f>
        <v>22904</v>
      </c>
      <c r="J6" s="6">
        <f t="shared" ref="J6:J10" si="2">VALUE(MID(D6,SEARCH("(", D6) +1,LEN(D6)-(SEARCH("(", D6) +1)))</f>
        <v>0.2</v>
      </c>
      <c r="K6" s="9">
        <f t="shared" ref="K6:K10" si="3">VALUE(LEFT(E6,SEARCH("€",E6)-1))</f>
        <v>58524</v>
      </c>
      <c r="L6" s="6">
        <f t="shared" ref="L6:L10" si="4">VALUE(MID(E6,SEARCH("(", E6) +1,LEN(E6)-(SEARCH("(", E6) +1)))</f>
        <v>0.51</v>
      </c>
      <c r="M6" s="9">
        <f t="shared" ref="M6:M10" si="5">VALUE(LEFT(F6,SEARCH("€",F6)-1))</f>
        <v>33232</v>
      </c>
      <c r="N6" s="6">
        <f t="shared" ref="N6:N10" si="6">VALUE(MID(F6,SEARCH("(", F6) +1,LEN(F6)-(SEARCH("(", F6) +1)))</f>
        <v>0.28999999999999998</v>
      </c>
    </row>
    <row r="7" spans="3:14" x14ac:dyDescent="0.2">
      <c r="C7" t="s">
        <v>10</v>
      </c>
      <c r="D7" s="2" t="s">
        <v>11</v>
      </c>
      <c r="E7" s="2" t="s">
        <v>12</v>
      </c>
      <c r="F7" s="2" t="s">
        <v>13</v>
      </c>
      <c r="G7" s="2"/>
      <c r="H7" s="5" t="str">
        <f t="shared" si="0"/>
        <v>freins</v>
      </c>
      <c r="I7" s="9">
        <f t="shared" si="1"/>
        <v>66301</v>
      </c>
      <c r="J7" s="6">
        <f t="shared" si="2"/>
        <v>0.75</v>
      </c>
      <c r="K7" s="9">
        <f t="shared" si="3"/>
        <v>9651</v>
      </c>
      <c r="L7" s="6">
        <f t="shared" si="4"/>
        <v>0.11</v>
      </c>
      <c r="M7" s="9">
        <f t="shared" si="5"/>
        <v>12167</v>
      </c>
      <c r="N7" s="6">
        <f t="shared" si="6"/>
        <v>0.14000000000000001</v>
      </c>
    </row>
    <row r="8" spans="3:14" x14ac:dyDescent="0.2">
      <c r="C8" t="s">
        <v>14</v>
      </c>
      <c r="D8" s="2" t="s">
        <v>15</v>
      </c>
      <c r="E8" s="2" t="s">
        <v>16</v>
      </c>
      <c r="F8" s="2" t="s">
        <v>17</v>
      </c>
      <c r="G8" s="2"/>
      <c r="H8" s="5" t="str">
        <f t="shared" si="0"/>
        <v>vitre</v>
      </c>
      <c r="I8" s="9">
        <f t="shared" si="1"/>
        <v>23135</v>
      </c>
      <c r="J8" s="6">
        <f t="shared" si="2"/>
        <v>0.32</v>
      </c>
      <c r="K8" s="9">
        <f t="shared" si="3"/>
        <v>20983</v>
      </c>
      <c r="L8" s="6">
        <f t="shared" si="4"/>
        <v>0.28999999999999998</v>
      </c>
      <c r="M8" s="9">
        <f t="shared" si="5"/>
        <v>28547</v>
      </c>
      <c r="N8" s="6">
        <f t="shared" si="6"/>
        <v>0.39</v>
      </c>
    </row>
    <row r="9" spans="3:14" x14ac:dyDescent="0.2">
      <c r="C9" t="s">
        <v>18</v>
      </c>
      <c r="D9" s="2" t="s">
        <v>19</v>
      </c>
      <c r="E9" s="2" t="s">
        <v>20</v>
      </c>
      <c r="F9" s="2" t="s">
        <v>21</v>
      </c>
      <c r="G9" s="2"/>
      <c r="H9" s="5" t="str">
        <f t="shared" si="0"/>
        <v>nettoyage</v>
      </c>
      <c r="I9" s="9">
        <f t="shared" si="1"/>
        <v>7067</v>
      </c>
      <c r="J9" s="6">
        <f t="shared" si="2"/>
        <v>0.12</v>
      </c>
      <c r="K9" s="9">
        <f t="shared" si="3"/>
        <v>7989</v>
      </c>
      <c r="L9" s="6">
        <f t="shared" si="4"/>
        <v>0.13</v>
      </c>
      <c r="M9" s="9">
        <f t="shared" si="5"/>
        <v>43934</v>
      </c>
      <c r="N9" s="6">
        <f t="shared" si="6"/>
        <v>0.75</v>
      </c>
    </row>
    <row r="10" spans="3:14" x14ac:dyDescent="0.2">
      <c r="C10" t="s">
        <v>22</v>
      </c>
      <c r="D10" s="2" t="s">
        <v>23</v>
      </c>
      <c r="E10" s="2" t="s">
        <v>24</v>
      </c>
      <c r="F10" s="2" t="s">
        <v>25</v>
      </c>
      <c r="G10" s="2"/>
      <c r="H10" s="5" t="str">
        <f t="shared" si="0"/>
        <v>carrosserie</v>
      </c>
      <c r="I10" s="9">
        <f t="shared" si="1"/>
        <v>33052</v>
      </c>
      <c r="J10" s="6">
        <f t="shared" si="2"/>
        <v>0.76</v>
      </c>
      <c r="K10" s="9">
        <f t="shared" si="3"/>
        <v>2979</v>
      </c>
      <c r="L10" s="6">
        <f t="shared" si="4"/>
        <v>7.0000000000000007E-2</v>
      </c>
      <c r="M10" s="9">
        <f t="shared" si="5"/>
        <v>7317</v>
      </c>
      <c r="N10" s="6">
        <f t="shared" si="6"/>
        <v>0.17</v>
      </c>
    </row>
  </sheetData>
  <mergeCells count="3">
    <mergeCell ref="I3:J3"/>
    <mergeCell ref="K3:L3"/>
    <mergeCell ref="M3:N3"/>
  </mergeCells>
  <conditionalFormatting sqref="I5:J10">
    <cfRule type="expression" dxfId="5" priority="6">
      <formula>AND(I5&gt;=0.8,I5&lt;=1,H5&gt;10000)</formula>
    </cfRule>
  </conditionalFormatting>
  <conditionalFormatting sqref="I5:J5">
    <cfRule type="expression" dxfId="4" priority="5">
      <formula>AND(I5&gt;=0.8,I5&lt;=1,H5&gt;10000)</formula>
    </cfRule>
  </conditionalFormatting>
  <conditionalFormatting sqref="K5:L10">
    <cfRule type="expression" dxfId="3" priority="4">
      <formula>AND(K5&gt;=0.8,K5&lt;=1,J5&gt;10000)</formula>
    </cfRule>
  </conditionalFormatting>
  <conditionalFormatting sqref="K5:L5">
    <cfRule type="expression" dxfId="2" priority="3">
      <formula>AND(K5&gt;=0.8,K5&lt;=1,J5&gt;10000)</formula>
    </cfRule>
  </conditionalFormatting>
  <conditionalFormatting sqref="M5:N10">
    <cfRule type="expression" dxfId="1" priority="2">
      <formula>AND(M5&gt;=0.8,M5&lt;=1,L5&gt;10000)</formula>
    </cfRule>
  </conditionalFormatting>
  <conditionalFormatting sqref="M5:N5">
    <cfRule type="expression" dxfId="0" priority="1">
      <formula>AND(M5&gt;=0.8,M5&lt;=1,L5&gt;10000)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revision>1</cp:revision>
  <dcterms:created xsi:type="dcterms:W3CDTF">2020-03-05T21:00:53Z</dcterms:created>
  <dcterms:modified xsi:type="dcterms:W3CDTF">2020-03-05T21:01:27Z</dcterms:modified>
  <dc:language>fr-FR</dc:language>
</cp:coreProperties>
</file>