
<file path=[Content_Types].xml><?xml version="1.0" encoding="utf-8"?>
<Types xmlns="http://schemas.openxmlformats.org/package/2006/content-types">
  <Default Extension="emf" ContentType="image/x-emf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0730" windowHeight="117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Feuil1!$A$1:$H$10</definedName>
    <definedName name="critère">Feuil1!$B$22:$B$25</definedName>
    <definedName name="mission">Feuil1!$A$22:$A$24</definedName>
    <definedName name="production">Feuil1!#REF!</definedName>
  </definedNames>
  <calcPr calcId="145621"/>
</workbook>
</file>

<file path=xl/calcChain.xml><?xml version="1.0" encoding="utf-8"?>
<calcChain xmlns="http://schemas.openxmlformats.org/spreadsheetml/2006/main">
  <c r="D21" i="1" l="1"/>
  <c r="A3" i="1"/>
  <c r="A4" i="1"/>
  <c r="A5" i="1"/>
  <c r="A6" i="1"/>
  <c r="A7" i="1"/>
  <c r="A8" i="1"/>
  <c r="A9" i="1"/>
  <c r="A10" i="1"/>
  <c r="A2" i="1"/>
  <c r="H21" i="1" l="1"/>
  <c r="D19" i="1"/>
  <c r="E19" i="1"/>
  <c r="G19" i="1"/>
  <c r="E20" i="1"/>
  <c r="G20" i="1"/>
  <c r="E21" i="1"/>
  <c r="G21" i="1"/>
  <c r="D20" i="1"/>
  <c r="F19" i="1"/>
  <c r="H19" i="1"/>
  <c r="F20" i="1"/>
  <c r="H20" i="1"/>
  <c r="F21" i="1"/>
  <c r="D15" i="1"/>
  <c r="E15" i="1"/>
  <c r="F15" i="1"/>
  <c r="G15" i="1"/>
  <c r="H15" i="1"/>
  <c r="D16" i="1"/>
  <c r="E16" i="1"/>
  <c r="F16" i="1"/>
  <c r="G16" i="1"/>
  <c r="H16" i="1"/>
  <c r="E14" i="1"/>
  <c r="F14" i="1"/>
  <c r="G14" i="1"/>
  <c r="H14" i="1"/>
  <c r="D14" i="1"/>
  <c r="B29" i="1"/>
  <c r="D1" i="1" s="1"/>
  <c r="E1" i="1" s="1"/>
  <c r="F1" i="1" s="1"/>
  <c r="G1" i="1" s="1"/>
  <c r="H1" i="1" s="1"/>
</calcChain>
</file>

<file path=xl/sharedStrings.xml><?xml version="1.0" encoding="utf-8"?>
<sst xmlns="http://schemas.openxmlformats.org/spreadsheetml/2006/main" count="89" uniqueCount="28">
  <si>
    <t>Nom</t>
  </si>
  <si>
    <t>Marc</t>
  </si>
  <si>
    <t>pierre</t>
  </si>
  <si>
    <t>Julie</t>
  </si>
  <si>
    <t>Joelle</t>
  </si>
  <si>
    <t>Tom</t>
  </si>
  <si>
    <t>simon</t>
  </si>
  <si>
    <t>nadine</t>
  </si>
  <si>
    <t>mission</t>
  </si>
  <si>
    <t>coralie</t>
  </si>
  <si>
    <t>TIP 1</t>
  </si>
  <si>
    <t>TIP 2</t>
  </si>
  <si>
    <t>TIP 3</t>
  </si>
  <si>
    <t>sophie</t>
  </si>
  <si>
    <t>production</t>
  </si>
  <si>
    <t>prod1</t>
  </si>
  <si>
    <t>prod2</t>
  </si>
  <si>
    <t>prod3</t>
  </si>
  <si>
    <t xml:space="preserve">Total si </t>
  </si>
  <si>
    <t>Calculer les nombre de prod somme suivant liste déroulante par jour</t>
  </si>
  <si>
    <t>critère</t>
  </si>
  <si>
    <t>Total si plusieurs critères</t>
  </si>
  <si>
    <t>Calculer la somme si je veux savoir plusieurs missions à la fois</t>
  </si>
  <si>
    <t>TIP 1 / TIP 2</t>
  </si>
  <si>
    <t>TIP 1 / TIP 3</t>
  </si>
  <si>
    <t>TIP 2 / TIP 3</t>
  </si>
  <si>
    <t>TIP 1 - TIP 2 - TIP 3</t>
  </si>
  <si>
    <t>top multicritère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</si>
</sst>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2" fillId="2" borderId="0" xfId="0" applyFont="1" applyFill="1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13</xdr:row>
      <xdr:rowOff>85726</xdr:rowOff>
    </xdr:from>
    <xdr:to>
      <xdr:col>3</xdr:col>
      <xdr:colOff>704850</xdr:colOff>
      <xdr:row>21</xdr:row>
      <xdr:rowOff>66675</xdr:rowOff>
    </xdr:to>
    <xdr:cxnSp macro="">
      <xdr:nvCxnSpPr>
        <xdr:cNvPr id="3" name="Connecteur droit avec flèche 2"/>
        <xdr:cNvCxnSpPr/>
      </xdr:nvCxnSpPr>
      <xdr:spPr>
        <a:xfrm flipH="1" flipV="1">
          <a:off x="1552575" y="2638426"/>
          <a:ext cx="2581275" cy="1581149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47626</xdr:colOff>
      <xdr:row>17</xdr:row>
      <xdr:rowOff>219076</xdr:rowOff>
    </xdr:from>
    <xdr:to>
      <xdr:col>3</xdr:col>
      <xdr:colOff>723900</xdr:colOff>
      <xdr:row>22</xdr:row>
      <xdr:rowOff>114300</xdr:rowOff>
    </xdr:to>
    <xdr:cxnSp macro="">
      <xdr:nvCxnSpPr>
        <xdr:cNvPr id="4" name="Connecteur droit avec flèche 3"/>
        <xdr:cNvCxnSpPr/>
      </xdr:nvCxnSpPr>
      <xdr:spPr>
        <a:xfrm flipH="1" flipV="1">
          <a:off x="1000126" y="3533776"/>
          <a:ext cx="2200274" cy="923924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 editAs="oneCell">
    <xdr:from>
      <xdr:col>3</xdr:col>
      <xdr:colOff>0</xdr:colOff>
      <xdr:row>19</xdr:row>
      <xdr:rowOff>0</xdr:rowOff>
    </xdr:from>
    <xdr:to>
      <xdr:col>4</xdr:col>
      <xdr:colOff>9525</xdr:colOff>
      <xdr:row>20</xdr:row>
      <xdr:rowOff>9525</xdr:rowOff>
    </xdr:to>
    <xdr:pic>
      <xdr:nvPicPr>
        <xdr:cNvPr id="5" name="Image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3771900"/>
          <a:ext cx="77152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9"/>
  <sheetViews>
    <sheetView tabSelected="1" workbookViewId="0">
      <selection activeCell="E22" sqref="E22"/>
    </sheetView>
  </sheetViews>
  <sheetFormatPr baseColWidth="10" defaultRowHeight="15" x14ac:dyDescent="0.25"/>
  <cols>
    <col min="1" max="1" width="24.5703125" bestFit="1" customWidth="1"/>
    <col min="3" max="3" width="16.7109375" style="3" bestFit="1" customWidth="1"/>
  </cols>
  <sheetData>
    <row r="1" spans="1:8" x14ac:dyDescent="0.25">
      <c r="A1" s="3" t="s">
        <v>27</v>
      </c>
      <c r="B1" t="s">
        <v>0</v>
      </c>
      <c r="C1" s="3" t="s">
        <v>8</v>
      </c>
      <c r="D1" s="1">
        <f ca="1">B29</f>
        <v>41902</v>
      </c>
      <c r="E1" s="1">
        <f ca="1">D1+1</f>
        <v>41903</v>
      </c>
      <c r="F1" s="1">
        <f t="shared" ref="F1:H1" ca="1" si="0">E1+1</f>
        <v>41904</v>
      </c>
      <c r="G1" s="1">
        <f t="shared" ca="1" si="0"/>
        <v>41905</v>
      </c>
      <c r="H1" s="1">
        <f t="shared" ca="1" si="0"/>
        <v>41906</v>
      </c>
    </row>
    <row r="2" spans="1:8" x14ac:dyDescent="0.25">
      <c r="A2" s="3">
        <f>IF(ISERR(SEARCH(C2,UPPER(A$18))),0,1)</f>
        <v>1</v>
      </c>
      <c r="B2" t="s">
        <v>1</v>
      </c>
      <c r="C2" s="3" t="s">
        <v>10</v>
      </c>
      <c r="D2" t="s">
        <v>16</v>
      </c>
      <c r="E2" t="s">
        <v>17</v>
      </c>
      <c r="F2" t="s">
        <v>16</v>
      </c>
      <c r="G2" t="s">
        <v>15</v>
      </c>
      <c r="H2" t="s">
        <v>17</v>
      </c>
    </row>
    <row r="3" spans="1:8" x14ac:dyDescent="0.25">
      <c r="A3" s="3">
        <f t="shared" ref="A3:A10" si="1">IF(ISERR(SEARCH(C3,UPPER(A$18))),0,1)</f>
        <v>1</v>
      </c>
      <c r="B3" t="s">
        <v>2</v>
      </c>
      <c r="C3" s="3" t="s">
        <v>10</v>
      </c>
      <c r="D3" t="s">
        <v>16</v>
      </c>
      <c r="E3" t="s">
        <v>16</v>
      </c>
      <c r="F3" t="s">
        <v>16</v>
      </c>
      <c r="G3" t="s">
        <v>15</v>
      </c>
      <c r="H3" t="s">
        <v>17</v>
      </c>
    </row>
    <row r="4" spans="1:8" x14ac:dyDescent="0.25">
      <c r="A4" s="3">
        <f t="shared" si="1"/>
        <v>1</v>
      </c>
      <c r="B4" t="s">
        <v>3</v>
      </c>
      <c r="C4" s="3" t="s">
        <v>11</v>
      </c>
      <c r="D4" t="s">
        <v>17</v>
      </c>
      <c r="E4" t="s">
        <v>16</v>
      </c>
      <c r="F4" t="s">
        <v>17</v>
      </c>
      <c r="G4" t="s">
        <v>16</v>
      </c>
      <c r="H4" t="s">
        <v>17</v>
      </c>
    </row>
    <row r="5" spans="1:8" x14ac:dyDescent="0.25">
      <c r="A5" s="3">
        <f t="shared" si="1"/>
        <v>1</v>
      </c>
      <c r="B5" t="s">
        <v>4</v>
      </c>
      <c r="C5" s="3" t="s">
        <v>11</v>
      </c>
      <c r="D5" t="s">
        <v>16</v>
      </c>
      <c r="E5" t="s">
        <v>15</v>
      </c>
      <c r="F5" t="s">
        <v>17</v>
      </c>
      <c r="G5" t="s">
        <v>16</v>
      </c>
      <c r="H5" t="s">
        <v>16</v>
      </c>
    </row>
    <row r="6" spans="1:8" x14ac:dyDescent="0.25">
      <c r="A6" s="3">
        <f t="shared" si="1"/>
        <v>1</v>
      </c>
      <c r="B6" t="s">
        <v>5</v>
      </c>
      <c r="C6" s="3" t="s">
        <v>10</v>
      </c>
      <c r="D6" t="s">
        <v>15</v>
      </c>
      <c r="E6" t="s">
        <v>15</v>
      </c>
      <c r="F6" t="s">
        <v>17</v>
      </c>
      <c r="G6" t="s">
        <v>17</v>
      </c>
      <c r="H6" t="s">
        <v>16</v>
      </c>
    </row>
    <row r="7" spans="1:8" x14ac:dyDescent="0.25">
      <c r="A7" s="3">
        <f t="shared" si="1"/>
        <v>0</v>
      </c>
      <c r="B7" t="s">
        <v>6</v>
      </c>
      <c r="C7" s="3" t="s">
        <v>12</v>
      </c>
      <c r="D7" t="s">
        <v>15</v>
      </c>
      <c r="E7" t="s">
        <v>17</v>
      </c>
      <c r="F7" t="s">
        <v>16</v>
      </c>
      <c r="G7" t="s">
        <v>15</v>
      </c>
      <c r="H7" t="s">
        <v>15</v>
      </c>
    </row>
    <row r="8" spans="1:8" x14ac:dyDescent="0.25">
      <c r="A8" s="3">
        <f t="shared" si="1"/>
        <v>0</v>
      </c>
      <c r="B8" t="s">
        <v>7</v>
      </c>
      <c r="C8" s="3" t="s">
        <v>12</v>
      </c>
      <c r="D8" t="s">
        <v>17</v>
      </c>
      <c r="E8" t="s">
        <v>16</v>
      </c>
      <c r="F8" t="s">
        <v>15</v>
      </c>
      <c r="G8" t="s">
        <v>15</v>
      </c>
      <c r="H8" t="s">
        <v>16</v>
      </c>
    </row>
    <row r="9" spans="1:8" x14ac:dyDescent="0.25">
      <c r="A9" s="3">
        <f t="shared" si="1"/>
        <v>1</v>
      </c>
      <c r="B9" t="s">
        <v>9</v>
      </c>
      <c r="C9" s="3" t="s">
        <v>10</v>
      </c>
      <c r="D9" t="s">
        <v>15</v>
      </c>
      <c r="E9" t="s">
        <v>17</v>
      </c>
      <c r="F9" t="s">
        <v>15</v>
      </c>
      <c r="G9" t="s">
        <v>16</v>
      </c>
      <c r="H9" t="s">
        <v>17</v>
      </c>
    </row>
    <row r="10" spans="1:8" x14ac:dyDescent="0.25">
      <c r="A10" s="3">
        <f t="shared" si="1"/>
        <v>0</v>
      </c>
      <c r="B10" t="s">
        <v>13</v>
      </c>
      <c r="C10" s="3" t="s">
        <v>12</v>
      </c>
      <c r="D10" t="s">
        <v>17</v>
      </c>
      <c r="E10" t="s">
        <v>17</v>
      </c>
      <c r="F10" t="s">
        <v>15</v>
      </c>
      <c r="G10" t="s">
        <v>17</v>
      </c>
      <c r="H10" t="s">
        <v>17</v>
      </c>
    </row>
    <row r="12" spans="1:8" x14ac:dyDescent="0.25">
      <c r="A12" t="s">
        <v>18</v>
      </c>
    </row>
    <row r="13" spans="1:8" ht="21" x14ac:dyDescent="0.35">
      <c r="A13" s="2" t="s">
        <v>10</v>
      </c>
      <c r="C13" s="4" t="s">
        <v>14</v>
      </c>
    </row>
    <row r="14" spans="1:8" x14ac:dyDescent="0.25">
      <c r="C14" s="3" t="s">
        <v>15</v>
      </c>
      <c r="D14" s="3">
        <f>COUNTIFS($C$2:$C$10,$A$13,D$2:D$10,$C14)</f>
        <v>2</v>
      </c>
      <c r="E14" s="3">
        <f t="shared" ref="E14:H21" si="2">COUNTIFS($C$2:$C$10,$A$13,E$2:E$10,$C14)</f>
        <v>1</v>
      </c>
      <c r="F14" s="3">
        <f t="shared" si="2"/>
        <v>1</v>
      </c>
      <c r="G14" s="3">
        <f t="shared" si="2"/>
        <v>2</v>
      </c>
      <c r="H14" s="3">
        <f t="shared" si="2"/>
        <v>0</v>
      </c>
    </row>
    <row r="15" spans="1:8" x14ac:dyDescent="0.25">
      <c r="C15" s="3" t="s">
        <v>16</v>
      </c>
      <c r="D15" s="3">
        <f t="shared" ref="D15:D16" si="3">COUNTIFS($C$2:$C$10,$A$13,D$2:D$10,$C15)</f>
        <v>2</v>
      </c>
      <c r="E15" s="3">
        <f t="shared" si="2"/>
        <v>1</v>
      </c>
      <c r="F15" s="3">
        <f t="shared" si="2"/>
        <v>2</v>
      </c>
      <c r="G15" s="3">
        <f t="shared" si="2"/>
        <v>1</v>
      </c>
      <c r="H15" s="3">
        <f t="shared" si="2"/>
        <v>1</v>
      </c>
    </row>
    <row r="16" spans="1:8" x14ac:dyDescent="0.25">
      <c r="C16" s="3" t="s">
        <v>17</v>
      </c>
      <c r="D16" s="3">
        <f t="shared" si="3"/>
        <v>0</v>
      </c>
      <c r="E16" s="3">
        <f t="shared" si="2"/>
        <v>2</v>
      </c>
      <c r="F16" s="3">
        <f t="shared" si="2"/>
        <v>1</v>
      </c>
      <c r="G16" s="3">
        <f t="shared" si="2"/>
        <v>1</v>
      </c>
      <c r="H16" s="3">
        <f t="shared" si="2"/>
        <v>3</v>
      </c>
    </row>
    <row r="17" spans="1:8" x14ac:dyDescent="0.25">
      <c r="A17" t="s">
        <v>21</v>
      </c>
    </row>
    <row r="18" spans="1:8" ht="21" x14ac:dyDescent="0.35">
      <c r="A18" s="2" t="s">
        <v>23</v>
      </c>
      <c r="C18" s="4" t="s">
        <v>14</v>
      </c>
    </row>
    <row r="19" spans="1:8" x14ac:dyDescent="0.25">
      <c r="C19" s="3" t="s">
        <v>15</v>
      </c>
      <c r="D19" s="3">
        <f>COUNTIFS($A$2:$A$10,1,D$2:D$10,$C19)</f>
        <v>2</v>
      </c>
      <c r="E19" s="3">
        <f t="shared" ref="E19:H21" si="4">COUNTIFS($A$2:$A$10,1,E$2:E$10,$C19)</f>
        <v>2</v>
      </c>
      <c r="F19" s="3">
        <f t="shared" si="4"/>
        <v>1</v>
      </c>
      <c r="G19" s="3">
        <f t="shared" si="4"/>
        <v>2</v>
      </c>
      <c r="H19" s="3">
        <f t="shared" si="4"/>
        <v>0</v>
      </c>
    </row>
    <row r="20" spans="1:8" x14ac:dyDescent="0.25">
      <c r="C20" s="3" t="s">
        <v>16</v>
      </c>
      <c r="D20" s="3">
        <f>COUNTIFS($A$2:$A$10,1,D$2:D$10,$C20)</f>
        <v>3</v>
      </c>
      <c r="E20" s="3">
        <f t="shared" si="4"/>
        <v>2</v>
      </c>
      <c r="F20" s="3">
        <f t="shared" si="4"/>
        <v>2</v>
      </c>
      <c r="G20" s="3">
        <f t="shared" si="4"/>
        <v>3</v>
      </c>
      <c r="H20" s="3">
        <f t="shared" si="4"/>
        <v>2</v>
      </c>
    </row>
    <row r="21" spans="1:8" x14ac:dyDescent="0.25">
      <c r="A21" t="s">
        <v>8</v>
      </c>
      <c r="B21" s="3" t="s">
        <v>20</v>
      </c>
      <c r="C21" s="3" t="s">
        <v>17</v>
      </c>
      <c r="D21" s="3">
        <f t="shared" ref="D20:D21" si="5">COUNTIFS($C$2:$C$10,$A$13,D$2:D$10,$C21)</f>
        <v>0</v>
      </c>
      <c r="E21" s="3">
        <f t="shared" si="4"/>
        <v>2</v>
      </c>
      <c r="F21" s="3">
        <f t="shared" si="4"/>
        <v>3</v>
      </c>
      <c r="G21" s="3">
        <f t="shared" si="4"/>
        <v>1</v>
      </c>
      <c r="H21" s="3">
        <f t="shared" si="4"/>
        <v>4</v>
      </c>
    </row>
    <row r="22" spans="1:8" x14ac:dyDescent="0.25">
      <c r="A22" t="s">
        <v>10</v>
      </c>
      <c r="B22" s="3" t="s">
        <v>23</v>
      </c>
      <c r="E22" t="s">
        <v>19</v>
      </c>
    </row>
    <row r="23" spans="1:8" x14ac:dyDescent="0.25">
      <c r="A23" t="s">
        <v>11</v>
      </c>
      <c r="B23" s="3" t="s">
        <v>24</v>
      </c>
      <c r="E23" t="s">
        <v>22</v>
      </c>
    </row>
    <row r="24" spans="1:8" x14ac:dyDescent="0.25">
      <c r="A24" t="s">
        <v>12</v>
      </c>
      <c r="B24" s="3" t="s">
        <v>25</v>
      </c>
    </row>
    <row r="25" spans="1:8" x14ac:dyDescent="0.25">
      <c r="B25" s="3" t="s">
        <v>26</v>
      </c>
    </row>
    <row r="29" spans="1:8" x14ac:dyDescent="0.25">
      <c r="B29" s="1">
        <f ca="1">TODAY()</f>
        <v>41902</v>
      </c>
    </row>
  </sheetData>
  <autoFilter ref="A1:H10"/>
  <conditionalFormatting sqref="D2:H10">
    <cfRule type="expression" dxfId="2" priority="1" stopIfTrue="1">
      <formula>D2="prod3"</formula>
    </cfRule>
    <cfRule type="expression" dxfId="1" priority="2" stopIfTrue="1">
      <formula>D2="prod2"</formula>
    </cfRule>
    <cfRule type="expression" dxfId="0" priority="3" stopIfTrue="1">
      <formula>D2="prod1"</formula>
    </cfRule>
  </conditionalFormatting>
  <dataValidations count="3">
    <dataValidation type="list" allowBlank="1" showInputMessage="1" showErrorMessage="1" sqref="A13 C2:C10">
      <formula1>mission</formula1>
    </dataValidation>
    <dataValidation type="list" allowBlank="1" showInputMessage="1" showErrorMessage="1" sqref="D2:H10">
      <formula1>production</formula1>
    </dataValidation>
    <dataValidation type="list" allowBlank="1" showInputMessage="1" showErrorMessage="1" sqref="A18">
      <formula1>critère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critère</vt:lpstr>
      <vt:lpstr>mission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Fukushima MVX1303</dc:creator>
  <cp:lastModifiedBy>Ben</cp:lastModifiedBy>
  <dcterms:created xsi:type="dcterms:W3CDTF">2014-09-20T11:50:23Z</dcterms:created>
  <dcterms:modified xsi:type="dcterms:W3CDTF">2014-09-20T14:10:50Z</dcterms:modified>
</cp:coreProperties>
</file>