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1880" windowHeight="9660"/>
  </bookViews>
  <sheets>
    <sheet name="octobre" sheetId="1" r:id="rId1"/>
  </sheets>
  <functionGroups builtInGroupCount="17"/>
  <definedNames>
    <definedName name="_xlnm.Print_Area" localSheetId="0">octobre!$B$1:$P$25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2" i="1" l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31" i="1"/>
  <c r="D27" i="1"/>
  <c r="H61" i="1" l="1"/>
  <c r="I61" i="1" s="1"/>
  <c r="K61" i="1"/>
  <c r="L61" i="1" s="1"/>
  <c r="N61" i="1"/>
  <c r="O61" i="1" s="1"/>
  <c r="Q61" i="1"/>
  <c r="R61" i="1" s="1"/>
  <c r="H62" i="1"/>
  <c r="I62" i="1" s="1"/>
  <c r="K62" i="1"/>
  <c r="L62" i="1" s="1"/>
  <c r="N62" i="1"/>
  <c r="O62" i="1" s="1"/>
  <c r="Q62" i="1"/>
  <c r="R62" i="1" s="1"/>
  <c r="H63" i="1"/>
  <c r="I63" i="1" s="1"/>
  <c r="K63" i="1"/>
  <c r="L63" i="1" s="1"/>
  <c r="N63" i="1"/>
  <c r="O63" i="1" s="1"/>
  <c r="Q63" i="1"/>
  <c r="R63" i="1" s="1"/>
  <c r="H64" i="1"/>
  <c r="I64" i="1" s="1"/>
  <c r="K64" i="1"/>
  <c r="L64" i="1" s="1"/>
  <c r="N64" i="1"/>
  <c r="O64" i="1" s="1"/>
  <c r="Q64" i="1"/>
  <c r="R64" i="1" s="1"/>
  <c r="H65" i="1"/>
  <c r="I65" i="1" s="1"/>
  <c r="K65" i="1"/>
  <c r="L65" i="1" s="1"/>
  <c r="N65" i="1"/>
  <c r="O65" i="1" s="1"/>
  <c r="Q65" i="1"/>
  <c r="R65" i="1" s="1"/>
  <c r="H66" i="1"/>
  <c r="I66" i="1" s="1"/>
  <c r="K66" i="1"/>
  <c r="L66" i="1"/>
  <c r="N66" i="1"/>
  <c r="O66" i="1"/>
  <c r="Q66" i="1"/>
  <c r="R66" i="1" s="1"/>
  <c r="H67" i="1"/>
  <c r="I67" i="1" s="1"/>
  <c r="K67" i="1"/>
  <c r="L67" i="1" s="1"/>
  <c r="N67" i="1"/>
  <c r="O67" i="1" s="1"/>
  <c r="Q67" i="1"/>
  <c r="R67" i="1" s="1"/>
  <c r="H68" i="1"/>
  <c r="I68" i="1" s="1"/>
  <c r="K68" i="1"/>
  <c r="L68" i="1" s="1"/>
  <c r="N68" i="1"/>
  <c r="O68" i="1" s="1"/>
  <c r="Q68" i="1"/>
  <c r="R68" i="1"/>
  <c r="H69" i="1"/>
  <c r="I69" i="1" s="1"/>
  <c r="K69" i="1"/>
  <c r="L69" i="1" s="1"/>
  <c r="N69" i="1"/>
  <c r="O69" i="1"/>
  <c r="Q69" i="1"/>
  <c r="R69" i="1" s="1"/>
  <c r="H70" i="1"/>
  <c r="I70" i="1" s="1"/>
  <c r="K70" i="1"/>
  <c r="L70" i="1" s="1"/>
  <c r="N70" i="1"/>
  <c r="O70" i="1" s="1"/>
  <c r="Q70" i="1"/>
  <c r="R70" i="1" s="1"/>
  <c r="H71" i="1"/>
  <c r="I71" i="1" s="1"/>
  <c r="K71" i="1"/>
  <c r="L71" i="1" s="1"/>
  <c r="N71" i="1"/>
  <c r="O71" i="1" s="1"/>
  <c r="Q71" i="1"/>
  <c r="R71" i="1" s="1"/>
  <c r="H72" i="1"/>
  <c r="I72" i="1" s="1"/>
  <c r="K72" i="1"/>
  <c r="L72" i="1" s="1"/>
  <c r="N72" i="1"/>
  <c r="O72" i="1" s="1"/>
  <c r="Q72" i="1"/>
  <c r="R72" i="1" s="1"/>
  <c r="H73" i="1"/>
  <c r="I73" i="1" s="1"/>
  <c r="K73" i="1"/>
  <c r="L73" i="1"/>
  <c r="N73" i="1"/>
  <c r="O73" i="1" s="1"/>
  <c r="Q73" i="1"/>
  <c r="R73" i="1" s="1"/>
  <c r="H74" i="1"/>
  <c r="I74" i="1" s="1"/>
  <c r="K74" i="1"/>
  <c r="L74" i="1" s="1"/>
  <c r="N74" i="1"/>
  <c r="O74" i="1"/>
  <c r="Q74" i="1"/>
  <c r="R74" i="1" s="1"/>
  <c r="H75" i="1"/>
  <c r="I75" i="1" s="1"/>
  <c r="K75" i="1"/>
  <c r="L75" i="1"/>
  <c r="N75" i="1"/>
  <c r="O75" i="1" s="1"/>
  <c r="Q75" i="1"/>
  <c r="R75" i="1" s="1"/>
  <c r="H76" i="1"/>
  <c r="I76" i="1" s="1"/>
  <c r="K76" i="1"/>
  <c r="L76" i="1" s="1"/>
  <c r="N76" i="1"/>
  <c r="O76" i="1"/>
  <c r="Q76" i="1"/>
  <c r="R76" i="1"/>
  <c r="H77" i="1"/>
  <c r="I77" i="1" s="1"/>
  <c r="K77" i="1"/>
  <c r="L77" i="1" s="1"/>
  <c r="N77" i="1"/>
  <c r="O77" i="1" s="1"/>
  <c r="Q77" i="1"/>
  <c r="R77" i="1"/>
  <c r="H78" i="1"/>
  <c r="I78" i="1" s="1"/>
  <c r="K78" i="1"/>
  <c r="L78" i="1" s="1"/>
  <c r="N78" i="1"/>
  <c r="O78" i="1"/>
  <c r="Q78" i="1"/>
  <c r="R78" i="1" s="1"/>
  <c r="H79" i="1"/>
  <c r="I79" i="1" s="1"/>
  <c r="K79" i="1"/>
  <c r="L79" i="1" s="1"/>
  <c r="N79" i="1"/>
  <c r="O79" i="1" s="1"/>
  <c r="Q79" i="1"/>
  <c r="R79" i="1" s="1"/>
  <c r="H80" i="1"/>
  <c r="I80" i="1" s="1"/>
  <c r="K80" i="1"/>
  <c r="L80" i="1" s="1"/>
  <c r="N80" i="1"/>
  <c r="O80" i="1" s="1"/>
  <c r="Q80" i="1"/>
  <c r="R80" i="1" s="1"/>
  <c r="H81" i="1"/>
  <c r="I81" i="1" s="1"/>
  <c r="K81" i="1"/>
  <c r="L81" i="1" s="1"/>
  <c r="N81" i="1"/>
  <c r="O81" i="1"/>
  <c r="Q81" i="1"/>
  <c r="R81" i="1" s="1"/>
  <c r="H82" i="1"/>
  <c r="I82" i="1" s="1"/>
  <c r="K82" i="1"/>
  <c r="L82" i="1"/>
  <c r="N82" i="1"/>
  <c r="O82" i="1" s="1"/>
  <c r="Q82" i="1"/>
  <c r="R82" i="1" s="1"/>
  <c r="H83" i="1"/>
  <c r="I83" i="1" s="1"/>
  <c r="K83" i="1"/>
  <c r="L83" i="1" s="1"/>
  <c r="N83" i="1"/>
  <c r="O83" i="1" s="1"/>
  <c r="Q83" i="1"/>
  <c r="R83" i="1" s="1"/>
  <c r="H84" i="1"/>
  <c r="I84" i="1" s="1"/>
  <c r="K84" i="1"/>
  <c r="L84" i="1" s="1"/>
  <c r="N84" i="1"/>
  <c r="O84" i="1" s="1"/>
  <c r="Q84" i="1"/>
  <c r="R84" i="1" s="1"/>
  <c r="H85" i="1"/>
  <c r="I85" i="1" s="1"/>
  <c r="K85" i="1"/>
  <c r="L85" i="1" s="1"/>
  <c r="N85" i="1"/>
  <c r="O85" i="1"/>
  <c r="Q85" i="1"/>
  <c r="R85" i="1" s="1"/>
  <c r="H86" i="1"/>
  <c r="I86" i="1" s="1"/>
  <c r="K86" i="1"/>
  <c r="L86" i="1" s="1"/>
  <c r="N86" i="1"/>
  <c r="O86" i="1" s="1"/>
  <c r="Q86" i="1"/>
  <c r="R86" i="1" s="1"/>
  <c r="H87" i="1"/>
  <c r="I87" i="1" s="1"/>
  <c r="K87" i="1"/>
  <c r="L87" i="1" s="1"/>
  <c r="N87" i="1"/>
  <c r="O87" i="1" s="1"/>
  <c r="Q87" i="1"/>
  <c r="R87" i="1" s="1"/>
  <c r="H88" i="1"/>
  <c r="I88" i="1" s="1"/>
  <c r="K88" i="1"/>
  <c r="L88" i="1" s="1"/>
  <c r="N88" i="1"/>
  <c r="O88" i="1" s="1"/>
  <c r="Q88" i="1"/>
  <c r="R88" i="1" s="1"/>
  <c r="H89" i="1"/>
  <c r="I89" i="1" s="1"/>
  <c r="K89" i="1"/>
  <c r="L89" i="1"/>
  <c r="N89" i="1"/>
  <c r="O89" i="1" s="1"/>
  <c r="Q89" i="1"/>
  <c r="R89" i="1" s="1"/>
  <c r="H90" i="1"/>
  <c r="I90" i="1" s="1"/>
  <c r="K90" i="1"/>
  <c r="L90" i="1" s="1"/>
  <c r="N90" i="1"/>
  <c r="O90" i="1"/>
  <c r="Q90" i="1"/>
  <c r="R90" i="1" s="1"/>
  <c r="H91" i="1"/>
  <c r="I91" i="1" s="1"/>
  <c r="K91" i="1"/>
  <c r="L91" i="1"/>
  <c r="N91" i="1"/>
  <c r="O91" i="1" s="1"/>
  <c r="Q91" i="1"/>
  <c r="R91" i="1"/>
  <c r="H92" i="1"/>
  <c r="I92" i="1" s="1"/>
  <c r="K92" i="1"/>
  <c r="L92" i="1" s="1"/>
  <c r="N92" i="1"/>
  <c r="O92" i="1"/>
  <c r="Q92" i="1"/>
  <c r="R92" i="1" s="1"/>
  <c r="H93" i="1"/>
  <c r="I93" i="1" s="1"/>
  <c r="K93" i="1"/>
  <c r="L93" i="1" s="1"/>
  <c r="N93" i="1"/>
  <c r="O93" i="1" s="1"/>
  <c r="Q93" i="1"/>
  <c r="R93" i="1"/>
  <c r="H94" i="1"/>
  <c r="I94" i="1" s="1"/>
  <c r="K94" i="1"/>
  <c r="L94" i="1" s="1"/>
  <c r="N94" i="1"/>
  <c r="O94" i="1" s="1"/>
  <c r="Q94" i="1"/>
  <c r="R94" i="1" s="1"/>
  <c r="H95" i="1"/>
  <c r="I95" i="1" s="1"/>
  <c r="K95" i="1"/>
  <c r="L95" i="1"/>
  <c r="N95" i="1"/>
  <c r="O95" i="1" s="1"/>
  <c r="Q95" i="1"/>
  <c r="R95" i="1" s="1"/>
  <c r="H96" i="1"/>
  <c r="I96" i="1" s="1"/>
  <c r="K96" i="1"/>
  <c r="L96" i="1" s="1"/>
  <c r="N96" i="1"/>
  <c r="O96" i="1" s="1"/>
  <c r="Q96" i="1"/>
  <c r="R96" i="1" s="1"/>
  <c r="H97" i="1"/>
  <c r="I97" i="1" s="1"/>
  <c r="K97" i="1"/>
  <c r="L97" i="1"/>
  <c r="N97" i="1"/>
  <c r="O97" i="1"/>
  <c r="Q97" i="1"/>
  <c r="R97" i="1"/>
  <c r="H98" i="1"/>
  <c r="I98" i="1" s="1"/>
  <c r="K98" i="1"/>
  <c r="L98" i="1" s="1"/>
  <c r="N98" i="1"/>
  <c r="O98" i="1"/>
  <c r="Q98" i="1"/>
  <c r="R98" i="1" s="1"/>
  <c r="H99" i="1"/>
  <c r="I99" i="1" s="1"/>
  <c r="K99" i="1"/>
  <c r="L99" i="1"/>
  <c r="N99" i="1"/>
  <c r="O99" i="1" s="1"/>
  <c r="Q99" i="1"/>
  <c r="R99" i="1" s="1"/>
  <c r="H60" i="1"/>
  <c r="I60" i="1" s="1"/>
  <c r="K60" i="1"/>
  <c r="L60" i="1" s="1"/>
  <c r="N60" i="1"/>
  <c r="O60" i="1" s="1"/>
  <c r="Q60" i="1"/>
  <c r="R60" i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R59" i="1" s="1"/>
  <c r="Q31" i="1"/>
  <c r="R31" i="1" s="1"/>
  <c r="N32" i="1"/>
  <c r="O32" i="1" s="1"/>
  <c r="N33" i="1"/>
  <c r="N34" i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N50" i="1"/>
  <c r="N51" i="1"/>
  <c r="O51" i="1" s="1"/>
  <c r="N52" i="1"/>
  <c r="O52" i="1" s="1"/>
  <c r="N53" i="1"/>
  <c r="O53" i="1" s="1"/>
  <c r="N54" i="1"/>
  <c r="O54" i="1" s="1"/>
  <c r="N55" i="1"/>
  <c r="O55" i="1" s="1"/>
  <c r="N56" i="1"/>
  <c r="O56" i="1" s="1"/>
  <c r="N57" i="1"/>
  <c r="O57" i="1" s="1"/>
  <c r="N58" i="1"/>
  <c r="O58" i="1" s="1"/>
  <c r="N59" i="1"/>
  <c r="O59" i="1" s="1"/>
  <c r="N31" i="1"/>
  <c r="O31" i="1" s="1"/>
  <c r="O34" i="1"/>
  <c r="O50" i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31" i="1"/>
  <c r="L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31" i="1"/>
  <c r="I31" i="1" s="1"/>
  <c r="O33" i="1"/>
  <c r="O41" i="1"/>
  <c r="O49" i="1"/>
  <c r="F27" i="1"/>
  <c r="R27" i="1" l="1"/>
  <c r="O27" i="1" l="1"/>
  <c r="I27" i="1"/>
  <c r="L27" i="1"/>
</calcChain>
</file>

<file path=xl/sharedStrings.xml><?xml version="1.0" encoding="utf-8"?>
<sst xmlns="http://schemas.openxmlformats.org/spreadsheetml/2006/main" count="80" uniqueCount="64">
  <si>
    <t>N° DOSSIER</t>
  </si>
  <si>
    <t>COMMUNE</t>
  </si>
  <si>
    <t>RUE</t>
  </si>
  <si>
    <t>SURFACE (m²)</t>
  </si>
  <si>
    <t>TOPO</t>
  </si>
  <si>
    <t>DAO</t>
  </si>
  <si>
    <t>CONTROLE</t>
  </si>
  <si>
    <t>LIVRAISON</t>
  </si>
  <si>
    <t>A DESSINER</t>
  </si>
  <si>
    <t>DESSINER</t>
  </si>
  <si>
    <t>Blanquefort</t>
  </si>
  <si>
    <t>Bordeaux</t>
  </si>
  <si>
    <t>Cenon</t>
  </si>
  <si>
    <t>Bègles</t>
  </si>
  <si>
    <t>Parempuyre</t>
  </si>
  <si>
    <t>Mérignac</t>
  </si>
  <si>
    <t>Ambarès-et-Lagrave</t>
  </si>
  <si>
    <t>Floirac</t>
  </si>
  <si>
    <t>Rue du Manoir</t>
  </si>
  <si>
    <t>Villenave-d'Ornon</t>
  </si>
  <si>
    <t>Lormont</t>
  </si>
  <si>
    <t>Rue cavaille</t>
  </si>
  <si>
    <t>Bruges</t>
  </si>
  <si>
    <t>Gradignan</t>
  </si>
  <si>
    <t>Boileau</t>
  </si>
  <si>
    <t>Latresne</t>
  </si>
  <si>
    <t>RD 10</t>
  </si>
  <si>
    <t>Edouard Vaillant</t>
  </si>
  <si>
    <t>Le Taillan-Médoc</t>
  </si>
  <si>
    <t>Allée du stade</t>
  </si>
  <si>
    <t>Meunier /Douves</t>
  </si>
  <si>
    <t>Sourdis</t>
  </si>
  <si>
    <t>Faiencerie</t>
  </si>
  <si>
    <t>Landegrand</t>
  </si>
  <si>
    <t>Pessac</t>
  </si>
  <si>
    <t>Callixte/camelle</t>
  </si>
  <si>
    <t>Ferme de richemont</t>
  </si>
  <si>
    <t>Rue jules Ferry</t>
  </si>
  <si>
    <t>Bergonnié</t>
  </si>
  <si>
    <t>jean cordier</t>
  </si>
  <si>
    <t>Cours du général de gaulle</t>
  </si>
  <si>
    <t>impasse du clos pont de la maye</t>
  </si>
  <si>
    <t>Avenue de la chataigneraie</t>
  </si>
  <si>
    <t>germignan</t>
  </si>
  <si>
    <t>Toulouse</t>
  </si>
  <si>
    <t>theodore de banville</t>
  </si>
  <si>
    <t>Vigny</t>
  </si>
  <si>
    <t>Rue de la vielle Tour</t>
  </si>
  <si>
    <t>Martignas-sur-Jalle</t>
  </si>
  <si>
    <t>Avenue des sapinettes tronçon 1</t>
  </si>
  <si>
    <t>Terrefort</t>
  </si>
  <si>
    <t>corps franc pommies</t>
  </si>
  <si>
    <t>Place tourny</t>
  </si>
  <si>
    <t>Lot les Hergaults</t>
  </si>
  <si>
    <t>LIVRER</t>
  </si>
  <si>
    <t>A CONTROLER</t>
  </si>
  <si>
    <t>CONTROLER</t>
  </si>
  <si>
    <t>LEGENDE</t>
  </si>
  <si>
    <t>A RELEVER</t>
  </si>
  <si>
    <t>RELEVER</t>
  </si>
  <si>
    <t>Cours de la somme</t>
  </si>
  <si>
    <t>Rue Sabareges</t>
  </si>
  <si>
    <t>TOTAL SURFACE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</si>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</sst>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FF00"/>
      <name val="Calibri"/>
      <family val="2"/>
      <scheme val="minor"/>
    </font>
    <font>
      <b/>
      <sz val="10"/>
      <color rgb="FF4A86E8"/>
      <name val="Calibri"/>
      <family val="2"/>
      <scheme val="minor"/>
    </font>
    <font>
      <b/>
      <sz val="10"/>
      <color rgb="FF6AA84F"/>
      <name val="Calibri"/>
      <family val="2"/>
      <scheme val="minor"/>
    </font>
    <font>
      <b/>
      <sz val="10"/>
      <color rgb="FFFF9900"/>
      <name val="Calibri"/>
      <family val="2"/>
      <scheme val="minor"/>
    </font>
    <font>
      <b/>
      <sz val="10"/>
      <color rgb="FF99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quotePrefix="1" applyFont="1" applyBorder="1"/>
    <xf numFmtId="0" fontId="3" fillId="0" borderId="1" xfId="0" applyFont="1" applyBorder="1"/>
    <xf numFmtId="14" fontId="3" fillId="0" borderId="0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SUIVI IC OCTOBRE 2016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octobre!#REF!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(octobre!$F$26,octobre!$I$26,octobre!$L$26,octobre!$O$26,octobre!$R$26)</c:f>
              <c:strCache>
                <c:ptCount val="5"/>
                <c:pt idx="0">
                  <c:v>TOTAL SURFACE</c:v>
                </c:pt>
                <c:pt idx="1">
                  <c:v>TOPO</c:v>
                </c:pt>
                <c:pt idx="2">
                  <c:v>DAO</c:v>
                </c:pt>
                <c:pt idx="3">
                  <c:v>CONTROLE</c:v>
                </c:pt>
                <c:pt idx="4">
                  <c:v>LIVRER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octobre!$D$26:$R$26</c15:sqref>
                  </c15:fullRef>
                </c:ext>
              </c:extLst>
            </c:strRef>
          </c:cat>
          <c:val>
            <c:numRef>
              <c:f>(octobre!$F$27,octobre!$I$27,octobre!$L$27,octobre!$O$27,octobre!$R$27)</c:f>
              <c:numCache>
                <c:formatCode>General</c:formatCode>
                <c:ptCount val="5"/>
                <c:pt idx="0">
                  <c:v>116000</c:v>
                </c:pt>
                <c:pt idx="1">
                  <c:v>32700</c:v>
                </c:pt>
                <c:pt idx="2">
                  <c:v>12900</c:v>
                </c:pt>
                <c:pt idx="3">
                  <c:v>54400</c:v>
                </c:pt>
                <c:pt idx="4">
                  <c:v>49750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octobre!$D$27:$R$27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E4-49EB-ABCF-23C26FBDA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2272512"/>
        <c:axId val="922740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octobre!$B$28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>
                    <a:outerShdw blurRad="254000" sx="102000" sy="102000" algn="ctr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octobre!$D$26:$R$26</c15:sqref>
                        </c15:fullRef>
                        <c15:formulaRef>
                          <c15:sqref>(octobre!$F$26,octobre!$I$26,octobre!$L$26,octobre!$O$26,octobre!$R$26)</c15:sqref>
                        </c15:formulaRef>
                      </c:ext>
                    </c:extLst>
                    <c:strCache>
                      <c:ptCount val="5"/>
                      <c:pt idx="0">
                        <c:v>TOTAL SURFACE</c:v>
                      </c:pt>
                      <c:pt idx="1">
                        <c:v>TOPO</c:v>
                      </c:pt>
                      <c:pt idx="2">
                        <c:v>DAO</c:v>
                      </c:pt>
                      <c:pt idx="3">
                        <c:v>CONTROLE</c:v>
                      </c:pt>
                      <c:pt idx="4">
                        <c:v>LIVRER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octobre!$D$28:$R$28</c15:sqref>
                        </c15:fullRef>
                        <c15:formulaRef>
                          <c15:sqref>(octobre!$F$28,octobre!$I$28,octobre!$L$28,octobre!$O$28,octobre!$R$28)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6E4-49EB-ABCF-23C26FBDA19D}"/>
                  </c:ext>
                </c:extLst>
              </c15:ser>
            </c15:filteredBarSeries>
          </c:ext>
        </c:extLst>
      </c:barChart>
      <c:catAx>
        <c:axId val="92272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274048"/>
        <c:crosses val="autoZero"/>
        <c:auto val="1"/>
        <c:lblAlgn val="ctr"/>
        <c:lblOffset val="100"/>
        <c:noMultiLvlLbl val="0"/>
      </c:catAx>
      <c:valAx>
        <c:axId val="9227404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27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95250</xdr:rowOff>
    </xdr:from>
    <xdr:to>
      <xdr:col>15</xdr:col>
      <xdr:colOff>133350</xdr:colOff>
      <xdr:row>24</xdr:row>
      <xdr:rowOff>47624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333375</xdr:colOff>
      <xdr:row>1</xdr:row>
      <xdr:rowOff>85727</xdr:rowOff>
    </xdr:from>
    <xdr:to>
      <xdr:col>17</xdr:col>
      <xdr:colOff>666750</xdr:colOff>
      <xdr:row>4</xdr:row>
      <xdr:rowOff>114300</xdr:rowOff>
    </xdr:to>
    <xdr:sp macro="[0]!CreerMoisSuivant" textlink="">
      <xdr:nvSpPr>
        <xdr:cNvPr id="3" name="Rectangle à coins arrondis 2"/>
        <xdr:cNvSpPr/>
      </xdr:nvSpPr>
      <xdr:spPr>
        <a:xfrm>
          <a:off x="10810875" y="247652"/>
          <a:ext cx="1066800" cy="514348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Créer le mois 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W99"/>
  <sheetViews>
    <sheetView showGridLines="0" tabSelected="1" workbookViewId="0">
      <selection activeCell="I27" sqref="I27:I28"/>
    </sheetView>
  </sheetViews>
  <sheetFormatPr baseColWidth="10" defaultColWidth="11" defaultRowHeight="12.75" x14ac:dyDescent="0.2"/>
  <cols>
    <col min="1" max="1" width="2" style="2" customWidth="1"/>
    <col min="2" max="2" width="10.42578125" style="1" bestFit="1" customWidth="1"/>
    <col min="3" max="3" width="10.42578125" style="1" customWidth="1"/>
    <col min="4" max="4" width="17.42578125" style="1" bestFit="1" customWidth="1"/>
    <col min="5" max="5" width="27.5703125" style="2" bestFit="1" customWidth="1"/>
    <col min="6" max="6" width="14.42578125" style="2" bestFit="1" customWidth="1"/>
    <col min="7" max="7" width="1.85546875" style="2" bestFit="1" customWidth="1"/>
    <col min="8" max="9" width="11" style="2"/>
    <col min="10" max="10" width="1.85546875" style="2" bestFit="1" customWidth="1"/>
    <col min="11" max="12" width="11" style="2"/>
    <col min="13" max="13" width="1.85546875" style="2" bestFit="1" customWidth="1"/>
    <col min="14" max="14" width="12.42578125" style="2" bestFit="1" customWidth="1"/>
    <col min="15" max="15" width="11" style="2"/>
    <col min="16" max="16" width="1.85546875" style="2" bestFit="1" customWidth="1"/>
    <col min="17" max="16384" width="11" style="2"/>
  </cols>
  <sheetData>
    <row r="4" spans="20:22" x14ac:dyDescent="0.2">
      <c r="T4" s="31" t="s">
        <v>57</v>
      </c>
      <c r="U4" s="31"/>
      <c r="V4" s="31"/>
    </row>
    <row r="5" spans="20:22" x14ac:dyDescent="0.2">
      <c r="T5" s="31"/>
      <c r="U5" s="31"/>
      <c r="V5" s="31"/>
    </row>
    <row r="8" spans="20:22" x14ac:dyDescent="0.2">
      <c r="T8" s="5">
        <v>1</v>
      </c>
      <c r="U8" s="29" t="s">
        <v>58</v>
      </c>
      <c r="V8" s="30"/>
    </row>
    <row r="9" spans="20:22" x14ac:dyDescent="0.2">
      <c r="T9" s="5">
        <v>2</v>
      </c>
      <c r="U9" s="29" t="s">
        <v>59</v>
      </c>
      <c r="V9" s="30"/>
    </row>
    <row r="11" spans="20:22" x14ac:dyDescent="0.2">
      <c r="T11" s="5">
        <v>3</v>
      </c>
      <c r="U11" s="29" t="s">
        <v>8</v>
      </c>
      <c r="V11" s="30"/>
    </row>
    <row r="12" spans="20:22" x14ac:dyDescent="0.2">
      <c r="T12" s="5">
        <v>4</v>
      </c>
      <c r="U12" s="29" t="s">
        <v>9</v>
      </c>
      <c r="V12" s="30"/>
    </row>
    <row r="14" spans="20:22" x14ac:dyDescent="0.2">
      <c r="T14" s="5">
        <v>5</v>
      </c>
      <c r="U14" s="29" t="s">
        <v>55</v>
      </c>
      <c r="V14" s="30"/>
    </row>
    <row r="15" spans="20:22" x14ac:dyDescent="0.2">
      <c r="T15" s="5">
        <v>6</v>
      </c>
      <c r="U15" s="29" t="s">
        <v>56</v>
      </c>
      <c r="V15" s="30"/>
    </row>
    <row r="17" spans="2:23" x14ac:dyDescent="0.2">
      <c r="T17" s="10">
        <v>7</v>
      </c>
      <c r="U17" s="32" t="s">
        <v>54</v>
      </c>
      <c r="V17" s="32"/>
    </row>
    <row r="21" spans="2:23" x14ac:dyDescent="0.2">
      <c r="B21" s="6"/>
      <c r="C21" s="6"/>
      <c r="D21" s="6"/>
      <c r="E21" s="6"/>
      <c r="F21" s="6"/>
    </row>
    <row r="22" spans="2:23" x14ac:dyDescent="0.2">
      <c r="B22" s="6"/>
      <c r="C22" s="6"/>
      <c r="D22" s="6"/>
      <c r="E22" s="6"/>
      <c r="F22" s="6"/>
    </row>
    <row r="26" spans="2:23" x14ac:dyDescent="0.2">
      <c r="B26" s="7"/>
      <c r="C26" s="7"/>
      <c r="D26" s="7"/>
      <c r="F26" s="25" t="s">
        <v>62</v>
      </c>
      <c r="I26" s="3" t="s">
        <v>4</v>
      </c>
      <c r="J26" s="1"/>
      <c r="K26" s="1"/>
      <c r="L26" s="3" t="s">
        <v>5</v>
      </c>
      <c r="M26" s="1"/>
      <c r="N26" s="1"/>
      <c r="O26" s="3" t="s">
        <v>6</v>
      </c>
      <c r="P26" s="1"/>
      <c r="Q26" s="1"/>
      <c r="R26" s="3" t="s">
        <v>54</v>
      </c>
      <c r="S26" s="7"/>
    </row>
    <row r="27" spans="2:23" x14ac:dyDescent="0.2">
      <c r="B27" s="8"/>
      <c r="C27" s="8"/>
      <c r="D27" s="26">
        <f ca="1">TODAY()</f>
        <v>42669</v>
      </c>
      <c r="E27" s="8"/>
      <c r="F27" s="28">
        <f>SUM(F31:F59)</f>
        <v>116000</v>
      </c>
      <c r="G27" s="33"/>
      <c r="H27" s="34"/>
      <c r="I27" s="28">
        <f>SUM(I31:I59)</f>
        <v>32700</v>
      </c>
      <c r="L27" s="28">
        <f>SUM(L31:L59)</f>
        <v>12900</v>
      </c>
      <c r="O27" s="28">
        <f>SUM(O31:O59)</f>
        <v>54400</v>
      </c>
      <c r="R27" s="28">
        <f>SUM(R31:R59)</f>
        <v>49750</v>
      </c>
      <c r="S27" s="23"/>
    </row>
    <row r="28" spans="2:23" x14ac:dyDescent="0.2">
      <c r="B28" s="9"/>
      <c r="C28" s="9"/>
      <c r="D28" s="9"/>
      <c r="E28" s="9"/>
      <c r="F28" s="28"/>
      <c r="G28" s="35"/>
      <c r="H28" s="36"/>
      <c r="I28" s="28"/>
      <c r="L28" s="28"/>
      <c r="O28" s="28"/>
      <c r="R28" s="28"/>
      <c r="S28" s="23"/>
    </row>
    <row r="29" spans="2:23" ht="7.5" customHeight="1" x14ac:dyDescent="0.2"/>
    <row r="30" spans="2:23" ht="25.5" customHeight="1" x14ac:dyDescent="0.2">
      <c r="B30" s="11" t="s">
        <v>0</v>
      </c>
      <c r="C30" s="12" t="s">
        <v>63</v>
      </c>
      <c r="D30" s="11" t="s">
        <v>1</v>
      </c>
      <c r="E30" s="11" t="s">
        <v>2</v>
      </c>
      <c r="F30" s="11" t="s">
        <v>3</v>
      </c>
      <c r="G30" s="28" t="s">
        <v>4</v>
      </c>
      <c r="H30" s="28"/>
      <c r="I30" s="28"/>
      <c r="J30" s="28" t="s">
        <v>5</v>
      </c>
      <c r="K30" s="28"/>
      <c r="L30" s="28"/>
      <c r="M30" s="28" t="s">
        <v>6</v>
      </c>
      <c r="N30" s="28"/>
      <c r="O30" s="28"/>
      <c r="P30" s="28" t="s">
        <v>7</v>
      </c>
      <c r="Q30" s="28"/>
      <c r="R30" s="28"/>
      <c r="S30" s="23"/>
    </row>
    <row r="31" spans="2:23" x14ac:dyDescent="0.2">
      <c r="B31" s="13">
        <v>160888</v>
      </c>
      <c r="C31" s="27">
        <v>42644</v>
      </c>
      <c r="D31" s="13" t="s">
        <v>17</v>
      </c>
      <c r="E31" s="13" t="s">
        <v>18</v>
      </c>
      <c r="F31" s="13"/>
      <c r="G31" s="24">
        <v>2</v>
      </c>
      <c r="H31" s="3" t="str">
        <f>IF(G31="","",IF(G31=1,"A RELEVER",IF(G31=2,"RELEVE")))</f>
        <v>RELEVE</v>
      </c>
      <c r="I31" s="3" t="str">
        <f t="shared" ref="I31:I62" si="0">IF(H31="A RELEVER",F31,"")</f>
        <v/>
      </c>
      <c r="J31" s="4">
        <v>4</v>
      </c>
      <c r="K31" s="3" t="str">
        <f>IF(J31="","",IF(J31=3,"A DESSINER",IF(J31=4,"DESSINE")))</f>
        <v>DESSINE</v>
      </c>
      <c r="L31" s="3" t="str">
        <f t="shared" ref="L31:L62" si="1">IF(K31="A DESSINER",F31,"")</f>
        <v/>
      </c>
      <c r="M31" s="4">
        <v>5</v>
      </c>
      <c r="N31" s="3" t="str">
        <f>IF(M31="","",IF(M31=5,"A CONTROLER",IF(M31=6,"CONTROLE")))</f>
        <v>A CONTROLER</v>
      </c>
      <c r="O31" s="3">
        <f t="shared" ref="O31:O62" si="2">IF(N31="A CONTROLER",F31,"")</f>
        <v>0</v>
      </c>
      <c r="P31" s="4"/>
      <c r="Q31" s="3" t="str">
        <f>IF(P31="","",IF(P31=7,"LIVRE"))</f>
        <v/>
      </c>
      <c r="R31" s="3" t="str">
        <f t="shared" ref="R31:R62" si="3">IF(Q31="LIVRE",F31,"")</f>
        <v/>
      </c>
      <c r="S31" s="7"/>
      <c r="T31" s="2" t="str">
        <f>IF(P31=7,"","R")</f>
        <v>R</v>
      </c>
      <c r="U31" s="15"/>
      <c r="V31" s="16"/>
      <c r="W31" s="15"/>
    </row>
    <row r="32" spans="2:23" x14ac:dyDescent="0.2">
      <c r="B32" s="14">
        <v>160921</v>
      </c>
      <c r="C32" s="27">
        <v>42645</v>
      </c>
      <c r="D32" s="14" t="s">
        <v>20</v>
      </c>
      <c r="E32" s="14" t="s">
        <v>21</v>
      </c>
      <c r="F32" s="13"/>
      <c r="G32" s="4">
        <v>2</v>
      </c>
      <c r="H32" s="3" t="str">
        <f t="shared" ref="H32:H94" si="4">IF(G32="","",IF(G32=1,"A RELEVER",IF(G32=2,"RELEVE")))</f>
        <v>RELEVE</v>
      </c>
      <c r="I32" s="3" t="str">
        <f t="shared" si="0"/>
        <v/>
      </c>
      <c r="J32" s="4">
        <v>4</v>
      </c>
      <c r="K32" s="3" t="str">
        <f t="shared" ref="K32:K94" si="5">IF(J32="","",IF(J32=3,"A DESSINER",IF(J32=4,"DESSINE")))</f>
        <v>DESSINE</v>
      </c>
      <c r="L32" s="3" t="str">
        <f t="shared" si="1"/>
        <v/>
      </c>
      <c r="M32" s="4">
        <v>5</v>
      </c>
      <c r="N32" s="3" t="str">
        <f t="shared" ref="N32:N94" si="6">IF(M32="","",IF(M32=5,"A CONTROLER",IF(M32=6,"CONTROLE")))</f>
        <v>A CONTROLER</v>
      </c>
      <c r="O32" s="3">
        <f t="shared" si="2"/>
        <v>0</v>
      </c>
      <c r="P32" s="4">
        <v>7</v>
      </c>
      <c r="Q32" s="3" t="str">
        <f t="shared" ref="Q32:Q94" si="7">IF(P32="","",IF(P32=7,"LIVRE"))</f>
        <v>LIVRE</v>
      </c>
      <c r="R32" s="3">
        <f t="shared" si="3"/>
        <v>0</v>
      </c>
      <c r="S32" s="7"/>
      <c r="T32" s="2" t="str">
        <f t="shared" ref="T32:T59" si="8">IF(P32=7,"","R")</f>
        <v/>
      </c>
      <c r="U32" s="15"/>
      <c r="V32" s="16"/>
      <c r="W32" s="15"/>
    </row>
    <row r="33" spans="2:23" x14ac:dyDescent="0.2">
      <c r="B33" s="14">
        <v>161356</v>
      </c>
      <c r="C33" s="27">
        <v>42646</v>
      </c>
      <c r="D33" s="14" t="s">
        <v>12</v>
      </c>
      <c r="E33" s="14" t="s">
        <v>24</v>
      </c>
      <c r="F33" s="13"/>
      <c r="G33" s="4">
        <v>2</v>
      </c>
      <c r="H33" s="3" t="str">
        <f t="shared" si="4"/>
        <v>RELEVE</v>
      </c>
      <c r="I33" s="3" t="str">
        <f t="shared" si="0"/>
        <v/>
      </c>
      <c r="J33" s="4">
        <v>4</v>
      </c>
      <c r="K33" s="3" t="str">
        <f t="shared" si="5"/>
        <v>DESSINE</v>
      </c>
      <c r="L33" s="3" t="str">
        <f t="shared" si="1"/>
        <v/>
      </c>
      <c r="M33" s="4">
        <v>5</v>
      </c>
      <c r="N33" s="3" t="str">
        <f t="shared" si="6"/>
        <v>A CONTROLER</v>
      </c>
      <c r="O33" s="3">
        <f t="shared" si="2"/>
        <v>0</v>
      </c>
      <c r="P33" s="4"/>
      <c r="Q33" s="3" t="str">
        <f t="shared" si="7"/>
        <v/>
      </c>
      <c r="R33" s="3" t="str">
        <f t="shared" si="3"/>
        <v/>
      </c>
      <c r="S33" s="7"/>
      <c r="T33" s="2" t="str">
        <f t="shared" si="8"/>
        <v>R</v>
      </c>
      <c r="U33" s="15"/>
      <c r="V33" s="17"/>
      <c r="W33" s="15"/>
    </row>
    <row r="34" spans="2:23" x14ac:dyDescent="0.2">
      <c r="B34" s="14">
        <v>161377</v>
      </c>
      <c r="C34" s="27">
        <v>42647</v>
      </c>
      <c r="D34" s="14" t="s">
        <v>25</v>
      </c>
      <c r="E34" s="14" t="s">
        <v>26</v>
      </c>
      <c r="F34" s="13"/>
      <c r="G34" s="4">
        <v>2</v>
      </c>
      <c r="H34" s="3" t="str">
        <f t="shared" si="4"/>
        <v>RELEVE</v>
      </c>
      <c r="I34" s="3" t="str">
        <f t="shared" si="0"/>
        <v/>
      </c>
      <c r="J34" s="4">
        <v>4</v>
      </c>
      <c r="K34" s="3" t="str">
        <f t="shared" si="5"/>
        <v>DESSINE</v>
      </c>
      <c r="L34" s="3" t="str">
        <f t="shared" si="1"/>
        <v/>
      </c>
      <c r="M34" s="4">
        <v>5</v>
      </c>
      <c r="N34" s="3" t="str">
        <f t="shared" si="6"/>
        <v>A CONTROLER</v>
      </c>
      <c r="O34" s="3">
        <f t="shared" si="2"/>
        <v>0</v>
      </c>
      <c r="P34" s="4"/>
      <c r="Q34" s="3" t="str">
        <f t="shared" si="7"/>
        <v/>
      </c>
      <c r="R34" s="3" t="str">
        <f t="shared" si="3"/>
        <v/>
      </c>
      <c r="S34" s="7"/>
      <c r="T34" s="2" t="str">
        <f t="shared" si="8"/>
        <v>R</v>
      </c>
      <c r="U34" s="15"/>
      <c r="V34" s="18"/>
      <c r="W34" s="15"/>
    </row>
    <row r="35" spans="2:23" x14ac:dyDescent="0.2">
      <c r="B35" s="14">
        <v>161413</v>
      </c>
      <c r="C35" s="27">
        <v>42648</v>
      </c>
      <c r="D35" s="14" t="s">
        <v>12</v>
      </c>
      <c r="E35" s="14" t="s">
        <v>27</v>
      </c>
      <c r="F35" s="13">
        <v>2000</v>
      </c>
      <c r="G35" s="4">
        <v>2</v>
      </c>
      <c r="H35" s="3" t="str">
        <f t="shared" si="4"/>
        <v>RELEVE</v>
      </c>
      <c r="I35" s="3" t="str">
        <f t="shared" si="0"/>
        <v/>
      </c>
      <c r="J35" s="4">
        <v>4</v>
      </c>
      <c r="K35" s="3" t="str">
        <f t="shared" si="5"/>
        <v>DESSINE</v>
      </c>
      <c r="L35" s="3" t="str">
        <f t="shared" si="1"/>
        <v/>
      </c>
      <c r="M35" s="4">
        <v>5</v>
      </c>
      <c r="N35" s="3" t="str">
        <f t="shared" si="6"/>
        <v>A CONTROLER</v>
      </c>
      <c r="O35" s="3">
        <f t="shared" si="2"/>
        <v>2000</v>
      </c>
      <c r="P35" s="4">
        <v>7</v>
      </c>
      <c r="Q35" s="3" t="str">
        <f t="shared" si="7"/>
        <v>LIVRE</v>
      </c>
      <c r="R35" s="3">
        <f t="shared" si="3"/>
        <v>2000</v>
      </c>
      <c r="S35" s="7"/>
      <c r="T35" s="2" t="str">
        <f t="shared" si="8"/>
        <v/>
      </c>
      <c r="U35" s="15"/>
      <c r="V35" s="19"/>
      <c r="W35" s="15"/>
    </row>
    <row r="36" spans="2:23" x14ac:dyDescent="0.2">
      <c r="B36" s="14">
        <v>161134</v>
      </c>
      <c r="C36" s="27">
        <v>42649</v>
      </c>
      <c r="D36" s="14" t="s">
        <v>28</v>
      </c>
      <c r="E36" s="14" t="s">
        <v>29</v>
      </c>
      <c r="F36" s="13">
        <v>15600</v>
      </c>
      <c r="G36" s="4">
        <v>2</v>
      </c>
      <c r="H36" s="3" t="str">
        <f t="shared" si="4"/>
        <v>RELEVE</v>
      </c>
      <c r="I36" s="3" t="str">
        <f t="shared" si="0"/>
        <v/>
      </c>
      <c r="J36" s="4">
        <v>4</v>
      </c>
      <c r="K36" s="3" t="str">
        <f t="shared" si="5"/>
        <v>DESSINE</v>
      </c>
      <c r="L36" s="3" t="str">
        <f t="shared" si="1"/>
        <v/>
      </c>
      <c r="M36" s="4">
        <v>5</v>
      </c>
      <c r="N36" s="3" t="str">
        <f t="shared" si="6"/>
        <v>A CONTROLER</v>
      </c>
      <c r="O36" s="3">
        <f t="shared" si="2"/>
        <v>15600</v>
      </c>
      <c r="P36" s="4"/>
      <c r="Q36" s="3" t="str">
        <f t="shared" si="7"/>
        <v/>
      </c>
      <c r="R36" s="3" t="str">
        <f t="shared" si="3"/>
        <v/>
      </c>
      <c r="S36" s="7"/>
      <c r="T36" s="2" t="str">
        <f t="shared" si="8"/>
        <v>R</v>
      </c>
      <c r="U36" s="15"/>
      <c r="V36" s="19"/>
      <c r="W36" s="15"/>
    </row>
    <row r="37" spans="2:23" x14ac:dyDescent="0.2">
      <c r="B37" s="14">
        <v>161679</v>
      </c>
      <c r="C37" s="27">
        <v>42650</v>
      </c>
      <c r="D37" s="14" t="s">
        <v>11</v>
      </c>
      <c r="E37" s="14" t="s">
        <v>30</v>
      </c>
      <c r="F37" s="13">
        <v>1000</v>
      </c>
      <c r="G37" s="4">
        <v>2</v>
      </c>
      <c r="H37" s="3" t="str">
        <f t="shared" si="4"/>
        <v>RELEVE</v>
      </c>
      <c r="I37" s="3" t="str">
        <f t="shared" si="0"/>
        <v/>
      </c>
      <c r="J37" s="4">
        <v>4</v>
      </c>
      <c r="K37" s="3" t="str">
        <f t="shared" si="5"/>
        <v>DESSINE</v>
      </c>
      <c r="L37" s="3" t="str">
        <f t="shared" si="1"/>
        <v/>
      </c>
      <c r="M37" s="4">
        <v>5</v>
      </c>
      <c r="N37" s="3" t="str">
        <f t="shared" si="6"/>
        <v>A CONTROLER</v>
      </c>
      <c r="O37" s="3">
        <f t="shared" si="2"/>
        <v>1000</v>
      </c>
      <c r="P37" s="4">
        <v>7</v>
      </c>
      <c r="Q37" s="3" t="str">
        <f t="shared" si="7"/>
        <v>LIVRE</v>
      </c>
      <c r="R37" s="3">
        <f t="shared" si="3"/>
        <v>1000</v>
      </c>
      <c r="S37" s="7"/>
      <c r="T37" s="2" t="str">
        <f t="shared" si="8"/>
        <v/>
      </c>
      <c r="U37" s="15"/>
      <c r="V37" s="20"/>
      <c r="W37" s="15"/>
    </row>
    <row r="38" spans="2:23" x14ac:dyDescent="0.2">
      <c r="B38" s="14">
        <v>161285</v>
      </c>
      <c r="C38" s="27">
        <v>42651</v>
      </c>
      <c r="D38" s="14" t="s">
        <v>11</v>
      </c>
      <c r="E38" s="14" t="s">
        <v>31</v>
      </c>
      <c r="F38" s="13">
        <v>10000</v>
      </c>
      <c r="G38" s="4"/>
      <c r="H38" s="3" t="str">
        <f t="shared" si="4"/>
        <v/>
      </c>
      <c r="I38" s="3" t="str">
        <f t="shared" si="0"/>
        <v/>
      </c>
      <c r="J38" s="4"/>
      <c r="K38" s="3" t="str">
        <f t="shared" si="5"/>
        <v/>
      </c>
      <c r="L38" s="3" t="str">
        <f t="shared" si="1"/>
        <v/>
      </c>
      <c r="M38" s="4"/>
      <c r="N38" s="3" t="str">
        <f t="shared" si="6"/>
        <v/>
      </c>
      <c r="O38" s="3" t="str">
        <f t="shared" si="2"/>
        <v/>
      </c>
      <c r="P38" s="4"/>
      <c r="Q38" s="3" t="str">
        <f t="shared" si="7"/>
        <v/>
      </c>
      <c r="R38" s="3" t="str">
        <f t="shared" si="3"/>
        <v/>
      </c>
      <c r="S38" s="7"/>
      <c r="T38" s="2" t="str">
        <f t="shared" si="8"/>
        <v>R</v>
      </c>
      <c r="U38" s="21"/>
      <c r="V38" s="21"/>
      <c r="W38" s="21"/>
    </row>
    <row r="39" spans="2:23" x14ac:dyDescent="0.2">
      <c r="B39" s="14">
        <v>161741</v>
      </c>
      <c r="C39" s="27">
        <v>42652</v>
      </c>
      <c r="D39" s="14" t="s">
        <v>11</v>
      </c>
      <c r="E39" s="14" t="s">
        <v>32</v>
      </c>
      <c r="F39" s="13"/>
      <c r="G39" s="4"/>
      <c r="H39" s="3" t="str">
        <f t="shared" si="4"/>
        <v/>
      </c>
      <c r="I39" s="3" t="str">
        <f t="shared" si="0"/>
        <v/>
      </c>
      <c r="J39" s="4"/>
      <c r="K39" s="3" t="str">
        <f t="shared" si="5"/>
        <v/>
      </c>
      <c r="L39" s="3" t="str">
        <f t="shared" si="1"/>
        <v/>
      </c>
      <c r="M39" s="4"/>
      <c r="N39" s="3" t="str">
        <f t="shared" si="6"/>
        <v/>
      </c>
      <c r="O39" s="3" t="str">
        <f t="shared" si="2"/>
        <v/>
      </c>
      <c r="P39" s="4"/>
      <c r="Q39" s="3" t="str">
        <f t="shared" si="7"/>
        <v/>
      </c>
      <c r="R39" s="3" t="str">
        <f t="shared" si="3"/>
        <v/>
      </c>
      <c r="S39" s="7"/>
      <c r="T39" s="2" t="str">
        <f t="shared" si="8"/>
        <v>R</v>
      </c>
      <c r="U39" s="21"/>
      <c r="V39" s="21"/>
      <c r="W39" s="21"/>
    </row>
    <row r="40" spans="2:23" x14ac:dyDescent="0.2">
      <c r="B40" s="14">
        <v>160697</v>
      </c>
      <c r="C40" s="27">
        <v>42653</v>
      </c>
      <c r="D40" s="14" t="s">
        <v>14</v>
      </c>
      <c r="E40" s="14" t="s">
        <v>33</v>
      </c>
      <c r="F40" s="13">
        <v>33000</v>
      </c>
      <c r="G40" s="4">
        <v>2</v>
      </c>
      <c r="H40" s="3" t="str">
        <f t="shared" si="4"/>
        <v>RELEVE</v>
      </c>
      <c r="I40" s="3" t="str">
        <f t="shared" si="0"/>
        <v/>
      </c>
      <c r="J40" s="4">
        <v>4</v>
      </c>
      <c r="K40" s="3" t="str">
        <f t="shared" si="5"/>
        <v>DESSINE</v>
      </c>
      <c r="L40" s="3" t="str">
        <f t="shared" si="1"/>
        <v/>
      </c>
      <c r="M40" s="4">
        <v>5</v>
      </c>
      <c r="N40" s="3" t="str">
        <f t="shared" si="6"/>
        <v>A CONTROLER</v>
      </c>
      <c r="O40" s="3">
        <f t="shared" si="2"/>
        <v>33000</v>
      </c>
      <c r="P40" s="4">
        <v>7</v>
      </c>
      <c r="Q40" s="3" t="str">
        <f t="shared" si="7"/>
        <v>LIVRE</v>
      </c>
      <c r="R40" s="3">
        <f t="shared" si="3"/>
        <v>33000</v>
      </c>
      <c r="S40" s="7"/>
      <c r="T40" s="2" t="str">
        <f t="shared" si="8"/>
        <v/>
      </c>
      <c r="U40" s="15"/>
      <c r="V40" s="20"/>
      <c r="W40" s="15"/>
    </row>
    <row r="41" spans="2:23" x14ac:dyDescent="0.2">
      <c r="B41" s="14">
        <v>161698</v>
      </c>
      <c r="C41" s="27">
        <v>42654</v>
      </c>
      <c r="D41" s="14" t="s">
        <v>34</v>
      </c>
      <c r="E41" s="14" t="s">
        <v>35</v>
      </c>
      <c r="F41" s="13">
        <v>2100</v>
      </c>
      <c r="G41" s="4">
        <v>2</v>
      </c>
      <c r="H41" s="3" t="str">
        <f t="shared" si="4"/>
        <v>RELEVE</v>
      </c>
      <c r="I41" s="3" t="str">
        <f t="shared" si="0"/>
        <v/>
      </c>
      <c r="J41" s="4">
        <v>3</v>
      </c>
      <c r="K41" s="3" t="str">
        <f t="shared" si="5"/>
        <v>A DESSINER</v>
      </c>
      <c r="L41" s="3">
        <f t="shared" si="1"/>
        <v>2100</v>
      </c>
      <c r="M41" s="4"/>
      <c r="N41" s="3" t="str">
        <f t="shared" si="6"/>
        <v/>
      </c>
      <c r="O41" s="3" t="str">
        <f t="shared" si="2"/>
        <v/>
      </c>
      <c r="P41" s="4"/>
      <c r="Q41" s="3" t="str">
        <f t="shared" si="7"/>
        <v/>
      </c>
      <c r="R41" s="3" t="str">
        <f t="shared" si="3"/>
        <v/>
      </c>
      <c r="S41" s="7"/>
      <c r="T41" s="2" t="str">
        <f t="shared" si="8"/>
        <v>R</v>
      </c>
      <c r="U41" s="15"/>
      <c r="V41" s="21"/>
      <c r="W41" s="22"/>
    </row>
    <row r="42" spans="2:23" x14ac:dyDescent="0.2">
      <c r="B42" s="14">
        <v>161578</v>
      </c>
      <c r="C42" s="27">
        <v>42655</v>
      </c>
      <c r="D42" s="14" t="s">
        <v>11</v>
      </c>
      <c r="E42" s="14" t="s">
        <v>36</v>
      </c>
      <c r="F42" s="13">
        <v>3200</v>
      </c>
      <c r="G42" s="4">
        <v>2</v>
      </c>
      <c r="H42" s="3" t="str">
        <f t="shared" si="4"/>
        <v>RELEVE</v>
      </c>
      <c r="I42" s="3" t="str">
        <f t="shared" si="0"/>
        <v/>
      </c>
      <c r="J42" s="4">
        <v>3</v>
      </c>
      <c r="K42" s="3" t="str">
        <f t="shared" si="5"/>
        <v>A DESSINER</v>
      </c>
      <c r="L42" s="3">
        <f t="shared" si="1"/>
        <v>3200</v>
      </c>
      <c r="M42" s="4"/>
      <c r="N42" s="3" t="str">
        <f t="shared" si="6"/>
        <v/>
      </c>
      <c r="O42" s="3" t="str">
        <f t="shared" si="2"/>
        <v/>
      </c>
      <c r="P42" s="4"/>
      <c r="Q42" s="3" t="str">
        <f t="shared" si="7"/>
        <v/>
      </c>
      <c r="R42" s="3" t="str">
        <f t="shared" si="3"/>
        <v/>
      </c>
      <c r="S42" s="7"/>
      <c r="T42" s="2" t="str">
        <f t="shared" si="8"/>
        <v>R</v>
      </c>
      <c r="U42" s="15"/>
      <c r="V42" s="20"/>
      <c r="W42" s="22"/>
    </row>
    <row r="43" spans="2:23" x14ac:dyDescent="0.2">
      <c r="B43" s="14">
        <v>161314</v>
      </c>
      <c r="C43" s="27">
        <v>42656</v>
      </c>
      <c r="D43" s="14" t="s">
        <v>10</v>
      </c>
      <c r="E43" s="14" t="s">
        <v>37</v>
      </c>
      <c r="F43" s="13">
        <v>2400</v>
      </c>
      <c r="G43" s="4">
        <v>2</v>
      </c>
      <c r="H43" s="3" t="str">
        <f t="shared" si="4"/>
        <v>RELEVE</v>
      </c>
      <c r="I43" s="3" t="str">
        <f t="shared" si="0"/>
        <v/>
      </c>
      <c r="J43" s="4">
        <v>3</v>
      </c>
      <c r="K43" s="3" t="str">
        <f t="shared" si="5"/>
        <v>A DESSINER</v>
      </c>
      <c r="L43" s="3">
        <f t="shared" si="1"/>
        <v>2400</v>
      </c>
      <c r="M43" s="4"/>
      <c r="N43" s="3" t="str">
        <f t="shared" si="6"/>
        <v/>
      </c>
      <c r="O43" s="3" t="str">
        <f t="shared" si="2"/>
        <v/>
      </c>
      <c r="P43" s="4"/>
      <c r="Q43" s="3" t="str">
        <f t="shared" si="7"/>
        <v/>
      </c>
      <c r="R43" s="3" t="str">
        <f t="shared" si="3"/>
        <v/>
      </c>
      <c r="S43" s="7"/>
      <c r="T43" s="2" t="str">
        <f t="shared" si="8"/>
        <v>R</v>
      </c>
      <c r="U43" s="15"/>
      <c r="V43" s="21"/>
      <c r="W43" s="22"/>
    </row>
    <row r="44" spans="2:23" x14ac:dyDescent="0.2">
      <c r="B44" s="14">
        <v>161362</v>
      </c>
      <c r="C44" s="27">
        <v>42657</v>
      </c>
      <c r="D44" s="14" t="s">
        <v>13</v>
      </c>
      <c r="E44" s="14" t="s">
        <v>38</v>
      </c>
      <c r="F44" s="13">
        <v>5000</v>
      </c>
      <c r="G44" s="4">
        <v>1</v>
      </c>
      <c r="H44" s="3" t="str">
        <f t="shared" si="4"/>
        <v>A RELEVER</v>
      </c>
      <c r="I44" s="3">
        <f t="shared" si="0"/>
        <v>5000</v>
      </c>
      <c r="J44" s="4"/>
      <c r="K44" s="3" t="str">
        <f t="shared" si="5"/>
        <v/>
      </c>
      <c r="L44" s="3" t="str">
        <f t="shared" si="1"/>
        <v/>
      </c>
      <c r="M44" s="4"/>
      <c r="N44" s="3" t="str">
        <f t="shared" si="6"/>
        <v/>
      </c>
      <c r="O44" s="3" t="str">
        <f t="shared" si="2"/>
        <v/>
      </c>
      <c r="P44" s="4"/>
      <c r="Q44" s="3" t="str">
        <f t="shared" si="7"/>
        <v/>
      </c>
      <c r="R44" s="3" t="str">
        <f t="shared" si="3"/>
        <v/>
      </c>
      <c r="S44" s="7"/>
      <c r="T44" s="2" t="str">
        <f t="shared" si="8"/>
        <v>R</v>
      </c>
      <c r="U44" s="22"/>
      <c r="V44" s="21"/>
      <c r="W44" s="21"/>
    </row>
    <row r="45" spans="2:23" x14ac:dyDescent="0.2">
      <c r="B45" s="14">
        <v>161630</v>
      </c>
      <c r="C45" s="27">
        <v>42658</v>
      </c>
      <c r="D45" s="14" t="s">
        <v>34</v>
      </c>
      <c r="E45" s="14" t="s">
        <v>39</v>
      </c>
      <c r="F45" s="13">
        <v>1100</v>
      </c>
      <c r="G45" s="4">
        <v>2</v>
      </c>
      <c r="H45" s="3" t="str">
        <f t="shared" si="4"/>
        <v>RELEVE</v>
      </c>
      <c r="I45" s="3" t="str">
        <f t="shared" si="0"/>
        <v/>
      </c>
      <c r="J45" s="4">
        <v>3</v>
      </c>
      <c r="K45" s="3" t="str">
        <f t="shared" si="5"/>
        <v>A DESSINER</v>
      </c>
      <c r="L45" s="3">
        <f t="shared" si="1"/>
        <v>1100</v>
      </c>
      <c r="M45" s="4"/>
      <c r="N45" s="3" t="str">
        <f t="shared" si="6"/>
        <v/>
      </c>
      <c r="O45" s="3" t="str">
        <f t="shared" si="2"/>
        <v/>
      </c>
      <c r="P45" s="4"/>
      <c r="Q45" s="3" t="str">
        <f t="shared" si="7"/>
        <v/>
      </c>
      <c r="R45" s="3" t="str">
        <f t="shared" si="3"/>
        <v/>
      </c>
      <c r="S45" s="7"/>
      <c r="T45" s="2" t="str">
        <f t="shared" si="8"/>
        <v>R</v>
      </c>
      <c r="U45" s="15"/>
      <c r="V45" s="21"/>
      <c r="W45" s="22"/>
    </row>
    <row r="46" spans="2:23" x14ac:dyDescent="0.2">
      <c r="B46" s="14">
        <v>161545</v>
      </c>
      <c r="C46" s="27">
        <v>42659</v>
      </c>
      <c r="D46" s="14" t="s">
        <v>23</v>
      </c>
      <c r="E46" s="14" t="s">
        <v>40</v>
      </c>
      <c r="F46" s="13">
        <v>2000</v>
      </c>
      <c r="G46" s="4">
        <v>2</v>
      </c>
      <c r="H46" s="3" t="str">
        <f t="shared" si="4"/>
        <v>RELEVE</v>
      </c>
      <c r="I46" s="3" t="str">
        <f t="shared" si="0"/>
        <v/>
      </c>
      <c r="J46" s="4">
        <v>4</v>
      </c>
      <c r="K46" s="3" t="str">
        <f t="shared" si="5"/>
        <v>DESSINE</v>
      </c>
      <c r="L46" s="3" t="str">
        <f t="shared" si="1"/>
        <v/>
      </c>
      <c r="M46" s="4">
        <v>5</v>
      </c>
      <c r="N46" s="3" t="str">
        <f t="shared" si="6"/>
        <v>A CONTROLER</v>
      </c>
      <c r="O46" s="3">
        <f t="shared" si="2"/>
        <v>2000</v>
      </c>
      <c r="P46" s="4"/>
      <c r="Q46" s="3" t="str">
        <f t="shared" si="7"/>
        <v/>
      </c>
      <c r="R46" s="3" t="str">
        <f t="shared" si="3"/>
        <v/>
      </c>
      <c r="S46" s="7"/>
      <c r="T46" s="2" t="str">
        <f t="shared" si="8"/>
        <v>R</v>
      </c>
      <c r="U46" s="15"/>
      <c r="V46" s="20"/>
      <c r="W46" s="15"/>
    </row>
    <row r="47" spans="2:23" x14ac:dyDescent="0.2">
      <c r="B47" s="14">
        <v>161694</v>
      </c>
      <c r="C47" s="27">
        <v>42660</v>
      </c>
      <c r="D47" s="14" t="s">
        <v>19</v>
      </c>
      <c r="E47" s="14" t="s">
        <v>41</v>
      </c>
      <c r="F47" s="13">
        <v>2000</v>
      </c>
      <c r="G47" s="4">
        <v>1</v>
      </c>
      <c r="H47" s="3" t="str">
        <f t="shared" si="4"/>
        <v>A RELEVER</v>
      </c>
      <c r="I47" s="3">
        <f t="shared" si="0"/>
        <v>2000</v>
      </c>
      <c r="J47" s="4"/>
      <c r="K47" s="3" t="str">
        <f t="shared" si="5"/>
        <v/>
      </c>
      <c r="L47" s="3" t="str">
        <f t="shared" si="1"/>
        <v/>
      </c>
      <c r="M47" s="4"/>
      <c r="N47" s="3" t="str">
        <f t="shared" si="6"/>
        <v/>
      </c>
      <c r="O47" s="3" t="str">
        <f t="shared" si="2"/>
        <v/>
      </c>
      <c r="P47" s="4"/>
      <c r="Q47" s="3" t="str">
        <f t="shared" si="7"/>
        <v/>
      </c>
      <c r="R47" s="3" t="str">
        <f t="shared" si="3"/>
        <v/>
      </c>
      <c r="S47" s="7"/>
      <c r="T47" s="2" t="str">
        <f t="shared" si="8"/>
        <v>R</v>
      </c>
      <c r="U47" s="22"/>
      <c r="V47" s="21"/>
      <c r="W47" s="21"/>
    </row>
    <row r="48" spans="2:23" x14ac:dyDescent="0.2">
      <c r="B48" s="14">
        <v>161647</v>
      </c>
      <c r="C48" s="27">
        <v>42661</v>
      </c>
      <c r="D48" s="14" t="s">
        <v>34</v>
      </c>
      <c r="E48" s="14" t="s">
        <v>42</v>
      </c>
      <c r="F48" s="13">
        <v>12000</v>
      </c>
      <c r="G48" s="4">
        <v>1</v>
      </c>
      <c r="H48" s="3" t="str">
        <f t="shared" si="4"/>
        <v>A RELEVER</v>
      </c>
      <c r="I48" s="3">
        <f t="shared" si="0"/>
        <v>12000</v>
      </c>
      <c r="J48" s="4"/>
      <c r="K48" s="3" t="str">
        <f t="shared" si="5"/>
        <v/>
      </c>
      <c r="L48" s="3" t="str">
        <f t="shared" si="1"/>
        <v/>
      </c>
      <c r="M48" s="4"/>
      <c r="N48" s="3" t="str">
        <f t="shared" si="6"/>
        <v/>
      </c>
      <c r="O48" s="3" t="str">
        <f t="shared" si="2"/>
        <v/>
      </c>
      <c r="P48" s="4">
        <v>7</v>
      </c>
      <c r="Q48" s="3" t="str">
        <f t="shared" si="7"/>
        <v>LIVRE</v>
      </c>
      <c r="R48" s="3">
        <f t="shared" si="3"/>
        <v>12000</v>
      </c>
      <c r="S48" s="7"/>
      <c r="T48" s="2" t="str">
        <f t="shared" si="8"/>
        <v/>
      </c>
      <c r="U48" s="22"/>
      <c r="V48" s="21"/>
      <c r="W48" s="21"/>
    </row>
    <row r="49" spans="2:23" x14ac:dyDescent="0.2">
      <c r="B49" s="14">
        <v>161589</v>
      </c>
      <c r="C49" s="27">
        <v>42662</v>
      </c>
      <c r="D49" s="14" t="s">
        <v>28</v>
      </c>
      <c r="E49" s="14" t="s">
        <v>43</v>
      </c>
      <c r="F49" s="13">
        <v>3100</v>
      </c>
      <c r="G49" s="4">
        <v>1</v>
      </c>
      <c r="H49" s="3" t="str">
        <f t="shared" si="4"/>
        <v>A RELEVER</v>
      </c>
      <c r="I49" s="3">
        <f t="shared" si="0"/>
        <v>3100</v>
      </c>
      <c r="J49" s="4"/>
      <c r="K49" s="3" t="str">
        <f t="shared" si="5"/>
        <v/>
      </c>
      <c r="L49" s="3" t="str">
        <f t="shared" si="1"/>
        <v/>
      </c>
      <c r="M49" s="4"/>
      <c r="N49" s="3" t="str">
        <f t="shared" si="6"/>
        <v/>
      </c>
      <c r="O49" s="3" t="str">
        <f t="shared" si="2"/>
        <v/>
      </c>
      <c r="P49" s="4"/>
      <c r="Q49" s="3" t="str">
        <f t="shared" si="7"/>
        <v/>
      </c>
      <c r="R49" s="3" t="str">
        <f t="shared" si="3"/>
        <v/>
      </c>
      <c r="S49" s="7"/>
      <c r="T49" s="2" t="str">
        <f t="shared" si="8"/>
        <v>R</v>
      </c>
      <c r="U49" s="22"/>
      <c r="V49" s="21"/>
      <c r="W49" s="21"/>
    </row>
    <row r="50" spans="2:23" x14ac:dyDescent="0.2">
      <c r="B50" s="14">
        <v>161526</v>
      </c>
      <c r="C50" s="27">
        <v>42663</v>
      </c>
      <c r="D50" s="14" t="s">
        <v>44</v>
      </c>
      <c r="E50" s="14" t="s">
        <v>45</v>
      </c>
      <c r="F50" s="13">
        <v>3100</v>
      </c>
      <c r="G50" s="4">
        <v>2</v>
      </c>
      <c r="H50" s="3" t="str">
        <f t="shared" si="4"/>
        <v>RELEVE</v>
      </c>
      <c r="I50" s="3" t="str">
        <f t="shared" si="0"/>
        <v/>
      </c>
      <c r="J50" s="4">
        <v>3</v>
      </c>
      <c r="K50" s="3" t="str">
        <f t="shared" si="5"/>
        <v>A DESSINER</v>
      </c>
      <c r="L50" s="3">
        <f t="shared" si="1"/>
        <v>3100</v>
      </c>
      <c r="M50" s="4"/>
      <c r="N50" s="3" t="str">
        <f t="shared" si="6"/>
        <v/>
      </c>
      <c r="O50" s="3" t="str">
        <f t="shared" si="2"/>
        <v/>
      </c>
      <c r="P50" s="4"/>
      <c r="Q50" s="3" t="str">
        <f t="shared" si="7"/>
        <v/>
      </c>
      <c r="R50" s="3" t="str">
        <f t="shared" si="3"/>
        <v/>
      </c>
      <c r="S50" s="7"/>
      <c r="T50" s="2" t="str">
        <f t="shared" si="8"/>
        <v>R</v>
      </c>
      <c r="U50" s="15"/>
      <c r="V50" s="19"/>
      <c r="W50" s="22"/>
    </row>
    <row r="51" spans="2:23" x14ac:dyDescent="0.2">
      <c r="B51" s="14">
        <v>161696</v>
      </c>
      <c r="C51" s="27">
        <v>42664</v>
      </c>
      <c r="D51" s="14" t="s">
        <v>15</v>
      </c>
      <c r="E51" s="14" t="s">
        <v>46</v>
      </c>
      <c r="F51" s="13">
        <v>1000</v>
      </c>
      <c r="G51" s="4">
        <v>2</v>
      </c>
      <c r="H51" s="3" t="str">
        <f t="shared" si="4"/>
        <v>RELEVE</v>
      </c>
      <c r="I51" s="3" t="str">
        <f t="shared" si="0"/>
        <v/>
      </c>
      <c r="J51" s="4">
        <v>3</v>
      </c>
      <c r="K51" s="3" t="str">
        <f t="shared" si="5"/>
        <v>A DESSINER</v>
      </c>
      <c r="L51" s="3">
        <f t="shared" si="1"/>
        <v>1000</v>
      </c>
      <c r="M51" s="4"/>
      <c r="N51" s="3" t="str">
        <f t="shared" si="6"/>
        <v/>
      </c>
      <c r="O51" s="3" t="str">
        <f t="shared" si="2"/>
        <v/>
      </c>
      <c r="P51" s="4"/>
      <c r="Q51" s="3" t="str">
        <f t="shared" si="7"/>
        <v/>
      </c>
      <c r="R51" s="3" t="str">
        <f t="shared" si="3"/>
        <v/>
      </c>
      <c r="S51" s="7"/>
      <c r="T51" s="2" t="str">
        <f t="shared" si="8"/>
        <v>R</v>
      </c>
      <c r="U51" s="15"/>
      <c r="V51" s="21"/>
      <c r="W51" s="22"/>
    </row>
    <row r="52" spans="2:23" x14ac:dyDescent="0.2">
      <c r="B52" s="14">
        <v>161695</v>
      </c>
      <c r="C52" s="27">
        <v>42665</v>
      </c>
      <c r="D52" s="14" t="s">
        <v>11</v>
      </c>
      <c r="E52" s="14" t="s">
        <v>47</v>
      </c>
      <c r="F52" s="13">
        <v>350</v>
      </c>
      <c r="G52" s="4">
        <v>1</v>
      </c>
      <c r="H52" s="3" t="str">
        <f t="shared" si="4"/>
        <v>A RELEVER</v>
      </c>
      <c r="I52" s="3">
        <f t="shared" si="0"/>
        <v>350</v>
      </c>
      <c r="J52" s="4"/>
      <c r="K52" s="3" t="str">
        <f t="shared" si="5"/>
        <v/>
      </c>
      <c r="L52" s="3" t="str">
        <f t="shared" si="1"/>
        <v/>
      </c>
      <c r="M52" s="4"/>
      <c r="N52" s="3" t="str">
        <f t="shared" si="6"/>
        <v/>
      </c>
      <c r="O52" s="3" t="str">
        <f t="shared" si="2"/>
        <v/>
      </c>
      <c r="P52" s="4">
        <v>7</v>
      </c>
      <c r="Q52" s="3" t="str">
        <f t="shared" si="7"/>
        <v>LIVRE</v>
      </c>
      <c r="R52" s="3">
        <f t="shared" si="3"/>
        <v>350</v>
      </c>
      <c r="S52" s="7"/>
      <c r="T52" s="2" t="str">
        <f t="shared" si="8"/>
        <v/>
      </c>
      <c r="U52" s="22"/>
      <c r="V52" s="21"/>
      <c r="W52" s="21"/>
    </row>
    <row r="53" spans="2:23" x14ac:dyDescent="0.2">
      <c r="B53" s="14">
        <v>161569</v>
      </c>
      <c r="C53" s="27">
        <v>42666</v>
      </c>
      <c r="D53" s="14" t="s">
        <v>11</v>
      </c>
      <c r="E53" s="14" t="s">
        <v>60</v>
      </c>
      <c r="F53" s="13">
        <v>1800</v>
      </c>
      <c r="G53" s="4">
        <v>1</v>
      </c>
      <c r="H53" s="3" t="str">
        <f t="shared" si="4"/>
        <v>A RELEVER</v>
      </c>
      <c r="I53" s="3">
        <f t="shared" si="0"/>
        <v>1800</v>
      </c>
      <c r="J53" s="4"/>
      <c r="K53" s="3" t="str">
        <f t="shared" si="5"/>
        <v/>
      </c>
      <c r="L53" s="3" t="str">
        <f t="shared" si="1"/>
        <v/>
      </c>
      <c r="M53" s="4"/>
      <c r="N53" s="3" t="str">
        <f t="shared" si="6"/>
        <v/>
      </c>
      <c r="O53" s="3" t="str">
        <f t="shared" si="2"/>
        <v/>
      </c>
      <c r="P53" s="4"/>
      <c r="Q53" s="3" t="str">
        <f t="shared" si="7"/>
        <v/>
      </c>
      <c r="R53" s="3" t="str">
        <f t="shared" si="3"/>
        <v/>
      </c>
      <c r="S53" s="7"/>
      <c r="T53" s="2" t="str">
        <f t="shared" si="8"/>
        <v>R</v>
      </c>
      <c r="U53" s="22"/>
      <c r="V53" s="21"/>
      <c r="W53" s="21"/>
    </row>
    <row r="54" spans="2:23" x14ac:dyDescent="0.2">
      <c r="B54" s="14">
        <v>161682</v>
      </c>
      <c r="C54" s="27">
        <v>42667</v>
      </c>
      <c r="D54" s="14" t="s">
        <v>48</v>
      </c>
      <c r="E54" s="14" t="s">
        <v>49</v>
      </c>
      <c r="F54" s="13">
        <v>2950</v>
      </c>
      <c r="G54" s="4">
        <v>1</v>
      </c>
      <c r="H54" s="3" t="str">
        <f t="shared" si="4"/>
        <v>A RELEVER</v>
      </c>
      <c r="I54" s="3">
        <f t="shared" si="0"/>
        <v>2950</v>
      </c>
      <c r="J54" s="4"/>
      <c r="K54" s="3" t="str">
        <f t="shared" si="5"/>
        <v/>
      </c>
      <c r="L54" s="3" t="str">
        <f t="shared" si="1"/>
        <v/>
      </c>
      <c r="M54" s="4"/>
      <c r="N54" s="3" t="str">
        <f t="shared" si="6"/>
        <v/>
      </c>
      <c r="O54" s="3" t="str">
        <f t="shared" si="2"/>
        <v/>
      </c>
      <c r="P54" s="4"/>
      <c r="Q54" s="3" t="str">
        <f t="shared" si="7"/>
        <v/>
      </c>
      <c r="R54" s="3" t="str">
        <f t="shared" si="3"/>
        <v/>
      </c>
      <c r="S54" s="7"/>
      <c r="T54" s="2" t="str">
        <f t="shared" si="8"/>
        <v>R</v>
      </c>
      <c r="U54" s="22"/>
      <c r="V54" s="21"/>
      <c r="W54" s="21"/>
    </row>
    <row r="55" spans="2:23" x14ac:dyDescent="0.2">
      <c r="B55" s="14">
        <v>161760</v>
      </c>
      <c r="C55" s="27">
        <v>42668</v>
      </c>
      <c r="D55" s="14" t="s">
        <v>22</v>
      </c>
      <c r="E55" s="14" t="s">
        <v>50</v>
      </c>
      <c r="F55" s="13">
        <v>800</v>
      </c>
      <c r="G55" s="4">
        <v>2</v>
      </c>
      <c r="H55" s="3" t="str">
        <f t="shared" si="4"/>
        <v>RELEVE</v>
      </c>
      <c r="I55" s="3" t="str">
        <f t="shared" si="0"/>
        <v/>
      </c>
      <c r="J55" s="4">
        <v>4</v>
      </c>
      <c r="K55" s="3" t="str">
        <f t="shared" si="5"/>
        <v>DESSINE</v>
      </c>
      <c r="L55" s="3" t="str">
        <f t="shared" si="1"/>
        <v/>
      </c>
      <c r="M55" s="4">
        <v>5</v>
      </c>
      <c r="N55" s="3" t="str">
        <f t="shared" si="6"/>
        <v>A CONTROLER</v>
      </c>
      <c r="O55" s="3">
        <f t="shared" si="2"/>
        <v>800</v>
      </c>
      <c r="P55" s="4">
        <v>7</v>
      </c>
      <c r="Q55" s="3" t="str">
        <f t="shared" si="7"/>
        <v>LIVRE</v>
      </c>
      <c r="R55" s="3">
        <f t="shared" si="3"/>
        <v>800</v>
      </c>
      <c r="S55" s="7"/>
      <c r="T55" s="2" t="str">
        <f t="shared" si="8"/>
        <v/>
      </c>
      <c r="U55" s="15"/>
      <c r="V55" s="21"/>
      <c r="W55" s="15"/>
    </row>
    <row r="56" spans="2:23" x14ac:dyDescent="0.2">
      <c r="B56" s="14">
        <v>161759</v>
      </c>
      <c r="C56" s="27">
        <v>42669</v>
      </c>
      <c r="D56" s="14" t="s">
        <v>11</v>
      </c>
      <c r="E56" s="14" t="s">
        <v>51</v>
      </c>
      <c r="F56" s="13">
        <v>1900</v>
      </c>
      <c r="G56" s="4">
        <v>1</v>
      </c>
      <c r="H56" s="3" t="str">
        <f t="shared" si="4"/>
        <v>A RELEVER</v>
      </c>
      <c r="I56" s="3">
        <f t="shared" si="0"/>
        <v>1900</v>
      </c>
      <c r="J56" s="4"/>
      <c r="K56" s="3" t="str">
        <f t="shared" si="5"/>
        <v/>
      </c>
      <c r="L56" s="3" t="str">
        <f t="shared" si="1"/>
        <v/>
      </c>
      <c r="M56" s="4"/>
      <c r="N56" s="3" t="str">
        <f t="shared" si="6"/>
        <v/>
      </c>
      <c r="O56" s="3" t="str">
        <f t="shared" si="2"/>
        <v/>
      </c>
      <c r="P56" s="4"/>
      <c r="Q56" s="3" t="str">
        <f t="shared" si="7"/>
        <v/>
      </c>
      <c r="R56" s="3" t="str">
        <f t="shared" si="3"/>
        <v/>
      </c>
      <c r="S56" s="7"/>
      <c r="T56" s="2" t="str">
        <f t="shared" si="8"/>
        <v>R</v>
      </c>
      <c r="U56" s="22"/>
      <c r="V56" s="21"/>
      <c r="W56" s="21"/>
    </row>
    <row r="57" spans="2:23" x14ac:dyDescent="0.2">
      <c r="B57" s="14">
        <v>160506</v>
      </c>
      <c r="C57" s="27">
        <v>42670</v>
      </c>
      <c r="D57" s="14" t="s">
        <v>11</v>
      </c>
      <c r="E57" s="14" t="s">
        <v>52</v>
      </c>
      <c r="F57" s="13">
        <v>600</v>
      </c>
      <c r="G57" s="4">
        <v>1</v>
      </c>
      <c r="H57" s="3" t="str">
        <f t="shared" si="4"/>
        <v>A RELEVER</v>
      </c>
      <c r="I57" s="3">
        <f t="shared" si="0"/>
        <v>600</v>
      </c>
      <c r="J57" s="4"/>
      <c r="K57" s="3" t="str">
        <f t="shared" si="5"/>
        <v/>
      </c>
      <c r="L57" s="3" t="str">
        <f t="shared" si="1"/>
        <v/>
      </c>
      <c r="M57" s="4"/>
      <c r="N57" s="3" t="str">
        <f t="shared" si="6"/>
        <v/>
      </c>
      <c r="O57" s="3" t="str">
        <f t="shared" si="2"/>
        <v/>
      </c>
      <c r="P57" s="4">
        <v>7</v>
      </c>
      <c r="Q57" s="3" t="str">
        <f t="shared" si="7"/>
        <v>LIVRE</v>
      </c>
      <c r="R57" s="3">
        <f t="shared" si="3"/>
        <v>600</v>
      </c>
      <c r="S57" s="7"/>
      <c r="T57" s="2" t="str">
        <f t="shared" si="8"/>
        <v/>
      </c>
      <c r="U57" s="22"/>
      <c r="V57" s="21"/>
      <c r="W57" s="21"/>
    </row>
    <row r="58" spans="2:23" x14ac:dyDescent="0.2">
      <c r="B58" s="14">
        <v>161699</v>
      </c>
      <c r="C58" s="27">
        <v>42671</v>
      </c>
      <c r="D58" s="14" t="s">
        <v>15</v>
      </c>
      <c r="E58" s="14" t="s">
        <v>53</v>
      </c>
      <c r="F58" s="13">
        <v>6000</v>
      </c>
      <c r="G58" s="4"/>
      <c r="H58" s="3" t="str">
        <f t="shared" si="4"/>
        <v/>
      </c>
      <c r="I58" s="3" t="str">
        <f t="shared" si="0"/>
        <v/>
      </c>
      <c r="J58" s="4"/>
      <c r="K58" s="3" t="str">
        <f t="shared" si="5"/>
        <v/>
      </c>
      <c r="L58" s="3" t="str">
        <f t="shared" si="1"/>
        <v/>
      </c>
      <c r="M58" s="4"/>
      <c r="N58" s="3" t="str">
        <f t="shared" si="6"/>
        <v/>
      </c>
      <c r="O58" s="3" t="str">
        <f t="shared" si="2"/>
        <v/>
      </c>
      <c r="P58" s="4"/>
      <c r="Q58" s="3" t="str">
        <f t="shared" si="7"/>
        <v/>
      </c>
      <c r="R58" s="3" t="str">
        <f t="shared" si="3"/>
        <v/>
      </c>
      <c r="S58" s="7"/>
      <c r="T58" s="2" t="str">
        <f t="shared" si="8"/>
        <v>R</v>
      </c>
      <c r="U58" s="21"/>
      <c r="V58" s="21"/>
      <c r="W58" s="21"/>
    </row>
    <row r="59" spans="2:23" x14ac:dyDescent="0.2">
      <c r="B59" s="14">
        <v>161693</v>
      </c>
      <c r="C59" s="27">
        <v>42672</v>
      </c>
      <c r="D59" s="14" t="s">
        <v>16</v>
      </c>
      <c r="E59" s="14" t="s">
        <v>61</v>
      </c>
      <c r="F59" s="13">
        <v>3000</v>
      </c>
      <c r="G59" s="4">
        <v>1</v>
      </c>
      <c r="H59" s="3" t="str">
        <f t="shared" si="4"/>
        <v>A RELEVER</v>
      </c>
      <c r="I59" s="3">
        <f t="shared" si="0"/>
        <v>3000</v>
      </c>
      <c r="J59" s="4"/>
      <c r="K59" s="3" t="str">
        <f t="shared" si="5"/>
        <v/>
      </c>
      <c r="L59" s="3" t="str">
        <f t="shared" si="1"/>
        <v/>
      </c>
      <c r="M59" s="4"/>
      <c r="N59" s="3" t="str">
        <f t="shared" si="6"/>
        <v/>
      </c>
      <c r="O59" s="3" t="str">
        <f t="shared" si="2"/>
        <v/>
      </c>
      <c r="P59" s="4"/>
      <c r="Q59" s="3" t="str">
        <f t="shared" si="7"/>
        <v/>
      </c>
      <c r="R59" s="3" t="str">
        <f t="shared" si="3"/>
        <v/>
      </c>
      <c r="S59" s="7"/>
      <c r="T59" s="2" t="str">
        <f t="shared" si="8"/>
        <v>R</v>
      </c>
      <c r="U59" s="22"/>
      <c r="V59" s="21"/>
      <c r="W59" s="21"/>
    </row>
    <row r="60" spans="2:23" x14ac:dyDescent="0.2">
      <c r="B60" s="3"/>
      <c r="C60" s="3"/>
      <c r="D60" s="3"/>
      <c r="E60" s="4"/>
      <c r="F60" s="3"/>
      <c r="G60" s="4"/>
      <c r="H60" s="3" t="str">
        <f t="shared" si="4"/>
        <v/>
      </c>
      <c r="I60" s="3" t="str">
        <f t="shared" si="0"/>
        <v/>
      </c>
      <c r="J60" s="4"/>
      <c r="K60" s="3" t="str">
        <f t="shared" si="5"/>
        <v/>
      </c>
      <c r="L60" s="3" t="str">
        <f t="shared" si="1"/>
        <v/>
      </c>
      <c r="M60" s="4"/>
      <c r="N60" s="3" t="str">
        <f t="shared" si="6"/>
        <v/>
      </c>
      <c r="O60" s="3" t="str">
        <f t="shared" si="2"/>
        <v/>
      </c>
      <c r="P60" s="4"/>
      <c r="Q60" s="3" t="str">
        <f t="shared" si="7"/>
        <v/>
      </c>
      <c r="R60" s="3" t="str">
        <f t="shared" si="3"/>
        <v/>
      </c>
    </row>
    <row r="61" spans="2:23" x14ac:dyDescent="0.2">
      <c r="B61" s="3"/>
      <c r="C61" s="3"/>
      <c r="D61" s="3"/>
      <c r="E61" s="4"/>
      <c r="F61" s="3"/>
      <c r="G61" s="4"/>
      <c r="H61" s="3" t="str">
        <f t="shared" si="4"/>
        <v/>
      </c>
      <c r="I61" s="3" t="str">
        <f t="shared" si="0"/>
        <v/>
      </c>
      <c r="J61" s="4"/>
      <c r="K61" s="3" t="str">
        <f t="shared" si="5"/>
        <v/>
      </c>
      <c r="L61" s="3" t="str">
        <f t="shared" si="1"/>
        <v/>
      </c>
      <c r="M61" s="4"/>
      <c r="N61" s="3" t="str">
        <f t="shared" si="6"/>
        <v/>
      </c>
      <c r="O61" s="3" t="str">
        <f t="shared" si="2"/>
        <v/>
      </c>
      <c r="P61" s="4"/>
      <c r="Q61" s="3" t="str">
        <f t="shared" si="7"/>
        <v/>
      </c>
      <c r="R61" s="3" t="str">
        <f t="shared" si="3"/>
        <v/>
      </c>
    </row>
    <row r="62" spans="2:23" x14ac:dyDescent="0.2">
      <c r="B62" s="3"/>
      <c r="C62" s="3"/>
      <c r="D62" s="3"/>
      <c r="E62" s="4"/>
      <c r="F62" s="3"/>
      <c r="G62" s="4"/>
      <c r="H62" s="3" t="str">
        <f t="shared" si="4"/>
        <v/>
      </c>
      <c r="I62" s="3" t="str">
        <f t="shared" si="0"/>
        <v/>
      </c>
      <c r="J62" s="4"/>
      <c r="K62" s="3" t="str">
        <f t="shared" si="5"/>
        <v/>
      </c>
      <c r="L62" s="3" t="str">
        <f t="shared" si="1"/>
        <v/>
      </c>
      <c r="M62" s="4"/>
      <c r="N62" s="3" t="str">
        <f t="shared" si="6"/>
        <v/>
      </c>
      <c r="O62" s="3" t="str">
        <f t="shared" si="2"/>
        <v/>
      </c>
      <c r="P62" s="4"/>
      <c r="Q62" s="3" t="str">
        <f t="shared" si="7"/>
        <v/>
      </c>
      <c r="R62" s="3" t="str">
        <f t="shared" si="3"/>
        <v/>
      </c>
    </row>
    <row r="63" spans="2:23" x14ac:dyDescent="0.2">
      <c r="B63" s="3"/>
      <c r="C63" s="3"/>
      <c r="D63" s="3"/>
      <c r="E63" s="4"/>
      <c r="F63" s="3"/>
      <c r="G63" s="4"/>
      <c r="H63" s="3" t="str">
        <f t="shared" si="4"/>
        <v/>
      </c>
      <c r="I63" s="3" t="str">
        <f t="shared" ref="I63:I94" si="9">IF(H63="A RELEVER",F63,"")</f>
        <v/>
      </c>
      <c r="J63" s="4"/>
      <c r="K63" s="3" t="str">
        <f t="shared" si="5"/>
        <v/>
      </c>
      <c r="L63" s="3" t="str">
        <f t="shared" ref="L63:L94" si="10">IF(K63="A DESSINER",F63,"")</f>
        <v/>
      </c>
      <c r="M63" s="4"/>
      <c r="N63" s="3" t="str">
        <f t="shared" si="6"/>
        <v/>
      </c>
      <c r="O63" s="3" t="str">
        <f t="shared" ref="O63:O94" si="11">IF(N63="A CONTROLER",F63,"")</f>
        <v/>
      </c>
      <c r="P63" s="4"/>
      <c r="Q63" s="3" t="str">
        <f t="shared" si="7"/>
        <v/>
      </c>
      <c r="R63" s="3" t="str">
        <f t="shared" ref="R63:R94" si="12">IF(Q63="LIVRE",F63,"")</f>
        <v/>
      </c>
    </row>
    <row r="64" spans="2:23" x14ac:dyDescent="0.2">
      <c r="B64" s="3"/>
      <c r="C64" s="3"/>
      <c r="D64" s="3"/>
      <c r="E64" s="4"/>
      <c r="F64" s="3"/>
      <c r="G64" s="4"/>
      <c r="H64" s="3" t="str">
        <f t="shared" si="4"/>
        <v/>
      </c>
      <c r="I64" s="3" t="str">
        <f t="shared" si="9"/>
        <v/>
      </c>
      <c r="J64" s="4"/>
      <c r="K64" s="3" t="str">
        <f t="shared" si="5"/>
        <v/>
      </c>
      <c r="L64" s="3" t="str">
        <f t="shared" si="10"/>
        <v/>
      </c>
      <c r="M64" s="4"/>
      <c r="N64" s="3" t="str">
        <f t="shared" si="6"/>
        <v/>
      </c>
      <c r="O64" s="3" t="str">
        <f t="shared" si="11"/>
        <v/>
      </c>
      <c r="P64" s="4"/>
      <c r="Q64" s="3" t="str">
        <f t="shared" si="7"/>
        <v/>
      </c>
      <c r="R64" s="3" t="str">
        <f t="shared" si="12"/>
        <v/>
      </c>
    </row>
    <row r="65" spans="2:18" x14ac:dyDescent="0.2">
      <c r="B65" s="3"/>
      <c r="C65" s="3"/>
      <c r="D65" s="3"/>
      <c r="E65" s="4"/>
      <c r="F65" s="3"/>
      <c r="G65" s="4"/>
      <c r="H65" s="3" t="str">
        <f t="shared" si="4"/>
        <v/>
      </c>
      <c r="I65" s="3" t="str">
        <f t="shared" si="9"/>
        <v/>
      </c>
      <c r="J65" s="4"/>
      <c r="K65" s="3" t="str">
        <f t="shared" si="5"/>
        <v/>
      </c>
      <c r="L65" s="3" t="str">
        <f t="shared" si="10"/>
        <v/>
      </c>
      <c r="M65" s="4"/>
      <c r="N65" s="3" t="str">
        <f t="shared" si="6"/>
        <v/>
      </c>
      <c r="O65" s="3" t="str">
        <f t="shared" si="11"/>
        <v/>
      </c>
      <c r="P65" s="4"/>
      <c r="Q65" s="3" t="str">
        <f t="shared" si="7"/>
        <v/>
      </c>
      <c r="R65" s="3" t="str">
        <f t="shared" si="12"/>
        <v/>
      </c>
    </row>
    <row r="66" spans="2:18" x14ac:dyDescent="0.2">
      <c r="B66" s="3"/>
      <c r="C66" s="3"/>
      <c r="D66" s="3"/>
      <c r="E66" s="4"/>
      <c r="F66" s="3"/>
      <c r="G66" s="4"/>
      <c r="H66" s="3" t="str">
        <f t="shared" si="4"/>
        <v/>
      </c>
      <c r="I66" s="3" t="str">
        <f t="shared" si="9"/>
        <v/>
      </c>
      <c r="J66" s="4"/>
      <c r="K66" s="3" t="str">
        <f t="shared" si="5"/>
        <v/>
      </c>
      <c r="L66" s="3" t="str">
        <f t="shared" si="10"/>
        <v/>
      </c>
      <c r="M66" s="4"/>
      <c r="N66" s="3" t="str">
        <f t="shared" si="6"/>
        <v/>
      </c>
      <c r="O66" s="3" t="str">
        <f t="shared" si="11"/>
        <v/>
      </c>
      <c r="P66" s="4"/>
      <c r="Q66" s="3" t="str">
        <f t="shared" si="7"/>
        <v/>
      </c>
      <c r="R66" s="3" t="str">
        <f t="shared" si="12"/>
        <v/>
      </c>
    </row>
    <row r="67" spans="2:18" x14ac:dyDescent="0.2">
      <c r="B67" s="3"/>
      <c r="C67" s="3"/>
      <c r="D67" s="3"/>
      <c r="E67" s="4"/>
      <c r="F67" s="3"/>
      <c r="G67" s="4"/>
      <c r="H67" s="3" t="str">
        <f t="shared" si="4"/>
        <v/>
      </c>
      <c r="I67" s="3" t="str">
        <f t="shared" si="9"/>
        <v/>
      </c>
      <c r="J67" s="4"/>
      <c r="K67" s="3" t="str">
        <f t="shared" si="5"/>
        <v/>
      </c>
      <c r="L67" s="3" t="str">
        <f t="shared" si="10"/>
        <v/>
      </c>
      <c r="M67" s="4"/>
      <c r="N67" s="3" t="str">
        <f t="shared" si="6"/>
        <v/>
      </c>
      <c r="O67" s="3" t="str">
        <f t="shared" si="11"/>
        <v/>
      </c>
      <c r="P67" s="4"/>
      <c r="Q67" s="3" t="str">
        <f t="shared" si="7"/>
        <v/>
      </c>
      <c r="R67" s="3" t="str">
        <f t="shared" si="12"/>
        <v/>
      </c>
    </row>
    <row r="68" spans="2:18" x14ac:dyDescent="0.2">
      <c r="B68" s="3"/>
      <c r="C68" s="3"/>
      <c r="D68" s="3"/>
      <c r="E68" s="4"/>
      <c r="F68" s="3"/>
      <c r="G68" s="4"/>
      <c r="H68" s="3" t="str">
        <f t="shared" si="4"/>
        <v/>
      </c>
      <c r="I68" s="3" t="str">
        <f t="shared" si="9"/>
        <v/>
      </c>
      <c r="J68" s="4"/>
      <c r="K68" s="3" t="str">
        <f t="shared" si="5"/>
        <v/>
      </c>
      <c r="L68" s="3" t="str">
        <f t="shared" si="10"/>
        <v/>
      </c>
      <c r="M68" s="4"/>
      <c r="N68" s="3" t="str">
        <f t="shared" si="6"/>
        <v/>
      </c>
      <c r="O68" s="3" t="str">
        <f t="shared" si="11"/>
        <v/>
      </c>
      <c r="P68" s="4"/>
      <c r="Q68" s="3" t="str">
        <f t="shared" si="7"/>
        <v/>
      </c>
      <c r="R68" s="3" t="str">
        <f t="shared" si="12"/>
        <v/>
      </c>
    </row>
    <row r="69" spans="2:18" x14ac:dyDescent="0.2">
      <c r="B69" s="3"/>
      <c r="C69" s="3"/>
      <c r="D69" s="3"/>
      <c r="E69" s="4"/>
      <c r="F69" s="3"/>
      <c r="G69" s="4"/>
      <c r="H69" s="3" t="str">
        <f t="shared" si="4"/>
        <v/>
      </c>
      <c r="I69" s="3" t="str">
        <f t="shared" si="9"/>
        <v/>
      </c>
      <c r="J69" s="4"/>
      <c r="K69" s="3" t="str">
        <f t="shared" si="5"/>
        <v/>
      </c>
      <c r="L69" s="3" t="str">
        <f t="shared" si="10"/>
        <v/>
      </c>
      <c r="M69" s="4"/>
      <c r="N69" s="3" t="str">
        <f t="shared" si="6"/>
        <v/>
      </c>
      <c r="O69" s="3" t="str">
        <f t="shared" si="11"/>
        <v/>
      </c>
      <c r="P69" s="4"/>
      <c r="Q69" s="3" t="str">
        <f t="shared" si="7"/>
        <v/>
      </c>
      <c r="R69" s="3" t="str">
        <f t="shared" si="12"/>
        <v/>
      </c>
    </row>
    <row r="70" spans="2:18" x14ac:dyDescent="0.2">
      <c r="B70" s="3"/>
      <c r="C70" s="3"/>
      <c r="D70" s="3"/>
      <c r="E70" s="4"/>
      <c r="F70" s="3"/>
      <c r="G70" s="4"/>
      <c r="H70" s="3" t="str">
        <f t="shared" si="4"/>
        <v/>
      </c>
      <c r="I70" s="3" t="str">
        <f t="shared" si="9"/>
        <v/>
      </c>
      <c r="J70" s="4"/>
      <c r="K70" s="3" t="str">
        <f t="shared" si="5"/>
        <v/>
      </c>
      <c r="L70" s="3" t="str">
        <f t="shared" si="10"/>
        <v/>
      </c>
      <c r="M70" s="4"/>
      <c r="N70" s="3" t="str">
        <f t="shared" si="6"/>
        <v/>
      </c>
      <c r="O70" s="3" t="str">
        <f t="shared" si="11"/>
        <v/>
      </c>
      <c r="P70" s="4"/>
      <c r="Q70" s="3" t="str">
        <f t="shared" si="7"/>
        <v/>
      </c>
      <c r="R70" s="3" t="str">
        <f t="shared" si="12"/>
        <v/>
      </c>
    </row>
    <row r="71" spans="2:18" x14ac:dyDescent="0.2">
      <c r="B71" s="3"/>
      <c r="C71" s="3"/>
      <c r="D71" s="3"/>
      <c r="E71" s="4"/>
      <c r="F71" s="3"/>
      <c r="G71" s="4"/>
      <c r="H71" s="3" t="str">
        <f t="shared" si="4"/>
        <v/>
      </c>
      <c r="I71" s="3" t="str">
        <f t="shared" si="9"/>
        <v/>
      </c>
      <c r="J71" s="4"/>
      <c r="K71" s="3" t="str">
        <f t="shared" si="5"/>
        <v/>
      </c>
      <c r="L71" s="3" t="str">
        <f t="shared" si="10"/>
        <v/>
      </c>
      <c r="M71" s="4"/>
      <c r="N71" s="3" t="str">
        <f t="shared" si="6"/>
        <v/>
      </c>
      <c r="O71" s="3" t="str">
        <f t="shared" si="11"/>
        <v/>
      </c>
      <c r="P71" s="4"/>
      <c r="Q71" s="3" t="str">
        <f t="shared" si="7"/>
        <v/>
      </c>
      <c r="R71" s="3" t="str">
        <f t="shared" si="12"/>
        <v/>
      </c>
    </row>
    <row r="72" spans="2:18" x14ac:dyDescent="0.2">
      <c r="B72" s="3"/>
      <c r="C72" s="3"/>
      <c r="D72" s="3"/>
      <c r="E72" s="4"/>
      <c r="F72" s="3"/>
      <c r="G72" s="4"/>
      <c r="H72" s="3" t="str">
        <f t="shared" si="4"/>
        <v/>
      </c>
      <c r="I72" s="3" t="str">
        <f t="shared" si="9"/>
        <v/>
      </c>
      <c r="J72" s="4"/>
      <c r="K72" s="3" t="str">
        <f t="shared" si="5"/>
        <v/>
      </c>
      <c r="L72" s="3" t="str">
        <f t="shared" si="10"/>
        <v/>
      </c>
      <c r="M72" s="4"/>
      <c r="N72" s="3" t="str">
        <f t="shared" si="6"/>
        <v/>
      </c>
      <c r="O72" s="3" t="str">
        <f t="shared" si="11"/>
        <v/>
      </c>
      <c r="P72" s="4"/>
      <c r="Q72" s="3" t="str">
        <f t="shared" si="7"/>
        <v/>
      </c>
      <c r="R72" s="3" t="str">
        <f t="shared" si="12"/>
        <v/>
      </c>
    </row>
    <row r="73" spans="2:18" x14ac:dyDescent="0.2">
      <c r="B73" s="3"/>
      <c r="C73" s="3"/>
      <c r="D73" s="3"/>
      <c r="E73" s="4"/>
      <c r="F73" s="3"/>
      <c r="G73" s="4"/>
      <c r="H73" s="3" t="str">
        <f t="shared" si="4"/>
        <v/>
      </c>
      <c r="I73" s="3" t="str">
        <f t="shared" si="9"/>
        <v/>
      </c>
      <c r="J73" s="4"/>
      <c r="K73" s="3" t="str">
        <f t="shared" si="5"/>
        <v/>
      </c>
      <c r="L73" s="3" t="str">
        <f t="shared" si="10"/>
        <v/>
      </c>
      <c r="M73" s="4"/>
      <c r="N73" s="3" t="str">
        <f t="shared" si="6"/>
        <v/>
      </c>
      <c r="O73" s="3" t="str">
        <f t="shared" si="11"/>
        <v/>
      </c>
      <c r="P73" s="4"/>
      <c r="Q73" s="3" t="str">
        <f t="shared" si="7"/>
        <v/>
      </c>
      <c r="R73" s="3" t="str">
        <f t="shared" si="12"/>
        <v/>
      </c>
    </row>
    <row r="74" spans="2:18" x14ac:dyDescent="0.2">
      <c r="B74" s="3"/>
      <c r="C74" s="3"/>
      <c r="D74" s="3"/>
      <c r="E74" s="4"/>
      <c r="F74" s="3"/>
      <c r="G74" s="4"/>
      <c r="H74" s="3" t="str">
        <f t="shared" si="4"/>
        <v/>
      </c>
      <c r="I74" s="3" t="str">
        <f t="shared" si="9"/>
        <v/>
      </c>
      <c r="J74" s="4"/>
      <c r="K74" s="3" t="str">
        <f t="shared" si="5"/>
        <v/>
      </c>
      <c r="L74" s="3" t="str">
        <f t="shared" si="10"/>
        <v/>
      </c>
      <c r="M74" s="4"/>
      <c r="N74" s="3" t="str">
        <f t="shared" si="6"/>
        <v/>
      </c>
      <c r="O74" s="3" t="str">
        <f t="shared" si="11"/>
        <v/>
      </c>
      <c r="P74" s="4"/>
      <c r="Q74" s="3" t="str">
        <f t="shared" si="7"/>
        <v/>
      </c>
      <c r="R74" s="3" t="str">
        <f t="shared" si="12"/>
        <v/>
      </c>
    </row>
    <row r="75" spans="2:18" x14ac:dyDescent="0.2">
      <c r="B75" s="3"/>
      <c r="C75" s="3"/>
      <c r="D75" s="3"/>
      <c r="E75" s="4"/>
      <c r="F75" s="3"/>
      <c r="G75" s="4"/>
      <c r="H75" s="3" t="str">
        <f t="shared" si="4"/>
        <v/>
      </c>
      <c r="I75" s="3" t="str">
        <f t="shared" si="9"/>
        <v/>
      </c>
      <c r="J75" s="4"/>
      <c r="K75" s="3" t="str">
        <f t="shared" si="5"/>
        <v/>
      </c>
      <c r="L75" s="3" t="str">
        <f t="shared" si="10"/>
        <v/>
      </c>
      <c r="M75" s="4"/>
      <c r="N75" s="3" t="str">
        <f t="shared" si="6"/>
        <v/>
      </c>
      <c r="O75" s="3" t="str">
        <f t="shared" si="11"/>
        <v/>
      </c>
      <c r="P75" s="4"/>
      <c r="Q75" s="3" t="str">
        <f t="shared" si="7"/>
        <v/>
      </c>
      <c r="R75" s="3" t="str">
        <f t="shared" si="12"/>
        <v/>
      </c>
    </row>
    <row r="76" spans="2:18" x14ac:dyDescent="0.2">
      <c r="B76" s="3"/>
      <c r="C76" s="3"/>
      <c r="D76" s="3"/>
      <c r="E76" s="4"/>
      <c r="F76" s="3"/>
      <c r="G76" s="4"/>
      <c r="H76" s="3" t="str">
        <f t="shared" si="4"/>
        <v/>
      </c>
      <c r="I76" s="3" t="str">
        <f t="shared" si="9"/>
        <v/>
      </c>
      <c r="J76" s="4"/>
      <c r="K76" s="3" t="str">
        <f t="shared" si="5"/>
        <v/>
      </c>
      <c r="L76" s="3" t="str">
        <f t="shared" si="10"/>
        <v/>
      </c>
      <c r="M76" s="4"/>
      <c r="N76" s="3" t="str">
        <f t="shared" si="6"/>
        <v/>
      </c>
      <c r="O76" s="3" t="str">
        <f t="shared" si="11"/>
        <v/>
      </c>
      <c r="P76" s="4"/>
      <c r="Q76" s="3" t="str">
        <f t="shared" si="7"/>
        <v/>
      </c>
      <c r="R76" s="3" t="str">
        <f t="shared" si="12"/>
        <v/>
      </c>
    </row>
    <row r="77" spans="2:18" x14ac:dyDescent="0.2">
      <c r="B77" s="3"/>
      <c r="C77" s="3"/>
      <c r="D77" s="3"/>
      <c r="E77" s="4"/>
      <c r="F77" s="3"/>
      <c r="G77" s="4"/>
      <c r="H77" s="3" t="str">
        <f t="shared" si="4"/>
        <v/>
      </c>
      <c r="I77" s="3" t="str">
        <f t="shared" si="9"/>
        <v/>
      </c>
      <c r="J77" s="4"/>
      <c r="K77" s="3" t="str">
        <f t="shared" si="5"/>
        <v/>
      </c>
      <c r="L77" s="3" t="str">
        <f t="shared" si="10"/>
        <v/>
      </c>
      <c r="M77" s="4"/>
      <c r="N77" s="3" t="str">
        <f t="shared" si="6"/>
        <v/>
      </c>
      <c r="O77" s="3" t="str">
        <f t="shared" si="11"/>
        <v/>
      </c>
      <c r="P77" s="4"/>
      <c r="Q77" s="3" t="str">
        <f t="shared" si="7"/>
        <v/>
      </c>
      <c r="R77" s="3" t="str">
        <f t="shared" si="12"/>
        <v/>
      </c>
    </row>
    <row r="78" spans="2:18" x14ac:dyDescent="0.2">
      <c r="B78" s="3"/>
      <c r="C78" s="3"/>
      <c r="D78" s="3"/>
      <c r="E78" s="4"/>
      <c r="F78" s="3"/>
      <c r="G78" s="4"/>
      <c r="H78" s="3" t="str">
        <f t="shared" si="4"/>
        <v/>
      </c>
      <c r="I78" s="3" t="str">
        <f t="shared" si="9"/>
        <v/>
      </c>
      <c r="J78" s="4"/>
      <c r="K78" s="3" t="str">
        <f t="shared" si="5"/>
        <v/>
      </c>
      <c r="L78" s="3" t="str">
        <f t="shared" si="10"/>
        <v/>
      </c>
      <c r="M78" s="4"/>
      <c r="N78" s="3" t="str">
        <f t="shared" si="6"/>
        <v/>
      </c>
      <c r="O78" s="3" t="str">
        <f t="shared" si="11"/>
        <v/>
      </c>
      <c r="P78" s="4"/>
      <c r="Q78" s="3" t="str">
        <f t="shared" si="7"/>
        <v/>
      </c>
      <c r="R78" s="3" t="str">
        <f t="shared" si="12"/>
        <v/>
      </c>
    </row>
    <row r="79" spans="2:18" x14ac:dyDescent="0.2">
      <c r="B79" s="3"/>
      <c r="C79" s="3"/>
      <c r="D79" s="3"/>
      <c r="E79" s="4"/>
      <c r="F79" s="3"/>
      <c r="G79" s="4"/>
      <c r="H79" s="3" t="str">
        <f t="shared" si="4"/>
        <v/>
      </c>
      <c r="I79" s="3" t="str">
        <f t="shared" si="9"/>
        <v/>
      </c>
      <c r="J79" s="4"/>
      <c r="K79" s="3" t="str">
        <f t="shared" si="5"/>
        <v/>
      </c>
      <c r="L79" s="3" t="str">
        <f t="shared" si="10"/>
        <v/>
      </c>
      <c r="M79" s="4"/>
      <c r="N79" s="3" t="str">
        <f t="shared" si="6"/>
        <v/>
      </c>
      <c r="O79" s="3" t="str">
        <f t="shared" si="11"/>
        <v/>
      </c>
      <c r="P79" s="4"/>
      <c r="Q79" s="3" t="str">
        <f t="shared" si="7"/>
        <v/>
      </c>
      <c r="R79" s="3" t="str">
        <f t="shared" si="12"/>
        <v/>
      </c>
    </row>
    <row r="80" spans="2:18" x14ac:dyDescent="0.2">
      <c r="B80" s="3"/>
      <c r="C80" s="3"/>
      <c r="D80" s="3"/>
      <c r="E80" s="4"/>
      <c r="F80" s="3"/>
      <c r="G80" s="4"/>
      <c r="H80" s="3" t="str">
        <f t="shared" si="4"/>
        <v/>
      </c>
      <c r="I80" s="3" t="str">
        <f t="shared" si="9"/>
        <v/>
      </c>
      <c r="J80" s="4"/>
      <c r="K80" s="3" t="str">
        <f t="shared" si="5"/>
        <v/>
      </c>
      <c r="L80" s="3" t="str">
        <f t="shared" si="10"/>
        <v/>
      </c>
      <c r="M80" s="4"/>
      <c r="N80" s="3" t="str">
        <f t="shared" si="6"/>
        <v/>
      </c>
      <c r="O80" s="3" t="str">
        <f t="shared" si="11"/>
        <v/>
      </c>
      <c r="P80" s="4"/>
      <c r="Q80" s="3" t="str">
        <f t="shared" si="7"/>
        <v/>
      </c>
      <c r="R80" s="3" t="str">
        <f t="shared" si="12"/>
        <v/>
      </c>
    </row>
    <row r="81" spans="2:18" x14ac:dyDescent="0.2">
      <c r="B81" s="3"/>
      <c r="C81" s="3"/>
      <c r="D81" s="3"/>
      <c r="E81" s="4"/>
      <c r="F81" s="3"/>
      <c r="G81" s="4"/>
      <c r="H81" s="3" t="str">
        <f t="shared" si="4"/>
        <v/>
      </c>
      <c r="I81" s="3" t="str">
        <f t="shared" si="9"/>
        <v/>
      </c>
      <c r="J81" s="4"/>
      <c r="K81" s="3" t="str">
        <f t="shared" si="5"/>
        <v/>
      </c>
      <c r="L81" s="3" t="str">
        <f t="shared" si="10"/>
        <v/>
      </c>
      <c r="M81" s="4"/>
      <c r="N81" s="3" t="str">
        <f t="shared" si="6"/>
        <v/>
      </c>
      <c r="O81" s="3" t="str">
        <f t="shared" si="11"/>
        <v/>
      </c>
      <c r="P81" s="4"/>
      <c r="Q81" s="3" t="str">
        <f t="shared" si="7"/>
        <v/>
      </c>
      <c r="R81" s="3" t="str">
        <f t="shared" si="12"/>
        <v/>
      </c>
    </row>
    <row r="82" spans="2:18" x14ac:dyDescent="0.2">
      <c r="B82" s="3"/>
      <c r="C82" s="3"/>
      <c r="D82" s="3"/>
      <c r="E82" s="4"/>
      <c r="F82" s="3"/>
      <c r="G82" s="4"/>
      <c r="H82" s="3" t="str">
        <f t="shared" si="4"/>
        <v/>
      </c>
      <c r="I82" s="3" t="str">
        <f t="shared" si="9"/>
        <v/>
      </c>
      <c r="J82" s="4"/>
      <c r="K82" s="3" t="str">
        <f t="shared" si="5"/>
        <v/>
      </c>
      <c r="L82" s="3" t="str">
        <f t="shared" si="10"/>
        <v/>
      </c>
      <c r="M82" s="4"/>
      <c r="N82" s="3" t="str">
        <f t="shared" si="6"/>
        <v/>
      </c>
      <c r="O82" s="3" t="str">
        <f t="shared" si="11"/>
        <v/>
      </c>
      <c r="P82" s="4"/>
      <c r="Q82" s="3" t="str">
        <f t="shared" si="7"/>
        <v/>
      </c>
      <c r="R82" s="3" t="str">
        <f t="shared" si="12"/>
        <v/>
      </c>
    </row>
    <row r="83" spans="2:18" x14ac:dyDescent="0.2">
      <c r="B83" s="3"/>
      <c r="C83" s="3"/>
      <c r="D83" s="3"/>
      <c r="E83" s="4"/>
      <c r="F83" s="3"/>
      <c r="G83" s="4"/>
      <c r="H83" s="3" t="str">
        <f t="shared" si="4"/>
        <v/>
      </c>
      <c r="I83" s="3" t="str">
        <f t="shared" si="9"/>
        <v/>
      </c>
      <c r="J83" s="4"/>
      <c r="K83" s="3" t="str">
        <f t="shared" si="5"/>
        <v/>
      </c>
      <c r="L83" s="3" t="str">
        <f t="shared" si="10"/>
        <v/>
      </c>
      <c r="M83" s="4"/>
      <c r="N83" s="3" t="str">
        <f t="shared" si="6"/>
        <v/>
      </c>
      <c r="O83" s="3" t="str">
        <f t="shared" si="11"/>
        <v/>
      </c>
      <c r="P83" s="4"/>
      <c r="Q83" s="3" t="str">
        <f t="shared" si="7"/>
        <v/>
      </c>
      <c r="R83" s="3" t="str">
        <f t="shared" si="12"/>
        <v/>
      </c>
    </row>
    <row r="84" spans="2:18" x14ac:dyDescent="0.2">
      <c r="B84" s="3"/>
      <c r="C84" s="3"/>
      <c r="D84" s="3"/>
      <c r="E84" s="4"/>
      <c r="F84" s="3"/>
      <c r="G84" s="4"/>
      <c r="H84" s="3" t="str">
        <f t="shared" si="4"/>
        <v/>
      </c>
      <c r="I84" s="3" t="str">
        <f t="shared" si="9"/>
        <v/>
      </c>
      <c r="J84" s="4"/>
      <c r="K84" s="3" t="str">
        <f t="shared" si="5"/>
        <v/>
      </c>
      <c r="L84" s="3" t="str">
        <f t="shared" si="10"/>
        <v/>
      </c>
      <c r="M84" s="4"/>
      <c r="N84" s="3" t="str">
        <f t="shared" si="6"/>
        <v/>
      </c>
      <c r="O84" s="3" t="str">
        <f t="shared" si="11"/>
        <v/>
      </c>
      <c r="P84" s="4"/>
      <c r="Q84" s="3" t="str">
        <f t="shared" si="7"/>
        <v/>
      </c>
      <c r="R84" s="3" t="str">
        <f t="shared" si="12"/>
        <v/>
      </c>
    </row>
    <row r="85" spans="2:18" x14ac:dyDescent="0.2">
      <c r="B85" s="3"/>
      <c r="C85" s="3"/>
      <c r="D85" s="3"/>
      <c r="E85" s="4"/>
      <c r="F85" s="3"/>
      <c r="G85" s="4"/>
      <c r="H85" s="3" t="str">
        <f t="shared" si="4"/>
        <v/>
      </c>
      <c r="I85" s="3" t="str">
        <f t="shared" si="9"/>
        <v/>
      </c>
      <c r="J85" s="4"/>
      <c r="K85" s="3" t="str">
        <f t="shared" si="5"/>
        <v/>
      </c>
      <c r="L85" s="3" t="str">
        <f t="shared" si="10"/>
        <v/>
      </c>
      <c r="M85" s="4"/>
      <c r="N85" s="3" t="str">
        <f t="shared" si="6"/>
        <v/>
      </c>
      <c r="O85" s="3" t="str">
        <f t="shared" si="11"/>
        <v/>
      </c>
      <c r="P85" s="4"/>
      <c r="Q85" s="3" t="str">
        <f t="shared" si="7"/>
        <v/>
      </c>
      <c r="R85" s="3" t="str">
        <f t="shared" si="12"/>
        <v/>
      </c>
    </row>
    <row r="86" spans="2:18" x14ac:dyDescent="0.2">
      <c r="B86" s="3"/>
      <c r="C86" s="3"/>
      <c r="D86" s="3"/>
      <c r="E86" s="4"/>
      <c r="F86" s="3"/>
      <c r="G86" s="4"/>
      <c r="H86" s="3" t="str">
        <f t="shared" si="4"/>
        <v/>
      </c>
      <c r="I86" s="3" t="str">
        <f t="shared" si="9"/>
        <v/>
      </c>
      <c r="J86" s="4"/>
      <c r="K86" s="3" t="str">
        <f t="shared" si="5"/>
        <v/>
      </c>
      <c r="L86" s="3" t="str">
        <f t="shared" si="10"/>
        <v/>
      </c>
      <c r="M86" s="4"/>
      <c r="N86" s="3" t="str">
        <f t="shared" si="6"/>
        <v/>
      </c>
      <c r="O86" s="3" t="str">
        <f t="shared" si="11"/>
        <v/>
      </c>
      <c r="P86" s="4"/>
      <c r="Q86" s="3" t="str">
        <f t="shared" si="7"/>
        <v/>
      </c>
      <c r="R86" s="3" t="str">
        <f t="shared" si="12"/>
        <v/>
      </c>
    </row>
    <row r="87" spans="2:18" x14ac:dyDescent="0.2">
      <c r="B87" s="3"/>
      <c r="C87" s="3"/>
      <c r="D87" s="3"/>
      <c r="E87" s="4"/>
      <c r="F87" s="3"/>
      <c r="G87" s="4"/>
      <c r="H87" s="3" t="str">
        <f t="shared" si="4"/>
        <v/>
      </c>
      <c r="I87" s="3" t="str">
        <f t="shared" si="9"/>
        <v/>
      </c>
      <c r="J87" s="4"/>
      <c r="K87" s="3" t="str">
        <f t="shared" si="5"/>
        <v/>
      </c>
      <c r="L87" s="3" t="str">
        <f t="shared" si="10"/>
        <v/>
      </c>
      <c r="M87" s="4"/>
      <c r="N87" s="3" t="str">
        <f t="shared" si="6"/>
        <v/>
      </c>
      <c r="O87" s="3" t="str">
        <f t="shared" si="11"/>
        <v/>
      </c>
      <c r="P87" s="4"/>
      <c r="Q87" s="3" t="str">
        <f t="shared" si="7"/>
        <v/>
      </c>
      <c r="R87" s="3" t="str">
        <f t="shared" si="12"/>
        <v/>
      </c>
    </row>
    <row r="88" spans="2:18" x14ac:dyDescent="0.2">
      <c r="B88" s="3"/>
      <c r="C88" s="3"/>
      <c r="D88" s="3"/>
      <c r="E88" s="4"/>
      <c r="F88" s="3"/>
      <c r="G88" s="4"/>
      <c r="H88" s="3" t="str">
        <f t="shared" si="4"/>
        <v/>
      </c>
      <c r="I88" s="3" t="str">
        <f t="shared" si="9"/>
        <v/>
      </c>
      <c r="J88" s="4"/>
      <c r="K88" s="3" t="str">
        <f t="shared" si="5"/>
        <v/>
      </c>
      <c r="L88" s="3" t="str">
        <f t="shared" si="10"/>
        <v/>
      </c>
      <c r="M88" s="4"/>
      <c r="N88" s="3" t="str">
        <f t="shared" si="6"/>
        <v/>
      </c>
      <c r="O88" s="3" t="str">
        <f t="shared" si="11"/>
        <v/>
      </c>
      <c r="P88" s="4"/>
      <c r="Q88" s="3" t="str">
        <f t="shared" si="7"/>
        <v/>
      </c>
      <c r="R88" s="3" t="str">
        <f t="shared" si="12"/>
        <v/>
      </c>
    </row>
    <row r="89" spans="2:18" x14ac:dyDescent="0.2">
      <c r="B89" s="3"/>
      <c r="C89" s="3"/>
      <c r="D89" s="3"/>
      <c r="E89" s="4"/>
      <c r="F89" s="3"/>
      <c r="G89" s="4"/>
      <c r="H89" s="3" t="str">
        <f t="shared" si="4"/>
        <v/>
      </c>
      <c r="I89" s="3" t="str">
        <f t="shared" si="9"/>
        <v/>
      </c>
      <c r="J89" s="4"/>
      <c r="K89" s="3" t="str">
        <f t="shared" si="5"/>
        <v/>
      </c>
      <c r="L89" s="3" t="str">
        <f t="shared" si="10"/>
        <v/>
      </c>
      <c r="M89" s="4"/>
      <c r="N89" s="3" t="str">
        <f t="shared" si="6"/>
        <v/>
      </c>
      <c r="O89" s="3" t="str">
        <f t="shared" si="11"/>
        <v/>
      </c>
      <c r="P89" s="4"/>
      <c r="Q89" s="3" t="str">
        <f t="shared" si="7"/>
        <v/>
      </c>
      <c r="R89" s="3" t="str">
        <f t="shared" si="12"/>
        <v/>
      </c>
    </row>
    <row r="90" spans="2:18" x14ac:dyDescent="0.2">
      <c r="B90" s="3"/>
      <c r="C90" s="3"/>
      <c r="D90" s="3"/>
      <c r="E90" s="4"/>
      <c r="F90" s="3"/>
      <c r="G90" s="4"/>
      <c r="H90" s="3" t="str">
        <f t="shared" si="4"/>
        <v/>
      </c>
      <c r="I90" s="3" t="str">
        <f t="shared" si="9"/>
        <v/>
      </c>
      <c r="J90" s="4"/>
      <c r="K90" s="3" t="str">
        <f t="shared" si="5"/>
        <v/>
      </c>
      <c r="L90" s="3" t="str">
        <f t="shared" si="10"/>
        <v/>
      </c>
      <c r="M90" s="4"/>
      <c r="N90" s="3" t="str">
        <f t="shared" si="6"/>
        <v/>
      </c>
      <c r="O90" s="3" t="str">
        <f t="shared" si="11"/>
        <v/>
      </c>
      <c r="P90" s="4"/>
      <c r="Q90" s="3" t="str">
        <f t="shared" si="7"/>
        <v/>
      </c>
      <c r="R90" s="3" t="str">
        <f t="shared" si="12"/>
        <v/>
      </c>
    </row>
    <row r="91" spans="2:18" x14ac:dyDescent="0.2">
      <c r="B91" s="3"/>
      <c r="C91" s="3"/>
      <c r="D91" s="3"/>
      <c r="E91" s="4"/>
      <c r="F91" s="3"/>
      <c r="G91" s="4"/>
      <c r="H91" s="3" t="str">
        <f t="shared" si="4"/>
        <v/>
      </c>
      <c r="I91" s="3" t="str">
        <f t="shared" si="9"/>
        <v/>
      </c>
      <c r="J91" s="4"/>
      <c r="K91" s="3" t="str">
        <f t="shared" si="5"/>
        <v/>
      </c>
      <c r="L91" s="3" t="str">
        <f t="shared" si="10"/>
        <v/>
      </c>
      <c r="M91" s="4"/>
      <c r="N91" s="3" t="str">
        <f t="shared" si="6"/>
        <v/>
      </c>
      <c r="O91" s="3" t="str">
        <f t="shared" si="11"/>
        <v/>
      </c>
      <c r="P91" s="4"/>
      <c r="Q91" s="3" t="str">
        <f t="shared" si="7"/>
        <v/>
      </c>
      <c r="R91" s="3" t="str">
        <f t="shared" si="12"/>
        <v/>
      </c>
    </row>
    <row r="92" spans="2:18" x14ac:dyDescent="0.2">
      <c r="B92" s="3"/>
      <c r="C92" s="3"/>
      <c r="D92" s="3"/>
      <c r="E92" s="4"/>
      <c r="F92" s="3"/>
      <c r="G92" s="4"/>
      <c r="H92" s="3" t="str">
        <f t="shared" si="4"/>
        <v/>
      </c>
      <c r="I92" s="3" t="str">
        <f t="shared" si="9"/>
        <v/>
      </c>
      <c r="J92" s="4"/>
      <c r="K92" s="3" t="str">
        <f t="shared" si="5"/>
        <v/>
      </c>
      <c r="L92" s="3" t="str">
        <f t="shared" si="10"/>
        <v/>
      </c>
      <c r="M92" s="4"/>
      <c r="N92" s="3" t="str">
        <f t="shared" si="6"/>
        <v/>
      </c>
      <c r="O92" s="3" t="str">
        <f t="shared" si="11"/>
        <v/>
      </c>
      <c r="P92" s="4"/>
      <c r="Q92" s="3" t="str">
        <f t="shared" si="7"/>
        <v/>
      </c>
      <c r="R92" s="3" t="str">
        <f t="shared" si="12"/>
        <v/>
      </c>
    </row>
    <row r="93" spans="2:18" x14ac:dyDescent="0.2">
      <c r="B93" s="3"/>
      <c r="C93" s="3"/>
      <c r="D93" s="3"/>
      <c r="E93" s="4"/>
      <c r="F93" s="3"/>
      <c r="G93" s="4"/>
      <c r="H93" s="3" t="str">
        <f t="shared" si="4"/>
        <v/>
      </c>
      <c r="I93" s="3" t="str">
        <f t="shared" si="9"/>
        <v/>
      </c>
      <c r="J93" s="4"/>
      <c r="K93" s="3" t="str">
        <f t="shared" si="5"/>
        <v/>
      </c>
      <c r="L93" s="3" t="str">
        <f t="shared" si="10"/>
        <v/>
      </c>
      <c r="M93" s="4"/>
      <c r="N93" s="3" t="str">
        <f t="shared" si="6"/>
        <v/>
      </c>
      <c r="O93" s="3" t="str">
        <f t="shared" si="11"/>
        <v/>
      </c>
      <c r="P93" s="4"/>
      <c r="Q93" s="3" t="str">
        <f t="shared" si="7"/>
        <v/>
      </c>
      <c r="R93" s="3" t="str">
        <f t="shared" si="12"/>
        <v/>
      </c>
    </row>
    <row r="94" spans="2:18" x14ac:dyDescent="0.2">
      <c r="B94" s="3"/>
      <c r="C94" s="3"/>
      <c r="D94" s="3"/>
      <c r="E94" s="4"/>
      <c r="F94" s="3"/>
      <c r="G94" s="4"/>
      <c r="H94" s="3" t="str">
        <f t="shared" si="4"/>
        <v/>
      </c>
      <c r="I94" s="3" t="str">
        <f t="shared" si="9"/>
        <v/>
      </c>
      <c r="J94" s="4"/>
      <c r="K94" s="3" t="str">
        <f t="shared" si="5"/>
        <v/>
      </c>
      <c r="L94" s="3" t="str">
        <f t="shared" si="10"/>
        <v/>
      </c>
      <c r="M94" s="4"/>
      <c r="N94" s="3" t="str">
        <f t="shared" si="6"/>
        <v/>
      </c>
      <c r="O94" s="3" t="str">
        <f t="shared" si="11"/>
        <v/>
      </c>
      <c r="P94" s="4"/>
      <c r="Q94" s="3" t="str">
        <f t="shared" si="7"/>
        <v/>
      </c>
      <c r="R94" s="3" t="str">
        <f t="shared" si="12"/>
        <v/>
      </c>
    </row>
    <row r="95" spans="2:18" x14ac:dyDescent="0.2">
      <c r="B95" s="3"/>
      <c r="C95" s="3"/>
      <c r="D95" s="3"/>
      <c r="E95" s="4"/>
      <c r="F95" s="3"/>
      <c r="G95" s="4"/>
      <c r="H95" s="3" t="str">
        <f t="shared" ref="H95:H99" si="13">IF(G95="","",IF(G95=1,"A RELEVER",IF(G95=2,"RELEVE")))</f>
        <v/>
      </c>
      <c r="I95" s="3" t="str">
        <f t="shared" ref="I95:I99" si="14">IF(H95="A RELEVER",F95,"")</f>
        <v/>
      </c>
      <c r="J95" s="4"/>
      <c r="K95" s="3" t="str">
        <f t="shared" ref="K95:K99" si="15">IF(J95="","",IF(J95=3,"A DESSINER",IF(J95=4,"DESSINE")))</f>
        <v/>
      </c>
      <c r="L95" s="3" t="str">
        <f t="shared" ref="L95:L99" si="16">IF(K95="A DESSINER",F95,"")</f>
        <v/>
      </c>
      <c r="M95" s="4"/>
      <c r="N95" s="3" t="str">
        <f t="shared" ref="N95:N99" si="17">IF(M95="","",IF(M95=5,"A CONTROLER",IF(M95=6,"CONTROLE")))</f>
        <v/>
      </c>
      <c r="O95" s="3" t="str">
        <f t="shared" ref="O95:O99" si="18">IF(N95="A CONTROLER",F95,"")</f>
        <v/>
      </c>
      <c r="P95" s="4"/>
      <c r="Q95" s="3" t="str">
        <f t="shared" ref="Q95:Q99" si="19">IF(P95="","",IF(P95=7,"LIVRE"))</f>
        <v/>
      </c>
      <c r="R95" s="3" t="str">
        <f t="shared" ref="R95:R99" si="20">IF(Q95="LIVRE",F95,"")</f>
        <v/>
      </c>
    </row>
    <row r="96" spans="2:18" x14ac:dyDescent="0.2">
      <c r="B96" s="3"/>
      <c r="C96" s="3"/>
      <c r="D96" s="3"/>
      <c r="E96" s="4"/>
      <c r="F96" s="3"/>
      <c r="G96" s="4"/>
      <c r="H96" s="3" t="str">
        <f t="shared" si="13"/>
        <v/>
      </c>
      <c r="I96" s="3" t="str">
        <f t="shared" si="14"/>
        <v/>
      </c>
      <c r="J96" s="4"/>
      <c r="K96" s="3" t="str">
        <f t="shared" si="15"/>
        <v/>
      </c>
      <c r="L96" s="3" t="str">
        <f t="shared" si="16"/>
        <v/>
      </c>
      <c r="M96" s="4"/>
      <c r="N96" s="3" t="str">
        <f t="shared" si="17"/>
        <v/>
      </c>
      <c r="O96" s="3" t="str">
        <f t="shared" si="18"/>
        <v/>
      </c>
      <c r="P96" s="4"/>
      <c r="Q96" s="3" t="str">
        <f t="shared" si="19"/>
        <v/>
      </c>
      <c r="R96" s="3" t="str">
        <f t="shared" si="20"/>
        <v/>
      </c>
    </row>
    <row r="97" spans="2:18" x14ac:dyDescent="0.2">
      <c r="B97" s="3"/>
      <c r="C97" s="3"/>
      <c r="D97" s="3"/>
      <c r="E97" s="4"/>
      <c r="F97" s="3"/>
      <c r="G97" s="4"/>
      <c r="H97" s="3" t="str">
        <f t="shared" si="13"/>
        <v/>
      </c>
      <c r="I97" s="3" t="str">
        <f t="shared" si="14"/>
        <v/>
      </c>
      <c r="J97" s="4"/>
      <c r="K97" s="3" t="str">
        <f t="shared" si="15"/>
        <v/>
      </c>
      <c r="L97" s="3" t="str">
        <f t="shared" si="16"/>
        <v/>
      </c>
      <c r="M97" s="4"/>
      <c r="N97" s="3" t="str">
        <f t="shared" si="17"/>
        <v/>
      </c>
      <c r="O97" s="3" t="str">
        <f t="shared" si="18"/>
        <v/>
      </c>
      <c r="P97" s="4"/>
      <c r="Q97" s="3" t="str">
        <f t="shared" si="19"/>
        <v/>
      </c>
      <c r="R97" s="3" t="str">
        <f t="shared" si="20"/>
        <v/>
      </c>
    </row>
    <row r="98" spans="2:18" x14ac:dyDescent="0.2">
      <c r="B98" s="3"/>
      <c r="C98" s="3"/>
      <c r="D98" s="3"/>
      <c r="E98" s="4"/>
      <c r="F98" s="3"/>
      <c r="G98" s="4"/>
      <c r="H98" s="3" t="str">
        <f t="shared" si="13"/>
        <v/>
      </c>
      <c r="I98" s="3" t="str">
        <f t="shared" si="14"/>
        <v/>
      </c>
      <c r="J98" s="4"/>
      <c r="K98" s="3" t="str">
        <f t="shared" si="15"/>
        <v/>
      </c>
      <c r="L98" s="3" t="str">
        <f t="shared" si="16"/>
        <v/>
      </c>
      <c r="M98" s="4"/>
      <c r="N98" s="3" t="str">
        <f t="shared" si="17"/>
        <v/>
      </c>
      <c r="O98" s="3" t="str">
        <f t="shared" si="18"/>
        <v/>
      </c>
      <c r="P98" s="4"/>
      <c r="Q98" s="3" t="str">
        <f t="shared" si="19"/>
        <v/>
      </c>
      <c r="R98" s="3" t="str">
        <f t="shared" si="20"/>
        <v/>
      </c>
    </row>
    <row r="99" spans="2:18" x14ac:dyDescent="0.2">
      <c r="B99" s="3"/>
      <c r="C99" s="3"/>
      <c r="D99" s="3"/>
      <c r="E99" s="4"/>
      <c r="F99" s="3"/>
      <c r="G99" s="4"/>
      <c r="H99" s="3" t="str">
        <f t="shared" si="13"/>
        <v/>
      </c>
      <c r="I99" s="3" t="str">
        <f t="shared" si="14"/>
        <v/>
      </c>
      <c r="J99" s="4"/>
      <c r="K99" s="3" t="str">
        <f t="shared" si="15"/>
        <v/>
      </c>
      <c r="L99" s="3" t="str">
        <f t="shared" si="16"/>
        <v/>
      </c>
      <c r="M99" s="4"/>
      <c r="N99" s="3" t="str">
        <f t="shared" si="17"/>
        <v/>
      </c>
      <c r="O99" s="3" t="str">
        <f t="shared" si="18"/>
        <v/>
      </c>
      <c r="P99" s="4"/>
      <c r="Q99" s="3" t="str">
        <f t="shared" si="19"/>
        <v/>
      </c>
      <c r="R99" s="3" t="str">
        <f t="shared" si="20"/>
        <v/>
      </c>
    </row>
  </sheetData>
  <mergeCells count="18">
    <mergeCell ref="G30:I30"/>
    <mergeCell ref="J30:L30"/>
    <mergeCell ref="M30:O30"/>
    <mergeCell ref="P30:R30"/>
    <mergeCell ref="U17:V17"/>
    <mergeCell ref="G27:H28"/>
    <mergeCell ref="R27:R28"/>
    <mergeCell ref="O27:O28"/>
    <mergeCell ref="I27:I28"/>
    <mergeCell ref="U15:V15"/>
    <mergeCell ref="T4:V5"/>
    <mergeCell ref="L27:L28"/>
    <mergeCell ref="F27:F28"/>
    <mergeCell ref="U8:V8"/>
    <mergeCell ref="U9:V9"/>
    <mergeCell ref="U11:V11"/>
    <mergeCell ref="U12:V12"/>
    <mergeCell ref="U14:V14"/>
  </mergeCells>
  <conditionalFormatting sqref="H31:I99">
    <cfRule type="beginsWith" dxfId="10" priority="27" operator="beginsWith" text="RELEVE">
      <formula>LEFT(H31,LEN("RELEVE"))="RELEVE"</formula>
    </cfRule>
    <cfRule type="containsText" dxfId="9" priority="28" operator="containsText" text="A RELEVER">
      <formula>NOT(ISERROR(SEARCH("A RELEVER",H31)))</formula>
    </cfRule>
  </conditionalFormatting>
  <conditionalFormatting sqref="L31:L99 O31:O99 R31:S59">
    <cfRule type="beginsWith" dxfId="8" priority="23" operator="beginsWith" text="RELEVE">
      <formula>LEFT(L31,LEN("RELEVE"))="RELEVE"</formula>
    </cfRule>
    <cfRule type="containsText" dxfId="7" priority="24" operator="containsText" text="A RELEVE">
      <formula>NOT(ISERROR(SEARCH("A RELEVE",L31)))</formula>
    </cfRule>
  </conditionalFormatting>
  <conditionalFormatting sqref="R60:R99">
    <cfRule type="beginsWith" dxfId="6" priority="15" operator="beginsWith" text="RELEVE">
      <formula>LEFT(R60,LEN("RELEVE"))="RELEVE"</formula>
    </cfRule>
    <cfRule type="containsText" dxfId="5" priority="16" operator="containsText" text="A RELEVE">
      <formula>NOT(ISERROR(SEARCH("A RELEVE",R60)))</formula>
    </cfRule>
  </conditionalFormatting>
  <conditionalFormatting sqref="K31:K99">
    <cfRule type="beginsWith" dxfId="4" priority="11" operator="beginsWith" text="DESSINE">
      <formula>LEFT(K31,LEN("DESSINE"))="DESSINE"</formula>
    </cfRule>
    <cfRule type="containsText" dxfId="3" priority="12" operator="containsText" text="A DESSINER">
      <formula>NOT(ISERROR(SEARCH("A DESSINER",K31)))</formula>
    </cfRule>
  </conditionalFormatting>
  <conditionalFormatting sqref="N31:N99">
    <cfRule type="beginsWith" dxfId="2" priority="9" operator="beginsWith" text="CONTROLER">
      <formula>LEFT(N31,LEN("CONTROLER"))="CONTROLER"</formula>
    </cfRule>
    <cfRule type="containsText" dxfId="1" priority="10" operator="containsText" text="A CONTROLER">
      <formula>NOT(ISERROR(SEARCH("A CONTROLER",N31)))</formula>
    </cfRule>
  </conditionalFormatting>
  <conditionalFormatting sqref="Q31:Q99">
    <cfRule type="containsText" dxfId="0" priority="8" operator="containsText" text="LIVRE">
      <formula>NOT(ISERROR(SEARCH("LIVRE",Q31)))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orientation="landscape" r:id="rId1"/>
  <headerFooter>
    <oddHeader>&amp;LGEOSAT&amp;R&amp;D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octobre</vt:lpstr>
      <vt:lpstr>octobre!Zone_d_impression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Ben</cp:lastModifiedBy>
  <cp:lastPrinted>2016-10-25T17:41:03Z</cp:lastPrinted>
  <dcterms:created xsi:type="dcterms:W3CDTF">2016-10-25T06:05:23Z</dcterms:created>
  <dcterms:modified xsi:type="dcterms:W3CDTF">2016-10-26T08:15:37Z</dcterms:modified>
</cp:coreProperties>
</file>