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05" windowWidth="17715" windowHeight="7740"/>
  </bookViews>
  <sheets>
    <sheet name="Feuil1" sheetId="1" r:id="rId1"/>
    <sheet name="Exemple" sheetId="2" r:id="rId2"/>
  </sheets>
  <calcPr calcId="145621"/>
</workbook>
</file>

<file path=xl/calcChain.xml><?xml version="1.0" encoding="utf-8"?>
<calcChain xmlns="http://schemas.openxmlformats.org/spreadsheetml/2006/main">
  <c r="D5" i="1" l="1"/>
  <c r="E5" i="1"/>
  <c r="D6" i="1"/>
  <c r="E6" i="1"/>
  <c r="F6" i="1"/>
  <c r="D7" i="1"/>
  <c r="E7" i="1"/>
  <c r="F7" i="1"/>
  <c r="G7" i="1" s="1"/>
  <c r="D8" i="1"/>
  <c r="E8" i="1"/>
  <c r="F8" i="1"/>
  <c r="G8" i="1" s="1"/>
  <c r="D9" i="1"/>
  <c r="E9" i="1"/>
  <c r="F9" i="1"/>
  <c r="G9" i="1" s="1"/>
  <c r="D10" i="1"/>
  <c r="E10" i="1"/>
  <c r="F10" i="1"/>
  <c r="G10" i="1" s="1"/>
  <c r="D11" i="1"/>
  <c r="E11" i="1"/>
  <c r="F11" i="1"/>
  <c r="G11" i="1" s="1"/>
  <c r="D12" i="1"/>
  <c r="E12" i="1"/>
  <c r="F12" i="1"/>
  <c r="G12" i="1" s="1"/>
  <c r="D13" i="1"/>
  <c r="E13" i="1"/>
  <c r="F13" i="1"/>
  <c r="G13" i="1" s="1"/>
  <c r="D14" i="1"/>
  <c r="F14" i="1" s="1"/>
  <c r="G14" i="1" s="1"/>
  <c r="E14" i="1"/>
  <c r="D15" i="1"/>
  <c r="E15" i="1"/>
  <c r="F15" i="1"/>
  <c r="G15" i="1" s="1"/>
  <c r="D16" i="1"/>
  <c r="E16" i="1"/>
  <c r="D17" i="1"/>
  <c r="F18" i="1" s="1"/>
  <c r="E17" i="1"/>
  <c r="F17" i="1"/>
  <c r="G17" i="1" s="1"/>
  <c r="D18" i="1"/>
  <c r="E18" i="1"/>
  <c r="D19" i="1"/>
  <c r="E19" i="1"/>
  <c r="F19" i="1"/>
  <c r="D20" i="1"/>
  <c r="E20" i="1"/>
  <c r="D21" i="1"/>
  <c r="F22" i="1" s="1"/>
  <c r="E21" i="1"/>
  <c r="F21" i="1"/>
  <c r="D22" i="1"/>
  <c r="E22" i="1"/>
  <c r="D23" i="1"/>
  <c r="E23" i="1"/>
  <c r="F23" i="1"/>
  <c r="D24" i="1"/>
  <c r="E24" i="1"/>
  <c r="D25" i="1"/>
  <c r="F26" i="1" s="1"/>
  <c r="E25" i="1"/>
  <c r="F25" i="1"/>
  <c r="D26" i="1"/>
  <c r="E26" i="1"/>
  <c r="D27" i="1"/>
  <c r="E27" i="1"/>
  <c r="F27" i="1"/>
  <c r="D28" i="1"/>
  <c r="E28" i="1"/>
  <c r="D29" i="1"/>
  <c r="E29" i="1"/>
  <c r="F29" i="1"/>
  <c r="D30" i="1"/>
  <c r="E30" i="1"/>
  <c r="F30" i="1"/>
  <c r="G30" i="1" s="1"/>
  <c r="D31" i="1"/>
  <c r="E31" i="1"/>
  <c r="F31" i="1"/>
  <c r="G31" i="1" s="1"/>
  <c r="D32" i="1"/>
  <c r="E32" i="1"/>
  <c r="F32" i="1"/>
  <c r="G32" i="1" s="1"/>
  <c r="D33" i="1"/>
  <c r="F33" i="1" s="1"/>
  <c r="G33" i="1" s="1"/>
  <c r="E33" i="1"/>
  <c r="D34" i="1"/>
  <c r="E34" i="1"/>
  <c r="F34" i="1"/>
  <c r="G34" i="1" s="1"/>
  <c r="D35" i="1"/>
  <c r="E35" i="1"/>
  <c r="F35" i="1"/>
  <c r="G35" i="1" s="1"/>
  <c r="D36" i="1"/>
  <c r="E36" i="1"/>
  <c r="F36" i="1"/>
  <c r="G36" i="1" s="1"/>
  <c r="D37" i="1"/>
  <c r="F37" i="1" s="1"/>
  <c r="G37" i="1" s="1"/>
  <c r="E37" i="1"/>
  <c r="D38" i="1"/>
  <c r="F38" i="1" s="1"/>
  <c r="G38" i="1" s="1"/>
  <c r="E38" i="1"/>
  <c r="D39" i="1"/>
  <c r="F39" i="1" s="1"/>
  <c r="G39" i="1" s="1"/>
  <c r="E39" i="1"/>
  <c r="D40" i="1"/>
  <c r="F40" i="1" s="1"/>
  <c r="G40" i="1" s="1"/>
  <c r="E40" i="1"/>
  <c r="D41" i="1"/>
  <c r="F41" i="1" s="1"/>
  <c r="G41" i="1" s="1"/>
  <c r="E41" i="1"/>
  <c r="D42" i="1"/>
  <c r="F42" i="1" s="1"/>
  <c r="G42" i="1" s="1"/>
  <c r="E42" i="1"/>
  <c r="D43" i="1"/>
  <c r="F43" i="1" s="1"/>
  <c r="G43" i="1" s="1"/>
  <c r="E43" i="1"/>
  <c r="D44" i="1"/>
  <c r="F44" i="1" s="1"/>
  <c r="G44" i="1" s="1"/>
  <c r="E44" i="1"/>
  <c r="D45" i="1"/>
  <c r="F45" i="1" s="1"/>
  <c r="G45" i="1" s="1"/>
  <c r="E45" i="1"/>
  <c r="D46" i="1"/>
  <c r="F46" i="1" s="1"/>
  <c r="G46" i="1" s="1"/>
  <c r="E46" i="1"/>
  <c r="D47" i="1"/>
  <c r="F47" i="1" s="1"/>
  <c r="G47" i="1" s="1"/>
  <c r="E47" i="1"/>
  <c r="D48" i="1"/>
  <c r="F48" i="1" s="1"/>
  <c r="G48" i="1" s="1"/>
  <c r="E48" i="1"/>
  <c r="D49" i="1"/>
  <c r="F49" i="1" s="1"/>
  <c r="G49" i="1" s="1"/>
  <c r="E49" i="1"/>
  <c r="D50" i="1"/>
  <c r="F50" i="1" s="1"/>
  <c r="G50" i="1" s="1"/>
  <c r="E50" i="1"/>
  <c r="D51" i="1"/>
  <c r="F51" i="1" s="1"/>
  <c r="G51" i="1" s="1"/>
  <c r="E51" i="1"/>
  <c r="D52" i="1"/>
  <c r="F52" i="1" s="1"/>
  <c r="G52" i="1" s="1"/>
  <c r="E52" i="1"/>
  <c r="D53" i="1"/>
  <c r="F53" i="1" s="1"/>
  <c r="G53" i="1" s="1"/>
  <c r="E53" i="1"/>
  <c r="D54" i="1"/>
  <c r="E54" i="1"/>
  <c r="F54" i="1"/>
  <c r="G54" i="1" s="1"/>
  <c r="D55" i="1"/>
  <c r="F55" i="1" s="1"/>
  <c r="G55" i="1" s="1"/>
  <c r="E55" i="1"/>
  <c r="D56" i="1"/>
  <c r="F56" i="1" s="1"/>
  <c r="E56" i="1"/>
  <c r="F56" i="2"/>
  <c r="E56" i="2"/>
  <c r="G56" i="2" s="1"/>
  <c r="H56" i="2" s="1"/>
  <c r="F55" i="2"/>
  <c r="E55" i="2"/>
  <c r="G55" i="2" s="1"/>
  <c r="H55" i="2" s="1"/>
  <c r="F54" i="2"/>
  <c r="E54" i="2"/>
  <c r="G54" i="2" s="1"/>
  <c r="H54" i="2" s="1"/>
  <c r="F53" i="2"/>
  <c r="E53" i="2"/>
  <c r="G53" i="2" s="1"/>
  <c r="H53" i="2" s="1"/>
  <c r="F52" i="2"/>
  <c r="E52" i="2"/>
  <c r="G52" i="2" s="1"/>
  <c r="H52" i="2" s="1"/>
  <c r="F51" i="2"/>
  <c r="E51" i="2"/>
  <c r="G51" i="2" s="1"/>
  <c r="H51" i="2" s="1"/>
  <c r="F50" i="2"/>
  <c r="E50" i="2"/>
  <c r="G50" i="2" s="1"/>
  <c r="H50" i="2" s="1"/>
  <c r="F49" i="2"/>
  <c r="E49" i="2"/>
  <c r="G49" i="2" s="1"/>
  <c r="H49" i="2" s="1"/>
  <c r="F48" i="2"/>
  <c r="E48" i="2"/>
  <c r="G48" i="2" s="1"/>
  <c r="H48" i="2" s="1"/>
  <c r="F47" i="2"/>
  <c r="E47" i="2"/>
  <c r="G47" i="2" s="1"/>
  <c r="H47" i="2" s="1"/>
  <c r="F46" i="2"/>
  <c r="E46" i="2"/>
  <c r="G46" i="2" s="1"/>
  <c r="H46" i="2" s="1"/>
  <c r="F45" i="2"/>
  <c r="E45" i="2"/>
  <c r="G45" i="2" s="1"/>
  <c r="H45" i="2" s="1"/>
  <c r="F44" i="2"/>
  <c r="E44" i="2"/>
  <c r="G44" i="2" s="1"/>
  <c r="H44" i="2" s="1"/>
  <c r="F43" i="2"/>
  <c r="E43" i="2"/>
  <c r="G43" i="2" s="1"/>
  <c r="H43" i="2" s="1"/>
  <c r="F42" i="2"/>
  <c r="E42" i="2"/>
  <c r="G42" i="2" s="1"/>
  <c r="H42" i="2" s="1"/>
  <c r="F41" i="2"/>
  <c r="E41" i="2"/>
  <c r="G41" i="2" s="1"/>
  <c r="H41" i="2" s="1"/>
  <c r="F40" i="2"/>
  <c r="E40" i="2"/>
  <c r="G40" i="2" s="1"/>
  <c r="H40" i="2" s="1"/>
  <c r="F39" i="2"/>
  <c r="E39" i="2"/>
  <c r="G39" i="2" s="1"/>
  <c r="H39" i="2" s="1"/>
  <c r="F38" i="2"/>
  <c r="E38" i="2"/>
  <c r="G38" i="2" s="1"/>
  <c r="H38" i="2" s="1"/>
  <c r="F37" i="2"/>
  <c r="E37" i="2"/>
  <c r="G37" i="2" s="1"/>
  <c r="H37" i="2" s="1"/>
  <c r="F36" i="2"/>
  <c r="E36" i="2"/>
  <c r="G36" i="2" s="1"/>
  <c r="H36" i="2" s="1"/>
  <c r="F35" i="2"/>
  <c r="E35" i="2"/>
  <c r="G35" i="2" s="1"/>
  <c r="H35" i="2" s="1"/>
  <c r="F34" i="2"/>
  <c r="E34" i="2"/>
  <c r="G34" i="2" s="1"/>
  <c r="H34" i="2" s="1"/>
  <c r="F33" i="2"/>
  <c r="E33" i="2"/>
  <c r="G33" i="2" s="1"/>
  <c r="H33" i="2" s="1"/>
  <c r="F32" i="2"/>
  <c r="E32" i="2"/>
  <c r="G32" i="2" s="1"/>
  <c r="H32" i="2" s="1"/>
  <c r="F31" i="2"/>
  <c r="E31" i="2"/>
  <c r="G31" i="2" s="1"/>
  <c r="F30" i="2"/>
  <c r="E30" i="2"/>
  <c r="G30" i="2" s="1"/>
  <c r="H30" i="2" s="1"/>
  <c r="F29" i="2"/>
  <c r="G29" i="2"/>
  <c r="H29" i="2" s="1"/>
  <c r="I8" i="2"/>
  <c r="E4" i="1"/>
  <c r="D4" i="1"/>
  <c r="F5" i="1" s="1"/>
  <c r="F28" i="1" l="1"/>
  <c r="F24" i="1"/>
  <c r="G24" i="1" s="1"/>
  <c r="F20" i="1"/>
  <c r="F16" i="1"/>
  <c r="G16" i="1" s="1"/>
  <c r="G27" i="1"/>
  <c r="G23" i="1"/>
  <c r="G19" i="1"/>
  <c r="G28" i="1"/>
  <c r="G20" i="1"/>
  <c r="G29" i="1"/>
  <c r="G25" i="1"/>
  <c r="G26" i="1"/>
  <c r="G21" i="1"/>
  <c r="G22" i="1"/>
  <c r="G18" i="1"/>
  <c r="G56" i="1"/>
  <c r="G6" i="1"/>
  <c r="G5" i="1"/>
  <c r="I20" i="2"/>
  <c r="H31" i="2"/>
  <c r="E3" i="1"/>
  <c r="F3" i="1"/>
  <c r="D3" i="1"/>
  <c r="F4" i="1" s="1"/>
  <c r="G4" i="1" s="1"/>
  <c r="J4" i="1" l="1"/>
</calcChain>
</file>

<file path=xl/sharedStrings.xml><?xml version="1.0" encoding="utf-8"?>
<sst xmlns="http://schemas.openxmlformats.org/spreadsheetml/2006/main" count="18" uniqueCount="13">
  <si>
    <t>Date de mouvement</t>
  </si>
  <si>
    <t>Stock</t>
  </si>
  <si>
    <t>Un mouvement n'influe pas forcément sur le stock, le stock peut donc être identique sur plusieurs dates.</t>
  </si>
  <si>
    <t>Recherché :</t>
  </si>
  <si>
    <t>Stock moyen pondéré</t>
  </si>
  <si>
    <t>Résultat souhaité :</t>
  </si>
  <si>
    <t>Le stock est de 1M du 01/01/2015 au 14/04/2015</t>
  </si>
  <si>
    <t>Le stock est de 400K du 15/04/2015 au 14/06/2015</t>
  </si>
  <si>
    <t>Etc…</t>
  </si>
  <si>
    <t>Date de début</t>
  </si>
  <si>
    <t>Date de fin</t>
  </si>
  <si>
    <t>Ne pas modifier</t>
  </si>
  <si>
    <t>D,E,F,G : colonnes de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</si>
</sst>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[=0]&quot;-&quot;;General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1" applyNumberFormat="1" applyFont="1" applyAlignment="1">
      <alignment horizontal="center"/>
    </xf>
    <xf numFmtId="14" fontId="0" fillId="2" borderId="0" xfId="0" applyNumberFormat="1" applyFill="1" applyAlignment="1">
      <alignment horizontal="center"/>
    </xf>
    <xf numFmtId="164" fontId="0" fillId="2" borderId="0" xfId="1" applyNumberFormat="1" applyFont="1" applyFill="1" applyAlignment="1">
      <alignment horizontal="center"/>
    </xf>
    <xf numFmtId="164" fontId="0" fillId="3" borderId="0" xfId="1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4" borderId="0" xfId="0" applyFill="1"/>
    <xf numFmtId="164" fontId="0" fillId="4" borderId="0" xfId="0" applyNumberFormat="1" applyFill="1"/>
    <xf numFmtId="164" fontId="0" fillId="0" borderId="0" xfId="0" applyNumberFormat="1"/>
    <xf numFmtId="165" fontId="0" fillId="2" borderId="0" xfId="1" applyNumberFormat="1" applyFont="1" applyFill="1" applyAlignment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0" xfId="0" applyNumberFormat="1" applyProtection="1">
      <protection locked="0"/>
    </xf>
    <xf numFmtId="164" fontId="0" fillId="2" borderId="0" xfId="1" applyNumberFormat="1" applyFont="1" applyFill="1" applyAlignment="1" applyProtection="1">
      <alignment horizontal="center"/>
      <protection locked="0"/>
    </xf>
    <xf numFmtId="14" fontId="0" fillId="2" borderId="0" xfId="0" applyNumberFormat="1" applyFill="1" applyAlignment="1" applyProtection="1">
      <alignment horizontal="center"/>
      <protection locked="0"/>
    </xf>
    <xf numFmtId="164" fontId="0" fillId="0" borderId="1" xfId="0" applyNumberFormat="1" applyBorder="1" applyProtection="1">
      <protection locked="0"/>
    </xf>
    <xf numFmtId="164" fontId="0" fillId="3" borderId="0" xfId="1" applyNumberFormat="1" applyFont="1" applyFill="1" applyAlignment="1" applyProtection="1">
      <alignment horizontal="center"/>
      <protection locked="0"/>
    </xf>
    <xf numFmtId="14" fontId="0" fillId="3" borderId="0" xfId="0" applyNumberFormat="1" applyFill="1" applyAlignment="1" applyProtection="1">
      <alignment horizontal="center"/>
      <protection locked="0"/>
    </xf>
    <xf numFmtId="164" fontId="0" fillId="0" borderId="0" xfId="1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6" borderId="0" xfId="0" applyNumberFormat="1" applyFill="1" applyAlignment="1" applyProtection="1">
      <alignment horizontal="center"/>
    </xf>
    <xf numFmtId="164" fontId="0" fillId="6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/>
    <xf numFmtId="0" fontId="0" fillId="5" borderId="0" xfId="0" applyFill="1" applyProtection="1"/>
    <xf numFmtId="14" fontId="0" fillId="5" borderId="0" xfId="0" applyNumberForma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center"/>
    </xf>
    <xf numFmtId="165" fontId="0" fillId="5" borderId="0" xfId="1" applyNumberFormat="1" applyFont="1" applyFill="1" applyAlignment="1" applyProtection="1"/>
    <xf numFmtId="164" fontId="0" fillId="5" borderId="0" xfId="0" applyNumberFormat="1" applyFill="1" applyProtection="1"/>
    <xf numFmtId="0" fontId="2" fillId="5" borderId="1" xfId="0" applyFont="1" applyFill="1" applyBorder="1" applyAlignment="1" applyProtection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6"/>
  <sheetViews>
    <sheetView tabSelected="1" workbookViewId="0">
      <selection activeCell="I17" sqref="I17"/>
    </sheetView>
  </sheetViews>
  <sheetFormatPr baseColWidth="10" defaultRowHeight="15" x14ac:dyDescent="0.25"/>
  <cols>
    <col min="1" max="1" width="4.140625" style="14" customWidth="1"/>
    <col min="2" max="2" width="19.28515625" style="14" bestFit="1" customWidth="1"/>
    <col min="3" max="3" width="14.28515625" style="14" bestFit="1" customWidth="1"/>
    <col min="4" max="4" width="10.7109375" style="29" bestFit="1" customWidth="1"/>
    <col min="5" max="5" width="11.7109375" style="29" bestFit="1" customWidth="1"/>
    <col min="6" max="6" width="3" style="29" bestFit="1" customWidth="1"/>
    <col min="7" max="7" width="13.7109375" style="29" bestFit="1" customWidth="1"/>
    <col min="8" max="8" width="9.42578125" style="14" customWidth="1"/>
    <col min="9" max="9" width="20.42578125" style="14" bestFit="1" customWidth="1"/>
    <col min="10" max="10" width="11.7109375" style="14" bestFit="1" customWidth="1"/>
    <col min="11" max="16384" width="11.42578125" style="14"/>
  </cols>
  <sheetData>
    <row r="1" spans="2:13" x14ac:dyDescent="0.25">
      <c r="D1" s="34" t="s">
        <v>12</v>
      </c>
      <c r="E1" s="34"/>
      <c r="F1" s="34"/>
      <c r="G1" s="34"/>
    </row>
    <row r="2" spans="2:13" x14ac:dyDescent="0.25">
      <c r="B2" s="15" t="s">
        <v>0</v>
      </c>
      <c r="C2" s="15" t="s">
        <v>1</v>
      </c>
      <c r="D2" s="34" t="s">
        <v>11</v>
      </c>
      <c r="E2" s="34"/>
      <c r="F2" s="34"/>
      <c r="G2" s="34"/>
      <c r="I2" s="16" t="s">
        <v>9</v>
      </c>
      <c r="J2" s="17">
        <v>42005</v>
      </c>
    </row>
    <row r="3" spans="2:13" x14ac:dyDescent="0.25">
      <c r="B3" s="18"/>
      <c r="C3" s="19"/>
      <c r="D3" s="26">
        <f>J2</f>
        <v>42005</v>
      </c>
      <c r="E3" s="27">
        <f>C4</f>
        <v>1000000</v>
      </c>
      <c r="F3" s="28" t="str">
        <f>IF(B3="","",D3-D2)</f>
        <v/>
      </c>
      <c r="I3" s="16" t="s">
        <v>10</v>
      </c>
      <c r="J3" s="17">
        <v>42369</v>
      </c>
    </row>
    <row r="4" spans="2:13" x14ac:dyDescent="0.25">
      <c r="B4" s="20">
        <v>42050</v>
      </c>
      <c r="C4" s="19">
        <v>1000000</v>
      </c>
      <c r="D4" s="30">
        <f>IF(B4="",IF(B3="","",J$3),B4)</f>
        <v>42050</v>
      </c>
      <c r="E4" s="31">
        <f t="shared" ref="E4" si="0">IF(B4="",IF(B3="",0,C3),C4)</f>
        <v>1000000</v>
      </c>
      <c r="F4" s="32">
        <f>IF(D4="",0,D4-D3)</f>
        <v>45</v>
      </c>
      <c r="G4" s="33">
        <f>F4*E3</f>
        <v>45000000</v>
      </c>
      <c r="I4" s="16" t="s">
        <v>4</v>
      </c>
      <c r="J4" s="21">
        <f>SUM(G2:G1000)/(J3-J2+1)</f>
        <v>3543561.6438356163</v>
      </c>
      <c r="M4" s="21">
        <v>3543561.6438356163</v>
      </c>
    </row>
    <row r="5" spans="2:13" x14ac:dyDescent="0.25">
      <c r="B5" s="20">
        <v>42063</v>
      </c>
      <c r="C5" s="19">
        <v>1000000</v>
      </c>
      <c r="D5" s="30">
        <f t="shared" ref="D5:D56" si="1">IF(B5="",IF(B4="","",J$3),B5)</f>
        <v>42063</v>
      </c>
      <c r="E5" s="31">
        <f t="shared" ref="E5:E56" si="2">IF(B5="",IF(B4="",0,C4),C5)</f>
        <v>1000000</v>
      </c>
      <c r="F5" s="32">
        <f t="shared" ref="F5:F56" si="3">IF(D5="",0,D5-D4)</f>
        <v>13</v>
      </c>
      <c r="G5" s="33">
        <f t="shared" ref="G5:G56" si="4">F5*E4</f>
        <v>13000000</v>
      </c>
    </row>
    <row r="6" spans="2:13" x14ac:dyDescent="0.25">
      <c r="B6" s="20">
        <v>42109</v>
      </c>
      <c r="C6" s="22">
        <v>400000</v>
      </c>
      <c r="D6" s="30">
        <f t="shared" si="1"/>
        <v>42109</v>
      </c>
      <c r="E6" s="31">
        <f t="shared" si="2"/>
        <v>400000</v>
      </c>
      <c r="F6" s="32">
        <f t="shared" si="3"/>
        <v>46</v>
      </c>
      <c r="G6" s="33">
        <f t="shared" si="4"/>
        <v>46000000</v>
      </c>
    </row>
    <row r="7" spans="2:13" x14ac:dyDescent="0.25">
      <c r="B7" s="23">
        <v>42155</v>
      </c>
      <c r="C7" s="22">
        <v>400000</v>
      </c>
      <c r="D7" s="30">
        <f t="shared" si="1"/>
        <v>42155</v>
      </c>
      <c r="E7" s="31">
        <f t="shared" si="2"/>
        <v>400000</v>
      </c>
      <c r="F7" s="32">
        <f t="shared" si="3"/>
        <v>46</v>
      </c>
      <c r="G7" s="33">
        <f t="shared" si="4"/>
        <v>18400000</v>
      </c>
    </row>
    <row r="8" spans="2:13" x14ac:dyDescent="0.25">
      <c r="B8" s="23">
        <v>42170</v>
      </c>
      <c r="C8" s="24">
        <v>8000000</v>
      </c>
      <c r="D8" s="30">
        <f t="shared" si="1"/>
        <v>42170</v>
      </c>
      <c r="E8" s="31">
        <f t="shared" si="2"/>
        <v>8000000</v>
      </c>
      <c r="F8" s="32">
        <f t="shared" si="3"/>
        <v>15</v>
      </c>
      <c r="G8" s="33">
        <f t="shared" si="4"/>
        <v>6000000</v>
      </c>
    </row>
    <row r="9" spans="2:13" x14ac:dyDescent="0.25">
      <c r="B9" s="25">
        <v>42200</v>
      </c>
      <c r="C9" s="24">
        <v>8000000</v>
      </c>
      <c r="D9" s="30">
        <f t="shared" si="1"/>
        <v>42200</v>
      </c>
      <c r="E9" s="31">
        <f t="shared" si="2"/>
        <v>8000000</v>
      </c>
      <c r="F9" s="32">
        <f t="shared" si="3"/>
        <v>30</v>
      </c>
      <c r="G9" s="33">
        <f t="shared" si="4"/>
        <v>240000000</v>
      </c>
    </row>
    <row r="10" spans="2:13" x14ac:dyDescent="0.25">
      <c r="B10" s="25">
        <v>42231</v>
      </c>
      <c r="C10" s="24">
        <v>3000000</v>
      </c>
      <c r="D10" s="30">
        <f t="shared" si="1"/>
        <v>42231</v>
      </c>
      <c r="E10" s="31">
        <f t="shared" si="2"/>
        <v>3000000</v>
      </c>
      <c r="F10" s="32">
        <f t="shared" si="3"/>
        <v>31</v>
      </c>
      <c r="G10" s="33">
        <f t="shared" si="4"/>
        <v>248000000</v>
      </c>
    </row>
    <row r="11" spans="2:13" x14ac:dyDescent="0.25">
      <c r="B11" s="25">
        <v>42292</v>
      </c>
      <c r="C11" s="24">
        <v>6000000</v>
      </c>
      <c r="D11" s="30">
        <f t="shared" si="1"/>
        <v>42292</v>
      </c>
      <c r="E11" s="31">
        <f t="shared" si="2"/>
        <v>6000000</v>
      </c>
      <c r="F11" s="32">
        <f t="shared" si="3"/>
        <v>61</v>
      </c>
      <c r="G11" s="33">
        <f t="shared" si="4"/>
        <v>183000000</v>
      </c>
    </row>
    <row r="12" spans="2:13" x14ac:dyDescent="0.25">
      <c r="B12" s="25">
        <v>42338</v>
      </c>
      <c r="C12" s="24">
        <v>6000000</v>
      </c>
      <c r="D12" s="30">
        <f t="shared" si="1"/>
        <v>42338</v>
      </c>
      <c r="E12" s="31">
        <f t="shared" si="2"/>
        <v>6000000</v>
      </c>
      <c r="F12" s="32">
        <f t="shared" si="3"/>
        <v>46</v>
      </c>
      <c r="G12" s="33">
        <f t="shared" si="4"/>
        <v>276000000</v>
      </c>
    </row>
    <row r="13" spans="2:13" x14ac:dyDescent="0.25">
      <c r="B13" s="25">
        <v>42353</v>
      </c>
      <c r="C13" s="24">
        <v>8000000</v>
      </c>
      <c r="D13" s="30">
        <f t="shared" si="1"/>
        <v>42353</v>
      </c>
      <c r="E13" s="31">
        <f t="shared" si="2"/>
        <v>8000000</v>
      </c>
      <c r="F13" s="32">
        <f t="shared" si="3"/>
        <v>15</v>
      </c>
      <c r="G13" s="33">
        <f t="shared" si="4"/>
        <v>90000000</v>
      </c>
    </row>
    <row r="14" spans="2:13" x14ac:dyDescent="0.25">
      <c r="B14" s="25"/>
      <c r="C14" s="24"/>
      <c r="D14" s="30">
        <f t="shared" si="1"/>
        <v>42369</v>
      </c>
      <c r="E14" s="31">
        <f t="shared" si="2"/>
        <v>8000000</v>
      </c>
      <c r="F14" s="32">
        <f t="shared" si="3"/>
        <v>16</v>
      </c>
      <c r="G14" s="33">
        <f t="shared" si="4"/>
        <v>128000000</v>
      </c>
    </row>
    <row r="15" spans="2:13" x14ac:dyDescent="0.25">
      <c r="B15" s="25"/>
      <c r="C15" s="24"/>
      <c r="D15" s="30" t="str">
        <f t="shared" si="1"/>
        <v/>
      </c>
      <c r="E15" s="31">
        <f t="shared" si="2"/>
        <v>0</v>
      </c>
      <c r="F15" s="32">
        <f t="shared" si="3"/>
        <v>0</v>
      </c>
      <c r="G15" s="33">
        <f t="shared" si="4"/>
        <v>0</v>
      </c>
    </row>
    <row r="16" spans="2:13" x14ac:dyDescent="0.25">
      <c r="B16" s="25"/>
      <c r="C16" s="24"/>
      <c r="D16" s="30" t="str">
        <f t="shared" si="1"/>
        <v/>
      </c>
      <c r="E16" s="31">
        <f t="shared" si="2"/>
        <v>0</v>
      </c>
      <c r="F16" s="32">
        <f t="shared" si="3"/>
        <v>0</v>
      </c>
      <c r="G16" s="33">
        <f t="shared" si="4"/>
        <v>0</v>
      </c>
    </row>
    <row r="17" spans="2:7" x14ac:dyDescent="0.25">
      <c r="B17" s="25"/>
      <c r="C17" s="24"/>
      <c r="D17" s="30" t="str">
        <f t="shared" si="1"/>
        <v/>
      </c>
      <c r="E17" s="31">
        <f t="shared" si="2"/>
        <v>0</v>
      </c>
      <c r="F17" s="32">
        <f t="shared" si="3"/>
        <v>0</v>
      </c>
      <c r="G17" s="33">
        <f t="shared" si="4"/>
        <v>0</v>
      </c>
    </row>
    <row r="18" spans="2:7" x14ac:dyDescent="0.25">
      <c r="B18" s="25"/>
      <c r="C18" s="24"/>
      <c r="D18" s="30" t="str">
        <f t="shared" si="1"/>
        <v/>
      </c>
      <c r="E18" s="31">
        <f t="shared" si="2"/>
        <v>0</v>
      </c>
      <c r="F18" s="32">
        <f t="shared" si="3"/>
        <v>0</v>
      </c>
      <c r="G18" s="33">
        <f t="shared" si="4"/>
        <v>0</v>
      </c>
    </row>
    <row r="19" spans="2:7" x14ac:dyDescent="0.25">
      <c r="B19" s="25"/>
      <c r="C19" s="24"/>
      <c r="D19" s="30" t="str">
        <f t="shared" si="1"/>
        <v/>
      </c>
      <c r="E19" s="31">
        <f t="shared" si="2"/>
        <v>0</v>
      </c>
      <c r="F19" s="32">
        <f t="shared" si="3"/>
        <v>0</v>
      </c>
      <c r="G19" s="33">
        <f t="shared" si="4"/>
        <v>0</v>
      </c>
    </row>
    <row r="20" spans="2:7" x14ac:dyDescent="0.25">
      <c r="B20" s="25"/>
      <c r="C20" s="24"/>
      <c r="D20" s="30" t="str">
        <f t="shared" si="1"/>
        <v/>
      </c>
      <c r="E20" s="31">
        <f t="shared" si="2"/>
        <v>0</v>
      </c>
      <c r="F20" s="32">
        <f t="shared" si="3"/>
        <v>0</v>
      </c>
      <c r="G20" s="33">
        <f t="shared" si="4"/>
        <v>0</v>
      </c>
    </row>
    <row r="21" spans="2:7" x14ac:dyDescent="0.25">
      <c r="B21" s="25"/>
      <c r="C21" s="24"/>
      <c r="D21" s="30" t="str">
        <f t="shared" si="1"/>
        <v/>
      </c>
      <c r="E21" s="31">
        <f t="shared" si="2"/>
        <v>0</v>
      </c>
      <c r="F21" s="32">
        <f t="shared" si="3"/>
        <v>0</v>
      </c>
      <c r="G21" s="33">
        <f t="shared" si="4"/>
        <v>0</v>
      </c>
    </row>
    <row r="22" spans="2:7" x14ac:dyDescent="0.25">
      <c r="B22" s="25"/>
      <c r="C22" s="24"/>
      <c r="D22" s="30" t="str">
        <f t="shared" si="1"/>
        <v/>
      </c>
      <c r="E22" s="31">
        <f t="shared" si="2"/>
        <v>0</v>
      </c>
      <c r="F22" s="32">
        <f t="shared" si="3"/>
        <v>0</v>
      </c>
      <c r="G22" s="33">
        <f t="shared" si="4"/>
        <v>0</v>
      </c>
    </row>
    <row r="23" spans="2:7" x14ac:dyDescent="0.25">
      <c r="B23" s="25"/>
      <c r="C23" s="24"/>
      <c r="D23" s="30" t="str">
        <f t="shared" si="1"/>
        <v/>
      </c>
      <c r="E23" s="31">
        <f t="shared" si="2"/>
        <v>0</v>
      </c>
      <c r="F23" s="32">
        <f t="shared" si="3"/>
        <v>0</v>
      </c>
      <c r="G23" s="33">
        <f t="shared" si="4"/>
        <v>0</v>
      </c>
    </row>
    <row r="24" spans="2:7" x14ac:dyDescent="0.25">
      <c r="B24" s="25"/>
      <c r="C24" s="24"/>
      <c r="D24" s="30" t="str">
        <f t="shared" si="1"/>
        <v/>
      </c>
      <c r="E24" s="31">
        <f t="shared" si="2"/>
        <v>0</v>
      </c>
      <c r="F24" s="32">
        <f t="shared" si="3"/>
        <v>0</v>
      </c>
      <c r="G24" s="33">
        <f t="shared" si="4"/>
        <v>0</v>
      </c>
    </row>
    <row r="25" spans="2:7" x14ac:dyDescent="0.25">
      <c r="B25" s="25"/>
      <c r="C25" s="24"/>
      <c r="D25" s="30" t="str">
        <f t="shared" si="1"/>
        <v/>
      </c>
      <c r="E25" s="31">
        <f t="shared" si="2"/>
        <v>0</v>
      </c>
      <c r="F25" s="32">
        <f t="shared" si="3"/>
        <v>0</v>
      </c>
      <c r="G25" s="33">
        <f t="shared" si="4"/>
        <v>0</v>
      </c>
    </row>
    <row r="26" spans="2:7" x14ac:dyDescent="0.25">
      <c r="B26" s="25"/>
      <c r="C26" s="24"/>
      <c r="D26" s="30" t="str">
        <f t="shared" si="1"/>
        <v/>
      </c>
      <c r="E26" s="31">
        <f t="shared" si="2"/>
        <v>0</v>
      </c>
      <c r="F26" s="32">
        <f t="shared" si="3"/>
        <v>0</v>
      </c>
      <c r="G26" s="33">
        <f t="shared" si="4"/>
        <v>0</v>
      </c>
    </row>
    <row r="27" spans="2:7" x14ac:dyDescent="0.25">
      <c r="B27" s="25"/>
      <c r="C27" s="24"/>
      <c r="D27" s="30" t="str">
        <f t="shared" si="1"/>
        <v/>
      </c>
      <c r="E27" s="31">
        <f t="shared" si="2"/>
        <v>0</v>
      </c>
      <c r="F27" s="32">
        <f t="shared" si="3"/>
        <v>0</v>
      </c>
      <c r="G27" s="33">
        <f t="shared" si="4"/>
        <v>0</v>
      </c>
    </row>
    <row r="28" spans="2:7" x14ac:dyDescent="0.25">
      <c r="B28" s="25"/>
      <c r="C28" s="24"/>
      <c r="D28" s="30" t="str">
        <f t="shared" si="1"/>
        <v/>
      </c>
      <c r="E28" s="31">
        <f t="shared" si="2"/>
        <v>0</v>
      </c>
      <c r="F28" s="32">
        <f t="shared" si="3"/>
        <v>0</v>
      </c>
      <c r="G28" s="33">
        <f t="shared" si="4"/>
        <v>0</v>
      </c>
    </row>
    <row r="29" spans="2:7" x14ac:dyDescent="0.25">
      <c r="D29" s="30" t="str">
        <f t="shared" si="1"/>
        <v/>
      </c>
      <c r="E29" s="31">
        <f t="shared" si="2"/>
        <v>0</v>
      </c>
      <c r="F29" s="32">
        <f t="shared" si="3"/>
        <v>0</v>
      </c>
      <c r="G29" s="33">
        <f t="shared" si="4"/>
        <v>0</v>
      </c>
    </row>
    <row r="30" spans="2:7" x14ac:dyDescent="0.25">
      <c r="D30" s="30" t="str">
        <f t="shared" si="1"/>
        <v/>
      </c>
      <c r="E30" s="31">
        <f t="shared" si="2"/>
        <v>0</v>
      </c>
      <c r="F30" s="32">
        <f t="shared" si="3"/>
        <v>0</v>
      </c>
      <c r="G30" s="33">
        <f t="shared" si="4"/>
        <v>0</v>
      </c>
    </row>
    <row r="31" spans="2:7" x14ac:dyDescent="0.25">
      <c r="D31" s="30" t="str">
        <f t="shared" si="1"/>
        <v/>
      </c>
      <c r="E31" s="31">
        <f t="shared" si="2"/>
        <v>0</v>
      </c>
      <c r="F31" s="32">
        <f t="shared" si="3"/>
        <v>0</v>
      </c>
      <c r="G31" s="33">
        <f t="shared" si="4"/>
        <v>0</v>
      </c>
    </row>
    <row r="32" spans="2:7" x14ac:dyDescent="0.25">
      <c r="D32" s="30" t="str">
        <f t="shared" si="1"/>
        <v/>
      </c>
      <c r="E32" s="31">
        <f t="shared" si="2"/>
        <v>0</v>
      </c>
      <c r="F32" s="32">
        <f t="shared" si="3"/>
        <v>0</v>
      </c>
      <c r="G32" s="33">
        <f t="shared" si="4"/>
        <v>0</v>
      </c>
    </row>
    <row r="33" spans="4:7" x14ac:dyDescent="0.25">
      <c r="D33" s="30" t="str">
        <f t="shared" si="1"/>
        <v/>
      </c>
      <c r="E33" s="31">
        <f t="shared" si="2"/>
        <v>0</v>
      </c>
      <c r="F33" s="32">
        <f t="shared" si="3"/>
        <v>0</v>
      </c>
      <c r="G33" s="33">
        <f t="shared" si="4"/>
        <v>0</v>
      </c>
    </row>
    <row r="34" spans="4:7" x14ac:dyDescent="0.25">
      <c r="D34" s="30" t="str">
        <f t="shared" si="1"/>
        <v/>
      </c>
      <c r="E34" s="31">
        <f t="shared" si="2"/>
        <v>0</v>
      </c>
      <c r="F34" s="32">
        <f t="shared" si="3"/>
        <v>0</v>
      </c>
      <c r="G34" s="33">
        <f t="shared" si="4"/>
        <v>0</v>
      </c>
    </row>
    <row r="35" spans="4:7" x14ac:dyDescent="0.25">
      <c r="D35" s="30" t="str">
        <f t="shared" si="1"/>
        <v/>
      </c>
      <c r="E35" s="31">
        <f t="shared" si="2"/>
        <v>0</v>
      </c>
      <c r="F35" s="32">
        <f t="shared" si="3"/>
        <v>0</v>
      </c>
      <c r="G35" s="33">
        <f t="shared" si="4"/>
        <v>0</v>
      </c>
    </row>
    <row r="36" spans="4:7" x14ac:dyDescent="0.25">
      <c r="D36" s="30" t="str">
        <f t="shared" si="1"/>
        <v/>
      </c>
      <c r="E36" s="31">
        <f t="shared" si="2"/>
        <v>0</v>
      </c>
      <c r="F36" s="32">
        <f t="shared" si="3"/>
        <v>0</v>
      </c>
      <c r="G36" s="33">
        <f t="shared" si="4"/>
        <v>0</v>
      </c>
    </row>
    <row r="37" spans="4:7" x14ac:dyDescent="0.25">
      <c r="D37" s="30" t="str">
        <f t="shared" si="1"/>
        <v/>
      </c>
      <c r="E37" s="31">
        <f t="shared" si="2"/>
        <v>0</v>
      </c>
      <c r="F37" s="32">
        <f t="shared" si="3"/>
        <v>0</v>
      </c>
      <c r="G37" s="33">
        <f t="shared" si="4"/>
        <v>0</v>
      </c>
    </row>
    <row r="38" spans="4:7" x14ac:dyDescent="0.25">
      <c r="D38" s="30" t="str">
        <f t="shared" si="1"/>
        <v/>
      </c>
      <c r="E38" s="31">
        <f t="shared" si="2"/>
        <v>0</v>
      </c>
      <c r="F38" s="32">
        <f t="shared" si="3"/>
        <v>0</v>
      </c>
      <c r="G38" s="33">
        <f t="shared" si="4"/>
        <v>0</v>
      </c>
    </row>
    <row r="39" spans="4:7" x14ac:dyDescent="0.25">
      <c r="D39" s="30" t="str">
        <f t="shared" si="1"/>
        <v/>
      </c>
      <c r="E39" s="31">
        <f t="shared" si="2"/>
        <v>0</v>
      </c>
      <c r="F39" s="32">
        <f t="shared" si="3"/>
        <v>0</v>
      </c>
      <c r="G39" s="33">
        <f t="shared" si="4"/>
        <v>0</v>
      </c>
    </row>
    <row r="40" spans="4:7" x14ac:dyDescent="0.25">
      <c r="D40" s="30" t="str">
        <f t="shared" si="1"/>
        <v/>
      </c>
      <c r="E40" s="31">
        <f t="shared" si="2"/>
        <v>0</v>
      </c>
      <c r="F40" s="32">
        <f t="shared" si="3"/>
        <v>0</v>
      </c>
      <c r="G40" s="33">
        <f t="shared" si="4"/>
        <v>0</v>
      </c>
    </row>
    <row r="41" spans="4:7" x14ac:dyDescent="0.25">
      <c r="D41" s="30" t="str">
        <f t="shared" si="1"/>
        <v/>
      </c>
      <c r="E41" s="31">
        <f t="shared" si="2"/>
        <v>0</v>
      </c>
      <c r="F41" s="32">
        <f t="shared" si="3"/>
        <v>0</v>
      </c>
      <c r="G41" s="33">
        <f t="shared" si="4"/>
        <v>0</v>
      </c>
    </row>
    <row r="42" spans="4:7" x14ac:dyDescent="0.25">
      <c r="D42" s="30" t="str">
        <f t="shared" si="1"/>
        <v/>
      </c>
      <c r="E42" s="31">
        <f t="shared" si="2"/>
        <v>0</v>
      </c>
      <c r="F42" s="32">
        <f t="shared" si="3"/>
        <v>0</v>
      </c>
      <c r="G42" s="33">
        <f t="shared" si="4"/>
        <v>0</v>
      </c>
    </row>
    <row r="43" spans="4:7" x14ac:dyDescent="0.25">
      <c r="D43" s="30" t="str">
        <f t="shared" si="1"/>
        <v/>
      </c>
      <c r="E43" s="31">
        <f t="shared" si="2"/>
        <v>0</v>
      </c>
      <c r="F43" s="32">
        <f t="shared" si="3"/>
        <v>0</v>
      </c>
      <c r="G43" s="33">
        <f t="shared" si="4"/>
        <v>0</v>
      </c>
    </row>
    <row r="44" spans="4:7" x14ac:dyDescent="0.25">
      <c r="D44" s="30" t="str">
        <f t="shared" si="1"/>
        <v/>
      </c>
      <c r="E44" s="31">
        <f t="shared" si="2"/>
        <v>0</v>
      </c>
      <c r="F44" s="32">
        <f t="shared" si="3"/>
        <v>0</v>
      </c>
      <c r="G44" s="33">
        <f t="shared" si="4"/>
        <v>0</v>
      </c>
    </row>
    <row r="45" spans="4:7" x14ac:dyDescent="0.25">
      <c r="D45" s="30" t="str">
        <f t="shared" si="1"/>
        <v/>
      </c>
      <c r="E45" s="31">
        <f t="shared" si="2"/>
        <v>0</v>
      </c>
      <c r="F45" s="32">
        <f t="shared" si="3"/>
        <v>0</v>
      </c>
      <c r="G45" s="33">
        <f t="shared" si="4"/>
        <v>0</v>
      </c>
    </row>
    <row r="46" spans="4:7" x14ac:dyDescent="0.25">
      <c r="D46" s="30" t="str">
        <f t="shared" si="1"/>
        <v/>
      </c>
      <c r="E46" s="31">
        <f t="shared" si="2"/>
        <v>0</v>
      </c>
      <c r="F46" s="32">
        <f t="shared" si="3"/>
        <v>0</v>
      </c>
      <c r="G46" s="33">
        <f t="shared" si="4"/>
        <v>0</v>
      </c>
    </row>
    <row r="47" spans="4:7" x14ac:dyDescent="0.25">
      <c r="D47" s="30" t="str">
        <f t="shared" si="1"/>
        <v/>
      </c>
      <c r="E47" s="31">
        <f t="shared" si="2"/>
        <v>0</v>
      </c>
      <c r="F47" s="32">
        <f t="shared" si="3"/>
        <v>0</v>
      </c>
      <c r="G47" s="33">
        <f t="shared" si="4"/>
        <v>0</v>
      </c>
    </row>
    <row r="48" spans="4:7" x14ac:dyDescent="0.25">
      <c r="D48" s="30" t="str">
        <f t="shared" si="1"/>
        <v/>
      </c>
      <c r="E48" s="31">
        <f t="shared" si="2"/>
        <v>0</v>
      </c>
      <c r="F48" s="32">
        <f t="shared" si="3"/>
        <v>0</v>
      </c>
      <c r="G48" s="33">
        <f t="shared" si="4"/>
        <v>0</v>
      </c>
    </row>
    <row r="49" spans="4:7" x14ac:dyDescent="0.25">
      <c r="D49" s="30" t="str">
        <f t="shared" si="1"/>
        <v/>
      </c>
      <c r="E49" s="31">
        <f t="shared" si="2"/>
        <v>0</v>
      </c>
      <c r="F49" s="32">
        <f t="shared" si="3"/>
        <v>0</v>
      </c>
      <c r="G49" s="33">
        <f t="shared" si="4"/>
        <v>0</v>
      </c>
    </row>
    <row r="50" spans="4:7" x14ac:dyDescent="0.25">
      <c r="D50" s="30" t="str">
        <f t="shared" si="1"/>
        <v/>
      </c>
      <c r="E50" s="31">
        <f t="shared" si="2"/>
        <v>0</v>
      </c>
      <c r="F50" s="32">
        <f t="shared" si="3"/>
        <v>0</v>
      </c>
      <c r="G50" s="33">
        <f t="shared" si="4"/>
        <v>0</v>
      </c>
    </row>
    <row r="51" spans="4:7" x14ac:dyDescent="0.25">
      <c r="D51" s="30" t="str">
        <f t="shared" si="1"/>
        <v/>
      </c>
      <c r="E51" s="31">
        <f t="shared" si="2"/>
        <v>0</v>
      </c>
      <c r="F51" s="32">
        <f t="shared" si="3"/>
        <v>0</v>
      </c>
      <c r="G51" s="33">
        <f t="shared" si="4"/>
        <v>0</v>
      </c>
    </row>
    <row r="52" spans="4:7" x14ac:dyDescent="0.25">
      <c r="D52" s="30" t="str">
        <f t="shared" si="1"/>
        <v/>
      </c>
      <c r="E52" s="31">
        <f t="shared" si="2"/>
        <v>0</v>
      </c>
      <c r="F52" s="32">
        <f t="shared" si="3"/>
        <v>0</v>
      </c>
      <c r="G52" s="33">
        <f t="shared" si="4"/>
        <v>0</v>
      </c>
    </row>
    <row r="53" spans="4:7" x14ac:dyDescent="0.25">
      <c r="D53" s="30" t="str">
        <f t="shared" si="1"/>
        <v/>
      </c>
      <c r="E53" s="31">
        <f t="shared" si="2"/>
        <v>0</v>
      </c>
      <c r="F53" s="32">
        <f t="shared" si="3"/>
        <v>0</v>
      </c>
      <c r="G53" s="33">
        <f t="shared" si="4"/>
        <v>0</v>
      </c>
    </row>
    <row r="54" spans="4:7" x14ac:dyDescent="0.25">
      <c r="D54" s="30" t="str">
        <f t="shared" si="1"/>
        <v/>
      </c>
      <c r="E54" s="31">
        <f t="shared" si="2"/>
        <v>0</v>
      </c>
      <c r="F54" s="32">
        <f t="shared" si="3"/>
        <v>0</v>
      </c>
      <c r="G54" s="33">
        <f t="shared" si="4"/>
        <v>0</v>
      </c>
    </row>
    <row r="55" spans="4:7" x14ac:dyDescent="0.25">
      <c r="D55" s="30" t="str">
        <f t="shared" si="1"/>
        <v/>
      </c>
      <c r="E55" s="31">
        <f t="shared" si="2"/>
        <v>0</v>
      </c>
      <c r="F55" s="32">
        <f t="shared" si="3"/>
        <v>0</v>
      </c>
      <c r="G55" s="33">
        <f t="shared" si="4"/>
        <v>0</v>
      </c>
    </row>
    <row r="56" spans="4:7" x14ac:dyDescent="0.25">
      <c r="D56" s="30" t="str">
        <f t="shared" si="1"/>
        <v/>
      </c>
      <c r="E56" s="31">
        <f t="shared" si="2"/>
        <v>0</v>
      </c>
      <c r="F56" s="32">
        <f t="shared" si="3"/>
        <v>0</v>
      </c>
      <c r="G56" s="33">
        <f t="shared" si="4"/>
        <v>0</v>
      </c>
    </row>
  </sheetData>
  <sheetProtection formatCells="0" formatColumns="0" formatRows="0" insertColumns="0" insertRows="0" insertHyperlinks="0" deleteColumns="0" deleteRows="0" sort="0" autoFilter="0" pivotTables="0"/>
  <mergeCells count="2">
    <mergeCell ref="D1:G1"/>
    <mergeCell ref="D2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56"/>
  <sheetViews>
    <sheetView workbookViewId="0">
      <selection activeCell="I8" sqref="I8"/>
    </sheetView>
  </sheetViews>
  <sheetFormatPr baseColWidth="10" defaultRowHeight="15" x14ac:dyDescent="0.25"/>
  <cols>
    <col min="3" max="3" width="19.28515625" bestFit="1" customWidth="1"/>
    <col min="4" max="4" width="14.28515625" bestFit="1" customWidth="1"/>
    <col min="6" max="6" width="20.28515625" customWidth="1"/>
    <col min="7" max="7" width="5.85546875" bestFit="1" customWidth="1"/>
    <col min="8" max="8" width="13.7109375" bestFit="1" customWidth="1"/>
    <col min="9" max="9" width="17.28515625" bestFit="1" customWidth="1"/>
  </cols>
  <sheetData>
    <row r="1" spans="2:10" x14ac:dyDescent="0.25">
      <c r="C1" t="s">
        <v>2</v>
      </c>
    </row>
    <row r="4" spans="2:10" x14ac:dyDescent="0.25">
      <c r="C4" s="3" t="s">
        <v>0</v>
      </c>
      <c r="D4" s="3" t="s">
        <v>1</v>
      </c>
      <c r="I4" s="10" t="s">
        <v>3</v>
      </c>
      <c r="J4" s="10"/>
    </row>
    <row r="5" spans="2:10" x14ac:dyDescent="0.25">
      <c r="I5" s="10" t="s">
        <v>4</v>
      </c>
      <c r="J5" s="10"/>
    </row>
    <row r="6" spans="2:10" x14ac:dyDescent="0.25">
      <c r="C6" s="6">
        <v>42050</v>
      </c>
      <c r="D6" s="7">
        <v>1000000</v>
      </c>
      <c r="E6" t="s">
        <v>6</v>
      </c>
      <c r="I6" s="10"/>
      <c r="J6" s="10"/>
    </row>
    <row r="7" spans="2:10" x14ac:dyDescent="0.25">
      <c r="C7" s="6">
        <v>42063</v>
      </c>
      <c r="D7" s="7">
        <v>1000000</v>
      </c>
      <c r="I7" s="10" t="s">
        <v>5</v>
      </c>
      <c r="J7" s="10"/>
    </row>
    <row r="8" spans="2:10" x14ac:dyDescent="0.25">
      <c r="B8" s="2"/>
      <c r="C8" s="6">
        <v>42109</v>
      </c>
      <c r="D8" s="8">
        <v>400000</v>
      </c>
      <c r="E8" t="s">
        <v>7</v>
      </c>
      <c r="I8" s="11">
        <f>(D6*(C8-I10)+D8*(C10-C8)+D10*(C12-C10)+D12*(C13-C12)+D13*(C15-C13)+D15*(I11-C15))/(I11-I10+1)</f>
        <v>3543561.6438356163</v>
      </c>
      <c r="J8" s="10"/>
    </row>
    <row r="9" spans="2:10" x14ac:dyDescent="0.25">
      <c r="C9" s="9">
        <v>42155</v>
      </c>
      <c r="D9" s="8">
        <v>400000</v>
      </c>
    </row>
    <row r="10" spans="2:10" x14ac:dyDescent="0.25">
      <c r="B10" s="2"/>
      <c r="C10" s="9">
        <v>42170</v>
      </c>
      <c r="D10" s="5">
        <v>8000000</v>
      </c>
      <c r="E10" t="s">
        <v>8</v>
      </c>
      <c r="H10" t="s">
        <v>9</v>
      </c>
      <c r="I10" s="1">
        <v>42005</v>
      </c>
    </row>
    <row r="11" spans="2:10" x14ac:dyDescent="0.25">
      <c r="C11" s="4">
        <v>42200</v>
      </c>
      <c r="D11" s="5">
        <v>8000000</v>
      </c>
      <c r="G11" s="2"/>
      <c r="H11" t="s">
        <v>10</v>
      </c>
      <c r="I11" s="1">
        <v>42369</v>
      </c>
    </row>
    <row r="12" spans="2:10" x14ac:dyDescent="0.25">
      <c r="C12" s="4">
        <v>42231</v>
      </c>
      <c r="D12" s="5">
        <v>3000000</v>
      </c>
    </row>
    <row r="13" spans="2:10" x14ac:dyDescent="0.25">
      <c r="C13" s="4">
        <v>42292</v>
      </c>
      <c r="D13" s="5">
        <v>6000000</v>
      </c>
      <c r="G13" s="2"/>
    </row>
    <row r="14" spans="2:10" x14ac:dyDescent="0.25">
      <c r="C14" s="4">
        <v>42338</v>
      </c>
      <c r="D14" s="5">
        <v>6000000</v>
      </c>
    </row>
    <row r="15" spans="2:10" x14ac:dyDescent="0.25">
      <c r="C15" s="4">
        <v>42353</v>
      </c>
      <c r="D15" s="5">
        <v>8000000</v>
      </c>
    </row>
    <row r="16" spans="2:10" x14ac:dyDescent="0.25">
      <c r="C16" s="4"/>
      <c r="D16" s="5"/>
    </row>
    <row r="17" spans="3:9" x14ac:dyDescent="0.25">
      <c r="C17" s="4"/>
      <c r="D17" s="5"/>
    </row>
    <row r="20" spans="3:9" x14ac:dyDescent="0.25">
      <c r="I20" s="12">
        <f>SUM(H17:H30)/(I11-I10+1)</f>
        <v>0</v>
      </c>
    </row>
    <row r="29" spans="3:9" x14ac:dyDescent="0.25">
      <c r="F29" s="7">
        <f t="shared" ref="F29:F56" si="0">IF(C29="",IF(C28="",0,D28),D29)</f>
        <v>0</v>
      </c>
      <c r="G29" s="13">
        <f t="shared" ref="G29" si="1">IF(E29="",0,E29-E28)</f>
        <v>0</v>
      </c>
      <c r="H29" s="12">
        <f t="shared" ref="H29" si="2">G29*F28</f>
        <v>0</v>
      </c>
    </row>
    <row r="30" spans="3:9" x14ac:dyDescent="0.25">
      <c r="C30" s="1"/>
      <c r="D30" s="12"/>
      <c r="E30" s="6" t="str">
        <f t="shared" ref="E30:E56" si="3">IF(C30="",IF(C29="","",I$11),C30)</f>
        <v/>
      </c>
      <c r="F30" s="7">
        <f t="shared" si="0"/>
        <v>0</v>
      </c>
      <c r="G30" s="13">
        <f>IF(E30="",0,E30-E29)</f>
        <v>0</v>
      </c>
      <c r="H30" s="12">
        <f>G30*F29</f>
        <v>0</v>
      </c>
    </row>
    <row r="31" spans="3:9" x14ac:dyDescent="0.25">
      <c r="E31" s="6" t="str">
        <f t="shared" si="3"/>
        <v/>
      </c>
      <c r="F31" s="7">
        <f t="shared" si="0"/>
        <v>0</v>
      </c>
      <c r="G31" s="13">
        <f t="shared" ref="G31:G56" si="4">IF(E31="",0,E31-E30)</f>
        <v>0</v>
      </c>
      <c r="H31" s="12">
        <f t="shared" ref="H31:H56" si="5">G31*F30</f>
        <v>0</v>
      </c>
    </row>
    <row r="32" spans="3:9" x14ac:dyDescent="0.25">
      <c r="E32" s="6" t="str">
        <f t="shared" si="3"/>
        <v/>
      </c>
      <c r="F32" s="7">
        <f t="shared" si="0"/>
        <v>0</v>
      </c>
      <c r="G32" s="13">
        <f t="shared" si="4"/>
        <v>0</v>
      </c>
      <c r="H32" s="12">
        <f t="shared" si="5"/>
        <v>0</v>
      </c>
    </row>
    <row r="33" spans="5:8" x14ac:dyDescent="0.25">
      <c r="E33" s="6" t="str">
        <f t="shared" si="3"/>
        <v/>
      </c>
      <c r="F33" s="7">
        <f t="shared" si="0"/>
        <v>0</v>
      </c>
      <c r="G33" s="13">
        <f t="shared" si="4"/>
        <v>0</v>
      </c>
      <c r="H33" s="12">
        <f t="shared" si="5"/>
        <v>0</v>
      </c>
    </row>
    <row r="34" spans="5:8" x14ac:dyDescent="0.25">
      <c r="E34" s="6" t="str">
        <f t="shared" si="3"/>
        <v/>
      </c>
      <c r="F34" s="7">
        <f t="shared" si="0"/>
        <v>0</v>
      </c>
      <c r="G34" s="13">
        <f t="shared" si="4"/>
        <v>0</v>
      </c>
      <c r="H34" s="12">
        <f t="shared" si="5"/>
        <v>0</v>
      </c>
    </row>
    <row r="35" spans="5:8" x14ac:dyDescent="0.25">
      <c r="E35" s="6" t="str">
        <f t="shared" si="3"/>
        <v/>
      </c>
      <c r="F35" s="7">
        <f t="shared" si="0"/>
        <v>0</v>
      </c>
      <c r="G35" s="13">
        <f t="shared" si="4"/>
        <v>0</v>
      </c>
      <c r="H35" s="12">
        <f t="shared" si="5"/>
        <v>0</v>
      </c>
    </row>
    <row r="36" spans="5:8" x14ac:dyDescent="0.25">
      <c r="E36" s="6" t="str">
        <f t="shared" si="3"/>
        <v/>
      </c>
      <c r="F36" s="7">
        <f t="shared" si="0"/>
        <v>0</v>
      </c>
      <c r="G36" s="13">
        <f t="shared" si="4"/>
        <v>0</v>
      </c>
      <c r="H36" s="12">
        <f t="shared" si="5"/>
        <v>0</v>
      </c>
    </row>
    <row r="37" spans="5:8" x14ac:dyDescent="0.25">
      <c r="E37" s="6" t="str">
        <f t="shared" si="3"/>
        <v/>
      </c>
      <c r="F37" s="7">
        <f t="shared" si="0"/>
        <v>0</v>
      </c>
      <c r="G37" s="13">
        <f t="shared" si="4"/>
        <v>0</v>
      </c>
      <c r="H37" s="12">
        <f t="shared" si="5"/>
        <v>0</v>
      </c>
    </row>
    <row r="38" spans="5:8" x14ac:dyDescent="0.25">
      <c r="E38" s="6" t="str">
        <f t="shared" si="3"/>
        <v/>
      </c>
      <c r="F38" s="7">
        <f t="shared" si="0"/>
        <v>0</v>
      </c>
      <c r="G38" s="13">
        <f t="shared" si="4"/>
        <v>0</v>
      </c>
      <c r="H38" s="12">
        <f t="shared" si="5"/>
        <v>0</v>
      </c>
    </row>
    <row r="39" spans="5:8" x14ac:dyDescent="0.25">
      <c r="E39" s="6" t="str">
        <f t="shared" si="3"/>
        <v/>
      </c>
      <c r="F39" s="7">
        <f t="shared" si="0"/>
        <v>0</v>
      </c>
      <c r="G39" s="13">
        <f t="shared" si="4"/>
        <v>0</v>
      </c>
      <c r="H39" s="12">
        <f t="shared" si="5"/>
        <v>0</v>
      </c>
    </row>
    <row r="40" spans="5:8" x14ac:dyDescent="0.25">
      <c r="E40" s="6" t="str">
        <f t="shared" si="3"/>
        <v/>
      </c>
      <c r="F40" s="7">
        <f t="shared" si="0"/>
        <v>0</v>
      </c>
      <c r="G40" s="13">
        <f t="shared" si="4"/>
        <v>0</v>
      </c>
      <c r="H40" s="12">
        <f t="shared" si="5"/>
        <v>0</v>
      </c>
    </row>
    <row r="41" spans="5:8" x14ac:dyDescent="0.25">
      <c r="E41" s="6" t="str">
        <f t="shared" si="3"/>
        <v/>
      </c>
      <c r="F41" s="7">
        <f t="shared" si="0"/>
        <v>0</v>
      </c>
      <c r="G41" s="13">
        <f t="shared" si="4"/>
        <v>0</v>
      </c>
      <c r="H41" s="12">
        <f t="shared" si="5"/>
        <v>0</v>
      </c>
    </row>
    <row r="42" spans="5:8" x14ac:dyDescent="0.25">
      <c r="E42" s="6" t="str">
        <f t="shared" si="3"/>
        <v/>
      </c>
      <c r="F42" s="7">
        <f t="shared" si="0"/>
        <v>0</v>
      </c>
      <c r="G42" s="13">
        <f t="shared" si="4"/>
        <v>0</v>
      </c>
      <c r="H42" s="12">
        <f t="shared" si="5"/>
        <v>0</v>
      </c>
    </row>
    <row r="43" spans="5:8" x14ac:dyDescent="0.25">
      <c r="E43" s="6" t="str">
        <f t="shared" si="3"/>
        <v/>
      </c>
      <c r="F43" s="7">
        <f t="shared" si="0"/>
        <v>0</v>
      </c>
      <c r="G43" s="13">
        <f t="shared" si="4"/>
        <v>0</v>
      </c>
      <c r="H43" s="12">
        <f t="shared" si="5"/>
        <v>0</v>
      </c>
    </row>
    <row r="44" spans="5:8" x14ac:dyDescent="0.25">
      <c r="E44" s="6" t="str">
        <f t="shared" si="3"/>
        <v/>
      </c>
      <c r="F44" s="7">
        <f t="shared" si="0"/>
        <v>0</v>
      </c>
      <c r="G44" s="13">
        <f t="shared" si="4"/>
        <v>0</v>
      </c>
      <c r="H44" s="12">
        <f t="shared" si="5"/>
        <v>0</v>
      </c>
    </row>
    <row r="45" spans="5:8" x14ac:dyDescent="0.25">
      <c r="E45" s="6" t="str">
        <f t="shared" si="3"/>
        <v/>
      </c>
      <c r="F45" s="7">
        <f t="shared" si="0"/>
        <v>0</v>
      </c>
      <c r="G45" s="13">
        <f t="shared" si="4"/>
        <v>0</v>
      </c>
      <c r="H45" s="12">
        <f t="shared" si="5"/>
        <v>0</v>
      </c>
    </row>
    <row r="46" spans="5:8" x14ac:dyDescent="0.25">
      <c r="E46" s="6" t="str">
        <f t="shared" si="3"/>
        <v/>
      </c>
      <c r="F46" s="7">
        <f t="shared" si="0"/>
        <v>0</v>
      </c>
      <c r="G46" s="13">
        <f t="shared" si="4"/>
        <v>0</v>
      </c>
      <c r="H46" s="12">
        <f t="shared" si="5"/>
        <v>0</v>
      </c>
    </row>
    <row r="47" spans="5:8" x14ac:dyDescent="0.25">
      <c r="E47" s="6" t="str">
        <f t="shared" si="3"/>
        <v/>
      </c>
      <c r="F47" s="7">
        <f t="shared" si="0"/>
        <v>0</v>
      </c>
      <c r="G47" s="13">
        <f t="shared" si="4"/>
        <v>0</v>
      </c>
      <c r="H47" s="12">
        <f t="shared" si="5"/>
        <v>0</v>
      </c>
    </row>
    <row r="48" spans="5:8" x14ac:dyDescent="0.25">
      <c r="E48" s="6" t="str">
        <f t="shared" si="3"/>
        <v/>
      </c>
      <c r="F48" s="7">
        <f t="shared" si="0"/>
        <v>0</v>
      </c>
      <c r="G48" s="13">
        <f t="shared" si="4"/>
        <v>0</v>
      </c>
      <c r="H48" s="12">
        <f t="shared" si="5"/>
        <v>0</v>
      </c>
    </row>
    <row r="49" spans="5:8" x14ac:dyDescent="0.25">
      <c r="E49" s="6" t="str">
        <f t="shared" si="3"/>
        <v/>
      </c>
      <c r="F49" s="7">
        <f t="shared" si="0"/>
        <v>0</v>
      </c>
      <c r="G49" s="13">
        <f t="shared" si="4"/>
        <v>0</v>
      </c>
      <c r="H49" s="12">
        <f t="shared" si="5"/>
        <v>0</v>
      </c>
    </row>
    <row r="50" spans="5:8" x14ac:dyDescent="0.25">
      <c r="E50" s="6" t="str">
        <f t="shared" si="3"/>
        <v/>
      </c>
      <c r="F50" s="7">
        <f t="shared" si="0"/>
        <v>0</v>
      </c>
      <c r="G50" s="13">
        <f t="shared" si="4"/>
        <v>0</v>
      </c>
      <c r="H50" s="12">
        <f t="shared" si="5"/>
        <v>0</v>
      </c>
    </row>
    <row r="51" spans="5:8" x14ac:dyDescent="0.25">
      <c r="E51" s="6" t="str">
        <f t="shared" si="3"/>
        <v/>
      </c>
      <c r="F51" s="7">
        <f t="shared" si="0"/>
        <v>0</v>
      </c>
      <c r="G51" s="13">
        <f t="shared" si="4"/>
        <v>0</v>
      </c>
      <c r="H51" s="12">
        <f t="shared" si="5"/>
        <v>0</v>
      </c>
    </row>
    <row r="52" spans="5:8" x14ac:dyDescent="0.25">
      <c r="E52" s="6" t="str">
        <f t="shared" si="3"/>
        <v/>
      </c>
      <c r="F52" s="7">
        <f t="shared" si="0"/>
        <v>0</v>
      </c>
      <c r="G52" s="13">
        <f t="shared" si="4"/>
        <v>0</v>
      </c>
      <c r="H52" s="12">
        <f t="shared" si="5"/>
        <v>0</v>
      </c>
    </row>
    <row r="53" spans="5:8" x14ac:dyDescent="0.25">
      <c r="E53" s="6" t="str">
        <f t="shared" si="3"/>
        <v/>
      </c>
      <c r="F53" s="7">
        <f t="shared" si="0"/>
        <v>0</v>
      </c>
      <c r="G53" s="13">
        <f t="shared" si="4"/>
        <v>0</v>
      </c>
      <c r="H53" s="12">
        <f t="shared" si="5"/>
        <v>0</v>
      </c>
    </row>
    <row r="54" spans="5:8" x14ac:dyDescent="0.25">
      <c r="E54" s="6" t="str">
        <f t="shared" si="3"/>
        <v/>
      </c>
      <c r="F54" s="7">
        <f t="shared" si="0"/>
        <v>0</v>
      </c>
      <c r="G54" s="13">
        <f t="shared" si="4"/>
        <v>0</v>
      </c>
      <c r="H54" s="12">
        <f t="shared" si="5"/>
        <v>0</v>
      </c>
    </row>
    <row r="55" spans="5:8" x14ac:dyDescent="0.25">
      <c r="E55" s="6" t="str">
        <f t="shared" si="3"/>
        <v/>
      </c>
      <c r="F55" s="7">
        <f t="shared" si="0"/>
        <v>0</v>
      </c>
      <c r="G55" s="13">
        <f t="shared" si="4"/>
        <v>0</v>
      </c>
      <c r="H55" s="12">
        <f t="shared" si="5"/>
        <v>0</v>
      </c>
    </row>
    <row r="56" spans="5:8" x14ac:dyDescent="0.25">
      <c r="E56" s="6" t="str">
        <f t="shared" si="3"/>
        <v/>
      </c>
      <c r="F56" s="7">
        <f t="shared" si="0"/>
        <v>0</v>
      </c>
      <c r="G56" s="13">
        <f t="shared" si="4"/>
        <v>0</v>
      </c>
      <c r="H56" s="12">
        <f t="shared" si="5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Maller Jean-Baptiste</dc:creator>
  <cp:lastModifiedBy>Ben</cp:lastModifiedBy>
  <dcterms:created xsi:type="dcterms:W3CDTF">2015-09-16T13:00:17Z</dcterms:created>
  <dcterms:modified xsi:type="dcterms:W3CDTF">2015-09-22T22:06:06Z</dcterms:modified>
</cp:coreProperties>
</file>