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9035" windowHeight="9525" activeTab="1"/>
  </bookViews>
  <sheets>
    <sheet name="Données" sheetId="1" r:id="rId1"/>
    <sheet name="Période 1" sheetId="2" r:id="rId2"/>
    <sheet name="Période 2" sheetId="3" r:id="rId3"/>
    <sheet name="Noel" sheetId="4" r:id="rId4"/>
    <sheet name="Période 3" sheetId="5" r:id="rId5"/>
    <sheet name="Période 4" sheetId="9" r:id="rId6"/>
    <sheet name="Juin" sheetId="10" r:id="rId7"/>
    <sheet name="Récap" sheetId="6" r:id="rId8"/>
  </sheets>
  <definedNames>
    <definedName name="_xlnm._FilterDatabase" localSheetId="0" hidden="1">Données!$A$4:$C$28</definedName>
    <definedName name="_xlnm._FilterDatabase" localSheetId="1" hidden="1">'Période 1'!$U$1:$U$28</definedName>
    <definedName name="nom">Données!$A$4:$C$28</definedName>
  </definedNames>
  <calcPr calcId="144525"/>
</workbook>
</file>

<file path=xl/calcChain.xml><?xml version="1.0" encoding="utf-8"?>
<calcChain xmlns="http://schemas.openxmlformats.org/spreadsheetml/2006/main">
  <c r="M7" i="6" l="1"/>
  <c r="M8" i="6"/>
  <c r="M9" i="6"/>
  <c r="M10" i="6"/>
  <c r="M11" i="6"/>
  <c r="M12" i="6"/>
  <c r="N12" i="6" s="1"/>
  <c r="M13" i="6"/>
  <c r="M14" i="6"/>
  <c r="M15" i="6"/>
  <c r="M16" i="6"/>
  <c r="N16" i="6" s="1"/>
  <c r="M17" i="6"/>
  <c r="M18" i="6"/>
  <c r="M19" i="6"/>
  <c r="M20" i="6"/>
  <c r="N20" i="6" s="1"/>
  <c r="M21" i="6"/>
  <c r="M22" i="6"/>
  <c r="M23" i="6"/>
  <c r="M24" i="6"/>
  <c r="N24" i="6" s="1"/>
  <c r="M25" i="6"/>
  <c r="M26" i="6"/>
  <c r="M27" i="6"/>
  <c r="K7" i="6"/>
  <c r="N7" i="6" s="1"/>
  <c r="K8" i="6"/>
  <c r="K9" i="6"/>
  <c r="K10" i="6"/>
  <c r="K11" i="6"/>
  <c r="N11" i="6" s="1"/>
  <c r="K12" i="6"/>
  <c r="K13" i="6"/>
  <c r="N13" i="6" s="1"/>
  <c r="K14" i="6"/>
  <c r="K15" i="6"/>
  <c r="N15" i="6" s="1"/>
  <c r="K16" i="6"/>
  <c r="K17" i="6"/>
  <c r="N17" i="6" s="1"/>
  <c r="K18" i="6"/>
  <c r="K19" i="6"/>
  <c r="N19" i="6" s="1"/>
  <c r="K20" i="6"/>
  <c r="K21" i="6"/>
  <c r="N21" i="6" s="1"/>
  <c r="K22" i="6"/>
  <c r="K23" i="6"/>
  <c r="N23" i="6" s="1"/>
  <c r="K24" i="6"/>
  <c r="K25" i="6"/>
  <c r="N25" i="6" s="1"/>
  <c r="K26" i="6"/>
  <c r="K27" i="6"/>
  <c r="N27" i="6" s="1"/>
  <c r="N14" i="6"/>
  <c r="N18" i="6"/>
  <c r="N22" i="6"/>
  <c r="N26" i="6"/>
  <c r="N9" i="6" l="1"/>
  <c r="N10" i="6"/>
  <c r="N8" i="6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U5" i="10" l="1"/>
  <c r="V5" i="10" s="1"/>
  <c r="I4" i="6" s="1"/>
  <c r="U6" i="10"/>
  <c r="V6" i="10" s="1"/>
  <c r="U7" i="10"/>
  <c r="V7" i="10" s="1"/>
  <c r="U8" i="10"/>
  <c r="V8" i="10" s="1"/>
  <c r="U9" i="10"/>
  <c r="V9" i="10" s="1"/>
  <c r="U10" i="10"/>
  <c r="V10" i="10" s="1"/>
  <c r="U11" i="10"/>
  <c r="V11" i="10" s="1"/>
  <c r="U12" i="10"/>
  <c r="V12" i="10" s="1"/>
  <c r="U13" i="10"/>
  <c r="V13" i="10" s="1"/>
  <c r="U14" i="10"/>
  <c r="V14" i="10" s="1"/>
  <c r="U15" i="10"/>
  <c r="V15" i="10" s="1"/>
  <c r="U16" i="10"/>
  <c r="V16" i="10" s="1"/>
  <c r="U17" i="10"/>
  <c r="V17" i="10" s="1"/>
  <c r="U18" i="10"/>
  <c r="V18" i="10" s="1"/>
  <c r="U19" i="10"/>
  <c r="V19" i="10" s="1"/>
  <c r="U20" i="10"/>
  <c r="V20" i="10" s="1"/>
  <c r="U21" i="10"/>
  <c r="V21" i="10" s="1"/>
  <c r="U22" i="10"/>
  <c r="V22" i="10" s="1"/>
  <c r="U23" i="10"/>
  <c r="V23" i="10" s="1"/>
  <c r="U24" i="10"/>
  <c r="V24" i="10" s="1"/>
  <c r="U25" i="10"/>
  <c r="V25" i="10" s="1"/>
  <c r="U26" i="10"/>
  <c r="V26" i="10" s="1"/>
  <c r="U27" i="10"/>
  <c r="V27" i="10" s="1"/>
  <c r="U28" i="10"/>
  <c r="V28" i="10" s="1"/>
  <c r="U4" i="10"/>
  <c r="V4" i="10" s="1"/>
  <c r="U5" i="9"/>
  <c r="V5" i="9" s="1"/>
  <c r="U6" i="9"/>
  <c r="V6" i="9" s="1"/>
  <c r="U7" i="9"/>
  <c r="V7" i="9" s="1"/>
  <c r="U8" i="9"/>
  <c r="V8" i="9" s="1"/>
  <c r="U9" i="9"/>
  <c r="V9" i="9" s="1"/>
  <c r="U10" i="9"/>
  <c r="V10" i="9" s="1"/>
  <c r="U11" i="9"/>
  <c r="V11" i="9" s="1"/>
  <c r="U12" i="9"/>
  <c r="V12" i="9" s="1"/>
  <c r="U13" i="9"/>
  <c r="V13" i="9" s="1"/>
  <c r="V14" i="9"/>
  <c r="U15" i="9"/>
  <c r="V15" i="9" s="1"/>
  <c r="U16" i="9"/>
  <c r="V16" i="9" s="1"/>
  <c r="U17" i="9"/>
  <c r="V17" i="9" s="1"/>
  <c r="U18" i="9"/>
  <c r="V18" i="9" s="1"/>
  <c r="U19" i="9"/>
  <c r="V19" i="9" s="1"/>
  <c r="U20" i="9"/>
  <c r="V20" i="9" s="1"/>
  <c r="U21" i="9"/>
  <c r="V21" i="9" s="1"/>
  <c r="U22" i="9"/>
  <c r="V22" i="9" s="1"/>
  <c r="U23" i="9"/>
  <c r="V23" i="9" s="1"/>
  <c r="U24" i="9"/>
  <c r="V24" i="9" s="1"/>
  <c r="U25" i="9"/>
  <c r="V25" i="9" s="1"/>
  <c r="U26" i="9"/>
  <c r="V26" i="9" s="1"/>
  <c r="U27" i="9"/>
  <c r="V27" i="9" s="1"/>
  <c r="U28" i="9"/>
  <c r="V28" i="9" s="1"/>
  <c r="U4" i="9"/>
  <c r="V4" i="9" s="1"/>
  <c r="U5" i="5"/>
  <c r="V5" i="5" s="1"/>
  <c r="U6" i="5"/>
  <c r="V6" i="5" s="1"/>
  <c r="U7" i="5"/>
  <c r="V7" i="5" s="1"/>
  <c r="U8" i="5"/>
  <c r="V8" i="5" s="1"/>
  <c r="V9" i="5"/>
  <c r="U10" i="5"/>
  <c r="V10" i="5" s="1"/>
  <c r="U11" i="5"/>
  <c r="V11" i="5" s="1"/>
  <c r="V12" i="5"/>
  <c r="U13" i="5"/>
  <c r="V13" i="5" s="1"/>
  <c r="U14" i="5"/>
  <c r="V14" i="5" s="1"/>
  <c r="U15" i="5"/>
  <c r="V15" i="5" s="1"/>
  <c r="U16" i="5"/>
  <c r="V16" i="5" s="1"/>
  <c r="U17" i="5"/>
  <c r="V17" i="5" s="1"/>
  <c r="U18" i="5"/>
  <c r="V18" i="5" s="1"/>
  <c r="U19" i="5"/>
  <c r="V19" i="5" s="1"/>
  <c r="U20" i="5"/>
  <c r="V20" i="5" s="1"/>
  <c r="U21" i="5"/>
  <c r="V21" i="5" s="1"/>
  <c r="U22" i="5"/>
  <c r="V22" i="5" s="1"/>
  <c r="U23" i="5"/>
  <c r="V23" i="5" s="1"/>
  <c r="U24" i="5"/>
  <c r="V24" i="5" s="1"/>
  <c r="U25" i="5"/>
  <c r="V25" i="5" s="1"/>
  <c r="U26" i="5"/>
  <c r="V26" i="5" s="1"/>
  <c r="U27" i="5"/>
  <c r="V27" i="5" s="1"/>
  <c r="U28" i="5"/>
  <c r="V28" i="5" s="1"/>
  <c r="U4" i="5"/>
  <c r="V4" i="5" s="1"/>
  <c r="U5" i="4"/>
  <c r="V5" i="4" s="1"/>
  <c r="U6" i="4"/>
  <c r="V6" i="4" s="1"/>
  <c r="U7" i="4"/>
  <c r="V7" i="4" s="1"/>
  <c r="U8" i="4"/>
  <c r="V8" i="4" s="1"/>
  <c r="U9" i="4"/>
  <c r="V9" i="4" s="1"/>
  <c r="U10" i="4"/>
  <c r="V10" i="4" s="1"/>
  <c r="U11" i="4"/>
  <c r="V11" i="4" s="1"/>
  <c r="U12" i="4"/>
  <c r="V12" i="4" s="1"/>
  <c r="U13" i="4"/>
  <c r="V13" i="4" s="1"/>
  <c r="U14" i="4"/>
  <c r="V14" i="4" s="1"/>
  <c r="U15" i="4"/>
  <c r="V15" i="4" s="1"/>
  <c r="U16" i="4"/>
  <c r="V16" i="4" s="1"/>
  <c r="U17" i="4"/>
  <c r="V17" i="4" s="1"/>
  <c r="U18" i="4"/>
  <c r="V18" i="4" s="1"/>
  <c r="U19" i="4"/>
  <c r="V19" i="4" s="1"/>
  <c r="U20" i="4"/>
  <c r="V20" i="4" s="1"/>
  <c r="U21" i="4"/>
  <c r="V21" i="4" s="1"/>
  <c r="U22" i="4"/>
  <c r="V22" i="4" s="1"/>
  <c r="U23" i="4"/>
  <c r="V23" i="4" s="1"/>
  <c r="U24" i="4"/>
  <c r="V24" i="4" s="1"/>
  <c r="U25" i="4"/>
  <c r="V25" i="4" s="1"/>
  <c r="U26" i="4"/>
  <c r="V26" i="4" s="1"/>
  <c r="U27" i="4"/>
  <c r="V27" i="4" s="1"/>
  <c r="U28" i="4"/>
  <c r="V28" i="4" s="1"/>
  <c r="U4" i="4"/>
  <c r="V4" i="4" s="1"/>
  <c r="U5" i="3"/>
  <c r="V5" i="3" s="1"/>
  <c r="U6" i="3"/>
  <c r="V6" i="3" s="1"/>
  <c r="U7" i="3"/>
  <c r="V7" i="3" s="1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4" i="3"/>
  <c r="V4" i="3" s="1"/>
  <c r="U7" i="2"/>
  <c r="V7" i="2" s="1"/>
  <c r="D6" i="6" s="1"/>
  <c r="U8" i="2"/>
  <c r="V8" i="2" s="1"/>
  <c r="D7" i="6" s="1"/>
  <c r="V9" i="2"/>
  <c r="U10" i="2"/>
  <c r="V10" i="2" s="1"/>
  <c r="D9" i="6" s="1"/>
  <c r="U11" i="2"/>
  <c r="V11" i="2" s="1"/>
  <c r="D10" i="6" s="1"/>
  <c r="U12" i="2"/>
  <c r="V12" i="2" s="1"/>
  <c r="U13" i="2"/>
  <c r="V13" i="2" s="1"/>
  <c r="D12" i="6" s="1"/>
  <c r="U14" i="2"/>
  <c r="V14" i="2" s="1"/>
  <c r="D13" i="6" s="1"/>
  <c r="U15" i="2"/>
  <c r="V15" i="2" s="1"/>
  <c r="D14" i="6" s="1"/>
  <c r="U16" i="2"/>
  <c r="V16" i="2" s="1"/>
  <c r="D15" i="6" s="1"/>
  <c r="U17" i="2"/>
  <c r="V17" i="2" s="1"/>
  <c r="D16" i="6" s="1"/>
  <c r="U18" i="2"/>
  <c r="V18" i="2" s="1"/>
  <c r="D17" i="6" s="1"/>
  <c r="U19" i="2"/>
  <c r="V19" i="2" s="1"/>
  <c r="D18" i="6" s="1"/>
  <c r="U20" i="2"/>
  <c r="V20" i="2" s="1"/>
  <c r="U21" i="2"/>
  <c r="V21" i="2" s="1"/>
  <c r="D20" i="6" s="1"/>
  <c r="U22" i="2"/>
  <c r="V22" i="2" s="1"/>
  <c r="D21" i="6" s="1"/>
  <c r="U23" i="2"/>
  <c r="V23" i="2" s="1"/>
  <c r="D22" i="6" s="1"/>
  <c r="U24" i="2"/>
  <c r="V24" i="2" s="1"/>
  <c r="D23" i="6" s="1"/>
  <c r="U25" i="2"/>
  <c r="V25" i="2" s="1"/>
  <c r="D24" i="6" s="1"/>
  <c r="U26" i="2"/>
  <c r="V26" i="2" s="1"/>
  <c r="D25" i="6" s="1"/>
  <c r="U27" i="2"/>
  <c r="V27" i="2" s="1"/>
  <c r="D26" i="6" s="1"/>
  <c r="U28" i="2"/>
  <c r="V28" i="2" s="1"/>
  <c r="D27" i="6" s="1"/>
  <c r="D11" i="6"/>
  <c r="D19" i="6"/>
  <c r="D8" i="6" l="1"/>
  <c r="H27" i="6"/>
  <c r="E3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H26" i="6"/>
  <c r="L26" i="6" s="1"/>
  <c r="H25" i="6"/>
  <c r="L25" i="6" s="1"/>
  <c r="H24" i="6"/>
  <c r="L24" i="6" s="1"/>
  <c r="H23" i="6"/>
  <c r="L23" i="6" s="1"/>
  <c r="H22" i="6"/>
  <c r="L22" i="6" s="1"/>
  <c r="H21" i="6"/>
  <c r="L21" i="6" s="1"/>
  <c r="H20" i="6"/>
  <c r="L20" i="6" s="1"/>
  <c r="H19" i="6"/>
  <c r="L19" i="6" s="1"/>
  <c r="H18" i="6"/>
  <c r="L18" i="6" s="1"/>
  <c r="H17" i="6"/>
  <c r="L17" i="6" s="1"/>
  <c r="H16" i="6"/>
  <c r="L16" i="6" s="1"/>
  <c r="H15" i="6"/>
  <c r="L15" i="6" s="1"/>
  <c r="H14" i="6"/>
  <c r="L14" i="6" s="1"/>
  <c r="H13" i="6"/>
  <c r="L13" i="6" s="1"/>
  <c r="H12" i="6"/>
  <c r="L12" i="6" s="1"/>
  <c r="H11" i="6"/>
  <c r="L11" i="6" s="1"/>
  <c r="H10" i="6"/>
  <c r="L10" i="6" s="1"/>
  <c r="H9" i="6"/>
  <c r="L9" i="6" s="1"/>
  <c r="H8" i="6"/>
  <c r="L8" i="6" s="1"/>
  <c r="H7" i="6"/>
  <c r="L7" i="6" s="1"/>
  <c r="H6" i="6"/>
  <c r="M6" i="6" s="1"/>
  <c r="H5" i="6"/>
  <c r="M5" i="6" s="1"/>
  <c r="H4" i="6"/>
  <c r="M4" i="6" s="1"/>
  <c r="E27" i="6"/>
  <c r="J27" i="6" s="1"/>
  <c r="E26" i="6"/>
  <c r="E25" i="6"/>
  <c r="J25" i="6" s="1"/>
  <c r="E24" i="6"/>
  <c r="E23" i="6"/>
  <c r="J23" i="6" s="1"/>
  <c r="E22" i="6"/>
  <c r="E21" i="6"/>
  <c r="J21" i="6" s="1"/>
  <c r="E20" i="6"/>
  <c r="E19" i="6"/>
  <c r="J19" i="6" s="1"/>
  <c r="E18" i="6"/>
  <c r="E17" i="6"/>
  <c r="J17" i="6" s="1"/>
  <c r="E16" i="6"/>
  <c r="E15" i="6"/>
  <c r="J15" i="6" s="1"/>
  <c r="E14" i="6"/>
  <c r="E13" i="6"/>
  <c r="J13" i="6" s="1"/>
  <c r="E12" i="6"/>
  <c r="E11" i="6"/>
  <c r="E10" i="6"/>
  <c r="E9" i="6"/>
  <c r="J9" i="6" s="1"/>
  <c r="E8" i="6"/>
  <c r="J7" i="6"/>
  <c r="E6" i="6"/>
  <c r="E5" i="6"/>
  <c r="E4" i="6"/>
  <c r="J11" i="6" l="1"/>
  <c r="J6" i="6"/>
  <c r="J10" i="6"/>
  <c r="J12" i="6"/>
  <c r="J14" i="6"/>
  <c r="J16" i="6"/>
  <c r="J18" i="6"/>
  <c r="J20" i="6"/>
  <c r="J22" i="6"/>
  <c r="J24" i="6"/>
  <c r="J26" i="6"/>
  <c r="L4" i="6"/>
  <c r="L6" i="6"/>
  <c r="L5" i="6"/>
  <c r="K6" i="6"/>
  <c r="L27" i="6"/>
  <c r="J8" i="6"/>
  <c r="I3" i="6"/>
  <c r="G3" i="6"/>
  <c r="F3" i="6"/>
  <c r="H3" i="6"/>
  <c r="M3" i="6" s="1"/>
  <c r="L3" i="6" l="1"/>
  <c r="N6" i="6"/>
  <c r="U5" i="2"/>
  <c r="V5" i="2" s="1"/>
  <c r="D4" i="6" s="1"/>
  <c r="U6" i="2"/>
  <c r="V6" i="2" s="1"/>
  <c r="D5" i="6" s="1"/>
  <c r="J4" i="6" l="1"/>
  <c r="K4" i="6"/>
  <c r="N4" i="6" s="1"/>
  <c r="J5" i="6"/>
  <c r="K5" i="6"/>
  <c r="N5" i="6" s="1"/>
  <c r="U4" i="2"/>
  <c r="V4" i="2" s="1"/>
  <c r="D3" i="6" s="1"/>
  <c r="K3" i="6" l="1"/>
  <c r="N3" i="6" s="1"/>
  <c r="J3" i="6"/>
  <c r="D4" i="1"/>
</calcChain>
</file>

<file path=xl/sharedStrings.xml><?xml version="1.0" encoding="utf-8"?>
<sst xmlns="http://schemas.openxmlformats.org/spreadsheetml/2006/main" count="125" uniqueCount="34">
  <si>
    <t>Listing élève</t>
  </si>
  <si>
    <t xml:space="preserve">Année scolaire : </t>
  </si>
  <si>
    <t xml:space="preserve">Classe : </t>
  </si>
  <si>
    <t xml:space="preserve">Professeur : </t>
  </si>
  <si>
    <t>Nom</t>
  </si>
  <si>
    <t>Prénom</t>
  </si>
  <si>
    <t>Date de naissance</t>
  </si>
  <si>
    <t>Nat</t>
  </si>
  <si>
    <t>Adresse</t>
  </si>
  <si>
    <t>Téléphone responsable</t>
  </si>
  <si>
    <t>Cours de</t>
  </si>
  <si>
    <t>Période 1</t>
  </si>
  <si>
    <t>Total</t>
  </si>
  <si>
    <t xml:space="preserve">Période </t>
  </si>
  <si>
    <t>Période 2</t>
  </si>
  <si>
    <t>Examen Noel</t>
  </si>
  <si>
    <t>Période 3</t>
  </si>
  <si>
    <t>Période 4</t>
  </si>
  <si>
    <t>Examen Juin</t>
  </si>
  <si>
    <t>Total Périodes</t>
  </si>
  <si>
    <t>Total Examen</t>
  </si>
  <si>
    <t>Pourcentage - période</t>
  </si>
  <si>
    <t>Pourcentage - examen</t>
  </si>
  <si>
    <t>bb</t>
  </si>
  <si>
    <t>cc</t>
  </si>
  <si>
    <t>AA</t>
  </si>
  <si>
    <t>BB</t>
  </si>
  <si>
    <t>dd</t>
  </si>
  <si>
    <t>2014 -2015</t>
  </si>
  <si>
    <t>SORY</t>
  </si>
  <si>
    <t>Sciences</t>
  </si>
  <si>
    <t>Examen de Noël</t>
  </si>
  <si>
    <t>Examen de Juin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</si>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</sst>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0" fillId="0" borderId="13" xfId="0" applyBorder="1"/>
    <xf numFmtId="0" fontId="0" fillId="0" borderId="0" xfId="0" applyProtection="1">
      <protection locked="0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9" xfId="0" applyBorder="1"/>
    <xf numFmtId="0" fontId="0" fillId="0" borderId="23" xfId="0" applyBorder="1"/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5" xfId="0" applyBorder="1"/>
    <xf numFmtId="0" fontId="0" fillId="0" borderId="12" xfId="0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5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29" xfId="0" applyBorder="1"/>
    <xf numFmtId="164" fontId="0" fillId="0" borderId="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textRotation="90"/>
    </xf>
    <xf numFmtId="0" fontId="0" fillId="2" borderId="10" xfId="0" applyFill="1" applyBorder="1" applyAlignment="1">
      <alignment horizontal="center" vertical="center" textRotation="90"/>
    </xf>
    <xf numFmtId="165" fontId="0" fillId="0" borderId="10" xfId="0" applyNumberFormat="1" applyFill="1" applyBorder="1" applyAlignment="1">
      <alignment horizontal="center" vertical="center" textRotation="90"/>
    </xf>
    <xf numFmtId="0" fontId="0" fillId="3" borderId="10" xfId="0" applyFill="1" applyBorder="1" applyAlignment="1">
      <alignment horizontal="center" vertical="center" textRotation="90" wrapText="1"/>
    </xf>
    <xf numFmtId="0" fontId="0" fillId="3" borderId="3" xfId="0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 textRotation="90" wrapText="1"/>
    </xf>
    <xf numFmtId="0" fontId="0" fillId="3" borderId="10" xfId="0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textRotation="90"/>
    </xf>
    <xf numFmtId="0" fontId="0" fillId="4" borderId="10" xfId="0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0" fillId="0" borderId="23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9" xfId="0" applyBorder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8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7" xfId="0" applyBorder="1" applyProtection="1"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" xfId="0" applyFill="1" applyBorder="1"/>
    <xf numFmtId="0" fontId="3" fillId="0" borderId="3" xfId="0" applyFont="1" applyFill="1" applyBorder="1"/>
    <xf numFmtId="0" fontId="0" fillId="0" borderId="3" xfId="0" applyFill="1" applyBorder="1"/>
    <xf numFmtId="0" fontId="4" fillId="0" borderId="3" xfId="0" applyFont="1" applyFill="1" applyBorder="1"/>
    <xf numFmtId="0" fontId="0" fillId="0" borderId="0" xfId="0" applyFill="1"/>
    <xf numFmtId="0" fontId="0" fillId="0" borderId="30" xfId="0" applyFill="1" applyBorder="1"/>
    <xf numFmtId="0" fontId="0" fillId="0" borderId="0" xfId="0" applyFill="1" applyBorder="1"/>
    <xf numFmtId="0" fontId="4" fillId="0" borderId="0" xfId="0" applyFont="1" applyFill="1" applyBorder="1"/>
    <xf numFmtId="0" fontId="0" fillId="0" borderId="1" xfId="0" applyFill="1" applyBorder="1"/>
    <xf numFmtId="0" fontId="0" fillId="0" borderId="9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23" xfId="0" applyFill="1" applyBorder="1"/>
    <xf numFmtId="0" fontId="0" fillId="0" borderId="0" xfId="0" applyFill="1" applyBorder="1" applyAlignment="1">
      <alignment vertical="center"/>
    </xf>
    <xf numFmtId="0" fontId="0" fillId="0" borderId="26" xfId="0" applyFill="1" applyBorder="1"/>
    <xf numFmtId="0" fontId="0" fillId="0" borderId="18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32" xfId="0" applyFill="1" applyBorder="1"/>
    <xf numFmtId="0" fontId="0" fillId="0" borderId="19" xfId="0" applyFill="1" applyBorder="1" applyProtection="1">
      <protection locked="0"/>
    </xf>
    <xf numFmtId="0" fontId="0" fillId="0" borderId="22" xfId="0" applyFill="1" applyBorder="1" applyProtection="1">
      <protection locked="0"/>
    </xf>
    <xf numFmtId="0" fontId="0" fillId="0" borderId="22" xfId="0" applyFill="1" applyBorder="1" applyAlignment="1" applyProtection="1">
      <alignment wrapText="1"/>
      <protection locked="0"/>
    </xf>
    <xf numFmtId="0" fontId="0" fillId="0" borderId="33" xfId="0" applyFill="1" applyBorder="1"/>
    <xf numFmtId="0" fontId="0" fillId="0" borderId="20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16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3" xfId="0" applyFont="1" applyFill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0" borderId="31" xfId="0" applyFont="1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25" xfId="0" applyBorder="1" applyProtection="1">
      <protection hidden="1"/>
    </xf>
    <xf numFmtId="0" fontId="0" fillId="0" borderId="14" xfId="0" applyBorder="1" applyAlignment="1" applyProtection="1">
      <alignment wrapText="1"/>
      <protection locked="0"/>
    </xf>
    <xf numFmtId="0" fontId="0" fillId="0" borderId="27" xfId="0" applyBorder="1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5" fillId="0" borderId="18" xfId="0" quotePrefix="1" applyFont="1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vertical="top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26" xfId="0" applyBorder="1" applyAlignment="1" applyProtection="1">
      <alignment horizontal="center" vertical="center"/>
      <protection hidden="1"/>
    </xf>
    <xf numFmtId="0" fontId="0" fillId="0" borderId="32" xfId="0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 applyProtection="1">
      <alignment vertical="top"/>
      <protection hidden="1"/>
    </xf>
    <xf numFmtId="0" fontId="0" fillId="0" borderId="31" xfId="0" applyBorder="1" applyAlignment="1" applyProtection="1">
      <alignment vertical="top"/>
      <protection hidden="1"/>
    </xf>
    <xf numFmtId="0" fontId="0" fillId="0" borderId="30" xfId="0" applyBorder="1" applyAlignment="1">
      <alignment vertical="top"/>
    </xf>
    <xf numFmtId="0" fontId="0" fillId="0" borderId="31" xfId="0" applyBorder="1" applyAlignment="1">
      <alignment vertical="top"/>
    </xf>
    <xf numFmtId="0" fontId="0" fillId="0" borderId="5" xfId="0" applyBorder="1" applyAlignment="1" applyProtection="1">
      <alignment vertical="top"/>
      <protection locked="0"/>
    </xf>
    <xf numFmtId="0" fontId="0" fillId="0" borderId="9" xfId="0" applyBorder="1" applyAlignment="1" applyProtection="1">
      <alignment textRotation="90" wrapText="1"/>
      <protection locked="0"/>
    </xf>
    <xf numFmtId="0" fontId="0" fillId="0" borderId="10" xfId="0" applyBorder="1" applyAlignment="1" applyProtection="1">
      <alignment textRotation="90" wrapText="1"/>
      <protection locked="0"/>
    </xf>
    <xf numFmtId="0" fontId="0" fillId="0" borderId="25" xfId="0" applyBorder="1" applyAlignment="1" applyProtection="1">
      <alignment textRotation="90" wrapText="1"/>
      <protection locked="0"/>
    </xf>
    <xf numFmtId="0" fontId="2" fillId="0" borderId="35" xfId="0" applyFont="1" applyBorder="1" applyAlignment="1" applyProtection="1">
      <alignment horizontal="center" vertical="center" textRotation="90"/>
      <protection hidden="1"/>
    </xf>
    <xf numFmtId="0" fontId="2" fillId="0" borderId="36" xfId="0" applyFont="1" applyBorder="1" applyAlignment="1" applyProtection="1">
      <alignment horizontal="center" vertical="center" textRotation="90"/>
      <protection hidden="1"/>
    </xf>
    <xf numFmtId="0" fontId="0" fillId="0" borderId="22" xfId="1" applyNumberFormat="1" applyFont="1" applyBorder="1" applyProtection="1">
      <protection hidden="1"/>
    </xf>
    <xf numFmtId="0" fontId="0" fillId="0" borderId="11" xfId="1" applyNumberFormat="1" applyFont="1" applyBorder="1" applyProtection="1">
      <protection hidden="1"/>
    </xf>
    <xf numFmtId="0" fontId="2" fillId="0" borderId="35" xfId="0" applyFont="1" applyBorder="1" applyAlignment="1">
      <alignment horizontal="center" vertical="center" textRotation="90"/>
    </xf>
    <xf numFmtId="0" fontId="2" fillId="0" borderId="36" xfId="0" applyFont="1" applyBorder="1" applyAlignment="1">
      <alignment horizontal="center" vertical="center" textRotation="90"/>
    </xf>
    <xf numFmtId="0" fontId="0" fillId="0" borderId="22" xfId="1" applyNumberFormat="1" applyFont="1" applyBorder="1"/>
    <xf numFmtId="0" fontId="0" fillId="0" borderId="11" xfId="1" applyNumberFormat="1" applyFont="1" applyBorder="1"/>
    <xf numFmtId="0" fontId="2" fillId="0" borderId="37" xfId="0" applyFont="1" applyBorder="1" applyAlignment="1" applyProtection="1">
      <alignment horizontal="center" vertical="center" textRotation="90"/>
      <protection hidden="1"/>
    </xf>
    <xf numFmtId="0" fontId="2" fillId="0" borderId="38" xfId="0" applyFont="1" applyBorder="1" applyAlignment="1" applyProtection="1">
      <alignment horizontal="center" vertical="center" textRotation="90"/>
      <protection hidden="1"/>
    </xf>
    <xf numFmtId="0" fontId="2" fillId="0" borderId="37" xfId="0" applyFont="1" applyBorder="1" applyAlignment="1">
      <alignment horizontal="center" vertical="center" textRotation="90"/>
    </xf>
    <xf numFmtId="0" fontId="2" fillId="0" borderId="38" xfId="0" applyFont="1" applyBorder="1" applyAlignment="1">
      <alignment horizontal="center" vertical="center" textRotation="90"/>
    </xf>
    <xf numFmtId="0" fontId="0" fillId="0" borderId="24" xfId="1" applyNumberFormat="1" applyFont="1" applyBorder="1" applyProtection="1">
      <protection hidden="1"/>
    </xf>
    <xf numFmtId="0" fontId="0" fillId="0" borderId="24" xfId="1" applyNumberFormat="1" applyFont="1" applyBorder="1"/>
    <xf numFmtId="0" fontId="0" fillId="0" borderId="39" xfId="0" applyBorder="1" applyAlignment="1" applyProtection="1">
      <alignment vertical="top"/>
      <protection locked="0"/>
    </xf>
    <xf numFmtId="0" fontId="0" fillId="0" borderId="40" xfId="0" applyBorder="1" applyAlignment="1" applyProtection="1">
      <alignment vertical="top"/>
      <protection hidden="1"/>
    </xf>
    <xf numFmtId="0" fontId="0" fillId="0" borderId="40" xfId="0" applyBorder="1" applyAlignment="1">
      <alignment vertical="top"/>
    </xf>
    <xf numFmtId="0" fontId="0" fillId="0" borderId="25" xfId="0" applyBorder="1" applyProtection="1">
      <protection locked="0"/>
    </xf>
    <xf numFmtId="0" fontId="0" fillId="0" borderId="10" xfId="0" applyBorder="1" applyAlignment="1">
      <alignment horizontal="left" vertical="top"/>
    </xf>
    <xf numFmtId="0" fontId="0" fillId="0" borderId="10" xfId="0" applyBorder="1" applyAlignment="1" applyProtection="1">
      <alignment horizontal="left" vertical="top"/>
      <protection locked="0"/>
    </xf>
  </cellXfs>
  <cellStyles count="2">
    <cellStyle name="Normal" xfId="0" builtinId="0"/>
    <cellStyle name="Pourcentage" xfId="1" builtinId="5"/>
  </cellStyles>
  <dxfs count="16"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  <color rgb="FFFF0000"/>
      </font>
    </dxf>
    <dxf>
      <font>
        <b/>
        <i val="0"/>
        <u/>
      </font>
    </dxf>
    <dxf>
      <font>
        <b/>
        <i val="0"/>
        <u/>
        <color rgb="FFFF0000"/>
      </font>
    </dxf>
    <dxf>
      <font>
        <b/>
        <i val="0"/>
        <u/>
      </font>
    </dxf>
    <dxf>
      <font>
        <b/>
        <i val="0"/>
        <u/>
        <color rgb="FFFF0000"/>
      </font>
    </dxf>
    <dxf>
      <font>
        <b/>
        <i val="0"/>
        <u/>
      </font>
    </dxf>
    <dxf>
      <font>
        <b/>
        <i val="0"/>
        <u/>
        <color rgb="FFFF0000"/>
      </font>
    </dxf>
    <dxf>
      <font>
        <b/>
        <i val="0"/>
        <u/>
      </font>
    </dxf>
    <dxf>
      <font>
        <b/>
        <i val="0"/>
        <u/>
        <color rgb="FFFF0000"/>
      </font>
    </dxf>
    <dxf>
      <font>
        <b/>
        <i val="0"/>
        <u/>
      </font>
    </dxf>
    <dxf>
      <font>
        <b/>
        <i val="0"/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F16" sqref="F16"/>
    </sheetView>
  </sheetViews>
  <sheetFormatPr baseColWidth="10" defaultRowHeight="15" x14ac:dyDescent="0.25"/>
  <cols>
    <col min="1" max="1" width="3.42578125" style="76" customWidth="1"/>
    <col min="2" max="2" width="14.85546875" style="76" customWidth="1"/>
    <col min="3" max="3" width="17.28515625" style="76" customWidth="1"/>
    <col min="4" max="4" width="17.7109375" style="76" customWidth="1"/>
    <col min="5" max="5" width="11.42578125" style="76"/>
    <col min="6" max="6" width="37.28515625" style="76" customWidth="1"/>
    <col min="7" max="16384" width="11.42578125" style="76"/>
  </cols>
  <sheetData>
    <row r="1" spans="1:9" x14ac:dyDescent="0.25">
      <c r="A1" s="72"/>
      <c r="B1" s="73" t="s">
        <v>0</v>
      </c>
      <c r="C1" s="74"/>
      <c r="D1" s="75" t="s">
        <v>1</v>
      </c>
      <c r="E1" s="105" t="s">
        <v>28</v>
      </c>
      <c r="F1" s="74"/>
      <c r="G1" s="75" t="s">
        <v>3</v>
      </c>
      <c r="H1" s="106" t="s">
        <v>29</v>
      </c>
    </row>
    <row r="2" spans="1:9" ht="15.75" thickBot="1" x14ac:dyDescent="0.3">
      <c r="A2" s="77"/>
      <c r="B2" s="78"/>
      <c r="C2" s="78"/>
      <c r="D2" s="79" t="s">
        <v>2</v>
      </c>
      <c r="E2" s="104"/>
      <c r="F2" s="78"/>
      <c r="G2" s="79" t="s">
        <v>10</v>
      </c>
      <c r="H2" s="107" t="s">
        <v>30</v>
      </c>
    </row>
    <row r="3" spans="1:9" ht="15" customHeight="1" thickBot="1" x14ac:dyDescent="0.3">
      <c r="A3" s="80"/>
      <c r="B3" s="81" t="s">
        <v>4</v>
      </c>
      <c r="C3" s="82" t="s">
        <v>5</v>
      </c>
      <c r="D3" s="83" t="s">
        <v>6</v>
      </c>
      <c r="E3" s="84" t="s">
        <v>7</v>
      </c>
      <c r="F3" s="84" t="s">
        <v>8</v>
      </c>
      <c r="G3" s="84" t="s">
        <v>9</v>
      </c>
      <c r="H3" s="85"/>
      <c r="I3" s="86"/>
    </row>
    <row r="4" spans="1:9" x14ac:dyDescent="0.25">
      <c r="A4" s="87">
        <v>1</v>
      </c>
      <c r="B4" s="88" t="s">
        <v>25</v>
      </c>
      <c r="C4" s="89" t="s">
        <v>25</v>
      </c>
      <c r="D4" s="97" t="str">
        <f ca="1">IF(B4="","",SUM(D4:Q4))</f>
        <v/>
      </c>
      <c r="E4" s="98"/>
      <c r="F4" s="98"/>
      <c r="G4" s="98"/>
      <c r="H4" s="89"/>
      <c r="I4" s="78"/>
    </row>
    <row r="5" spans="1:9" x14ac:dyDescent="0.25">
      <c r="A5" s="90">
        <v>2</v>
      </c>
      <c r="B5" s="91" t="s">
        <v>26</v>
      </c>
      <c r="C5" s="92" t="s">
        <v>23</v>
      </c>
      <c r="D5" s="99"/>
      <c r="E5" s="100"/>
      <c r="F5" s="100"/>
      <c r="G5" s="100"/>
      <c r="H5" s="92"/>
      <c r="I5" s="78"/>
    </row>
    <row r="6" spans="1:9" x14ac:dyDescent="0.25">
      <c r="A6" s="90">
        <v>3</v>
      </c>
      <c r="B6" s="91" t="s">
        <v>24</v>
      </c>
      <c r="C6" s="92" t="s">
        <v>24</v>
      </c>
      <c r="D6" s="99"/>
      <c r="E6" s="100"/>
      <c r="F6" s="100"/>
      <c r="G6" s="100"/>
      <c r="H6" s="92"/>
      <c r="I6" s="78"/>
    </row>
    <row r="7" spans="1:9" x14ac:dyDescent="0.25">
      <c r="A7" s="90">
        <v>4</v>
      </c>
      <c r="B7" s="91" t="s">
        <v>27</v>
      </c>
      <c r="C7" s="92" t="s">
        <v>27</v>
      </c>
      <c r="D7" s="99"/>
      <c r="E7" s="100"/>
      <c r="F7" s="100"/>
      <c r="G7" s="100"/>
      <c r="H7" s="92"/>
      <c r="I7" s="78"/>
    </row>
    <row r="8" spans="1:9" x14ac:dyDescent="0.25">
      <c r="A8" s="90">
        <v>5</v>
      </c>
      <c r="B8" s="91"/>
      <c r="C8" s="92"/>
      <c r="D8" s="99"/>
      <c r="E8" s="100"/>
      <c r="F8" s="100"/>
      <c r="G8" s="100"/>
      <c r="H8" s="92"/>
      <c r="I8" s="78"/>
    </row>
    <row r="9" spans="1:9" x14ac:dyDescent="0.25">
      <c r="A9" s="90">
        <v>6</v>
      </c>
      <c r="B9" s="91"/>
      <c r="C9" s="92"/>
      <c r="D9" s="99"/>
      <c r="E9" s="100"/>
      <c r="F9" s="100"/>
      <c r="G9" s="100"/>
      <c r="H9" s="92"/>
      <c r="I9" s="78"/>
    </row>
    <row r="10" spans="1:9" x14ac:dyDescent="0.25">
      <c r="A10" s="90">
        <v>7</v>
      </c>
      <c r="B10" s="91"/>
      <c r="C10" s="93"/>
      <c r="D10" s="99"/>
      <c r="E10" s="100"/>
      <c r="F10" s="101"/>
      <c r="G10" s="100"/>
      <c r="H10" s="92"/>
      <c r="I10" s="78"/>
    </row>
    <row r="11" spans="1:9" x14ac:dyDescent="0.25">
      <c r="A11" s="90">
        <v>8</v>
      </c>
      <c r="B11" s="91"/>
      <c r="C11" s="92"/>
      <c r="D11" s="99"/>
      <c r="E11" s="100"/>
      <c r="F11" s="100"/>
      <c r="G11" s="100"/>
      <c r="H11" s="92"/>
      <c r="I11" s="78"/>
    </row>
    <row r="12" spans="1:9" x14ac:dyDescent="0.25">
      <c r="A12" s="90">
        <v>9</v>
      </c>
      <c r="B12" s="91"/>
      <c r="C12" s="92"/>
      <c r="D12" s="99"/>
      <c r="E12" s="100"/>
      <c r="F12" s="100"/>
      <c r="G12" s="100"/>
      <c r="H12" s="92"/>
      <c r="I12" s="78"/>
    </row>
    <row r="13" spans="1:9" x14ac:dyDescent="0.25">
      <c r="A13" s="90">
        <v>10</v>
      </c>
      <c r="B13" s="91"/>
      <c r="C13" s="92"/>
      <c r="D13" s="99"/>
      <c r="E13" s="100"/>
      <c r="F13" s="100"/>
      <c r="G13" s="100"/>
      <c r="H13" s="92"/>
      <c r="I13" s="78"/>
    </row>
    <row r="14" spans="1:9" x14ac:dyDescent="0.25">
      <c r="A14" s="90">
        <v>11</v>
      </c>
      <c r="B14" s="91"/>
      <c r="C14" s="92"/>
      <c r="D14" s="99"/>
      <c r="E14" s="100"/>
      <c r="F14" s="100"/>
      <c r="G14" s="100"/>
      <c r="H14" s="92"/>
      <c r="I14" s="78"/>
    </row>
    <row r="15" spans="1:9" x14ac:dyDescent="0.25">
      <c r="A15" s="90">
        <v>12</v>
      </c>
      <c r="B15" s="91"/>
      <c r="C15" s="92"/>
      <c r="D15" s="99"/>
      <c r="E15" s="100"/>
      <c r="F15" s="100"/>
      <c r="G15" s="100"/>
      <c r="H15" s="92"/>
      <c r="I15" s="78"/>
    </row>
    <row r="16" spans="1:9" x14ac:dyDescent="0.25">
      <c r="A16" s="90">
        <v>13</v>
      </c>
      <c r="B16" s="91"/>
      <c r="C16" s="92"/>
      <c r="D16" s="99"/>
      <c r="E16" s="100"/>
      <c r="F16" s="100"/>
      <c r="G16" s="100"/>
      <c r="H16" s="92"/>
      <c r="I16" s="78"/>
    </row>
    <row r="17" spans="1:9" x14ac:dyDescent="0.25">
      <c r="A17" s="90">
        <v>14</v>
      </c>
      <c r="B17" s="91"/>
      <c r="C17" s="92"/>
      <c r="D17" s="99"/>
      <c r="E17" s="100"/>
      <c r="F17" s="100"/>
      <c r="G17" s="100"/>
      <c r="H17" s="92"/>
      <c r="I17" s="78"/>
    </row>
    <row r="18" spans="1:9" x14ac:dyDescent="0.25">
      <c r="A18" s="90">
        <v>15</v>
      </c>
      <c r="B18" s="91"/>
      <c r="C18" s="92"/>
      <c r="D18" s="99"/>
      <c r="E18" s="100"/>
      <c r="F18" s="100"/>
      <c r="G18" s="100"/>
      <c r="H18" s="92"/>
      <c r="I18" s="78"/>
    </row>
    <row r="19" spans="1:9" x14ac:dyDescent="0.25">
      <c r="A19" s="90">
        <v>16</v>
      </c>
      <c r="B19" s="91"/>
      <c r="C19" s="92"/>
      <c r="D19" s="99"/>
      <c r="E19" s="100"/>
      <c r="F19" s="100"/>
      <c r="G19" s="100"/>
      <c r="H19" s="92"/>
      <c r="I19" s="78"/>
    </row>
    <row r="20" spans="1:9" x14ac:dyDescent="0.25">
      <c r="A20" s="90">
        <v>17</v>
      </c>
      <c r="B20" s="91"/>
      <c r="C20" s="92"/>
      <c r="D20" s="99"/>
      <c r="E20" s="100"/>
      <c r="F20" s="100"/>
      <c r="G20" s="100"/>
      <c r="H20" s="92"/>
      <c r="I20" s="78"/>
    </row>
    <row r="21" spans="1:9" x14ac:dyDescent="0.25">
      <c r="A21" s="90">
        <v>18</v>
      </c>
      <c r="B21" s="91"/>
      <c r="C21" s="92"/>
      <c r="D21" s="99"/>
      <c r="E21" s="100"/>
      <c r="F21" s="100"/>
      <c r="G21" s="100"/>
      <c r="H21" s="92"/>
      <c r="I21" s="78"/>
    </row>
    <row r="22" spans="1:9" x14ac:dyDescent="0.25">
      <c r="A22" s="90">
        <v>19</v>
      </c>
      <c r="B22" s="91"/>
      <c r="C22" s="92"/>
      <c r="D22" s="99"/>
      <c r="E22" s="100"/>
      <c r="F22" s="100"/>
      <c r="G22" s="100"/>
      <c r="H22" s="92"/>
      <c r="I22" s="78"/>
    </row>
    <row r="23" spans="1:9" x14ac:dyDescent="0.25">
      <c r="A23" s="90">
        <v>20</v>
      </c>
      <c r="B23" s="91"/>
      <c r="C23" s="92"/>
      <c r="D23" s="99"/>
      <c r="E23" s="100"/>
      <c r="F23" s="100"/>
      <c r="G23" s="100"/>
      <c r="H23" s="92"/>
      <c r="I23" s="78"/>
    </row>
    <row r="24" spans="1:9" x14ac:dyDescent="0.25">
      <c r="A24" s="90">
        <v>21</v>
      </c>
      <c r="B24" s="91"/>
      <c r="C24" s="92"/>
      <c r="D24" s="99"/>
      <c r="E24" s="100"/>
      <c r="F24" s="100"/>
      <c r="G24" s="100"/>
      <c r="H24" s="92"/>
      <c r="I24" s="78"/>
    </row>
    <row r="25" spans="1:9" x14ac:dyDescent="0.25">
      <c r="A25" s="90">
        <v>22</v>
      </c>
      <c r="B25" s="91"/>
      <c r="C25" s="92"/>
      <c r="D25" s="99"/>
      <c r="E25" s="100"/>
      <c r="F25" s="100"/>
      <c r="G25" s="100"/>
      <c r="H25" s="92"/>
      <c r="I25" s="78"/>
    </row>
    <row r="26" spans="1:9" x14ac:dyDescent="0.25">
      <c r="A26" s="90">
        <v>23</v>
      </c>
      <c r="B26" s="91"/>
      <c r="C26" s="92"/>
      <c r="D26" s="99"/>
      <c r="E26" s="100"/>
      <c r="F26" s="100"/>
      <c r="G26" s="100"/>
      <c r="H26" s="92"/>
      <c r="I26" s="78"/>
    </row>
    <row r="27" spans="1:9" x14ac:dyDescent="0.25">
      <c r="A27" s="90">
        <v>24</v>
      </c>
      <c r="B27" s="91"/>
      <c r="C27" s="92"/>
      <c r="D27" s="99"/>
      <c r="E27" s="100"/>
      <c r="F27" s="100"/>
      <c r="G27" s="100"/>
      <c r="H27" s="92"/>
      <c r="I27" s="78"/>
    </row>
    <row r="28" spans="1:9" ht="15.75" thickBot="1" x14ac:dyDescent="0.3">
      <c r="A28" s="94">
        <v>25</v>
      </c>
      <c r="B28" s="95"/>
      <c r="C28" s="96"/>
      <c r="D28" s="102"/>
      <c r="E28" s="103"/>
      <c r="F28" s="103"/>
      <c r="G28" s="103"/>
      <c r="H28" s="96"/>
      <c r="I28" s="78"/>
    </row>
  </sheetData>
  <sheetProtection sheet="1" objects="1" scenarios="1"/>
  <sortState ref="B4:C28">
    <sortCondition ref="B4"/>
  </sortState>
  <dataConsolidate/>
  <conditionalFormatting sqref="A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3.42578125" style="58" customWidth="1"/>
    <col min="2" max="2" width="14.85546875" style="51" customWidth="1"/>
    <col min="3" max="3" width="17.28515625" style="51" customWidth="1"/>
    <col min="4" max="22" width="4.7109375" style="51" customWidth="1"/>
    <col min="23" max="16384" width="11.42578125" style="51"/>
  </cols>
  <sheetData>
    <row r="1" spans="1:22" ht="72" customHeight="1" thickBot="1" x14ac:dyDescent="0.3">
      <c r="A1" s="56"/>
      <c r="B1" s="153" t="s">
        <v>2</v>
      </c>
      <c r="C1" s="154" t="s">
        <v>11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39" t="s">
        <v>12</v>
      </c>
      <c r="V1" s="140" t="s">
        <v>13</v>
      </c>
    </row>
    <row r="2" spans="1:22" ht="12" hidden="1" customHeight="1" thickBot="1" x14ac:dyDescent="0.3">
      <c r="A2" s="121"/>
      <c r="B2" s="131"/>
      <c r="C2" s="132"/>
      <c r="D2" s="26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108"/>
      <c r="U2" s="147"/>
      <c r="V2" s="148"/>
    </row>
    <row r="3" spans="1:22" ht="15.75" thickBot="1" x14ac:dyDescent="0.3">
      <c r="A3" s="122"/>
      <c r="B3" s="57" t="s">
        <v>4</v>
      </c>
      <c r="C3" s="109" t="s">
        <v>5</v>
      </c>
      <c r="D3" s="112">
        <v>4</v>
      </c>
      <c r="E3" s="50">
        <v>4</v>
      </c>
      <c r="F3" s="50">
        <v>4</v>
      </c>
      <c r="G3" s="50">
        <v>4</v>
      </c>
      <c r="H3" s="50">
        <v>4</v>
      </c>
      <c r="I3" s="50">
        <v>3</v>
      </c>
      <c r="J3" s="50"/>
      <c r="K3" s="50"/>
      <c r="L3" s="50"/>
      <c r="M3" s="50"/>
      <c r="N3" s="50"/>
      <c r="O3" s="50"/>
      <c r="P3" s="50"/>
      <c r="Q3" s="50"/>
      <c r="R3" s="50"/>
      <c r="S3" s="50"/>
      <c r="T3" s="69"/>
      <c r="U3" s="57">
        <v>20</v>
      </c>
      <c r="V3" s="52">
        <v>100</v>
      </c>
    </row>
    <row r="4" spans="1:22" x14ac:dyDescent="0.25">
      <c r="A4" s="123">
        <v>1</v>
      </c>
      <c r="B4" s="59" t="s">
        <v>25</v>
      </c>
      <c r="C4" s="64" t="s">
        <v>25</v>
      </c>
      <c r="D4" s="113">
        <v>3</v>
      </c>
      <c r="E4" s="65">
        <v>1</v>
      </c>
      <c r="F4" s="65">
        <v>1</v>
      </c>
      <c r="G4" s="65">
        <v>1</v>
      </c>
      <c r="H4" s="65">
        <v>1</v>
      </c>
      <c r="I4" s="65">
        <v>1</v>
      </c>
      <c r="J4" s="65"/>
      <c r="K4" s="65"/>
      <c r="L4" s="65"/>
      <c r="M4" s="65"/>
      <c r="N4" s="65"/>
      <c r="O4" s="65"/>
      <c r="P4" s="65"/>
      <c r="Q4" s="65"/>
      <c r="R4" s="65"/>
      <c r="S4" s="65"/>
      <c r="T4" s="120"/>
      <c r="U4" s="53">
        <f>IF(B4="","",SUMIF(D4:T4,"&lt;&gt;""",D4:T4)/(SUM($D$3:$T$3)-SUMIF(D4:T4,"",$D$3:$T$3))*$U$3)</f>
        <v>6.9565217391304346</v>
      </c>
      <c r="V4" s="151">
        <f>IF(U4="","",IF(U4="","",(U4/$U$3)*100))</f>
        <v>34.782608695652172</v>
      </c>
    </row>
    <row r="5" spans="1:22" x14ac:dyDescent="0.25">
      <c r="A5" s="124">
        <v>2</v>
      </c>
      <c r="B5" s="61" t="s">
        <v>26</v>
      </c>
      <c r="C5" s="66" t="s">
        <v>23</v>
      </c>
      <c r="D5" s="114">
        <v>1</v>
      </c>
      <c r="E5" s="48">
        <v>0</v>
      </c>
      <c r="F5" s="48"/>
      <c r="G5" s="48">
        <v>1</v>
      </c>
      <c r="H5" s="48"/>
      <c r="I5" s="48">
        <v>1</v>
      </c>
      <c r="J5" s="48"/>
      <c r="K5" s="48"/>
      <c r="L5" s="48"/>
      <c r="M5" s="48"/>
      <c r="N5" s="48"/>
      <c r="O5" s="48"/>
      <c r="P5" s="48"/>
      <c r="Q5" s="48"/>
      <c r="R5" s="48"/>
      <c r="S5" s="48"/>
      <c r="T5" s="67"/>
      <c r="U5" s="54">
        <f t="shared" ref="U5:U28" si="0">IF(B5="","",SUMIF(D5:T5,"&lt;&gt;""",D5:T5)/(SUM($D$3:$T$3)-SUMIF(D5:T5,"",$D$3:$T$3))*$U$3)</f>
        <v>4</v>
      </c>
      <c r="V5" s="141">
        <f t="shared" ref="V5:V28" si="1">IF(U5="","",IF(U5="","",(U5/$U$3)*100))</f>
        <v>20</v>
      </c>
    </row>
    <row r="6" spans="1:22" x14ac:dyDescent="0.25">
      <c r="A6" s="124">
        <v>3</v>
      </c>
      <c r="B6" s="61" t="s">
        <v>24</v>
      </c>
      <c r="C6" s="66" t="s">
        <v>24</v>
      </c>
      <c r="D6" s="114"/>
      <c r="E6" s="48">
        <v>2</v>
      </c>
      <c r="F6" s="48">
        <v>3</v>
      </c>
      <c r="G6" s="48">
        <v>3</v>
      </c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67"/>
      <c r="U6" s="54">
        <f t="shared" si="0"/>
        <v>13.333333333333332</v>
      </c>
      <c r="V6" s="141">
        <f t="shared" si="1"/>
        <v>66.666666666666657</v>
      </c>
    </row>
    <row r="7" spans="1:22" x14ac:dyDescent="0.25">
      <c r="A7" s="124">
        <v>4</v>
      </c>
      <c r="B7" s="61"/>
      <c r="C7" s="66"/>
      <c r="D7" s="114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67"/>
      <c r="U7" s="54" t="str">
        <f t="shared" si="0"/>
        <v/>
      </c>
      <c r="V7" s="141" t="str">
        <f t="shared" si="1"/>
        <v/>
      </c>
    </row>
    <row r="8" spans="1:22" x14ac:dyDescent="0.25">
      <c r="A8" s="124">
        <v>5</v>
      </c>
      <c r="B8" s="61"/>
      <c r="C8" s="66"/>
      <c r="D8" s="116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67"/>
      <c r="U8" s="54" t="str">
        <f t="shared" si="0"/>
        <v/>
      </c>
      <c r="V8" s="141" t="str">
        <f t="shared" si="1"/>
        <v/>
      </c>
    </row>
    <row r="9" spans="1:22" x14ac:dyDescent="0.25">
      <c r="A9" s="124">
        <v>6</v>
      </c>
      <c r="B9" s="61"/>
      <c r="C9" s="66"/>
      <c r="D9" s="116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67"/>
      <c r="U9" s="54"/>
      <c r="V9" s="141" t="str">
        <f>IF(U9="","",IF(U9="","",(U9/$U$3)*100))</f>
        <v/>
      </c>
    </row>
    <row r="10" spans="1:22" x14ac:dyDescent="0.25">
      <c r="A10" s="124">
        <v>7</v>
      </c>
      <c r="B10" s="61"/>
      <c r="C10" s="110"/>
      <c r="D10" s="11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67"/>
      <c r="U10" s="54" t="str">
        <f t="shared" si="0"/>
        <v/>
      </c>
      <c r="V10" s="141" t="str">
        <f t="shared" si="1"/>
        <v/>
      </c>
    </row>
    <row r="11" spans="1:22" x14ac:dyDescent="0.25">
      <c r="A11" s="124">
        <v>8</v>
      </c>
      <c r="B11" s="61"/>
      <c r="C11" s="66"/>
      <c r="D11" s="116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67"/>
      <c r="U11" s="54" t="str">
        <f t="shared" si="0"/>
        <v/>
      </c>
      <c r="V11" s="141" t="str">
        <f t="shared" si="1"/>
        <v/>
      </c>
    </row>
    <row r="12" spans="1:22" x14ac:dyDescent="0.25">
      <c r="A12" s="124">
        <v>9</v>
      </c>
      <c r="B12" s="61"/>
      <c r="C12" s="66"/>
      <c r="D12" s="116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67"/>
      <c r="U12" s="54" t="str">
        <f t="shared" si="0"/>
        <v/>
      </c>
      <c r="V12" s="141" t="str">
        <f t="shared" si="1"/>
        <v/>
      </c>
    </row>
    <row r="13" spans="1:22" x14ac:dyDescent="0.25">
      <c r="A13" s="124">
        <v>10</v>
      </c>
      <c r="B13" s="61"/>
      <c r="C13" s="66"/>
      <c r="D13" s="116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67"/>
      <c r="U13" s="54" t="str">
        <f t="shared" si="0"/>
        <v/>
      </c>
      <c r="V13" s="141" t="str">
        <f t="shared" si="1"/>
        <v/>
      </c>
    </row>
    <row r="14" spans="1:22" x14ac:dyDescent="0.25">
      <c r="A14" s="124">
        <v>11</v>
      </c>
      <c r="B14" s="61"/>
      <c r="C14" s="66"/>
      <c r="D14" s="116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67"/>
      <c r="U14" s="54" t="str">
        <f t="shared" si="0"/>
        <v/>
      </c>
      <c r="V14" s="141" t="str">
        <f t="shared" si="1"/>
        <v/>
      </c>
    </row>
    <row r="15" spans="1:22" x14ac:dyDescent="0.25">
      <c r="A15" s="124">
        <v>12</v>
      </c>
      <c r="B15" s="61"/>
      <c r="C15" s="66"/>
      <c r="D15" s="116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67"/>
      <c r="U15" s="54" t="str">
        <f t="shared" si="0"/>
        <v/>
      </c>
      <c r="V15" s="141" t="str">
        <f t="shared" si="1"/>
        <v/>
      </c>
    </row>
    <row r="16" spans="1:22" x14ac:dyDescent="0.25">
      <c r="A16" s="124">
        <v>13</v>
      </c>
      <c r="B16" s="61"/>
      <c r="C16" s="66"/>
      <c r="D16" s="116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67"/>
      <c r="U16" s="54" t="str">
        <f t="shared" si="0"/>
        <v/>
      </c>
      <c r="V16" s="141" t="str">
        <f t="shared" si="1"/>
        <v/>
      </c>
    </row>
    <row r="17" spans="1:22" x14ac:dyDescent="0.25">
      <c r="A17" s="124">
        <v>14</v>
      </c>
      <c r="B17" s="61"/>
      <c r="C17" s="66"/>
      <c r="D17" s="116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67"/>
      <c r="U17" s="54" t="str">
        <f t="shared" si="0"/>
        <v/>
      </c>
      <c r="V17" s="141" t="str">
        <f t="shared" si="1"/>
        <v/>
      </c>
    </row>
    <row r="18" spans="1:22" x14ac:dyDescent="0.25">
      <c r="A18" s="124">
        <v>15</v>
      </c>
      <c r="B18" s="61"/>
      <c r="C18" s="66"/>
      <c r="D18" s="116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67"/>
      <c r="U18" s="54" t="str">
        <f t="shared" si="0"/>
        <v/>
      </c>
      <c r="V18" s="141" t="str">
        <f t="shared" si="1"/>
        <v/>
      </c>
    </row>
    <row r="19" spans="1:22" x14ac:dyDescent="0.25">
      <c r="A19" s="124">
        <v>16</v>
      </c>
      <c r="B19" s="61"/>
      <c r="C19" s="66"/>
      <c r="D19" s="116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67"/>
      <c r="U19" s="54" t="str">
        <f t="shared" si="0"/>
        <v/>
      </c>
      <c r="V19" s="141" t="str">
        <f t="shared" si="1"/>
        <v/>
      </c>
    </row>
    <row r="20" spans="1:22" x14ac:dyDescent="0.25">
      <c r="A20" s="124">
        <v>17</v>
      </c>
      <c r="B20" s="61"/>
      <c r="C20" s="66"/>
      <c r="D20" s="116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67"/>
      <c r="U20" s="54" t="str">
        <f t="shared" si="0"/>
        <v/>
      </c>
      <c r="V20" s="141" t="str">
        <f t="shared" si="1"/>
        <v/>
      </c>
    </row>
    <row r="21" spans="1:22" x14ac:dyDescent="0.25">
      <c r="A21" s="124">
        <v>18</v>
      </c>
      <c r="B21" s="61"/>
      <c r="C21" s="66"/>
      <c r="D21" s="116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67"/>
      <c r="U21" s="54" t="str">
        <f t="shared" si="0"/>
        <v/>
      </c>
      <c r="V21" s="141" t="str">
        <f t="shared" si="1"/>
        <v/>
      </c>
    </row>
    <row r="22" spans="1:22" x14ac:dyDescent="0.25">
      <c r="A22" s="124">
        <v>19</v>
      </c>
      <c r="B22" s="61"/>
      <c r="C22" s="66"/>
      <c r="D22" s="116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67"/>
      <c r="U22" s="54" t="str">
        <f t="shared" si="0"/>
        <v/>
      </c>
      <c r="V22" s="141" t="str">
        <f t="shared" si="1"/>
        <v/>
      </c>
    </row>
    <row r="23" spans="1:22" x14ac:dyDescent="0.25">
      <c r="A23" s="124">
        <v>20</v>
      </c>
      <c r="B23" s="61"/>
      <c r="C23" s="66"/>
      <c r="D23" s="116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67"/>
      <c r="U23" s="54" t="str">
        <f t="shared" si="0"/>
        <v/>
      </c>
      <c r="V23" s="141" t="str">
        <f t="shared" si="1"/>
        <v/>
      </c>
    </row>
    <row r="24" spans="1:22" x14ac:dyDescent="0.25">
      <c r="A24" s="124">
        <v>21</v>
      </c>
      <c r="B24" s="61"/>
      <c r="C24" s="66"/>
      <c r="D24" s="116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67"/>
      <c r="U24" s="54" t="str">
        <f t="shared" si="0"/>
        <v/>
      </c>
      <c r="V24" s="141" t="str">
        <f t="shared" si="1"/>
        <v/>
      </c>
    </row>
    <row r="25" spans="1:22" x14ac:dyDescent="0.25">
      <c r="A25" s="124">
        <v>22</v>
      </c>
      <c r="B25" s="61"/>
      <c r="C25" s="66"/>
      <c r="D25" s="116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67"/>
      <c r="U25" s="54" t="str">
        <f t="shared" si="0"/>
        <v/>
      </c>
      <c r="V25" s="141" t="str">
        <f t="shared" si="1"/>
        <v/>
      </c>
    </row>
    <row r="26" spans="1:22" x14ac:dyDescent="0.25">
      <c r="A26" s="124">
        <v>23</v>
      </c>
      <c r="B26" s="61"/>
      <c r="C26" s="66"/>
      <c r="D26" s="116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67"/>
      <c r="U26" s="54" t="str">
        <f t="shared" si="0"/>
        <v/>
      </c>
      <c r="V26" s="141" t="str">
        <f t="shared" si="1"/>
        <v/>
      </c>
    </row>
    <row r="27" spans="1:22" x14ac:dyDescent="0.25">
      <c r="A27" s="124">
        <v>24</v>
      </c>
      <c r="B27" s="61"/>
      <c r="C27" s="66"/>
      <c r="D27" s="116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67"/>
      <c r="U27" s="54" t="str">
        <f t="shared" si="0"/>
        <v/>
      </c>
      <c r="V27" s="141" t="str">
        <f t="shared" si="1"/>
        <v/>
      </c>
    </row>
    <row r="28" spans="1:22" ht="15.75" thickBot="1" x14ac:dyDescent="0.3">
      <c r="A28" s="125">
        <v>25</v>
      </c>
      <c r="B28" s="63"/>
      <c r="C28" s="111"/>
      <c r="D28" s="117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68"/>
      <c r="U28" s="55" t="str">
        <f t="shared" si="0"/>
        <v/>
      </c>
      <c r="V28" s="142" t="str">
        <f t="shared" si="1"/>
        <v/>
      </c>
    </row>
  </sheetData>
  <sheetProtection sheet="1" objects="1" scenarios="1"/>
  <dataConsolidate/>
  <conditionalFormatting sqref="V1:V1048576">
    <cfRule type="aboveAverage" dxfId="15" priority="2" aboveAverage="0"/>
  </conditionalFormatting>
  <conditionalFormatting sqref="U1:U1048576">
    <cfRule type="aboveAverage" dxfId="14" priority="1" aboveAverage="0"/>
  </conditionalFormatting>
  <pageMargins left="0.7" right="0.7" top="0.75" bottom="0.75" header="0.3" footer="0.3"/>
  <pageSetup paperSize="9" fitToWidth="0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E14" sqref="E14"/>
    </sheetView>
  </sheetViews>
  <sheetFormatPr baseColWidth="10" defaultRowHeight="15" x14ac:dyDescent="0.25"/>
  <cols>
    <col min="1" max="1" width="3.42578125" style="15" customWidth="1"/>
    <col min="2" max="2" width="14.85546875" customWidth="1"/>
    <col min="3" max="3" width="17.28515625" customWidth="1"/>
    <col min="4" max="8" width="4.7109375" style="2" customWidth="1"/>
    <col min="9" max="22" width="4.7109375" customWidth="1"/>
  </cols>
  <sheetData>
    <row r="1" spans="1:22" ht="72" customHeight="1" thickBot="1" x14ac:dyDescent="0.3">
      <c r="A1" s="14"/>
      <c r="B1" s="153" t="s">
        <v>2</v>
      </c>
      <c r="C1" s="155" t="s">
        <v>14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43" t="s">
        <v>12</v>
      </c>
      <c r="V1" s="144" t="s">
        <v>13</v>
      </c>
    </row>
    <row r="2" spans="1:22" ht="15.75" hidden="1" thickBot="1" x14ac:dyDescent="0.3">
      <c r="A2" s="126"/>
      <c r="B2" s="133"/>
      <c r="C2" s="134"/>
      <c r="D2" s="26"/>
      <c r="E2" s="27"/>
      <c r="F2" s="27"/>
      <c r="G2" s="27"/>
      <c r="H2" s="27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1"/>
      <c r="U2" s="149"/>
      <c r="V2" s="150"/>
    </row>
    <row r="3" spans="1:22" ht="15.75" thickBot="1" x14ac:dyDescent="0.3">
      <c r="A3" s="127"/>
      <c r="B3" s="6" t="s">
        <v>4</v>
      </c>
      <c r="C3" s="11" t="s">
        <v>5</v>
      </c>
      <c r="D3" s="119">
        <v>4</v>
      </c>
      <c r="E3" s="10">
        <v>4</v>
      </c>
      <c r="F3" s="10">
        <v>4</v>
      </c>
      <c r="G3" s="10">
        <v>4</v>
      </c>
      <c r="H3" s="10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56"/>
      <c r="U3" s="6">
        <v>20</v>
      </c>
      <c r="V3" s="7">
        <v>100</v>
      </c>
    </row>
    <row r="4" spans="1:22" x14ac:dyDescent="0.25">
      <c r="A4" s="128">
        <v>1</v>
      </c>
      <c r="B4" s="59" t="s">
        <v>25</v>
      </c>
      <c r="C4" s="64" t="s">
        <v>25</v>
      </c>
      <c r="D4" s="59">
        <v>1</v>
      </c>
      <c r="E4" s="9">
        <v>1</v>
      </c>
      <c r="F4" s="9">
        <v>1</v>
      </c>
      <c r="G4" s="9">
        <v>1</v>
      </c>
      <c r="H4" s="9">
        <v>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64"/>
      <c r="U4" s="3">
        <f>IF(B4="","",SUMIF(D4:T4,"&lt;&gt;""",D4:T4)/(SUM($D$3:$T$3)-SUMIF(D4:T4,"",$D$3:$T$3))*$U$3)</f>
        <v>5</v>
      </c>
      <c r="V4" s="152">
        <f>IF(B4="","",(U4/$U$3)*100)</f>
        <v>25</v>
      </c>
    </row>
    <row r="5" spans="1:22" x14ac:dyDescent="0.25">
      <c r="A5" s="129">
        <v>2</v>
      </c>
      <c r="B5" s="61" t="s">
        <v>26</v>
      </c>
      <c r="C5" s="66" t="s">
        <v>23</v>
      </c>
      <c r="D5" s="61">
        <v>2</v>
      </c>
      <c r="E5" s="8">
        <v>2</v>
      </c>
      <c r="F5" s="8">
        <v>2</v>
      </c>
      <c r="G5" s="8">
        <v>2</v>
      </c>
      <c r="H5" s="8">
        <v>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6"/>
      <c r="U5" s="4">
        <f t="shared" ref="U5:U28" si="0">IF(B5="","",SUMIF(D5:T5,"&lt;&gt;""",D5:T5)/(SUM($D$3:$T$3)-SUMIF(D5:T5,"",$D$3:$T$3))*$U$3)</f>
        <v>10</v>
      </c>
      <c r="V5" s="145">
        <f t="shared" ref="V5:V28" si="1">IF(B5="","",(U5/$U$3)*100)</f>
        <v>50</v>
      </c>
    </row>
    <row r="6" spans="1:22" x14ac:dyDescent="0.25">
      <c r="A6" s="129">
        <v>3</v>
      </c>
      <c r="B6" s="61" t="s">
        <v>24</v>
      </c>
      <c r="C6" s="66" t="s">
        <v>24</v>
      </c>
      <c r="D6" s="61">
        <v>3</v>
      </c>
      <c r="E6" s="8"/>
      <c r="F6" s="8">
        <v>3</v>
      </c>
      <c r="G6" s="8">
        <v>3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6"/>
      <c r="U6" s="4">
        <f t="shared" si="0"/>
        <v>15</v>
      </c>
      <c r="V6" s="145">
        <f t="shared" si="1"/>
        <v>75</v>
      </c>
    </row>
    <row r="7" spans="1:22" x14ac:dyDescent="0.25">
      <c r="A7" s="129">
        <v>4</v>
      </c>
      <c r="B7" s="61"/>
      <c r="C7" s="66"/>
      <c r="D7" s="6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6"/>
      <c r="U7" s="4" t="str">
        <f t="shared" si="0"/>
        <v/>
      </c>
      <c r="V7" s="145" t="str">
        <f t="shared" si="1"/>
        <v/>
      </c>
    </row>
    <row r="8" spans="1:22" x14ac:dyDescent="0.25">
      <c r="A8" s="129">
        <v>5</v>
      </c>
      <c r="B8" s="61"/>
      <c r="C8" s="66"/>
      <c r="D8" s="61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6"/>
      <c r="U8" s="4" t="str">
        <f t="shared" si="0"/>
        <v/>
      </c>
      <c r="V8" s="145" t="str">
        <f t="shared" si="1"/>
        <v/>
      </c>
    </row>
    <row r="9" spans="1:22" x14ac:dyDescent="0.25">
      <c r="A9" s="129">
        <v>6</v>
      </c>
      <c r="B9" s="61"/>
      <c r="C9" s="66"/>
      <c r="D9" s="61"/>
      <c r="E9" s="8"/>
      <c r="F9" s="8"/>
      <c r="G9" s="8"/>
      <c r="H9" s="1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6"/>
      <c r="U9" s="4" t="str">
        <f t="shared" si="0"/>
        <v/>
      </c>
      <c r="V9" s="145" t="str">
        <f t="shared" si="1"/>
        <v/>
      </c>
    </row>
    <row r="10" spans="1:22" x14ac:dyDescent="0.25">
      <c r="A10" s="129">
        <v>7</v>
      </c>
      <c r="B10" s="61"/>
      <c r="C10" s="110"/>
      <c r="D10" s="6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6"/>
      <c r="U10" s="4" t="str">
        <f t="shared" si="0"/>
        <v/>
      </c>
      <c r="V10" s="145" t="str">
        <f t="shared" si="1"/>
        <v/>
      </c>
    </row>
    <row r="11" spans="1:22" x14ac:dyDescent="0.25">
      <c r="A11" s="129">
        <v>8</v>
      </c>
      <c r="B11" s="61"/>
      <c r="C11" s="66"/>
      <c r="D11" s="6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6"/>
      <c r="U11" s="4" t="str">
        <f t="shared" si="0"/>
        <v/>
      </c>
      <c r="V11" s="145" t="str">
        <f t="shared" si="1"/>
        <v/>
      </c>
    </row>
    <row r="12" spans="1:22" x14ac:dyDescent="0.25">
      <c r="A12" s="129">
        <v>9</v>
      </c>
      <c r="B12" s="61"/>
      <c r="C12" s="66"/>
      <c r="D12" s="6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6"/>
      <c r="U12" s="4" t="str">
        <f t="shared" si="0"/>
        <v/>
      </c>
      <c r="V12" s="145" t="str">
        <f t="shared" si="1"/>
        <v/>
      </c>
    </row>
    <row r="13" spans="1:22" x14ac:dyDescent="0.25">
      <c r="A13" s="129">
        <v>10</v>
      </c>
      <c r="B13" s="61"/>
      <c r="C13" s="66"/>
      <c r="D13" s="6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6"/>
      <c r="U13" s="4" t="str">
        <f t="shared" si="0"/>
        <v/>
      </c>
      <c r="V13" s="145" t="str">
        <f t="shared" si="1"/>
        <v/>
      </c>
    </row>
    <row r="14" spans="1:22" x14ac:dyDescent="0.25">
      <c r="A14" s="129">
        <v>11</v>
      </c>
      <c r="B14" s="61"/>
      <c r="C14" s="66"/>
      <c r="D14" s="61"/>
      <c r="E14" s="8"/>
      <c r="F14" s="8"/>
      <c r="G14" s="8"/>
      <c r="H14" s="8"/>
      <c r="I14" s="8"/>
      <c r="J14" s="135"/>
      <c r="K14" s="8"/>
      <c r="L14" s="8"/>
      <c r="M14" s="8"/>
      <c r="N14" s="8"/>
      <c r="O14" s="8"/>
      <c r="P14" s="8"/>
      <c r="Q14" s="8"/>
      <c r="R14" s="8"/>
      <c r="S14" s="8"/>
      <c r="T14" s="66"/>
      <c r="U14" s="4" t="str">
        <f t="shared" si="0"/>
        <v/>
      </c>
      <c r="V14" s="145" t="str">
        <f t="shared" si="1"/>
        <v/>
      </c>
    </row>
    <row r="15" spans="1:22" x14ac:dyDescent="0.25">
      <c r="A15" s="129">
        <v>12</v>
      </c>
      <c r="B15" s="61"/>
      <c r="C15" s="66"/>
      <c r="D15" s="6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6"/>
      <c r="U15" s="4" t="str">
        <f t="shared" si="0"/>
        <v/>
      </c>
      <c r="V15" s="145" t="str">
        <f t="shared" si="1"/>
        <v/>
      </c>
    </row>
    <row r="16" spans="1:22" x14ac:dyDescent="0.25">
      <c r="A16" s="129">
        <v>13</v>
      </c>
      <c r="B16" s="61"/>
      <c r="C16" s="66"/>
      <c r="D16" s="61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6"/>
      <c r="U16" s="4" t="str">
        <f t="shared" si="0"/>
        <v/>
      </c>
      <c r="V16" s="145" t="str">
        <f t="shared" si="1"/>
        <v/>
      </c>
    </row>
    <row r="17" spans="1:22" x14ac:dyDescent="0.25">
      <c r="A17" s="129">
        <v>14</v>
      </c>
      <c r="B17" s="61"/>
      <c r="C17" s="66"/>
      <c r="D17" s="61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6"/>
      <c r="U17" s="4" t="str">
        <f t="shared" si="0"/>
        <v/>
      </c>
      <c r="V17" s="145" t="str">
        <f t="shared" si="1"/>
        <v/>
      </c>
    </row>
    <row r="18" spans="1:22" x14ac:dyDescent="0.25">
      <c r="A18" s="129">
        <v>15</v>
      </c>
      <c r="B18" s="61"/>
      <c r="C18" s="66"/>
      <c r="D18" s="61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6"/>
      <c r="U18" s="4" t="str">
        <f t="shared" si="0"/>
        <v/>
      </c>
      <c r="V18" s="145" t="str">
        <f t="shared" si="1"/>
        <v/>
      </c>
    </row>
    <row r="19" spans="1:22" x14ac:dyDescent="0.25">
      <c r="A19" s="129">
        <v>16</v>
      </c>
      <c r="B19" s="61"/>
      <c r="C19" s="66"/>
      <c r="D19" s="61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6"/>
      <c r="U19" s="4" t="str">
        <f t="shared" si="0"/>
        <v/>
      </c>
      <c r="V19" s="145" t="str">
        <f t="shared" si="1"/>
        <v/>
      </c>
    </row>
    <row r="20" spans="1:22" x14ac:dyDescent="0.25">
      <c r="A20" s="129">
        <v>17</v>
      </c>
      <c r="B20" s="61"/>
      <c r="C20" s="66"/>
      <c r="D20" s="61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6"/>
      <c r="U20" s="4" t="str">
        <f t="shared" si="0"/>
        <v/>
      </c>
      <c r="V20" s="145" t="str">
        <f t="shared" si="1"/>
        <v/>
      </c>
    </row>
    <row r="21" spans="1:22" x14ac:dyDescent="0.25">
      <c r="A21" s="129">
        <v>18</v>
      </c>
      <c r="B21" s="61"/>
      <c r="C21" s="66"/>
      <c r="D21" s="61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6"/>
      <c r="U21" s="4" t="str">
        <f t="shared" si="0"/>
        <v/>
      </c>
      <c r="V21" s="145" t="str">
        <f t="shared" si="1"/>
        <v/>
      </c>
    </row>
    <row r="22" spans="1:22" x14ac:dyDescent="0.25">
      <c r="A22" s="129">
        <v>19</v>
      </c>
      <c r="B22" s="61"/>
      <c r="C22" s="66"/>
      <c r="D22" s="6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6"/>
      <c r="U22" s="4" t="str">
        <f t="shared" si="0"/>
        <v/>
      </c>
      <c r="V22" s="145" t="str">
        <f t="shared" si="1"/>
        <v/>
      </c>
    </row>
    <row r="23" spans="1:22" x14ac:dyDescent="0.25">
      <c r="A23" s="129">
        <v>20</v>
      </c>
      <c r="B23" s="61"/>
      <c r="C23" s="66"/>
      <c r="D23" s="6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6"/>
      <c r="U23" s="4" t="str">
        <f t="shared" si="0"/>
        <v/>
      </c>
      <c r="V23" s="145" t="str">
        <f t="shared" si="1"/>
        <v/>
      </c>
    </row>
    <row r="24" spans="1:22" x14ac:dyDescent="0.25">
      <c r="A24" s="129">
        <v>21</v>
      </c>
      <c r="B24" s="61"/>
      <c r="C24" s="66"/>
      <c r="D24" s="6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6"/>
      <c r="U24" s="4" t="str">
        <f t="shared" si="0"/>
        <v/>
      </c>
      <c r="V24" s="145" t="str">
        <f t="shared" si="1"/>
        <v/>
      </c>
    </row>
    <row r="25" spans="1:22" x14ac:dyDescent="0.25">
      <c r="A25" s="129">
        <v>22</v>
      </c>
      <c r="B25" s="61"/>
      <c r="C25" s="66"/>
      <c r="D25" s="6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6"/>
      <c r="U25" s="4" t="str">
        <f t="shared" si="0"/>
        <v/>
      </c>
      <c r="V25" s="145" t="str">
        <f t="shared" si="1"/>
        <v/>
      </c>
    </row>
    <row r="26" spans="1:22" x14ac:dyDescent="0.25">
      <c r="A26" s="129">
        <v>23</v>
      </c>
      <c r="B26" s="61"/>
      <c r="C26" s="66"/>
      <c r="D26" s="6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6"/>
      <c r="U26" s="4" t="str">
        <f t="shared" si="0"/>
        <v/>
      </c>
      <c r="V26" s="145" t="str">
        <f t="shared" si="1"/>
        <v/>
      </c>
    </row>
    <row r="27" spans="1:22" x14ac:dyDescent="0.25">
      <c r="A27" s="129">
        <v>24</v>
      </c>
      <c r="B27" s="61"/>
      <c r="C27" s="66"/>
      <c r="D27" s="6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6"/>
      <c r="U27" s="4" t="str">
        <f t="shared" si="0"/>
        <v/>
      </c>
      <c r="V27" s="145" t="str">
        <f t="shared" si="1"/>
        <v/>
      </c>
    </row>
    <row r="28" spans="1:22" ht="15.75" thickBot="1" x14ac:dyDescent="0.3">
      <c r="A28" s="130">
        <v>25</v>
      </c>
      <c r="B28" s="63"/>
      <c r="C28" s="111"/>
      <c r="D28" s="6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1"/>
      <c r="U28" s="5" t="str">
        <f t="shared" si="0"/>
        <v/>
      </c>
      <c r="V28" s="146" t="str">
        <f t="shared" si="1"/>
        <v/>
      </c>
    </row>
  </sheetData>
  <sheetProtection sheet="1" objects="1" scenarios="1"/>
  <conditionalFormatting sqref="V1:V1048576">
    <cfRule type="aboveAverage" dxfId="13" priority="3" aboveAverage="0"/>
  </conditionalFormatting>
  <conditionalFormatting sqref="U1:U1048576">
    <cfRule type="aboveAverage" dxfId="12" priority="1" aboveAverage="0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G25" sqref="G25"/>
    </sheetView>
  </sheetViews>
  <sheetFormatPr baseColWidth="10" defaultRowHeight="15" x14ac:dyDescent="0.25"/>
  <cols>
    <col min="1" max="1" width="3.42578125" style="15" customWidth="1"/>
    <col min="2" max="2" width="14.85546875" customWidth="1"/>
    <col min="3" max="3" width="17.28515625" customWidth="1"/>
    <col min="4" max="8" width="4.7109375" style="2" customWidth="1"/>
    <col min="9" max="22" width="4.7109375" customWidth="1"/>
  </cols>
  <sheetData>
    <row r="1" spans="1:22" ht="72" customHeight="1" thickBot="1" x14ac:dyDescent="0.3">
      <c r="A1" s="14"/>
      <c r="B1" s="153" t="s">
        <v>2</v>
      </c>
      <c r="C1" s="155" t="s">
        <v>31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43" t="s">
        <v>12</v>
      </c>
      <c r="V1" s="144" t="s">
        <v>13</v>
      </c>
    </row>
    <row r="2" spans="1:22" ht="15.75" hidden="1" thickBot="1" x14ac:dyDescent="0.3">
      <c r="A2" s="126"/>
      <c r="B2" s="133"/>
      <c r="C2" s="134"/>
      <c r="D2" s="26"/>
      <c r="E2" s="27"/>
      <c r="F2" s="27"/>
      <c r="G2" s="27"/>
      <c r="H2" s="27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1"/>
      <c r="U2" s="149"/>
      <c r="V2" s="150"/>
    </row>
    <row r="3" spans="1:22" ht="15.75" thickBot="1" x14ac:dyDescent="0.3">
      <c r="A3" s="127"/>
      <c r="B3" s="6" t="s">
        <v>4</v>
      </c>
      <c r="C3" s="11" t="s">
        <v>5</v>
      </c>
      <c r="D3" s="119">
        <v>4</v>
      </c>
      <c r="E3" s="10">
        <v>4</v>
      </c>
      <c r="F3" s="10">
        <v>4</v>
      </c>
      <c r="G3" s="10">
        <v>4</v>
      </c>
      <c r="H3" s="10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56"/>
      <c r="U3" s="6">
        <v>20</v>
      </c>
      <c r="V3" s="7">
        <v>100</v>
      </c>
    </row>
    <row r="4" spans="1:22" x14ac:dyDescent="0.25">
      <c r="A4" s="128">
        <v>1</v>
      </c>
      <c r="B4" s="59" t="s">
        <v>25</v>
      </c>
      <c r="C4" s="64" t="s">
        <v>25</v>
      </c>
      <c r="D4" s="59">
        <v>1</v>
      </c>
      <c r="E4" s="9">
        <v>1</v>
      </c>
      <c r="F4" s="9">
        <v>1</v>
      </c>
      <c r="G4" s="9">
        <v>1</v>
      </c>
      <c r="H4" s="9">
        <v>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64"/>
      <c r="U4" s="3">
        <f>IF(B4="","",SUMIF(D4:T4,"&lt;&gt;""",D4:T4)/(SUM($D$3:$T$3)-SUMIF(D4:T4,"",$D$3:$T$3))*$U$3)</f>
        <v>5</v>
      </c>
      <c r="V4" s="152">
        <f>IF(U4="","",IF(U4="","",(U4/$U$3)*100))</f>
        <v>25</v>
      </c>
    </row>
    <row r="5" spans="1:22" x14ac:dyDescent="0.25">
      <c r="A5" s="129">
        <v>2</v>
      </c>
      <c r="B5" s="61" t="s">
        <v>26</v>
      </c>
      <c r="C5" s="66" t="s">
        <v>23</v>
      </c>
      <c r="D5" s="61">
        <v>2</v>
      </c>
      <c r="E5" s="8">
        <v>2</v>
      </c>
      <c r="F5" s="8">
        <v>2</v>
      </c>
      <c r="G5" s="8">
        <v>2</v>
      </c>
      <c r="H5" s="8">
        <v>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6"/>
      <c r="U5" s="4">
        <f t="shared" ref="U5:U28" si="0">IF(B5="","",SUMIF(D5:T5,"&lt;&gt;""",D5:T5)/(SUM($D$3:$T$3)-SUMIF(D5:T5,"",$D$3:$T$3))*$U$3)</f>
        <v>10</v>
      </c>
      <c r="V5" s="145">
        <f t="shared" ref="V5:V28" si="1">IF(U5="","",IF(U5="","",(U5/$U$3)*100))</f>
        <v>50</v>
      </c>
    </row>
    <row r="6" spans="1:22" x14ac:dyDescent="0.25">
      <c r="A6" s="129">
        <v>3</v>
      </c>
      <c r="B6" s="61" t="s">
        <v>24</v>
      </c>
      <c r="C6" s="66" t="s">
        <v>24</v>
      </c>
      <c r="D6" s="61">
        <v>3</v>
      </c>
      <c r="E6" s="8"/>
      <c r="F6" s="8">
        <v>3</v>
      </c>
      <c r="G6" s="8">
        <v>3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6"/>
      <c r="U6" s="4">
        <f t="shared" si="0"/>
        <v>15</v>
      </c>
      <c r="V6" s="145">
        <f t="shared" si="1"/>
        <v>75</v>
      </c>
    </row>
    <row r="7" spans="1:22" x14ac:dyDescent="0.25">
      <c r="A7" s="129">
        <v>4</v>
      </c>
      <c r="B7" s="61" t="s">
        <v>27</v>
      </c>
      <c r="C7" s="66" t="s">
        <v>27</v>
      </c>
      <c r="D7" s="61">
        <v>2</v>
      </c>
      <c r="E7" s="8"/>
      <c r="F7" s="8"/>
      <c r="G7" s="8"/>
      <c r="H7" s="8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6"/>
      <c r="U7" s="4">
        <f t="shared" si="0"/>
        <v>10</v>
      </c>
      <c r="V7" s="145">
        <f t="shared" si="1"/>
        <v>50</v>
      </c>
    </row>
    <row r="8" spans="1:22" x14ac:dyDescent="0.25">
      <c r="A8" s="129">
        <v>5</v>
      </c>
      <c r="B8" s="61"/>
      <c r="C8" s="66"/>
      <c r="D8" s="61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6"/>
      <c r="U8" s="4" t="str">
        <f t="shared" si="0"/>
        <v/>
      </c>
      <c r="V8" s="145" t="str">
        <f t="shared" si="1"/>
        <v/>
      </c>
    </row>
    <row r="9" spans="1:22" x14ac:dyDescent="0.25">
      <c r="A9" s="129">
        <v>6</v>
      </c>
      <c r="B9" s="61"/>
      <c r="C9" s="66"/>
      <c r="D9" s="61"/>
      <c r="E9" s="8"/>
      <c r="F9" s="8"/>
      <c r="G9" s="8"/>
      <c r="H9" s="1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6"/>
      <c r="U9" s="4" t="str">
        <f t="shared" si="0"/>
        <v/>
      </c>
      <c r="V9" s="145" t="str">
        <f t="shared" si="1"/>
        <v/>
      </c>
    </row>
    <row r="10" spans="1:22" x14ac:dyDescent="0.25">
      <c r="A10" s="129">
        <v>7</v>
      </c>
      <c r="B10" s="61"/>
      <c r="C10" s="110"/>
      <c r="D10" s="6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6"/>
      <c r="U10" s="4" t="str">
        <f t="shared" si="0"/>
        <v/>
      </c>
      <c r="V10" s="145" t="str">
        <f t="shared" si="1"/>
        <v/>
      </c>
    </row>
    <row r="11" spans="1:22" x14ac:dyDescent="0.25">
      <c r="A11" s="129">
        <v>8</v>
      </c>
      <c r="B11" s="61"/>
      <c r="C11" s="66"/>
      <c r="D11" s="6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6"/>
      <c r="U11" s="4" t="str">
        <f t="shared" si="0"/>
        <v/>
      </c>
      <c r="V11" s="145" t="str">
        <f t="shared" si="1"/>
        <v/>
      </c>
    </row>
    <row r="12" spans="1:22" x14ac:dyDescent="0.25">
      <c r="A12" s="129">
        <v>9</v>
      </c>
      <c r="B12" s="61"/>
      <c r="C12" s="66"/>
      <c r="D12" s="6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6"/>
      <c r="U12" s="4" t="str">
        <f t="shared" si="0"/>
        <v/>
      </c>
      <c r="V12" s="145" t="str">
        <f t="shared" si="1"/>
        <v/>
      </c>
    </row>
    <row r="13" spans="1:22" x14ac:dyDescent="0.25">
      <c r="A13" s="129">
        <v>10</v>
      </c>
      <c r="B13" s="61"/>
      <c r="C13" s="66"/>
      <c r="D13" s="6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6"/>
      <c r="U13" s="4" t="str">
        <f t="shared" si="0"/>
        <v/>
      </c>
      <c r="V13" s="145" t="str">
        <f t="shared" si="1"/>
        <v/>
      </c>
    </row>
    <row r="14" spans="1:22" x14ac:dyDescent="0.25">
      <c r="A14" s="129">
        <v>11</v>
      </c>
      <c r="B14" s="61"/>
      <c r="C14" s="66"/>
      <c r="D14" s="61"/>
      <c r="E14" s="8"/>
      <c r="F14" s="8"/>
      <c r="G14" s="8"/>
      <c r="H14" s="8"/>
      <c r="I14" s="8"/>
      <c r="J14" s="135"/>
      <c r="K14" s="8"/>
      <c r="L14" s="8"/>
      <c r="M14" s="8"/>
      <c r="N14" s="8"/>
      <c r="O14" s="8"/>
      <c r="P14" s="8"/>
      <c r="Q14" s="8"/>
      <c r="R14" s="8"/>
      <c r="S14" s="8"/>
      <c r="T14" s="66"/>
      <c r="U14" s="4" t="str">
        <f t="shared" si="0"/>
        <v/>
      </c>
      <c r="V14" s="145" t="str">
        <f t="shared" si="1"/>
        <v/>
      </c>
    </row>
    <row r="15" spans="1:22" x14ac:dyDescent="0.25">
      <c r="A15" s="129">
        <v>12</v>
      </c>
      <c r="B15" s="61"/>
      <c r="C15" s="66"/>
      <c r="D15" s="6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6"/>
      <c r="U15" s="4" t="str">
        <f t="shared" si="0"/>
        <v/>
      </c>
      <c r="V15" s="145" t="str">
        <f t="shared" si="1"/>
        <v/>
      </c>
    </row>
    <row r="16" spans="1:22" x14ac:dyDescent="0.25">
      <c r="A16" s="129">
        <v>13</v>
      </c>
      <c r="B16" s="61"/>
      <c r="C16" s="66"/>
      <c r="D16" s="61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6"/>
      <c r="U16" s="4" t="str">
        <f t="shared" si="0"/>
        <v/>
      </c>
      <c r="V16" s="145" t="str">
        <f t="shared" si="1"/>
        <v/>
      </c>
    </row>
    <row r="17" spans="1:22" x14ac:dyDescent="0.25">
      <c r="A17" s="129">
        <v>14</v>
      </c>
      <c r="B17" s="61"/>
      <c r="C17" s="66"/>
      <c r="D17" s="61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6"/>
      <c r="U17" s="4" t="str">
        <f t="shared" si="0"/>
        <v/>
      </c>
      <c r="V17" s="145" t="str">
        <f t="shared" si="1"/>
        <v/>
      </c>
    </row>
    <row r="18" spans="1:22" x14ac:dyDescent="0.25">
      <c r="A18" s="129">
        <v>15</v>
      </c>
      <c r="B18" s="61"/>
      <c r="C18" s="66"/>
      <c r="D18" s="61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6"/>
      <c r="U18" s="4" t="str">
        <f t="shared" si="0"/>
        <v/>
      </c>
      <c r="V18" s="145" t="str">
        <f t="shared" si="1"/>
        <v/>
      </c>
    </row>
    <row r="19" spans="1:22" x14ac:dyDescent="0.25">
      <c r="A19" s="129">
        <v>16</v>
      </c>
      <c r="B19" s="61"/>
      <c r="C19" s="66"/>
      <c r="D19" s="61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6"/>
      <c r="U19" s="4" t="str">
        <f t="shared" si="0"/>
        <v/>
      </c>
      <c r="V19" s="145" t="str">
        <f t="shared" si="1"/>
        <v/>
      </c>
    </row>
    <row r="20" spans="1:22" x14ac:dyDescent="0.25">
      <c r="A20" s="129">
        <v>17</v>
      </c>
      <c r="B20" s="61"/>
      <c r="C20" s="66"/>
      <c r="D20" s="61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6"/>
      <c r="U20" s="4" t="str">
        <f t="shared" si="0"/>
        <v/>
      </c>
      <c r="V20" s="145" t="str">
        <f t="shared" si="1"/>
        <v/>
      </c>
    </row>
    <row r="21" spans="1:22" x14ac:dyDescent="0.25">
      <c r="A21" s="129">
        <v>18</v>
      </c>
      <c r="B21" s="61"/>
      <c r="C21" s="66"/>
      <c r="D21" s="61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6"/>
      <c r="U21" s="4" t="str">
        <f t="shared" si="0"/>
        <v/>
      </c>
      <c r="V21" s="145" t="str">
        <f t="shared" si="1"/>
        <v/>
      </c>
    </row>
    <row r="22" spans="1:22" x14ac:dyDescent="0.25">
      <c r="A22" s="129">
        <v>19</v>
      </c>
      <c r="B22" s="61"/>
      <c r="C22" s="66"/>
      <c r="D22" s="6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6"/>
      <c r="U22" s="4" t="str">
        <f t="shared" si="0"/>
        <v/>
      </c>
      <c r="V22" s="145" t="str">
        <f t="shared" si="1"/>
        <v/>
      </c>
    </row>
    <row r="23" spans="1:22" x14ac:dyDescent="0.25">
      <c r="A23" s="129">
        <v>20</v>
      </c>
      <c r="B23" s="61"/>
      <c r="C23" s="66"/>
      <c r="D23" s="6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6"/>
      <c r="U23" s="4" t="str">
        <f t="shared" si="0"/>
        <v/>
      </c>
      <c r="V23" s="145" t="str">
        <f t="shared" si="1"/>
        <v/>
      </c>
    </row>
    <row r="24" spans="1:22" x14ac:dyDescent="0.25">
      <c r="A24" s="129">
        <v>21</v>
      </c>
      <c r="B24" s="61"/>
      <c r="C24" s="66"/>
      <c r="D24" s="6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6"/>
      <c r="U24" s="4" t="str">
        <f t="shared" si="0"/>
        <v/>
      </c>
      <c r="V24" s="145" t="str">
        <f t="shared" si="1"/>
        <v/>
      </c>
    </row>
    <row r="25" spans="1:22" x14ac:dyDescent="0.25">
      <c r="A25" s="129">
        <v>22</v>
      </c>
      <c r="B25" s="61"/>
      <c r="C25" s="66"/>
      <c r="D25" s="6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6"/>
      <c r="U25" s="4" t="str">
        <f t="shared" si="0"/>
        <v/>
      </c>
      <c r="V25" s="145" t="str">
        <f t="shared" si="1"/>
        <v/>
      </c>
    </row>
    <row r="26" spans="1:22" x14ac:dyDescent="0.25">
      <c r="A26" s="129">
        <v>23</v>
      </c>
      <c r="B26" s="61"/>
      <c r="C26" s="66"/>
      <c r="D26" s="6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6"/>
      <c r="U26" s="4" t="str">
        <f t="shared" si="0"/>
        <v/>
      </c>
      <c r="V26" s="145" t="str">
        <f t="shared" si="1"/>
        <v/>
      </c>
    </row>
    <row r="27" spans="1:22" x14ac:dyDescent="0.25">
      <c r="A27" s="129">
        <v>24</v>
      </c>
      <c r="B27" s="61"/>
      <c r="C27" s="66"/>
      <c r="D27" s="6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6"/>
      <c r="U27" s="4" t="str">
        <f t="shared" si="0"/>
        <v/>
      </c>
      <c r="V27" s="145" t="str">
        <f t="shared" si="1"/>
        <v/>
      </c>
    </row>
    <row r="28" spans="1:22" ht="15.75" thickBot="1" x14ac:dyDescent="0.3">
      <c r="A28" s="130">
        <v>25</v>
      </c>
      <c r="B28" s="63"/>
      <c r="C28" s="111"/>
      <c r="D28" s="6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1"/>
      <c r="U28" s="5" t="str">
        <f t="shared" si="0"/>
        <v/>
      </c>
      <c r="V28" s="146" t="str">
        <f t="shared" si="1"/>
        <v/>
      </c>
    </row>
  </sheetData>
  <sheetProtection sheet="1" objects="1" scenarios="1"/>
  <conditionalFormatting sqref="V1:V1048576">
    <cfRule type="aboveAverage" dxfId="11" priority="2" aboveAverage="0"/>
  </conditionalFormatting>
  <conditionalFormatting sqref="U1:U1048576">
    <cfRule type="aboveAverage" dxfId="10" priority="1" aboveAverage="0"/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C1" sqref="C1"/>
    </sheetView>
  </sheetViews>
  <sheetFormatPr baseColWidth="10" defaultRowHeight="15" x14ac:dyDescent="0.25"/>
  <cols>
    <col min="1" max="1" width="3.42578125" style="15" customWidth="1"/>
    <col min="2" max="2" width="14.85546875" customWidth="1"/>
    <col min="3" max="3" width="17.28515625" customWidth="1"/>
    <col min="4" max="8" width="4.7109375" style="2" customWidth="1"/>
    <col min="9" max="22" width="4.7109375" customWidth="1"/>
  </cols>
  <sheetData>
    <row r="1" spans="1:22" ht="72" customHeight="1" thickBot="1" x14ac:dyDescent="0.3">
      <c r="A1" s="14"/>
      <c r="B1" s="153" t="s">
        <v>2</v>
      </c>
      <c r="C1" s="155" t="s">
        <v>16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43" t="s">
        <v>12</v>
      </c>
      <c r="V1" s="144" t="s">
        <v>13</v>
      </c>
    </row>
    <row r="2" spans="1:22" ht="15.75" hidden="1" thickBot="1" x14ac:dyDescent="0.3">
      <c r="A2" s="126"/>
      <c r="B2" s="133"/>
      <c r="C2" s="134"/>
      <c r="D2" s="26"/>
      <c r="E2" s="27"/>
      <c r="F2" s="27"/>
      <c r="G2" s="27"/>
      <c r="H2" s="27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1"/>
      <c r="U2" s="149"/>
      <c r="V2" s="150"/>
    </row>
    <row r="3" spans="1:22" ht="15.75" thickBot="1" x14ac:dyDescent="0.3">
      <c r="A3" s="127"/>
      <c r="B3" s="6" t="s">
        <v>4</v>
      </c>
      <c r="C3" s="11" t="s">
        <v>5</v>
      </c>
      <c r="D3" s="119">
        <v>4</v>
      </c>
      <c r="E3" s="10">
        <v>4</v>
      </c>
      <c r="F3" s="10">
        <v>4</v>
      </c>
      <c r="G3" s="10">
        <v>4</v>
      </c>
      <c r="H3" s="10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56"/>
      <c r="U3" s="6">
        <v>20</v>
      </c>
      <c r="V3" s="7">
        <v>100</v>
      </c>
    </row>
    <row r="4" spans="1:22" x14ac:dyDescent="0.25">
      <c r="A4" s="128">
        <v>1</v>
      </c>
      <c r="B4" s="59" t="s">
        <v>25</v>
      </c>
      <c r="C4" s="64" t="s">
        <v>25</v>
      </c>
      <c r="D4" s="59">
        <v>1</v>
      </c>
      <c r="E4" s="9">
        <v>1</v>
      </c>
      <c r="F4" s="9">
        <v>1</v>
      </c>
      <c r="G4" s="9">
        <v>1</v>
      </c>
      <c r="H4" s="9">
        <v>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64"/>
      <c r="U4" s="3">
        <f>IF(B4="","",SUMIF(D4:T4,"&lt;&gt;""",D4:T4)/(SUM($D$3:$T$3)-SUMIF(D4:T4,"",$D$3:$T$3))*$U$3)</f>
        <v>5</v>
      </c>
      <c r="V4" s="152">
        <f>IF(U4="","",IF(U4="","",(U4/$U$3)*100))</f>
        <v>25</v>
      </c>
    </row>
    <row r="5" spans="1:22" x14ac:dyDescent="0.25">
      <c r="A5" s="129">
        <v>2</v>
      </c>
      <c r="B5" s="61" t="s">
        <v>26</v>
      </c>
      <c r="C5" s="66" t="s">
        <v>23</v>
      </c>
      <c r="D5" s="61">
        <v>2</v>
      </c>
      <c r="E5" s="8">
        <v>2</v>
      </c>
      <c r="F5" s="8">
        <v>2</v>
      </c>
      <c r="G5" s="8">
        <v>2</v>
      </c>
      <c r="H5" s="8">
        <v>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6"/>
      <c r="U5" s="4">
        <f t="shared" ref="U5:U28" si="0">IF(B5="","",SUMIF(D5:T5,"&lt;&gt;""",D5:T5)/(SUM($D$3:$T$3)-SUMIF(D5:T5,"",$D$3:$T$3))*$U$3)</f>
        <v>10</v>
      </c>
      <c r="V5" s="145">
        <f t="shared" ref="V5:V28" si="1">IF(U5="","",IF(U5="","",(U5/$U$3)*100))</f>
        <v>50</v>
      </c>
    </row>
    <row r="6" spans="1:22" x14ac:dyDescent="0.25">
      <c r="A6" s="129">
        <v>3</v>
      </c>
      <c r="B6" s="61" t="s">
        <v>24</v>
      </c>
      <c r="C6" s="66" t="s">
        <v>24</v>
      </c>
      <c r="D6" s="61">
        <v>3</v>
      </c>
      <c r="E6" s="8"/>
      <c r="F6" s="8">
        <v>3</v>
      </c>
      <c r="G6" s="8">
        <v>3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6"/>
      <c r="U6" s="4">
        <f t="shared" si="0"/>
        <v>15</v>
      </c>
      <c r="V6" s="145">
        <f t="shared" si="1"/>
        <v>75</v>
      </c>
    </row>
    <row r="7" spans="1:22" x14ac:dyDescent="0.25">
      <c r="A7" s="129">
        <v>4</v>
      </c>
      <c r="B7" s="61" t="s">
        <v>27</v>
      </c>
      <c r="C7" s="66" t="s">
        <v>27</v>
      </c>
      <c r="D7" s="61">
        <v>2</v>
      </c>
      <c r="E7" s="8"/>
      <c r="F7" s="8"/>
      <c r="G7" s="8"/>
      <c r="H7" s="8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6"/>
      <c r="U7" s="4">
        <f t="shared" si="0"/>
        <v>10</v>
      </c>
      <c r="V7" s="145">
        <f t="shared" si="1"/>
        <v>50</v>
      </c>
    </row>
    <row r="8" spans="1:22" x14ac:dyDescent="0.25">
      <c r="A8" s="129">
        <v>5</v>
      </c>
      <c r="B8" s="61"/>
      <c r="C8" s="66"/>
      <c r="D8" s="61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6"/>
      <c r="U8" s="4" t="str">
        <f t="shared" si="0"/>
        <v/>
      </c>
      <c r="V8" s="145" t="str">
        <f t="shared" si="1"/>
        <v/>
      </c>
    </row>
    <row r="9" spans="1:22" x14ac:dyDescent="0.25">
      <c r="A9" s="129">
        <v>6</v>
      </c>
      <c r="B9" s="61"/>
      <c r="C9" s="66"/>
      <c r="D9" s="61"/>
      <c r="E9" s="8"/>
      <c r="F9" s="8"/>
      <c r="G9" s="8"/>
      <c r="H9" s="1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6"/>
      <c r="U9" s="4"/>
      <c r="V9" s="145" t="str">
        <f t="shared" si="1"/>
        <v/>
      </c>
    </row>
    <row r="10" spans="1:22" x14ac:dyDescent="0.25">
      <c r="A10" s="129">
        <v>7</v>
      </c>
      <c r="B10" s="61"/>
      <c r="C10" s="110"/>
      <c r="D10" s="6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6"/>
      <c r="U10" s="4" t="str">
        <f t="shared" si="0"/>
        <v/>
      </c>
      <c r="V10" s="145" t="str">
        <f t="shared" si="1"/>
        <v/>
      </c>
    </row>
    <row r="11" spans="1:22" x14ac:dyDescent="0.25">
      <c r="A11" s="129">
        <v>8</v>
      </c>
      <c r="B11" s="61"/>
      <c r="C11" s="66"/>
      <c r="D11" s="6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6"/>
      <c r="U11" s="4" t="str">
        <f t="shared" si="0"/>
        <v/>
      </c>
      <c r="V11" s="145" t="str">
        <f t="shared" si="1"/>
        <v/>
      </c>
    </row>
    <row r="12" spans="1:22" x14ac:dyDescent="0.25">
      <c r="A12" s="129">
        <v>9</v>
      </c>
      <c r="B12" s="61"/>
      <c r="C12" s="66"/>
      <c r="D12" s="6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6"/>
      <c r="U12" s="4"/>
      <c r="V12" s="145" t="str">
        <f t="shared" si="1"/>
        <v/>
      </c>
    </row>
    <row r="13" spans="1:22" x14ac:dyDescent="0.25">
      <c r="A13" s="129">
        <v>10</v>
      </c>
      <c r="B13" s="61"/>
      <c r="C13" s="66"/>
      <c r="D13" s="6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6"/>
      <c r="U13" s="4" t="str">
        <f t="shared" si="0"/>
        <v/>
      </c>
      <c r="V13" s="145" t="str">
        <f t="shared" si="1"/>
        <v/>
      </c>
    </row>
    <row r="14" spans="1:22" x14ac:dyDescent="0.25">
      <c r="A14" s="129">
        <v>11</v>
      </c>
      <c r="B14" s="61"/>
      <c r="C14" s="66"/>
      <c r="D14" s="61"/>
      <c r="E14" s="8"/>
      <c r="F14" s="8"/>
      <c r="G14" s="8"/>
      <c r="H14" s="8"/>
      <c r="I14" s="8"/>
      <c r="J14" s="135"/>
      <c r="K14" s="8"/>
      <c r="L14" s="8"/>
      <c r="M14" s="8"/>
      <c r="N14" s="8"/>
      <c r="O14" s="8"/>
      <c r="P14" s="8"/>
      <c r="Q14" s="8"/>
      <c r="R14" s="8"/>
      <c r="S14" s="8"/>
      <c r="T14" s="66"/>
      <c r="U14" s="4" t="str">
        <f t="shared" si="0"/>
        <v/>
      </c>
      <c r="V14" s="145" t="str">
        <f t="shared" si="1"/>
        <v/>
      </c>
    </row>
    <row r="15" spans="1:22" x14ac:dyDescent="0.25">
      <c r="A15" s="129">
        <v>12</v>
      </c>
      <c r="B15" s="61"/>
      <c r="C15" s="66"/>
      <c r="D15" s="6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6"/>
      <c r="U15" s="4" t="str">
        <f t="shared" si="0"/>
        <v/>
      </c>
      <c r="V15" s="145" t="str">
        <f t="shared" si="1"/>
        <v/>
      </c>
    </row>
    <row r="16" spans="1:22" x14ac:dyDescent="0.25">
      <c r="A16" s="129">
        <v>13</v>
      </c>
      <c r="B16" s="61"/>
      <c r="C16" s="66"/>
      <c r="D16" s="61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6"/>
      <c r="U16" s="4" t="str">
        <f t="shared" si="0"/>
        <v/>
      </c>
      <c r="V16" s="145" t="str">
        <f t="shared" si="1"/>
        <v/>
      </c>
    </row>
    <row r="17" spans="1:22" x14ac:dyDescent="0.25">
      <c r="A17" s="129">
        <v>14</v>
      </c>
      <c r="B17" s="61"/>
      <c r="C17" s="66"/>
      <c r="D17" s="61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6"/>
      <c r="U17" s="4" t="str">
        <f t="shared" si="0"/>
        <v/>
      </c>
      <c r="V17" s="145" t="str">
        <f t="shared" si="1"/>
        <v/>
      </c>
    </row>
    <row r="18" spans="1:22" x14ac:dyDescent="0.25">
      <c r="A18" s="129">
        <v>15</v>
      </c>
      <c r="B18" s="61"/>
      <c r="C18" s="66"/>
      <c r="D18" s="61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6"/>
      <c r="U18" s="4" t="str">
        <f t="shared" si="0"/>
        <v/>
      </c>
      <c r="V18" s="145" t="str">
        <f t="shared" si="1"/>
        <v/>
      </c>
    </row>
    <row r="19" spans="1:22" x14ac:dyDescent="0.25">
      <c r="A19" s="129">
        <v>16</v>
      </c>
      <c r="B19" s="61"/>
      <c r="C19" s="66"/>
      <c r="D19" s="61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6"/>
      <c r="U19" s="4" t="str">
        <f t="shared" si="0"/>
        <v/>
      </c>
      <c r="V19" s="145" t="str">
        <f t="shared" si="1"/>
        <v/>
      </c>
    </row>
    <row r="20" spans="1:22" x14ac:dyDescent="0.25">
      <c r="A20" s="129">
        <v>17</v>
      </c>
      <c r="B20" s="61"/>
      <c r="C20" s="66"/>
      <c r="D20" s="61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6"/>
      <c r="U20" s="4" t="str">
        <f t="shared" si="0"/>
        <v/>
      </c>
      <c r="V20" s="145" t="str">
        <f t="shared" si="1"/>
        <v/>
      </c>
    </row>
    <row r="21" spans="1:22" x14ac:dyDescent="0.25">
      <c r="A21" s="129">
        <v>18</v>
      </c>
      <c r="B21" s="61"/>
      <c r="C21" s="66"/>
      <c r="D21" s="61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6"/>
      <c r="U21" s="4" t="str">
        <f t="shared" si="0"/>
        <v/>
      </c>
      <c r="V21" s="145" t="str">
        <f t="shared" si="1"/>
        <v/>
      </c>
    </row>
    <row r="22" spans="1:22" x14ac:dyDescent="0.25">
      <c r="A22" s="129">
        <v>19</v>
      </c>
      <c r="B22" s="61"/>
      <c r="C22" s="66"/>
      <c r="D22" s="6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6"/>
      <c r="U22" s="4" t="str">
        <f t="shared" si="0"/>
        <v/>
      </c>
      <c r="V22" s="145" t="str">
        <f t="shared" si="1"/>
        <v/>
      </c>
    </row>
    <row r="23" spans="1:22" x14ac:dyDescent="0.25">
      <c r="A23" s="129">
        <v>20</v>
      </c>
      <c r="B23" s="61"/>
      <c r="C23" s="66"/>
      <c r="D23" s="6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6"/>
      <c r="U23" s="4" t="str">
        <f t="shared" si="0"/>
        <v/>
      </c>
      <c r="V23" s="145" t="str">
        <f t="shared" si="1"/>
        <v/>
      </c>
    </row>
    <row r="24" spans="1:22" x14ac:dyDescent="0.25">
      <c r="A24" s="129">
        <v>21</v>
      </c>
      <c r="B24" s="61"/>
      <c r="C24" s="66"/>
      <c r="D24" s="6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6"/>
      <c r="U24" s="4" t="str">
        <f t="shared" si="0"/>
        <v/>
      </c>
      <c r="V24" s="145" t="str">
        <f t="shared" si="1"/>
        <v/>
      </c>
    </row>
    <row r="25" spans="1:22" x14ac:dyDescent="0.25">
      <c r="A25" s="129">
        <v>22</v>
      </c>
      <c r="B25" s="61"/>
      <c r="C25" s="66"/>
      <c r="D25" s="6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6"/>
      <c r="U25" s="4" t="str">
        <f t="shared" si="0"/>
        <v/>
      </c>
      <c r="V25" s="145" t="str">
        <f t="shared" si="1"/>
        <v/>
      </c>
    </row>
    <row r="26" spans="1:22" x14ac:dyDescent="0.25">
      <c r="A26" s="129">
        <v>23</v>
      </c>
      <c r="B26" s="61"/>
      <c r="C26" s="66"/>
      <c r="D26" s="6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6"/>
      <c r="U26" s="4" t="str">
        <f t="shared" si="0"/>
        <v/>
      </c>
      <c r="V26" s="145" t="str">
        <f t="shared" si="1"/>
        <v/>
      </c>
    </row>
    <row r="27" spans="1:22" x14ac:dyDescent="0.25">
      <c r="A27" s="129">
        <v>24</v>
      </c>
      <c r="B27" s="61"/>
      <c r="C27" s="66"/>
      <c r="D27" s="6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6"/>
      <c r="U27" s="4" t="str">
        <f t="shared" si="0"/>
        <v/>
      </c>
      <c r="V27" s="145" t="str">
        <f t="shared" si="1"/>
        <v/>
      </c>
    </row>
    <row r="28" spans="1:22" ht="15.75" thickBot="1" x14ac:dyDescent="0.3">
      <c r="A28" s="130">
        <v>25</v>
      </c>
      <c r="B28" s="63"/>
      <c r="C28" s="111"/>
      <c r="D28" s="6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1"/>
      <c r="U28" s="5" t="str">
        <f t="shared" si="0"/>
        <v/>
      </c>
      <c r="V28" s="146" t="str">
        <f t="shared" si="1"/>
        <v/>
      </c>
    </row>
  </sheetData>
  <sheetProtection sheet="1" objects="1" scenarios="1"/>
  <conditionalFormatting sqref="V1:V1048576">
    <cfRule type="aboveAverage" dxfId="9" priority="2" aboveAverage="0"/>
  </conditionalFormatting>
  <conditionalFormatting sqref="U1:U1048576">
    <cfRule type="aboveAverage" dxfId="8" priority="1" aboveAverage="0"/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C1" sqref="C1"/>
    </sheetView>
  </sheetViews>
  <sheetFormatPr baseColWidth="10" defaultRowHeight="15" x14ac:dyDescent="0.25"/>
  <cols>
    <col min="1" max="1" width="3.42578125" style="15" customWidth="1"/>
    <col min="2" max="2" width="14.85546875" customWidth="1"/>
    <col min="3" max="3" width="17.28515625" customWidth="1"/>
    <col min="4" max="8" width="4.7109375" style="2" customWidth="1"/>
    <col min="9" max="22" width="4.7109375" customWidth="1"/>
  </cols>
  <sheetData>
    <row r="1" spans="1:22" ht="72" customHeight="1" thickBot="1" x14ac:dyDescent="0.3">
      <c r="A1" s="14"/>
      <c r="B1" s="153" t="s">
        <v>2</v>
      </c>
      <c r="C1" s="155" t="s">
        <v>17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43" t="s">
        <v>12</v>
      </c>
      <c r="V1" s="144" t="s">
        <v>13</v>
      </c>
    </row>
    <row r="2" spans="1:22" ht="15.75" hidden="1" thickBot="1" x14ac:dyDescent="0.3">
      <c r="A2" s="126"/>
      <c r="B2" s="133"/>
      <c r="C2" s="134"/>
      <c r="D2" s="26"/>
      <c r="E2" s="27"/>
      <c r="F2" s="27"/>
      <c r="G2" s="27"/>
      <c r="H2" s="27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1"/>
      <c r="U2" s="149"/>
      <c r="V2" s="150"/>
    </row>
    <row r="3" spans="1:22" ht="15.75" thickBot="1" x14ac:dyDescent="0.3">
      <c r="A3" s="127"/>
      <c r="B3" s="6" t="s">
        <v>4</v>
      </c>
      <c r="C3" s="11" t="s">
        <v>5</v>
      </c>
      <c r="D3" s="119">
        <v>4</v>
      </c>
      <c r="E3" s="10">
        <v>4</v>
      </c>
      <c r="F3" s="10">
        <v>4</v>
      </c>
      <c r="G3" s="10">
        <v>4</v>
      </c>
      <c r="H3" s="10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56"/>
      <c r="U3" s="6">
        <v>20</v>
      </c>
      <c r="V3" s="7">
        <v>100</v>
      </c>
    </row>
    <row r="4" spans="1:22" x14ac:dyDescent="0.25">
      <c r="A4" s="128">
        <v>1</v>
      </c>
      <c r="B4" s="59" t="s">
        <v>25</v>
      </c>
      <c r="C4" s="64" t="s">
        <v>25</v>
      </c>
      <c r="D4" s="59">
        <v>1</v>
      </c>
      <c r="E4" s="9">
        <v>1</v>
      </c>
      <c r="F4" s="9">
        <v>1</v>
      </c>
      <c r="G4" s="9">
        <v>1</v>
      </c>
      <c r="H4" s="9">
        <v>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64"/>
      <c r="U4" s="3">
        <f>IF(B4="","",SUMIF(D4:T4,"&lt;&gt;""",D4:T4)/(SUM($D$3:$T$3)-SUMIF(D4:T4,"",$D$3:$T$3))*$U$3)</f>
        <v>5</v>
      </c>
      <c r="V4" s="152">
        <f>IF(U4="","",IF(U4="","",(U4/$U$3)*100))</f>
        <v>25</v>
      </c>
    </row>
    <row r="5" spans="1:22" x14ac:dyDescent="0.25">
      <c r="A5" s="129">
        <v>2</v>
      </c>
      <c r="B5" s="61" t="s">
        <v>26</v>
      </c>
      <c r="C5" s="66" t="s">
        <v>23</v>
      </c>
      <c r="D5" s="61">
        <v>2</v>
      </c>
      <c r="E5" s="8">
        <v>2</v>
      </c>
      <c r="F5" s="8">
        <v>2</v>
      </c>
      <c r="G5" s="8">
        <v>2</v>
      </c>
      <c r="H5" s="8">
        <v>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6"/>
      <c r="U5" s="4">
        <f t="shared" ref="U5:U28" si="0">IF(B5="","",SUMIF(D5:T5,"&lt;&gt;""",D5:T5)/(SUM($D$3:$T$3)-SUMIF(D5:T5,"",$D$3:$T$3))*$U$3)</f>
        <v>10</v>
      </c>
      <c r="V5" s="145">
        <f t="shared" ref="V5:V28" si="1">IF(U5="","",IF(U5="","",(U5/$U$3)*100))</f>
        <v>50</v>
      </c>
    </row>
    <row r="6" spans="1:22" x14ac:dyDescent="0.25">
      <c r="A6" s="129">
        <v>3</v>
      </c>
      <c r="B6" s="61" t="s">
        <v>24</v>
      </c>
      <c r="C6" s="66" t="s">
        <v>24</v>
      </c>
      <c r="D6" s="61">
        <v>3</v>
      </c>
      <c r="E6" s="8"/>
      <c r="F6" s="8">
        <v>3</v>
      </c>
      <c r="G6" s="8">
        <v>3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6"/>
      <c r="U6" s="4">
        <f t="shared" si="0"/>
        <v>15</v>
      </c>
      <c r="V6" s="145">
        <f t="shared" si="1"/>
        <v>75</v>
      </c>
    </row>
    <row r="7" spans="1:22" x14ac:dyDescent="0.25">
      <c r="A7" s="129">
        <v>4</v>
      </c>
      <c r="B7" s="61" t="s">
        <v>27</v>
      </c>
      <c r="C7" s="66" t="s">
        <v>27</v>
      </c>
      <c r="D7" s="61">
        <v>2</v>
      </c>
      <c r="E7" s="8"/>
      <c r="F7" s="8"/>
      <c r="G7" s="8"/>
      <c r="H7" s="8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6"/>
      <c r="U7" s="4">
        <f t="shared" si="0"/>
        <v>10</v>
      </c>
      <c r="V7" s="145">
        <f t="shared" si="1"/>
        <v>50</v>
      </c>
    </row>
    <row r="8" spans="1:22" x14ac:dyDescent="0.25">
      <c r="A8" s="129">
        <v>5</v>
      </c>
      <c r="B8" s="61"/>
      <c r="C8" s="66"/>
      <c r="D8" s="61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6"/>
      <c r="U8" s="4" t="str">
        <f t="shared" si="0"/>
        <v/>
      </c>
      <c r="V8" s="145" t="str">
        <f t="shared" si="1"/>
        <v/>
      </c>
    </row>
    <row r="9" spans="1:22" x14ac:dyDescent="0.25">
      <c r="A9" s="129">
        <v>6</v>
      </c>
      <c r="B9" s="61"/>
      <c r="C9" s="66"/>
      <c r="D9" s="61"/>
      <c r="E9" s="8"/>
      <c r="F9" s="8"/>
      <c r="G9" s="8"/>
      <c r="H9" s="1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6"/>
      <c r="U9" s="4" t="str">
        <f t="shared" si="0"/>
        <v/>
      </c>
      <c r="V9" s="145" t="str">
        <f t="shared" si="1"/>
        <v/>
      </c>
    </row>
    <row r="10" spans="1:22" x14ac:dyDescent="0.25">
      <c r="A10" s="129">
        <v>7</v>
      </c>
      <c r="B10" s="61"/>
      <c r="C10" s="110"/>
      <c r="D10" s="6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6"/>
      <c r="U10" s="4" t="str">
        <f t="shared" si="0"/>
        <v/>
      </c>
      <c r="V10" s="145" t="str">
        <f t="shared" si="1"/>
        <v/>
      </c>
    </row>
    <row r="11" spans="1:22" x14ac:dyDescent="0.25">
      <c r="A11" s="129">
        <v>8</v>
      </c>
      <c r="B11" s="61"/>
      <c r="C11" s="66"/>
      <c r="D11" s="6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6"/>
      <c r="U11" s="4" t="str">
        <f t="shared" si="0"/>
        <v/>
      </c>
      <c r="V11" s="145" t="str">
        <f t="shared" si="1"/>
        <v/>
      </c>
    </row>
    <row r="12" spans="1:22" x14ac:dyDescent="0.25">
      <c r="A12" s="129">
        <v>9</v>
      </c>
      <c r="B12" s="61"/>
      <c r="C12" s="66"/>
      <c r="D12" s="6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6"/>
      <c r="U12" s="4" t="str">
        <f t="shared" si="0"/>
        <v/>
      </c>
      <c r="V12" s="145" t="str">
        <f t="shared" si="1"/>
        <v/>
      </c>
    </row>
    <row r="13" spans="1:22" x14ac:dyDescent="0.25">
      <c r="A13" s="129">
        <v>10</v>
      </c>
      <c r="B13" s="61"/>
      <c r="C13" s="66"/>
      <c r="D13" s="6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6"/>
      <c r="U13" s="4" t="str">
        <f t="shared" si="0"/>
        <v/>
      </c>
      <c r="V13" s="145" t="str">
        <f t="shared" si="1"/>
        <v/>
      </c>
    </row>
    <row r="14" spans="1:22" x14ac:dyDescent="0.25">
      <c r="A14" s="129">
        <v>11</v>
      </c>
      <c r="B14" s="61"/>
      <c r="C14" s="66"/>
      <c r="D14" s="61"/>
      <c r="E14" s="8"/>
      <c r="F14" s="8"/>
      <c r="G14" s="8"/>
      <c r="H14" s="8"/>
      <c r="I14" s="8"/>
      <c r="J14" s="135"/>
      <c r="K14" s="8"/>
      <c r="L14" s="8"/>
      <c r="M14" s="8"/>
      <c r="N14" s="8"/>
      <c r="O14" s="8"/>
      <c r="P14" s="8"/>
      <c r="Q14" s="8"/>
      <c r="R14" s="8"/>
      <c r="S14" s="8"/>
      <c r="T14" s="66"/>
      <c r="U14" s="4"/>
      <c r="V14" s="145" t="str">
        <f t="shared" si="1"/>
        <v/>
      </c>
    </row>
    <row r="15" spans="1:22" x14ac:dyDescent="0.25">
      <c r="A15" s="129">
        <v>12</v>
      </c>
      <c r="B15" s="61"/>
      <c r="C15" s="66"/>
      <c r="D15" s="6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6"/>
      <c r="U15" s="4" t="str">
        <f t="shared" si="0"/>
        <v/>
      </c>
      <c r="V15" s="145" t="str">
        <f t="shared" si="1"/>
        <v/>
      </c>
    </row>
    <row r="16" spans="1:22" x14ac:dyDescent="0.25">
      <c r="A16" s="129">
        <v>13</v>
      </c>
      <c r="B16" s="61"/>
      <c r="C16" s="66"/>
      <c r="D16" s="61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6"/>
      <c r="U16" s="4" t="str">
        <f t="shared" si="0"/>
        <v/>
      </c>
      <c r="V16" s="145" t="str">
        <f t="shared" si="1"/>
        <v/>
      </c>
    </row>
    <row r="17" spans="1:22" x14ac:dyDescent="0.25">
      <c r="A17" s="129">
        <v>14</v>
      </c>
      <c r="B17" s="61"/>
      <c r="C17" s="66"/>
      <c r="D17" s="61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6"/>
      <c r="U17" s="4" t="str">
        <f t="shared" si="0"/>
        <v/>
      </c>
      <c r="V17" s="145" t="str">
        <f t="shared" si="1"/>
        <v/>
      </c>
    </row>
    <row r="18" spans="1:22" x14ac:dyDescent="0.25">
      <c r="A18" s="129">
        <v>15</v>
      </c>
      <c r="B18" s="61"/>
      <c r="C18" s="66"/>
      <c r="D18" s="61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6"/>
      <c r="U18" s="4" t="str">
        <f t="shared" si="0"/>
        <v/>
      </c>
      <c r="V18" s="145" t="str">
        <f t="shared" si="1"/>
        <v/>
      </c>
    </row>
    <row r="19" spans="1:22" x14ac:dyDescent="0.25">
      <c r="A19" s="129">
        <v>16</v>
      </c>
      <c r="B19" s="61"/>
      <c r="C19" s="66"/>
      <c r="D19" s="61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6"/>
      <c r="U19" s="4" t="str">
        <f t="shared" si="0"/>
        <v/>
      </c>
      <c r="V19" s="145" t="str">
        <f t="shared" si="1"/>
        <v/>
      </c>
    </row>
    <row r="20" spans="1:22" x14ac:dyDescent="0.25">
      <c r="A20" s="129">
        <v>17</v>
      </c>
      <c r="B20" s="61"/>
      <c r="C20" s="66"/>
      <c r="D20" s="61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6"/>
      <c r="U20" s="4" t="str">
        <f t="shared" si="0"/>
        <v/>
      </c>
      <c r="V20" s="145" t="str">
        <f t="shared" si="1"/>
        <v/>
      </c>
    </row>
    <row r="21" spans="1:22" x14ac:dyDescent="0.25">
      <c r="A21" s="129">
        <v>18</v>
      </c>
      <c r="B21" s="61"/>
      <c r="C21" s="66"/>
      <c r="D21" s="61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6"/>
      <c r="U21" s="4" t="str">
        <f t="shared" si="0"/>
        <v/>
      </c>
      <c r="V21" s="145" t="str">
        <f t="shared" si="1"/>
        <v/>
      </c>
    </row>
    <row r="22" spans="1:22" x14ac:dyDescent="0.25">
      <c r="A22" s="129">
        <v>19</v>
      </c>
      <c r="B22" s="61"/>
      <c r="C22" s="66"/>
      <c r="D22" s="6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6"/>
      <c r="U22" s="4" t="str">
        <f t="shared" si="0"/>
        <v/>
      </c>
      <c r="V22" s="145" t="str">
        <f t="shared" si="1"/>
        <v/>
      </c>
    </row>
    <row r="23" spans="1:22" x14ac:dyDescent="0.25">
      <c r="A23" s="129">
        <v>20</v>
      </c>
      <c r="B23" s="61"/>
      <c r="C23" s="66"/>
      <c r="D23" s="6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6"/>
      <c r="U23" s="4" t="str">
        <f t="shared" si="0"/>
        <v/>
      </c>
      <c r="V23" s="145" t="str">
        <f t="shared" si="1"/>
        <v/>
      </c>
    </row>
    <row r="24" spans="1:22" x14ac:dyDescent="0.25">
      <c r="A24" s="129">
        <v>21</v>
      </c>
      <c r="B24" s="61"/>
      <c r="C24" s="66"/>
      <c r="D24" s="6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6"/>
      <c r="U24" s="4" t="str">
        <f t="shared" si="0"/>
        <v/>
      </c>
      <c r="V24" s="145" t="str">
        <f t="shared" si="1"/>
        <v/>
      </c>
    </row>
    <row r="25" spans="1:22" x14ac:dyDescent="0.25">
      <c r="A25" s="129">
        <v>22</v>
      </c>
      <c r="B25" s="61"/>
      <c r="C25" s="66"/>
      <c r="D25" s="6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6"/>
      <c r="U25" s="4" t="str">
        <f t="shared" si="0"/>
        <v/>
      </c>
      <c r="V25" s="145" t="str">
        <f t="shared" si="1"/>
        <v/>
      </c>
    </row>
    <row r="26" spans="1:22" x14ac:dyDescent="0.25">
      <c r="A26" s="129">
        <v>23</v>
      </c>
      <c r="B26" s="61"/>
      <c r="C26" s="66"/>
      <c r="D26" s="6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6"/>
      <c r="U26" s="4" t="str">
        <f t="shared" si="0"/>
        <v/>
      </c>
      <c r="V26" s="145" t="str">
        <f t="shared" si="1"/>
        <v/>
      </c>
    </row>
    <row r="27" spans="1:22" x14ac:dyDescent="0.25">
      <c r="A27" s="129">
        <v>24</v>
      </c>
      <c r="B27" s="61"/>
      <c r="C27" s="66"/>
      <c r="D27" s="6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6"/>
      <c r="U27" s="4" t="str">
        <f t="shared" si="0"/>
        <v/>
      </c>
      <c r="V27" s="145" t="str">
        <f t="shared" si="1"/>
        <v/>
      </c>
    </row>
    <row r="28" spans="1:22" ht="15.75" thickBot="1" x14ac:dyDescent="0.3">
      <c r="A28" s="130">
        <v>25</v>
      </c>
      <c r="B28" s="63"/>
      <c r="C28" s="111"/>
      <c r="D28" s="6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1"/>
      <c r="U28" s="5" t="str">
        <f t="shared" si="0"/>
        <v/>
      </c>
      <c r="V28" s="146" t="str">
        <f t="shared" si="1"/>
        <v/>
      </c>
    </row>
  </sheetData>
  <sheetProtection sheet="1" objects="1" scenarios="1"/>
  <conditionalFormatting sqref="V1:V1048576">
    <cfRule type="aboveAverage" dxfId="7" priority="2" aboveAverage="0"/>
  </conditionalFormatting>
  <conditionalFormatting sqref="U1:U1048576">
    <cfRule type="aboveAverage" dxfId="6" priority="1" aboveAverage="0"/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J5" sqref="J5"/>
    </sheetView>
  </sheetViews>
  <sheetFormatPr baseColWidth="10" defaultRowHeight="15" x14ac:dyDescent="0.25"/>
  <cols>
    <col min="1" max="1" width="3.42578125" style="15" customWidth="1"/>
    <col min="2" max="2" width="14.85546875" customWidth="1"/>
    <col min="3" max="3" width="17.28515625" customWidth="1"/>
    <col min="4" max="8" width="4.7109375" style="2" customWidth="1"/>
    <col min="9" max="22" width="4.7109375" customWidth="1"/>
  </cols>
  <sheetData>
    <row r="1" spans="1:22" ht="72" customHeight="1" thickBot="1" x14ac:dyDescent="0.3">
      <c r="A1" s="14"/>
      <c r="B1" s="153" t="s">
        <v>2</v>
      </c>
      <c r="C1" s="155" t="s">
        <v>32</v>
      </c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U1" s="143" t="s">
        <v>12</v>
      </c>
      <c r="V1" s="144" t="s">
        <v>13</v>
      </c>
    </row>
    <row r="2" spans="1:22" ht="15.75" hidden="1" thickBot="1" x14ac:dyDescent="0.3">
      <c r="A2" s="126"/>
      <c r="B2" s="133"/>
      <c r="C2" s="134"/>
      <c r="D2" s="26"/>
      <c r="E2" s="27"/>
      <c r="F2" s="27"/>
      <c r="G2" s="27"/>
      <c r="H2" s="27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1"/>
      <c r="U2" s="149"/>
      <c r="V2" s="150"/>
    </row>
    <row r="3" spans="1:22" ht="15.75" thickBot="1" x14ac:dyDescent="0.3">
      <c r="A3" s="127"/>
      <c r="B3" s="6" t="s">
        <v>4</v>
      </c>
      <c r="C3" s="11" t="s">
        <v>5</v>
      </c>
      <c r="D3" s="119">
        <v>4</v>
      </c>
      <c r="E3" s="10">
        <v>4</v>
      </c>
      <c r="F3" s="10">
        <v>4</v>
      </c>
      <c r="G3" s="10">
        <v>4</v>
      </c>
      <c r="H3" s="10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56"/>
      <c r="U3" s="6">
        <v>20</v>
      </c>
      <c r="V3" s="7">
        <v>100</v>
      </c>
    </row>
    <row r="4" spans="1:22" x14ac:dyDescent="0.25">
      <c r="A4" s="128">
        <v>1</v>
      </c>
      <c r="B4" s="59" t="s">
        <v>25</v>
      </c>
      <c r="C4" s="64" t="s">
        <v>25</v>
      </c>
      <c r="D4" s="59">
        <v>1</v>
      </c>
      <c r="E4" s="9">
        <v>1</v>
      </c>
      <c r="F4" s="9">
        <v>1</v>
      </c>
      <c r="G4" s="9">
        <v>1</v>
      </c>
      <c r="H4" s="9">
        <v>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64"/>
      <c r="U4" s="3">
        <f>IF(B4="","",SUMIF(D4:T4,"&lt;&gt;""",D4:T4)/(SUM($D$3:$T$3)-SUMIF(D4:T4,"",$D$3:$T$3))*$U$3)</f>
        <v>5</v>
      </c>
      <c r="V4" s="152">
        <f>IF(U4="","",IF(U4="","",(U4/$U$3)*100))</f>
        <v>25</v>
      </c>
    </row>
    <row r="5" spans="1:22" x14ac:dyDescent="0.25">
      <c r="A5" s="129">
        <v>2</v>
      </c>
      <c r="B5" s="61" t="s">
        <v>26</v>
      </c>
      <c r="C5" s="66" t="s">
        <v>23</v>
      </c>
      <c r="D5" s="61">
        <v>2</v>
      </c>
      <c r="E5" s="8">
        <v>2</v>
      </c>
      <c r="F5" s="8">
        <v>2</v>
      </c>
      <c r="G5" s="8">
        <v>2</v>
      </c>
      <c r="H5" s="8">
        <v>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6"/>
      <c r="U5" s="4">
        <f t="shared" ref="U5:U28" si="0">IF(B5="","",SUMIF(D5:T5,"&lt;&gt;""",D5:T5)/(SUM($D$3:$T$3)-SUMIF(D5:T5,"",$D$3:$T$3))*$U$3)</f>
        <v>10</v>
      </c>
      <c r="V5" s="145">
        <f t="shared" ref="V5:V28" si="1">IF(U5="","",IF(U5="","",(U5/$U$3)*100))</f>
        <v>50</v>
      </c>
    </row>
    <row r="6" spans="1:22" x14ac:dyDescent="0.25">
      <c r="A6" s="129">
        <v>3</v>
      </c>
      <c r="B6" s="61" t="s">
        <v>24</v>
      </c>
      <c r="C6" s="66" t="s">
        <v>24</v>
      </c>
      <c r="D6" s="61">
        <v>3</v>
      </c>
      <c r="E6" s="8"/>
      <c r="F6" s="8">
        <v>3</v>
      </c>
      <c r="G6" s="8">
        <v>3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66"/>
      <c r="U6" s="4">
        <f t="shared" si="0"/>
        <v>15</v>
      </c>
      <c r="V6" s="145">
        <f t="shared" si="1"/>
        <v>75</v>
      </c>
    </row>
    <row r="7" spans="1:22" x14ac:dyDescent="0.25">
      <c r="A7" s="129">
        <v>4</v>
      </c>
      <c r="B7" s="61" t="s">
        <v>27</v>
      </c>
      <c r="C7" s="66" t="s">
        <v>27</v>
      </c>
      <c r="D7" s="61">
        <v>2</v>
      </c>
      <c r="E7" s="8"/>
      <c r="F7" s="8"/>
      <c r="G7" s="8"/>
      <c r="H7" s="8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6"/>
      <c r="U7" s="4">
        <f t="shared" si="0"/>
        <v>10</v>
      </c>
      <c r="V7" s="145">
        <f t="shared" si="1"/>
        <v>50</v>
      </c>
    </row>
    <row r="8" spans="1:22" x14ac:dyDescent="0.25">
      <c r="A8" s="129">
        <v>5</v>
      </c>
      <c r="B8" s="61"/>
      <c r="C8" s="66"/>
      <c r="D8" s="61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66"/>
      <c r="U8" s="4" t="str">
        <f t="shared" si="0"/>
        <v/>
      </c>
      <c r="V8" s="145" t="str">
        <f t="shared" si="1"/>
        <v/>
      </c>
    </row>
    <row r="9" spans="1:22" x14ac:dyDescent="0.25">
      <c r="A9" s="129">
        <v>6</v>
      </c>
      <c r="B9" s="61"/>
      <c r="C9" s="66"/>
      <c r="D9" s="61"/>
      <c r="E9" s="8"/>
      <c r="F9" s="8"/>
      <c r="G9" s="8"/>
      <c r="H9" s="1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6"/>
      <c r="U9" s="4" t="str">
        <f t="shared" si="0"/>
        <v/>
      </c>
      <c r="V9" s="145" t="str">
        <f t="shared" si="1"/>
        <v/>
      </c>
    </row>
    <row r="10" spans="1:22" x14ac:dyDescent="0.25">
      <c r="A10" s="129">
        <v>7</v>
      </c>
      <c r="B10" s="61"/>
      <c r="C10" s="110"/>
      <c r="D10" s="6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66"/>
      <c r="U10" s="4" t="str">
        <f t="shared" si="0"/>
        <v/>
      </c>
      <c r="V10" s="145" t="str">
        <f t="shared" si="1"/>
        <v/>
      </c>
    </row>
    <row r="11" spans="1:22" x14ac:dyDescent="0.25">
      <c r="A11" s="129">
        <v>8</v>
      </c>
      <c r="B11" s="61"/>
      <c r="C11" s="66"/>
      <c r="D11" s="6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6"/>
      <c r="U11" s="4" t="str">
        <f t="shared" si="0"/>
        <v/>
      </c>
      <c r="V11" s="145" t="str">
        <f t="shared" si="1"/>
        <v/>
      </c>
    </row>
    <row r="12" spans="1:22" x14ac:dyDescent="0.25">
      <c r="A12" s="129">
        <v>9</v>
      </c>
      <c r="B12" s="61"/>
      <c r="C12" s="66"/>
      <c r="D12" s="6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66"/>
      <c r="U12" s="4" t="str">
        <f t="shared" si="0"/>
        <v/>
      </c>
      <c r="V12" s="145" t="str">
        <f t="shared" si="1"/>
        <v/>
      </c>
    </row>
    <row r="13" spans="1:22" x14ac:dyDescent="0.25">
      <c r="A13" s="129">
        <v>10</v>
      </c>
      <c r="B13" s="61"/>
      <c r="C13" s="66"/>
      <c r="D13" s="6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6"/>
      <c r="U13" s="4" t="str">
        <f t="shared" si="0"/>
        <v/>
      </c>
      <c r="V13" s="145" t="str">
        <f t="shared" si="1"/>
        <v/>
      </c>
    </row>
    <row r="14" spans="1:22" x14ac:dyDescent="0.25">
      <c r="A14" s="129">
        <v>11</v>
      </c>
      <c r="B14" s="61"/>
      <c r="C14" s="66"/>
      <c r="D14" s="61"/>
      <c r="E14" s="8"/>
      <c r="F14" s="8"/>
      <c r="G14" s="8"/>
      <c r="H14" s="8"/>
      <c r="I14" s="8"/>
      <c r="J14" s="135"/>
      <c r="K14" s="8"/>
      <c r="L14" s="8"/>
      <c r="M14" s="8"/>
      <c r="N14" s="8"/>
      <c r="O14" s="8"/>
      <c r="P14" s="8"/>
      <c r="Q14" s="8"/>
      <c r="R14" s="8"/>
      <c r="S14" s="8"/>
      <c r="T14" s="66"/>
      <c r="U14" s="4" t="str">
        <f t="shared" si="0"/>
        <v/>
      </c>
      <c r="V14" s="145" t="str">
        <f t="shared" si="1"/>
        <v/>
      </c>
    </row>
    <row r="15" spans="1:22" x14ac:dyDescent="0.25">
      <c r="A15" s="129">
        <v>12</v>
      </c>
      <c r="B15" s="61"/>
      <c r="C15" s="66"/>
      <c r="D15" s="6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6"/>
      <c r="U15" s="4" t="str">
        <f t="shared" si="0"/>
        <v/>
      </c>
      <c r="V15" s="145" t="str">
        <f t="shared" si="1"/>
        <v/>
      </c>
    </row>
    <row r="16" spans="1:22" x14ac:dyDescent="0.25">
      <c r="A16" s="129">
        <v>13</v>
      </c>
      <c r="B16" s="61"/>
      <c r="C16" s="66"/>
      <c r="D16" s="61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66"/>
      <c r="U16" s="4" t="str">
        <f t="shared" si="0"/>
        <v/>
      </c>
      <c r="V16" s="145" t="str">
        <f t="shared" si="1"/>
        <v/>
      </c>
    </row>
    <row r="17" spans="1:22" x14ac:dyDescent="0.25">
      <c r="A17" s="129">
        <v>14</v>
      </c>
      <c r="B17" s="61"/>
      <c r="C17" s="66"/>
      <c r="D17" s="61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6"/>
      <c r="U17" s="4" t="str">
        <f t="shared" si="0"/>
        <v/>
      </c>
      <c r="V17" s="145" t="str">
        <f t="shared" si="1"/>
        <v/>
      </c>
    </row>
    <row r="18" spans="1:22" x14ac:dyDescent="0.25">
      <c r="A18" s="129">
        <v>15</v>
      </c>
      <c r="B18" s="61"/>
      <c r="C18" s="66"/>
      <c r="D18" s="61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66"/>
      <c r="U18" s="4" t="str">
        <f t="shared" si="0"/>
        <v/>
      </c>
      <c r="V18" s="145" t="str">
        <f t="shared" si="1"/>
        <v/>
      </c>
    </row>
    <row r="19" spans="1:22" x14ac:dyDescent="0.25">
      <c r="A19" s="129">
        <v>16</v>
      </c>
      <c r="B19" s="61"/>
      <c r="C19" s="66"/>
      <c r="D19" s="61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6"/>
      <c r="U19" s="4" t="str">
        <f t="shared" si="0"/>
        <v/>
      </c>
      <c r="V19" s="145" t="str">
        <f t="shared" si="1"/>
        <v/>
      </c>
    </row>
    <row r="20" spans="1:22" x14ac:dyDescent="0.25">
      <c r="A20" s="129">
        <v>17</v>
      </c>
      <c r="B20" s="61"/>
      <c r="C20" s="66"/>
      <c r="D20" s="61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66"/>
      <c r="U20" s="4" t="str">
        <f t="shared" si="0"/>
        <v/>
      </c>
      <c r="V20" s="145" t="str">
        <f t="shared" si="1"/>
        <v/>
      </c>
    </row>
    <row r="21" spans="1:22" x14ac:dyDescent="0.25">
      <c r="A21" s="129">
        <v>18</v>
      </c>
      <c r="B21" s="61"/>
      <c r="C21" s="66"/>
      <c r="D21" s="61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6"/>
      <c r="U21" s="4" t="str">
        <f t="shared" si="0"/>
        <v/>
      </c>
      <c r="V21" s="145" t="str">
        <f t="shared" si="1"/>
        <v/>
      </c>
    </row>
    <row r="22" spans="1:22" x14ac:dyDescent="0.25">
      <c r="A22" s="129">
        <v>19</v>
      </c>
      <c r="B22" s="61"/>
      <c r="C22" s="66"/>
      <c r="D22" s="6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6"/>
      <c r="U22" s="4" t="str">
        <f t="shared" si="0"/>
        <v/>
      </c>
      <c r="V22" s="145" t="str">
        <f t="shared" si="1"/>
        <v/>
      </c>
    </row>
    <row r="23" spans="1:22" x14ac:dyDescent="0.25">
      <c r="A23" s="129">
        <v>20</v>
      </c>
      <c r="B23" s="61"/>
      <c r="C23" s="66"/>
      <c r="D23" s="6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6"/>
      <c r="U23" s="4" t="str">
        <f t="shared" si="0"/>
        <v/>
      </c>
      <c r="V23" s="145" t="str">
        <f t="shared" si="1"/>
        <v/>
      </c>
    </row>
    <row r="24" spans="1:22" x14ac:dyDescent="0.25">
      <c r="A24" s="129">
        <v>21</v>
      </c>
      <c r="B24" s="61"/>
      <c r="C24" s="66"/>
      <c r="D24" s="6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6"/>
      <c r="U24" s="4" t="str">
        <f t="shared" si="0"/>
        <v/>
      </c>
      <c r="V24" s="145" t="str">
        <f t="shared" si="1"/>
        <v/>
      </c>
    </row>
    <row r="25" spans="1:22" x14ac:dyDescent="0.25">
      <c r="A25" s="129">
        <v>22</v>
      </c>
      <c r="B25" s="61"/>
      <c r="C25" s="66"/>
      <c r="D25" s="6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6"/>
      <c r="U25" s="4" t="str">
        <f t="shared" si="0"/>
        <v/>
      </c>
      <c r="V25" s="145" t="str">
        <f t="shared" si="1"/>
        <v/>
      </c>
    </row>
    <row r="26" spans="1:22" x14ac:dyDescent="0.25">
      <c r="A26" s="129">
        <v>23</v>
      </c>
      <c r="B26" s="61"/>
      <c r="C26" s="66"/>
      <c r="D26" s="6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6"/>
      <c r="U26" s="4" t="str">
        <f t="shared" si="0"/>
        <v/>
      </c>
      <c r="V26" s="145" t="str">
        <f t="shared" si="1"/>
        <v/>
      </c>
    </row>
    <row r="27" spans="1:22" x14ac:dyDescent="0.25">
      <c r="A27" s="129">
        <v>24</v>
      </c>
      <c r="B27" s="61"/>
      <c r="C27" s="66"/>
      <c r="D27" s="6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6"/>
      <c r="U27" s="4" t="str">
        <f t="shared" si="0"/>
        <v/>
      </c>
      <c r="V27" s="145" t="str">
        <f t="shared" si="1"/>
        <v/>
      </c>
    </row>
    <row r="28" spans="1:22" ht="15.75" thickBot="1" x14ac:dyDescent="0.3">
      <c r="A28" s="130">
        <v>25</v>
      </c>
      <c r="B28" s="63"/>
      <c r="C28" s="111"/>
      <c r="D28" s="6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1"/>
      <c r="U28" s="5" t="str">
        <f t="shared" si="0"/>
        <v/>
      </c>
      <c r="V28" s="146" t="str">
        <f t="shared" si="1"/>
        <v/>
      </c>
    </row>
  </sheetData>
  <sheetProtection sheet="1" objects="1" scenarios="1"/>
  <conditionalFormatting sqref="V1:V1048576">
    <cfRule type="aboveAverage" dxfId="5" priority="3" aboveAverage="0"/>
  </conditionalFormatting>
  <conditionalFormatting sqref="U1:U1048576">
    <cfRule type="aboveAverage" dxfId="0" priority="1" aboveAverage="0"/>
  </conditionalFormatting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showZeros="0" workbookViewId="0">
      <selection activeCell="B1" sqref="B1"/>
    </sheetView>
  </sheetViews>
  <sheetFormatPr baseColWidth="10" defaultRowHeight="15" x14ac:dyDescent="0.25"/>
  <cols>
    <col min="1" max="1" width="3.42578125" style="15" customWidth="1"/>
    <col min="2" max="2" width="14.85546875" style="15" customWidth="1"/>
    <col min="3" max="3" width="17.28515625" style="15" customWidth="1"/>
    <col min="4" max="7" width="7.7109375" style="15" customWidth="1"/>
    <col min="8" max="9" width="7.7109375" style="25" customWidth="1"/>
    <col min="10" max="10" width="7.7109375" style="15" customWidth="1"/>
    <col min="11" max="11" width="7.7109375" style="40" customWidth="1"/>
    <col min="12" max="12" width="7.7109375" style="30" customWidth="1"/>
    <col min="13" max="13" width="7.7109375" style="40" customWidth="1"/>
    <col min="14" max="14" width="7.7109375" style="47" customWidth="1"/>
    <col min="15" max="16384" width="11.42578125" style="15"/>
  </cols>
  <sheetData>
    <row r="1" spans="1:15" ht="75.75" customHeight="1" thickBot="1" x14ac:dyDescent="0.3">
      <c r="A1" s="16"/>
      <c r="B1" s="158" t="s">
        <v>2</v>
      </c>
      <c r="C1" s="157" t="s">
        <v>33</v>
      </c>
      <c r="D1" s="34" t="s">
        <v>11</v>
      </c>
      <c r="E1" s="34" t="s">
        <v>14</v>
      </c>
      <c r="F1" s="34" t="s">
        <v>16</v>
      </c>
      <c r="G1" s="34" t="s">
        <v>17</v>
      </c>
      <c r="H1" s="35" t="s">
        <v>15</v>
      </c>
      <c r="I1" s="35" t="s">
        <v>18</v>
      </c>
      <c r="J1" s="34" t="s">
        <v>19</v>
      </c>
      <c r="K1" s="37" t="s">
        <v>21</v>
      </c>
      <c r="L1" s="36" t="s">
        <v>20</v>
      </c>
      <c r="M1" s="41" t="s">
        <v>22</v>
      </c>
      <c r="N1" s="44" t="s">
        <v>12</v>
      </c>
    </row>
    <row r="2" spans="1:15" ht="15.75" thickBot="1" x14ac:dyDescent="0.3">
      <c r="A2" s="16"/>
      <c r="B2" s="70" t="s">
        <v>4</v>
      </c>
      <c r="C2" s="71" t="s">
        <v>5</v>
      </c>
      <c r="D2" s="31">
        <v>100</v>
      </c>
      <c r="E2" s="17">
        <v>100</v>
      </c>
      <c r="F2" s="17">
        <v>100</v>
      </c>
      <c r="G2" s="17">
        <v>100</v>
      </c>
      <c r="H2" s="32">
        <v>100</v>
      </c>
      <c r="I2" s="32">
        <v>100</v>
      </c>
      <c r="J2" s="17">
        <v>400</v>
      </c>
      <c r="K2" s="38">
        <v>100</v>
      </c>
      <c r="L2" s="33">
        <v>200</v>
      </c>
      <c r="M2" s="42">
        <v>100</v>
      </c>
      <c r="N2" s="45">
        <v>100</v>
      </c>
    </row>
    <row r="3" spans="1:15" x14ac:dyDescent="0.25">
      <c r="A3" s="18">
        <v>1</v>
      </c>
      <c r="B3" s="59" t="s">
        <v>4</v>
      </c>
      <c r="C3" s="60" t="s">
        <v>5</v>
      </c>
      <c r="D3" s="19">
        <f>SUM('Période 1'!V4)</f>
        <v>34.782608695652172</v>
      </c>
      <c r="E3" s="19">
        <f>SUM('Période 2'!V4)</f>
        <v>25</v>
      </c>
      <c r="F3" s="19">
        <f>SUM('Période 3'!V4)</f>
        <v>25</v>
      </c>
      <c r="G3" s="21">
        <f>SUM('Période 4'!V4)</f>
        <v>25</v>
      </c>
      <c r="H3" s="20">
        <f>SUM(Noel!V4)</f>
        <v>25</v>
      </c>
      <c r="I3" s="20">
        <f>SUM(Juin!V4)</f>
        <v>25</v>
      </c>
      <c r="J3" s="21">
        <f>SUMIF(D3:G3,"&lt;&gt;""",D3:G3)/(SUM($D$2:$G$2)-SUMIF(D3:G3,"",$D$2:$G$2))*$J$2</f>
        <v>109.78260869565217</v>
      </c>
      <c r="K3" s="39">
        <f>IF(B3="","",SUMIF(D3:G3,"&lt;&gt;""",D3:G3)/(SUM($D$2:$G$2)-SUMIF(D3:G3,"",$D$2:$G$2))*$J$2/COUNTIF(D3:G3,"&gt;0"))</f>
        <v>27.445652173913043</v>
      </c>
      <c r="L3" s="29">
        <f>SUMIF(H3:I3,"&lt;&gt;""",H3:I3)/(SUM($H$2:$I$2)-SUMIF(H3:I3,"",$H$2:$I$2))*$L$2</f>
        <v>50</v>
      </c>
      <c r="M3" s="43">
        <f>IF(B3="","",SUMIF(H3:I3,"&lt;&gt;""",H3:I3)/(SUM($H$2:$I$2)-SUMIF(H3:I3,"",$H$2:$I$2))*$L$2/COUNTIF(H3:I3,"&gt;0"))</f>
        <v>25</v>
      </c>
      <c r="N3" s="46">
        <f>SUM(IF(K3="",0,(K3*0.7))+IF(M3="",0,(M3*0.3)))</f>
        <v>26.711956521739129</v>
      </c>
    </row>
    <row r="4" spans="1:15" x14ac:dyDescent="0.25">
      <c r="A4" s="22">
        <v>2</v>
      </c>
      <c r="B4" s="61" t="s">
        <v>26</v>
      </c>
      <c r="C4" s="62" t="s">
        <v>23</v>
      </c>
      <c r="D4" s="19">
        <f>SUM('Période 1'!V5)</f>
        <v>20</v>
      </c>
      <c r="E4" s="19">
        <f>SUM('Période 2'!V5)</f>
        <v>50</v>
      </c>
      <c r="F4" s="19">
        <f>SUM('Période 3'!V5)</f>
        <v>50</v>
      </c>
      <c r="G4" s="21">
        <f>SUM('Période 4'!V5)</f>
        <v>50</v>
      </c>
      <c r="H4" s="20">
        <f>SUM(Noel!V5)</f>
        <v>50</v>
      </c>
      <c r="I4" s="20">
        <f>SUM(Juin!V5)</f>
        <v>50</v>
      </c>
      <c r="J4" s="21">
        <f t="shared" ref="J4:J27" si="0">SUMIF(D4:G4,"&lt;&gt;""",D4:G4)/(SUM($D$2:$G$2)-SUMIF(D4:G4,"",$D$2:$G$2))*$J$2</f>
        <v>170</v>
      </c>
      <c r="K4" s="39">
        <f t="shared" ref="K4:K27" si="1">IF(B4="","",SUMIF(D4:G4,"&lt;&gt;""",D4:G4)/(SUM($D$2:$G$2)-SUMIF(D4:G4,"",$D$2:$G$2))*$J$2/COUNTIF(D4:G4,"&gt;0"))</f>
        <v>42.5</v>
      </c>
      <c r="L4" s="29">
        <f t="shared" ref="L4:L27" si="2">SUMIF(H4:I4,"&lt;&gt;""",H4:I4)/(SUM($H$2:$I$2)-SUMIF(H4:I4,"",$H$2:$I$2))*$L$2</f>
        <v>100</v>
      </c>
      <c r="M4" s="43">
        <f t="shared" ref="M4:M27" si="3">IF(B4="","",SUMIF(H4:I4,"&lt;&gt;""",H4:I4)/(SUM($H$2:$I$2)-SUMIF(H4:I4,"",$H$2:$I$2))*$L$2/COUNTIF(H4:I4,"&gt;0"))</f>
        <v>50</v>
      </c>
      <c r="N4" s="46">
        <f t="shared" ref="N4:N27" si="4">SUM(IF(K4="",0,(K4*0.7))+IF(M4="",0,(M4*0.3)))</f>
        <v>44.75</v>
      </c>
    </row>
    <row r="5" spans="1:15" x14ac:dyDescent="0.25">
      <c r="A5" s="22">
        <v>3</v>
      </c>
      <c r="B5" s="61" t="s">
        <v>24</v>
      </c>
      <c r="C5" s="62" t="s">
        <v>24</v>
      </c>
      <c r="D5" s="19">
        <f>SUM('Période 1'!V6)</f>
        <v>66.666666666666657</v>
      </c>
      <c r="E5" s="19">
        <f>SUM('Période 2'!V6)</f>
        <v>75</v>
      </c>
      <c r="F5" s="19">
        <f>SUM('Période 3'!V6)</f>
        <v>75</v>
      </c>
      <c r="G5" s="21">
        <f>SUM('Période 4'!V6)</f>
        <v>75</v>
      </c>
      <c r="H5" s="20">
        <f>SUM(Noel!V6)</f>
        <v>75</v>
      </c>
      <c r="I5" s="20">
        <f>SUM(Juin!V6)</f>
        <v>75</v>
      </c>
      <c r="J5" s="21">
        <f t="shared" si="0"/>
        <v>291.66666666666663</v>
      </c>
      <c r="K5" s="39">
        <f t="shared" si="1"/>
        <v>72.916666666666657</v>
      </c>
      <c r="L5" s="29">
        <f t="shared" si="2"/>
        <v>150</v>
      </c>
      <c r="M5" s="43">
        <f t="shared" si="3"/>
        <v>75</v>
      </c>
      <c r="N5" s="46">
        <f t="shared" si="4"/>
        <v>73.541666666666657</v>
      </c>
    </row>
    <row r="6" spans="1:15" x14ac:dyDescent="0.25">
      <c r="A6" s="22">
        <v>4</v>
      </c>
      <c r="B6" s="61" t="s">
        <v>27</v>
      </c>
      <c r="C6" s="62" t="s">
        <v>27</v>
      </c>
      <c r="D6" s="19">
        <f>SUM('Période 1'!V7)</f>
        <v>0</v>
      </c>
      <c r="E6" s="19">
        <f>SUM('Période 2'!V7)</f>
        <v>0</v>
      </c>
      <c r="F6" s="19">
        <f>SUM('Période 3'!V7)</f>
        <v>50</v>
      </c>
      <c r="G6" s="21">
        <f>SUM('Période 4'!V7)</f>
        <v>50</v>
      </c>
      <c r="H6" s="20">
        <f>SUM(Noel!V7)</f>
        <v>50</v>
      </c>
      <c r="I6" s="20">
        <f>SUM(Juin!V7)</f>
        <v>50</v>
      </c>
      <c r="J6" s="21">
        <f t="shared" si="0"/>
        <v>100</v>
      </c>
      <c r="K6" s="39">
        <f t="shared" si="1"/>
        <v>50</v>
      </c>
      <c r="L6" s="29">
        <f t="shared" si="2"/>
        <v>100</v>
      </c>
      <c r="M6" s="43">
        <f t="shared" si="3"/>
        <v>50</v>
      </c>
      <c r="N6" s="46">
        <f t="shared" si="4"/>
        <v>50</v>
      </c>
    </row>
    <row r="7" spans="1:15" x14ac:dyDescent="0.25">
      <c r="A7" s="22">
        <v>5</v>
      </c>
      <c r="B7" s="48"/>
      <c r="C7" s="115"/>
      <c r="D7" s="19">
        <f>SUM('Période 1'!V8)</f>
        <v>0</v>
      </c>
      <c r="E7" s="19"/>
      <c r="F7" s="19">
        <f>SUM('Période 3'!V8)</f>
        <v>0</v>
      </c>
      <c r="G7" s="21">
        <f>SUM('Période 4'!V8)</f>
        <v>0</v>
      </c>
      <c r="H7" s="20">
        <f>SUM(Noel!V8)</f>
        <v>0</v>
      </c>
      <c r="I7" s="20">
        <f>SUM(Juin!V8)</f>
        <v>0</v>
      </c>
      <c r="J7" s="21">
        <f t="shared" si="0"/>
        <v>0</v>
      </c>
      <c r="K7" s="39" t="str">
        <f t="shared" si="1"/>
        <v/>
      </c>
      <c r="L7" s="29">
        <f t="shared" si="2"/>
        <v>0</v>
      </c>
      <c r="M7" s="43" t="str">
        <f t="shared" si="3"/>
        <v/>
      </c>
      <c r="N7" s="46">
        <f t="shared" si="4"/>
        <v>0</v>
      </c>
    </row>
    <row r="8" spans="1:15" x14ac:dyDescent="0.25">
      <c r="A8" s="22">
        <v>6</v>
      </c>
      <c r="B8" s="48"/>
      <c r="C8" s="115"/>
      <c r="D8" s="19">
        <f>SUM('Période 1'!V9)</f>
        <v>0</v>
      </c>
      <c r="E8" s="19">
        <f>SUM('Période 2'!V9)</f>
        <v>0</v>
      </c>
      <c r="F8" s="19">
        <f>SUM('Période 3'!V9)</f>
        <v>0</v>
      </c>
      <c r="G8" s="21">
        <f>SUM('Période 4'!V9)</f>
        <v>0</v>
      </c>
      <c r="H8" s="20">
        <f>SUM(Noel!V9)</f>
        <v>0</v>
      </c>
      <c r="I8" s="20">
        <f>SUM(Juin!V9)</f>
        <v>0</v>
      </c>
      <c r="J8" s="21">
        <f t="shared" si="0"/>
        <v>0</v>
      </c>
      <c r="K8" s="39" t="str">
        <f t="shared" si="1"/>
        <v/>
      </c>
      <c r="L8" s="29">
        <f t="shared" si="2"/>
        <v>0</v>
      </c>
      <c r="M8" s="43" t="str">
        <f t="shared" si="3"/>
        <v/>
      </c>
      <c r="N8" s="46">
        <f t="shared" si="4"/>
        <v>0</v>
      </c>
    </row>
    <row r="9" spans="1:15" x14ac:dyDescent="0.25">
      <c r="A9" s="22">
        <v>7</v>
      </c>
      <c r="B9" s="48"/>
      <c r="C9" s="115"/>
      <c r="D9" s="19">
        <f>SUM('Période 1'!V10)</f>
        <v>0</v>
      </c>
      <c r="E9" s="19">
        <f>SUM('Période 2'!V10)</f>
        <v>0</v>
      </c>
      <c r="F9" s="19">
        <f>SUM('Période 3'!V10)</f>
        <v>0</v>
      </c>
      <c r="G9" s="21">
        <f>SUM('Période 4'!V10)</f>
        <v>0</v>
      </c>
      <c r="H9" s="20">
        <f>SUM(Noel!V10)</f>
        <v>0</v>
      </c>
      <c r="I9" s="20">
        <f>SUM(Juin!V10)</f>
        <v>0</v>
      </c>
      <c r="J9" s="21">
        <f t="shared" si="0"/>
        <v>0</v>
      </c>
      <c r="K9" s="39" t="str">
        <f t="shared" si="1"/>
        <v/>
      </c>
      <c r="L9" s="29">
        <f t="shared" si="2"/>
        <v>0</v>
      </c>
      <c r="M9" s="43" t="str">
        <f t="shared" si="3"/>
        <v/>
      </c>
      <c r="N9" s="46">
        <f t="shared" si="4"/>
        <v>0</v>
      </c>
    </row>
    <row r="10" spans="1:15" x14ac:dyDescent="0.25">
      <c r="A10" s="22">
        <v>8</v>
      </c>
      <c r="B10" s="48"/>
      <c r="C10" s="115"/>
      <c r="D10" s="19">
        <f>SUM('Période 1'!V11)</f>
        <v>0</v>
      </c>
      <c r="E10" s="19">
        <f>SUM('Période 2'!V11)</f>
        <v>0</v>
      </c>
      <c r="F10" s="19">
        <f>SUM('Période 3'!V11)</f>
        <v>0</v>
      </c>
      <c r="G10" s="21">
        <f>SUM('Période 4'!V11)</f>
        <v>0</v>
      </c>
      <c r="H10" s="20">
        <f>SUM(Noel!V11)</f>
        <v>0</v>
      </c>
      <c r="I10" s="20">
        <f>SUM(Juin!V11)</f>
        <v>0</v>
      </c>
      <c r="J10" s="21">
        <f t="shared" si="0"/>
        <v>0</v>
      </c>
      <c r="K10" s="39" t="str">
        <f t="shared" si="1"/>
        <v/>
      </c>
      <c r="L10" s="29">
        <f t="shared" si="2"/>
        <v>0</v>
      </c>
      <c r="M10" s="43" t="str">
        <f t="shared" si="3"/>
        <v/>
      </c>
      <c r="N10" s="46">
        <f t="shared" si="4"/>
        <v>0</v>
      </c>
    </row>
    <row r="11" spans="1:15" x14ac:dyDescent="0.25">
      <c r="A11" s="22">
        <v>9</v>
      </c>
      <c r="B11" s="48"/>
      <c r="C11" s="115"/>
      <c r="D11" s="19">
        <f>SUM('Période 1'!V12)</f>
        <v>0</v>
      </c>
      <c r="E11" s="19">
        <f>SUM('Période 2'!V12)</f>
        <v>0</v>
      </c>
      <c r="F11" s="19">
        <f>SUM('Période 3'!V12)</f>
        <v>0</v>
      </c>
      <c r="G11" s="21">
        <f>SUM('Période 4'!V12)</f>
        <v>0</v>
      </c>
      <c r="H11" s="20">
        <f>SUM(Noel!V12)</f>
        <v>0</v>
      </c>
      <c r="I11" s="20">
        <f>SUM(Juin!V12)</f>
        <v>0</v>
      </c>
      <c r="J11" s="21">
        <f t="shared" si="0"/>
        <v>0</v>
      </c>
      <c r="K11" s="39" t="str">
        <f t="shared" si="1"/>
        <v/>
      </c>
      <c r="L11" s="29">
        <f t="shared" si="2"/>
        <v>0</v>
      </c>
      <c r="M11" s="43" t="str">
        <f t="shared" si="3"/>
        <v/>
      </c>
      <c r="N11" s="46">
        <f t="shared" si="4"/>
        <v>0</v>
      </c>
    </row>
    <row r="12" spans="1:15" x14ac:dyDescent="0.25">
      <c r="A12" s="22">
        <v>10</v>
      </c>
      <c r="B12" s="48"/>
      <c r="C12" s="115"/>
      <c r="D12" s="19">
        <f>SUM('Période 1'!V13)</f>
        <v>0</v>
      </c>
      <c r="E12" s="19">
        <f>SUM('Période 2'!V13)</f>
        <v>0</v>
      </c>
      <c r="F12" s="19">
        <f>SUM('Période 3'!V13)</f>
        <v>0</v>
      </c>
      <c r="G12" s="21">
        <f>SUM('Période 4'!V13)</f>
        <v>0</v>
      </c>
      <c r="H12" s="20">
        <f>SUM(Noel!V13)</f>
        <v>0</v>
      </c>
      <c r="I12" s="20">
        <f>SUM(Juin!V13)</f>
        <v>0</v>
      </c>
      <c r="J12" s="21">
        <f t="shared" si="0"/>
        <v>0</v>
      </c>
      <c r="K12" s="39" t="str">
        <f t="shared" si="1"/>
        <v/>
      </c>
      <c r="L12" s="29">
        <f t="shared" si="2"/>
        <v>0</v>
      </c>
      <c r="M12" s="43" t="str">
        <f t="shared" si="3"/>
        <v/>
      </c>
      <c r="N12" s="46">
        <f t="shared" si="4"/>
        <v>0</v>
      </c>
    </row>
    <row r="13" spans="1:15" x14ac:dyDescent="0.25">
      <c r="A13" s="22">
        <v>11</v>
      </c>
      <c r="B13" s="48"/>
      <c r="C13" s="115"/>
      <c r="D13" s="19">
        <f>SUM('Période 1'!V14)</f>
        <v>0</v>
      </c>
      <c r="E13" s="19">
        <f>SUM('Période 2'!V14)</f>
        <v>0</v>
      </c>
      <c r="F13" s="19">
        <f>SUM('Période 3'!V14)</f>
        <v>0</v>
      </c>
      <c r="G13" s="21">
        <f>SUM('Période 4'!V14)</f>
        <v>0</v>
      </c>
      <c r="H13" s="20">
        <f>SUM(Noel!V14)</f>
        <v>0</v>
      </c>
      <c r="I13" s="20">
        <f>SUM(Juin!V14)</f>
        <v>0</v>
      </c>
      <c r="J13" s="21">
        <f t="shared" si="0"/>
        <v>0</v>
      </c>
      <c r="K13" s="39" t="str">
        <f t="shared" si="1"/>
        <v/>
      </c>
      <c r="L13" s="29">
        <f t="shared" si="2"/>
        <v>0</v>
      </c>
      <c r="M13" s="43" t="str">
        <f t="shared" si="3"/>
        <v/>
      </c>
      <c r="N13" s="46">
        <f t="shared" si="4"/>
        <v>0</v>
      </c>
    </row>
    <row r="14" spans="1:15" x14ac:dyDescent="0.25">
      <c r="A14" s="22">
        <v>12</v>
      </c>
      <c r="B14" s="48"/>
      <c r="C14" s="115"/>
      <c r="D14" s="19">
        <f>SUM('Période 1'!V15)</f>
        <v>0</v>
      </c>
      <c r="E14" s="19">
        <f>SUM('Période 2'!V15)</f>
        <v>0</v>
      </c>
      <c r="F14" s="19">
        <f>SUM('Période 3'!V15)</f>
        <v>0</v>
      </c>
      <c r="G14" s="21">
        <f>SUM('Période 4'!V15)</f>
        <v>0</v>
      </c>
      <c r="H14" s="20">
        <f>SUM(Noel!V15)</f>
        <v>0</v>
      </c>
      <c r="I14" s="20">
        <f>SUM(Juin!V15)</f>
        <v>0</v>
      </c>
      <c r="J14" s="21">
        <f t="shared" si="0"/>
        <v>0</v>
      </c>
      <c r="K14" s="39" t="str">
        <f t="shared" si="1"/>
        <v/>
      </c>
      <c r="L14" s="29">
        <f t="shared" si="2"/>
        <v>0</v>
      </c>
      <c r="M14" s="43" t="str">
        <f t="shared" si="3"/>
        <v/>
      </c>
      <c r="N14" s="46">
        <f t="shared" si="4"/>
        <v>0</v>
      </c>
    </row>
    <row r="15" spans="1:15" x14ac:dyDescent="0.25">
      <c r="A15" s="22">
        <v>13</v>
      </c>
      <c r="B15" s="48"/>
      <c r="C15" s="115"/>
      <c r="D15" s="19">
        <f>SUM('Période 1'!V16)</f>
        <v>0</v>
      </c>
      <c r="E15" s="19">
        <f>SUM('Période 2'!V16)</f>
        <v>0</v>
      </c>
      <c r="F15" s="19">
        <f>SUM('Période 3'!V16)</f>
        <v>0</v>
      </c>
      <c r="G15" s="21">
        <f>SUM('Période 4'!V16)</f>
        <v>0</v>
      </c>
      <c r="H15" s="20">
        <f>SUM(Noel!V16)</f>
        <v>0</v>
      </c>
      <c r="I15" s="20">
        <f>SUM(Juin!V16)</f>
        <v>0</v>
      </c>
      <c r="J15" s="21">
        <f t="shared" si="0"/>
        <v>0</v>
      </c>
      <c r="K15" s="39" t="str">
        <f t="shared" si="1"/>
        <v/>
      </c>
      <c r="L15" s="29">
        <f t="shared" si="2"/>
        <v>0</v>
      </c>
      <c r="M15" s="43" t="str">
        <f t="shared" si="3"/>
        <v/>
      </c>
      <c r="N15" s="46">
        <f t="shared" si="4"/>
        <v>0</v>
      </c>
    </row>
    <row r="16" spans="1:15" x14ac:dyDescent="0.25">
      <c r="A16" s="22">
        <v>14</v>
      </c>
      <c r="B16" s="48"/>
      <c r="C16" s="115"/>
      <c r="D16" s="19">
        <f>SUM('Période 1'!V17)</f>
        <v>0</v>
      </c>
      <c r="E16" s="19">
        <f>SUM('Période 2'!V17)</f>
        <v>0</v>
      </c>
      <c r="F16" s="19">
        <f>SUM('Période 3'!V17)</f>
        <v>0</v>
      </c>
      <c r="G16" s="21">
        <f>SUM('Période 4'!V17)</f>
        <v>0</v>
      </c>
      <c r="H16" s="20">
        <f>SUM(Noel!V17)</f>
        <v>0</v>
      </c>
      <c r="I16" s="20">
        <f>SUM(Juin!V17)</f>
        <v>0</v>
      </c>
      <c r="J16" s="21">
        <f t="shared" si="0"/>
        <v>0</v>
      </c>
      <c r="K16" s="39" t="str">
        <f t="shared" si="1"/>
        <v/>
      </c>
      <c r="L16" s="29">
        <f t="shared" si="2"/>
        <v>0</v>
      </c>
      <c r="M16" s="43" t="str">
        <f t="shared" si="3"/>
        <v/>
      </c>
      <c r="N16" s="46">
        <f t="shared" si="4"/>
        <v>0</v>
      </c>
      <c r="O16" s="23"/>
    </row>
    <row r="17" spans="1:14" x14ac:dyDescent="0.25">
      <c r="A17" s="22">
        <v>15</v>
      </c>
      <c r="B17" s="48"/>
      <c r="C17" s="115"/>
      <c r="D17" s="19">
        <f>SUM('Période 1'!V18)</f>
        <v>0</v>
      </c>
      <c r="E17" s="19">
        <f>SUM('Période 2'!V18)</f>
        <v>0</v>
      </c>
      <c r="F17" s="19">
        <f>SUM('Période 3'!V18)</f>
        <v>0</v>
      </c>
      <c r="G17" s="21">
        <f>SUM('Période 4'!V18)</f>
        <v>0</v>
      </c>
      <c r="H17" s="20">
        <f>SUM(Noel!V18)</f>
        <v>0</v>
      </c>
      <c r="I17" s="20">
        <f>SUM(Juin!V18)</f>
        <v>0</v>
      </c>
      <c r="J17" s="21">
        <f t="shared" si="0"/>
        <v>0</v>
      </c>
      <c r="K17" s="39" t="str">
        <f t="shared" si="1"/>
        <v/>
      </c>
      <c r="L17" s="29">
        <f t="shared" si="2"/>
        <v>0</v>
      </c>
      <c r="M17" s="43" t="str">
        <f t="shared" si="3"/>
        <v/>
      </c>
      <c r="N17" s="46">
        <f t="shared" si="4"/>
        <v>0</v>
      </c>
    </row>
    <row r="18" spans="1:14" x14ac:dyDescent="0.25">
      <c r="A18" s="22">
        <v>16</v>
      </c>
      <c r="B18" s="48"/>
      <c r="C18" s="115"/>
      <c r="D18" s="19">
        <f>SUM('Période 1'!V19)</f>
        <v>0</v>
      </c>
      <c r="E18" s="19">
        <f>SUM('Période 2'!V19)</f>
        <v>0</v>
      </c>
      <c r="F18" s="19">
        <f>SUM('Période 3'!V19)</f>
        <v>0</v>
      </c>
      <c r="G18" s="21">
        <f>SUM('Période 4'!V19)</f>
        <v>0</v>
      </c>
      <c r="H18" s="20">
        <f>SUM(Noel!V19)</f>
        <v>0</v>
      </c>
      <c r="I18" s="20">
        <f>SUM(Juin!V19)</f>
        <v>0</v>
      </c>
      <c r="J18" s="21">
        <f t="shared" si="0"/>
        <v>0</v>
      </c>
      <c r="K18" s="39" t="str">
        <f t="shared" si="1"/>
        <v/>
      </c>
      <c r="L18" s="29">
        <f t="shared" si="2"/>
        <v>0</v>
      </c>
      <c r="M18" s="43" t="str">
        <f t="shared" si="3"/>
        <v/>
      </c>
      <c r="N18" s="46">
        <f t="shared" si="4"/>
        <v>0</v>
      </c>
    </row>
    <row r="19" spans="1:14" x14ac:dyDescent="0.25">
      <c r="A19" s="22">
        <v>17</v>
      </c>
      <c r="B19" s="48"/>
      <c r="C19" s="115"/>
      <c r="D19" s="19">
        <f>SUM('Période 1'!V20)</f>
        <v>0</v>
      </c>
      <c r="E19" s="19">
        <f>SUM('Période 2'!V20)</f>
        <v>0</v>
      </c>
      <c r="F19" s="19">
        <f>SUM('Période 3'!V20)</f>
        <v>0</v>
      </c>
      <c r="G19" s="21">
        <f>SUM('Période 4'!V20)</f>
        <v>0</v>
      </c>
      <c r="H19" s="20">
        <f>SUM(Noel!V20)</f>
        <v>0</v>
      </c>
      <c r="I19" s="20">
        <f>SUM(Juin!V20)</f>
        <v>0</v>
      </c>
      <c r="J19" s="21">
        <f t="shared" si="0"/>
        <v>0</v>
      </c>
      <c r="K19" s="39" t="str">
        <f t="shared" si="1"/>
        <v/>
      </c>
      <c r="L19" s="29">
        <f t="shared" si="2"/>
        <v>0</v>
      </c>
      <c r="M19" s="43" t="str">
        <f t="shared" si="3"/>
        <v/>
      </c>
      <c r="N19" s="46">
        <f t="shared" si="4"/>
        <v>0</v>
      </c>
    </row>
    <row r="20" spans="1:14" x14ac:dyDescent="0.25">
      <c r="A20" s="22">
        <v>18</v>
      </c>
      <c r="B20" s="48"/>
      <c r="C20" s="115"/>
      <c r="D20" s="19">
        <f>SUM('Période 1'!V21)</f>
        <v>0</v>
      </c>
      <c r="E20" s="19">
        <f>SUM('Période 2'!V21)</f>
        <v>0</v>
      </c>
      <c r="F20" s="19">
        <f>SUM('Période 3'!V21)</f>
        <v>0</v>
      </c>
      <c r="G20" s="21">
        <f>SUM('Période 4'!V21)</f>
        <v>0</v>
      </c>
      <c r="H20" s="20">
        <f>SUM(Noel!V21)</f>
        <v>0</v>
      </c>
      <c r="I20" s="20">
        <f>SUM(Juin!V21)</f>
        <v>0</v>
      </c>
      <c r="J20" s="21">
        <f t="shared" si="0"/>
        <v>0</v>
      </c>
      <c r="K20" s="39" t="str">
        <f t="shared" si="1"/>
        <v/>
      </c>
      <c r="L20" s="29">
        <f t="shared" si="2"/>
        <v>0</v>
      </c>
      <c r="M20" s="43" t="str">
        <f t="shared" si="3"/>
        <v/>
      </c>
      <c r="N20" s="46">
        <f t="shared" si="4"/>
        <v>0</v>
      </c>
    </row>
    <row r="21" spans="1:14" x14ac:dyDescent="0.25">
      <c r="A21" s="22">
        <v>19</v>
      </c>
      <c r="B21" s="48"/>
      <c r="C21" s="115"/>
      <c r="D21" s="19">
        <f>SUM('Période 1'!V22)</f>
        <v>0</v>
      </c>
      <c r="E21" s="19">
        <f>SUM('Période 2'!V22)</f>
        <v>0</v>
      </c>
      <c r="F21" s="19">
        <f>SUM('Période 3'!V22)</f>
        <v>0</v>
      </c>
      <c r="G21" s="21">
        <f>SUM('Période 4'!V22)</f>
        <v>0</v>
      </c>
      <c r="H21" s="20">
        <f>SUM(Noel!V22)</f>
        <v>0</v>
      </c>
      <c r="I21" s="20">
        <f>SUM(Juin!V22)</f>
        <v>0</v>
      </c>
      <c r="J21" s="21">
        <f t="shared" si="0"/>
        <v>0</v>
      </c>
      <c r="K21" s="39" t="str">
        <f t="shared" si="1"/>
        <v/>
      </c>
      <c r="L21" s="29">
        <f t="shared" si="2"/>
        <v>0</v>
      </c>
      <c r="M21" s="43" t="str">
        <f t="shared" si="3"/>
        <v/>
      </c>
      <c r="N21" s="46">
        <f t="shared" si="4"/>
        <v>0</v>
      </c>
    </row>
    <row r="22" spans="1:14" x14ac:dyDescent="0.25">
      <c r="A22" s="22">
        <v>20</v>
      </c>
      <c r="B22" s="48"/>
      <c r="C22" s="115"/>
      <c r="D22" s="19">
        <f>SUM('Période 1'!V23)</f>
        <v>0</v>
      </c>
      <c r="E22" s="19">
        <f>SUM('Période 2'!V23)</f>
        <v>0</v>
      </c>
      <c r="F22" s="19">
        <f>SUM('Période 3'!V23)</f>
        <v>0</v>
      </c>
      <c r="G22" s="21">
        <f>SUM('Période 4'!V23)</f>
        <v>0</v>
      </c>
      <c r="H22" s="20">
        <f>SUM(Noel!V23)</f>
        <v>0</v>
      </c>
      <c r="I22" s="20">
        <f>SUM(Juin!V23)</f>
        <v>0</v>
      </c>
      <c r="J22" s="21">
        <f t="shared" si="0"/>
        <v>0</v>
      </c>
      <c r="K22" s="39" t="str">
        <f t="shared" si="1"/>
        <v/>
      </c>
      <c r="L22" s="29">
        <f t="shared" si="2"/>
        <v>0</v>
      </c>
      <c r="M22" s="43" t="str">
        <f t="shared" si="3"/>
        <v/>
      </c>
      <c r="N22" s="46">
        <f t="shared" si="4"/>
        <v>0</v>
      </c>
    </row>
    <row r="23" spans="1:14" x14ac:dyDescent="0.25">
      <c r="A23" s="22">
        <v>21</v>
      </c>
      <c r="B23" s="48"/>
      <c r="C23" s="115"/>
      <c r="D23" s="19">
        <f>SUM('Période 1'!V24)</f>
        <v>0</v>
      </c>
      <c r="E23" s="19">
        <f>SUM('Période 2'!V24)</f>
        <v>0</v>
      </c>
      <c r="F23" s="19">
        <f>SUM('Période 3'!V24)</f>
        <v>0</v>
      </c>
      <c r="G23" s="21">
        <f>SUM('Période 4'!V24)</f>
        <v>0</v>
      </c>
      <c r="H23" s="20">
        <f>SUM(Noel!V24)</f>
        <v>0</v>
      </c>
      <c r="I23" s="20">
        <f>SUM(Juin!V24)</f>
        <v>0</v>
      </c>
      <c r="J23" s="21">
        <f t="shared" si="0"/>
        <v>0</v>
      </c>
      <c r="K23" s="39" t="str">
        <f t="shared" si="1"/>
        <v/>
      </c>
      <c r="L23" s="29">
        <f t="shared" si="2"/>
        <v>0</v>
      </c>
      <c r="M23" s="43" t="str">
        <f t="shared" si="3"/>
        <v/>
      </c>
      <c r="N23" s="46">
        <f t="shared" si="4"/>
        <v>0</v>
      </c>
    </row>
    <row r="24" spans="1:14" x14ac:dyDescent="0.25">
      <c r="A24" s="22">
        <v>22</v>
      </c>
      <c r="B24" s="48"/>
      <c r="C24" s="115"/>
      <c r="D24" s="19">
        <f>SUM('Période 1'!V25)</f>
        <v>0</v>
      </c>
      <c r="E24" s="19">
        <f>SUM('Période 2'!V25)</f>
        <v>0</v>
      </c>
      <c r="F24" s="19">
        <f>SUM('Période 3'!V25)</f>
        <v>0</v>
      </c>
      <c r="G24" s="21">
        <f>SUM('Période 4'!V25)</f>
        <v>0</v>
      </c>
      <c r="H24" s="20">
        <f>SUM(Noel!V25)</f>
        <v>0</v>
      </c>
      <c r="I24" s="20">
        <f>SUM(Juin!V25)</f>
        <v>0</v>
      </c>
      <c r="J24" s="21">
        <f t="shared" si="0"/>
        <v>0</v>
      </c>
      <c r="K24" s="39" t="str">
        <f t="shared" si="1"/>
        <v/>
      </c>
      <c r="L24" s="29">
        <f t="shared" si="2"/>
        <v>0</v>
      </c>
      <c r="M24" s="43" t="str">
        <f t="shared" si="3"/>
        <v/>
      </c>
      <c r="N24" s="46">
        <f t="shared" si="4"/>
        <v>0</v>
      </c>
    </row>
    <row r="25" spans="1:14" x14ac:dyDescent="0.25">
      <c r="A25" s="22">
        <v>23</v>
      </c>
      <c r="B25" s="48"/>
      <c r="C25" s="115"/>
      <c r="D25" s="19">
        <f>SUM('Période 1'!V26)</f>
        <v>0</v>
      </c>
      <c r="E25" s="19">
        <f>SUM('Période 2'!V26)</f>
        <v>0</v>
      </c>
      <c r="F25" s="19">
        <f>SUM('Période 3'!V26)</f>
        <v>0</v>
      </c>
      <c r="G25" s="21">
        <f>SUM('Période 4'!V26)</f>
        <v>0</v>
      </c>
      <c r="H25" s="20">
        <f>SUM(Noel!V26)</f>
        <v>0</v>
      </c>
      <c r="I25" s="20">
        <f>SUM(Juin!V26)</f>
        <v>0</v>
      </c>
      <c r="J25" s="21">
        <f t="shared" si="0"/>
        <v>0</v>
      </c>
      <c r="K25" s="39" t="str">
        <f t="shared" si="1"/>
        <v/>
      </c>
      <c r="L25" s="29">
        <f t="shared" si="2"/>
        <v>0</v>
      </c>
      <c r="M25" s="43" t="str">
        <f t="shared" si="3"/>
        <v/>
      </c>
      <c r="N25" s="46">
        <f t="shared" si="4"/>
        <v>0</v>
      </c>
    </row>
    <row r="26" spans="1:14" x14ac:dyDescent="0.25">
      <c r="A26" s="22">
        <v>24</v>
      </c>
      <c r="B26" s="48"/>
      <c r="C26" s="115"/>
      <c r="D26" s="19">
        <f>SUM('Période 1'!V27)</f>
        <v>0</v>
      </c>
      <c r="E26" s="19">
        <f>SUM('Période 2'!V27)</f>
        <v>0</v>
      </c>
      <c r="F26" s="19">
        <f>SUM('Période 3'!V27)</f>
        <v>0</v>
      </c>
      <c r="G26" s="21">
        <f>SUM('Période 4'!V27)</f>
        <v>0</v>
      </c>
      <c r="H26" s="20">
        <f>SUM(Noel!V27)</f>
        <v>0</v>
      </c>
      <c r="I26" s="20">
        <f>SUM(Juin!V27)</f>
        <v>0</v>
      </c>
      <c r="J26" s="21">
        <f t="shared" si="0"/>
        <v>0</v>
      </c>
      <c r="K26" s="39" t="str">
        <f t="shared" si="1"/>
        <v/>
      </c>
      <c r="L26" s="29">
        <f t="shared" si="2"/>
        <v>0</v>
      </c>
      <c r="M26" s="43" t="str">
        <f t="shared" si="3"/>
        <v/>
      </c>
      <c r="N26" s="46">
        <f t="shared" si="4"/>
        <v>0</v>
      </c>
    </row>
    <row r="27" spans="1:14" ht="15.75" thickBot="1" x14ac:dyDescent="0.3">
      <c r="A27" s="24">
        <v>25</v>
      </c>
      <c r="B27" s="49"/>
      <c r="C27" s="118"/>
      <c r="D27" s="19">
        <f>SUM('Période 1'!V28)</f>
        <v>0</v>
      </c>
      <c r="E27" s="19">
        <f>SUM('Période 2'!V28)</f>
        <v>0</v>
      </c>
      <c r="F27" s="19">
        <f>SUM('Période 3'!V28)</f>
        <v>0</v>
      </c>
      <c r="G27" s="21">
        <f>SUM('Période 4'!V28)</f>
        <v>0</v>
      </c>
      <c r="H27" s="20">
        <f>SUM(Noel!V28)</f>
        <v>0</v>
      </c>
      <c r="I27" s="20">
        <f>SUM(Juin!V28)</f>
        <v>0</v>
      </c>
      <c r="J27" s="21">
        <f t="shared" si="0"/>
        <v>0</v>
      </c>
      <c r="K27" s="39" t="str">
        <f t="shared" si="1"/>
        <v/>
      </c>
      <c r="L27" s="29">
        <f t="shared" si="2"/>
        <v>0</v>
      </c>
      <c r="M27" s="43" t="str">
        <f t="shared" si="3"/>
        <v/>
      </c>
      <c r="N27" s="46">
        <f t="shared" si="4"/>
        <v>0</v>
      </c>
    </row>
  </sheetData>
  <sheetProtection sheet="1" objects="1" scenarios="1"/>
  <conditionalFormatting sqref="A1:XFD1048576">
    <cfRule type="containsErrors" priority="5">
      <formula>ISERROR(A1)</formula>
    </cfRule>
  </conditionalFormatting>
  <conditionalFormatting sqref="D1:N1048576">
    <cfRule type="aboveAverage" dxfId="4" priority="2" aboveAverage="0"/>
    <cfRule type="aboveAverage" dxfId="3" priority="3" aboveAverage="0"/>
  </conditionalFormatting>
  <conditionalFormatting sqref="D3:N27">
    <cfRule type="aboveAverage" dxfId="2" priority="1" aboveAverage="0"/>
  </conditionalFormatting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Données</vt:lpstr>
      <vt:lpstr>Période 1</vt:lpstr>
      <vt:lpstr>Période 2</vt:lpstr>
      <vt:lpstr>Noel</vt:lpstr>
      <vt:lpstr>Période 3</vt:lpstr>
      <vt:lpstr>Période 4</vt:lpstr>
      <vt:lpstr>Juin</vt:lpstr>
      <vt:lpstr>Récap</vt:lpstr>
      <vt:lpstr>nom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cp:lastPrinted>2014-10-01T12:38:45Z</cp:lastPrinted>
  <dcterms:created xsi:type="dcterms:W3CDTF">2014-08-24T08:31:56Z</dcterms:created>
  <dcterms:modified xsi:type="dcterms:W3CDTF">2014-10-01T13:18:30Z</dcterms:modified>
</cp:coreProperties>
</file>