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innovex2-my.sharepoint.com/personal/gbrisson_innovex_ca/Documents/Bureau/TEMP/"/>
    </mc:Choice>
  </mc:AlternateContent>
  <xr:revisionPtr revIDLastSave="8" documentId="8_{E311B971-6EFF-4657-A2F7-B5D86668113C}" xr6:coauthVersionLast="46" xr6:coauthVersionMax="46" xr10:uidLastSave="{E5F0903E-6620-4F28-A9AC-3A14C447D5CC}"/>
  <bookViews>
    <workbookView xWindow="32205" yWindow="3315" windowWidth="21600" windowHeight="11505" activeTab="1" xr2:uid="{881C8A75-0366-4624-B940-8BE5ACC8EAF9}"/>
  </bookViews>
  <sheets>
    <sheet name="Données" sheetId="1" r:id="rId1"/>
    <sheet name="Résulta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0" i="2" l="1"/>
  <c r="E35" i="2"/>
  <c r="E38" i="2"/>
  <c r="E14" i="2"/>
  <c r="E7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19" i="2"/>
  <c r="D18" i="2"/>
  <c r="D17" i="2"/>
  <c r="D16" i="2"/>
  <c r="D13" i="2"/>
  <c r="D12" i="2"/>
  <c r="D11" i="2"/>
  <c r="D10" i="2"/>
  <c r="D9" i="2"/>
  <c r="D6" i="2"/>
  <c r="D5" i="2"/>
  <c r="D4" i="2"/>
  <c r="D3" i="2"/>
  <c r="D2" i="2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</calcChain>
</file>

<file path=xl/sharedStrings.xml><?xml version="1.0" encoding="utf-8"?>
<sst xmlns="http://schemas.openxmlformats.org/spreadsheetml/2006/main" count="118" uniqueCount="62">
  <si>
    <t>0110100</t>
  </si>
  <si>
    <t>GÉOTEXTILE NOVATEX V - 30"</t>
  </si>
  <si>
    <t>0110101</t>
  </si>
  <si>
    <t>GÉOTEXTILE NOVATEX 50 - 0.95 m</t>
  </si>
  <si>
    <t>0110102</t>
  </si>
  <si>
    <t>GÉOTEXTILE NOVATEX 50 - 30''</t>
  </si>
  <si>
    <t>0110103</t>
  </si>
  <si>
    <t>GÉOTEXTILE NOVATEX 50 - 19''</t>
  </si>
  <si>
    <t>0110109</t>
  </si>
  <si>
    <t>GEOTEXTILE NOVATEX 700 - 0.91 X 30.48 m</t>
  </si>
  <si>
    <t>0210103</t>
  </si>
  <si>
    <t>GÉOGRILLE BX2525</t>
  </si>
  <si>
    <t>0210105</t>
  </si>
  <si>
    <t>GÉOGRILLE TBX12</t>
  </si>
  <si>
    <t>0210109</t>
  </si>
  <si>
    <t>GÉOGRILLE TBX3000</t>
  </si>
  <si>
    <t>0210111</t>
  </si>
  <si>
    <t>GÉOGRILLE TBX2500 (ROUGE)</t>
  </si>
  <si>
    <t>0210112</t>
  </si>
  <si>
    <t>GÉOGRILLE TBX1500 (VERT)</t>
  </si>
  <si>
    <t>0330110</t>
  </si>
  <si>
    <t>GÉOMEMBRANE PVC 30 mils - 75''</t>
  </si>
  <si>
    <t>0330116</t>
  </si>
  <si>
    <t>GÉOMEMBRANE PVC 20 mils sur mesure</t>
  </si>
  <si>
    <t>0330118</t>
  </si>
  <si>
    <t>GÉOMEMBRANE PVC 20 mils</t>
  </si>
  <si>
    <t>0340104</t>
  </si>
  <si>
    <t>BENTONITE EN GRANULE - 50 LB</t>
  </si>
  <si>
    <t>7000101</t>
  </si>
  <si>
    <t>SPIRALE 980 - PAS DE 100MM - FIL 4.5MM</t>
  </si>
  <si>
    <t>7000106</t>
  </si>
  <si>
    <t>SPIRALE 900</t>
  </si>
  <si>
    <t>7000115</t>
  </si>
  <si>
    <t>SPIRALE 750 - PAS 100MM - FIL 4.5MM</t>
  </si>
  <si>
    <t>7100004</t>
  </si>
  <si>
    <t>TREILLIS CARO - 75/4.5 - 980 x 680</t>
  </si>
  <si>
    <t>7100007</t>
  </si>
  <si>
    <t>TREILLIS CARO - 75/4.5 - 980 x 455</t>
  </si>
  <si>
    <t>7100008</t>
  </si>
  <si>
    <t>TREILLIS CARO - 75/4.5 - 980 x 380</t>
  </si>
  <si>
    <t>7100009</t>
  </si>
  <si>
    <t>TREILLIS CARO - 75/4.5 - 980 x 305</t>
  </si>
  <si>
    <t>7100010</t>
  </si>
  <si>
    <t>TREILLIS CARO - 75/4.5 - 980 x 230</t>
  </si>
  <si>
    <t>7100011</t>
  </si>
  <si>
    <t>TREILLIS CARO - 75/4.5 - 980 x 155</t>
  </si>
  <si>
    <t>7200015</t>
  </si>
  <si>
    <t>TREILLIS RECTO - 100/50/4.5 - 1005 x 255</t>
  </si>
  <si>
    <t>7200016</t>
  </si>
  <si>
    <t>TREILLIS RECTO - 100/50/4.5 - 1005 x 205</t>
  </si>
  <si>
    <t>7200017</t>
  </si>
  <si>
    <t>TREILLIS RECTO - 100/50/4.5 - 1005 x 155</t>
  </si>
  <si>
    <t>7200018</t>
  </si>
  <si>
    <t>TREILLIS RECTO - 100/50/4.5 - 1005 x 105</t>
  </si>
  <si>
    <t>Données de base</t>
  </si>
  <si>
    <t>TOTAL GÉOTEXTILE</t>
  </si>
  <si>
    <t>TOTAL GÉOGRILLE</t>
  </si>
  <si>
    <t>Plans</t>
  </si>
  <si>
    <t>Plans signées scellés</t>
  </si>
  <si>
    <t xml:space="preserve">TOTAL PLANS </t>
  </si>
  <si>
    <t xml:space="preserve">TOTAL TREILLIS </t>
  </si>
  <si>
    <t>TOTAL GÉOMEMBRANE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</si>
</sst>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$&quot;_ ;_ * \(#,##0.00\)\ &quot;$&quot;_ ;_ * &quot;-&quot;??_)\ &quot;$&quot;_ ;_ 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49" fontId="0" fillId="0" borderId="0" xfId="0" applyNumberFormat="1"/>
    <xf numFmtId="0" fontId="0" fillId="0" borderId="0" xfId="1" applyNumberFormat="1" applyFont="1"/>
    <xf numFmtId="44" fontId="0" fillId="0" borderId="0" xfId="1" applyFont="1"/>
    <xf numFmtId="44" fontId="0" fillId="0" borderId="0" xfId="1" applyFont="1" applyAlignment="1">
      <alignment horizontal="right"/>
    </xf>
    <xf numFmtId="44" fontId="0" fillId="0" borderId="0" xfId="0" applyNumberFormat="1"/>
    <xf numFmtId="0" fontId="0" fillId="0" borderId="0" xfId="0" applyAlignment="1">
      <alignment horizontal="right"/>
    </xf>
    <xf numFmtId="44" fontId="0" fillId="0" borderId="1" xfId="1" applyFont="1" applyBorder="1"/>
    <xf numFmtId="44" fontId="0" fillId="0" borderId="1" xfId="0" applyNumberForma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B3E8B-198C-4AC8-9168-55886284A6C8}">
  <sheetPr codeName="Feuil1"/>
  <dimension ref="A1:E31"/>
  <sheetViews>
    <sheetView topLeftCell="A20" workbookViewId="0">
      <selection activeCell="A31" sqref="A31:XFD31"/>
    </sheetView>
  </sheetViews>
  <sheetFormatPr baseColWidth="10" defaultRowHeight="15" x14ac:dyDescent="0.25"/>
  <cols>
    <col min="2" max="2" width="38.28515625" bestFit="1" customWidth="1"/>
    <col min="5" max="5" width="12" bestFit="1" customWidth="1"/>
  </cols>
  <sheetData>
    <row r="1" spans="1:5" x14ac:dyDescent="0.25">
      <c r="A1" t="s">
        <v>54</v>
      </c>
    </row>
    <row r="3" spans="1:5" x14ac:dyDescent="0.25">
      <c r="A3" s="1" t="s">
        <v>0</v>
      </c>
      <c r="B3" t="s">
        <v>1</v>
      </c>
      <c r="C3" s="2">
        <v>3</v>
      </c>
      <c r="D3" s="3">
        <f>E3/C3</f>
        <v>70.89</v>
      </c>
      <c r="E3" s="3">
        <v>212.67</v>
      </c>
    </row>
    <row r="4" spans="1:5" x14ac:dyDescent="0.25">
      <c r="A4" s="1" t="s">
        <v>2</v>
      </c>
      <c r="B4" t="s">
        <v>3</v>
      </c>
      <c r="C4" s="2">
        <v>24</v>
      </c>
      <c r="D4" s="3">
        <f>E4/C4</f>
        <v>45.870000000000005</v>
      </c>
      <c r="E4" s="3">
        <v>1100.8800000000001</v>
      </c>
    </row>
    <row r="5" spans="1:5" x14ac:dyDescent="0.25">
      <c r="A5" s="1" t="s">
        <v>4</v>
      </c>
      <c r="B5" t="s">
        <v>5</v>
      </c>
      <c r="C5" s="2">
        <v>1</v>
      </c>
      <c r="D5" s="3">
        <f>E5/C5</f>
        <v>51.85</v>
      </c>
      <c r="E5" s="3">
        <v>51.85</v>
      </c>
    </row>
    <row r="6" spans="1:5" x14ac:dyDescent="0.25">
      <c r="A6" s="1" t="s">
        <v>6</v>
      </c>
      <c r="B6" t="s">
        <v>7</v>
      </c>
      <c r="C6" s="2">
        <v>1</v>
      </c>
      <c r="D6" s="3">
        <f>E6/C6</f>
        <v>32.299999999999997</v>
      </c>
      <c r="E6" s="3">
        <v>32.299999999999997</v>
      </c>
    </row>
    <row r="7" spans="1:5" x14ac:dyDescent="0.25">
      <c r="A7" s="1" t="s">
        <v>8</v>
      </c>
      <c r="B7" t="s">
        <v>9</v>
      </c>
      <c r="C7" s="2">
        <v>10</v>
      </c>
      <c r="D7" s="3">
        <f>E7/C7</f>
        <v>19.758000000000003</v>
      </c>
      <c r="E7" s="3">
        <v>197.58</v>
      </c>
    </row>
    <row r="8" spans="1:5" x14ac:dyDescent="0.25">
      <c r="A8" s="1" t="s">
        <v>10</v>
      </c>
      <c r="B8" t="s">
        <v>11</v>
      </c>
      <c r="C8" s="2">
        <v>780</v>
      </c>
      <c r="D8" s="3">
        <f>E8/C8</f>
        <v>1.5</v>
      </c>
      <c r="E8" s="3">
        <v>1170</v>
      </c>
    </row>
    <row r="9" spans="1:5" x14ac:dyDescent="0.25">
      <c r="A9" s="1" t="s">
        <v>12</v>
      </c>
      <c r="B9" t="s">
        <v>13</v>
      </c>
      <c r="C9" s="2">
        <v>197.5</v>
      </c>
      <c r="D9" s="3">
        <f>E9/C9</f>
        <v>1.3445063291139241</v>
      </c>
      <c r="E9" s="3">
        <v>265.54000000000002</v>
      </c>
    </row>
    <row r="10" spans="1:5" x14ac:dyDescent="0.25">
      <c r="A10" s="1" t="s">
        <v>14</v>
      </c>
      <c r="B10" t="s">
        <v>15</v>
      </c>
      <c r="C10" s="2">
        <v>2962.5</v>
      </c>
      <c r="D10" s="3">
        <f>E10/C10</f>
        <v>2.5455898734177218</v>
      </c>
      <c r="E10" s="3">
        <v>7541.31</v>
      </c>
    </row>
    <row r="11" spans="1:5" x14ac:dyDescent="0.25">
      <c r="A11" s="1" t="s">
        <v>16</v>
      </c>
      <c r="B11" t="s">
        <v>17</v>
      </c>
      <c r="C11" s="2">
        <v>3752.5</v>
      </c>
      <c r="D11" s="3">
        <f>E11/C11</f>
        <v>1.3904596935376414</v>
      </c>
      <c r="E11" s="3">
        <v>5217.7</v>
      </c>
    </row>
    <row r="12" spans="1:5" x14ac:dyDescent="0.25">
      <c r="A12" s="1" t="s">
        <v>18</v>
      </c>
      <c r="B12" t="s">
        <v>19</v>
      </c>
      <c r="C12" s="2">
        <v>2172.5</v>
      </c>
      <c r="D12" s="3">
        <f>E12/C12</f>
        <v>1.2404418872266973</v>
      </c>
      <c r="E12" s="3">
        <v>2694.86</v>
      </c>
    </row>
    <row r="13" spans="1:5" x14ac:dyDescent="0.25">
      <c r="A13" s="1" t="s">
        <v>20</v>
      </c>
      <c r="B13" t="s">
        <v>21</v>
      </c>
      <c r="C13" s="2">
        <v>1116.28</v>
      </c>
      <c r="D13" s="3">
        <f>E13/C13</f>
        <v>4.6471494607087829</v>
      </c>
      <c r="E13" s="3">
        <v>5187.5200000000004</v>
      </c>
    </row>
    <row r="14" spans="1:5" x14ac:dyDescent="0.25">
      <c r="A14" s="1" t="s">
        <v>22</v>
      </c>
      <c r="B14" t="s">
        <v>23</v>
      </c>
      <c r="C14" s="2">
        <v>582.45000000000005</v>
      </c>
      <c r="D14" s="3">
        <f>E14/C14</f>
        <v>3.1999999999999997</v>
      </c>
      <c r="E14" s="3">
        <v>1863.84</v>
      </c>
    </row>
    <row r="15" spans="1:5" x14ac:dyDescent="0.25">
      <c r="A15" s="1" t="s">
        <v>24</v>
      </c>
      <c r="B15" t="s">
        <v>25</v>
      </c>
      <c r="C15" s="2">
        <v>14725.714</v>
      </c>
      <c r="D15" s="3">
        <f>E15/C15</f>
        <v>2.7588394016072835</v>
      </c>
      <c r="E15" s="3">
        <v>40625.879999999997</v>
      </c>
    </row>
    <row r="16" spans="1:5" x14ac:dyDescent="0.25">
      <c r="A16" s="1" t="s">
        <v>26</v>
      </c>
      <c r="B16" t="s">
        <v>27</v>
      </c>
      <c r="C16" s="2">
        <v>218</v>
      </c>
      <c r="D16" s="3">
        <f>E16/C16</f>
        <v>15.857064220183487</v>
      </c>
      <c r="E16" s="3">
        <v>3456.84</v>
      </c>
    </row>
    <row r="17" spans="1:5" x14ac:dyDescent="0.25">
      <c r="A17" s="1" t="s">
        <v>28</v>
      </c>
      <c r="B17" t="s">
        <v>29</v>
      </c>
      <c r="C17" s="2">
        <v>1960</v>
      </c>
      <c r="D17" s="3">
        <f>E17/C17</f>
        <v>2.2280459183673469</v>
      </c>
      <c r="E17" s="3">
        <v>4366.97</v>
      </c>
    </row>
    <row r="18" spans="1:5" x14ac:dyDescent="0.25">
      <c r="A18" s="1" t="s">
        <v>30</v>
      </c>
      <c r="B18" t="s">
        <v>31</v>
      </c>
      <c r="C18" s="2">
        <v>292</v>
      </c>
      <c r="D18" s="3">
        <f>E18/C18</f>
        <v>1.4697945205479452</v>
      </c>
      <c r="E18" s="3">
        <v>429.18</v>
      </c>
    </row>
    <row r="19" spans="1:5" x14ac:dyDescent="0.25">
      <c r="A19" s="1" t="s">
        <v>32</v>
      </c>
      <c r="B19" t="s">
        <v>33</v>
      </c>
      <c r="C19" s="2">
        <v>1000</v>
      </c>
      <c r="D19" s="3">
        <f>E19/C19</f>
        <v>1.54223</v>
      </c>
      <c r="E19" s="3">
        <v>1542.23</v>
      </c>
    </row>
    <row r="20" spans="1:5" x14ac:dyDescent="0.25">
      <c r="A20" s="1" t="s">
        <v>34</v>
      </c>
      <c r="B20" t="s">
        <v>35</v>
      </c>
      <c r="C20" s="2">
        <v>14</v>
      </c>
      <c r="D20" s="3">
        <f>E20/C20</f>
        <v>9.3521428571428569</v>
      </c>
      <c r="E20" s="3">
        <v>130.93</v>
      </c>
    </row>
    <row r="21" spans="1:5" x14ac:dyDescent="0.25">
      <c r="A21" s="1" t="s">
        <v>36</v>
      </c>
      <c r="B21" t="s">
        <v>37</v>
      </c>
      <c r="C21" s="2">
        <v>12</v>
      </c>
      <c r="D21" s="3">
        <f>E21/C21</f>
        <v>6.7175000000000002</v>
      </c>
      <c r="E21" s="3">
        <v>80.61</v>
      </c>
    </row>
    <row r="22" spans="1:5" x14ac:dyDescent="0.25">
      <c r="A22" s="1" t="s">
        <v>38</v>
      </c>
      <c r="B22" t="s">
        <v>39</v>
      </c>
      <c r="C22" s="2">
        <v>284</v>
      </c>
      <c r="D22" s="3">
        <f>E22/C22</f>
        <v>6.4188380281690138</v>
      </c>
      <c r="E22" s="3">
        <v>1822.95</v>
      </c>
    </row>
    <row r="23" spans="1:5" x14ac:dyDescent="0.25">
      <c r="A23" s="1" t="s">
        <v>40</v>
      </c>
      <c r="B23" t="s">
        <v>41</v>
      </c>
      <c r="C23" s="2">
        <v>1637</v>
      </c>
      <c r="D23" s="3">
        <f>E23/C23</f>
        <v>4.6701893708002444</v>
      </c>
      <c r="E23" s="3">
        <v>7645.1</v>
      </c>
    </row>
    <row r="24" spans="1:5" x14ac:dyDescent="0.25">
      <c r="A24" s="1" t="s">
        <v>42</v>
      </c>
      <c r="B24" t="s">
        <v>43</v>
      </c>
      <c r="C24" s="2">
        <v>797</v>
      </c>
      <c r="D24" s="3">
        <f>E24/C24</f>
        <v>4.5616562107904643</v>
      </c>
      <c r="E24" s="3">
        <v>3635.64</v>
      </c>
    </row>
    <row r="25" spans="1:5" x14ac:dyDescent="0.25">
      <c r="A25" s="1" t="s">
        <v>44</v>
      </c>
      <c r="B25" t="s">
        <v>45</v>
      </c>
      <c r="C25" s="2">
        <v>1456</v>
      </c>
      <c r="D25" s="3">
        <f>E25/C25</f>
        <v>2.8203228021978024</v>
      </c>
      <c r="E25" s="3">
        <v>4106.3900000000003</v>
      </c>
    </row>
    <row r="26" spans="1:5" x14ac:dyDescent="0.25">
      <c r="A26" s="1" t="s">
        <v>46</v>
      </c>
      <c r="B26" t="s">
        <v>47</v>
      </c>
      <c r="C26" s="2">
        <v>4</v>
      </c>
      <c r="D26" s="3">
        <f>E26/C26</f>
        <v>4.3125</v>
      </c>
      <c r="E26" s="3">
        <v>17.25</v>
      </c>
    </row>
    <row r="27" spans="1:5" x14ac:dyDescent="0.25">
      <c r="A27" s="1" t="s">
        <v>48</v>
      </c>
      <c r="B27" t="s">
        <v>49</v>
      </c>
      <c r="C27" s="2">
        <v>52</v>
      </c>
      <c r="D27" s="3">
        <f>E27/C27</f>
        <v>4.0480769230769234</v>
      </c>
      <c r="E27" s="3">
        <v>210.5</v>
      </c>
    </row>
    <row r="28" spans="1:5" x14ac:dyDescent="0.25">
      <c r="A28" s="1" t="s">
        <v>50</v>
      </c>
      <c r="B28" t="s">
        <v>51</v>
      </c>
      <c r="C28" s="2">
        <v>22</v>
      </c>
      <c r="D28" s="3">
        <f>E28/C28</f>
        <v>2.8918181818181816</v>
      </c>
      <c r="E28" s="3">
        <v>63.62</v>
      </c>
    </row>
    <row r="29" spans="1:5" x14ac:dyDescent="0.25">
      <c r="A29" s="1" t="s">
        <v>52</v>
      </c>
      <c r="B29" t="s">
        <v>53</v>
      </c>
      <c r="C29" s="2">
        <v>44</v>
      </c>
      <c r="D29" s="3">
        <f>E29/C29</f>
        <v>3.51</v>
      </c>
      <c r="E29" s="3">
        <v>154.44</v>
      </c>
    </row>
    <row r="31" spans="1:5" x14ac:dyDescent="0.25">
      <c r="A31" s="1" t="s">
        <v>57</v>
      </c>
      <c r="B31" t="s">
        <v>58</v>
      </c>
      <c r="C31">
        <v>1</v>
      </c>
      <c r="D31" s="3">
        <v>1950</v>
      </c>
      <c r="E31" s="3">
        <v>1950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52499-261F-427A-A29B-A526316A20E6}">
  <sheetPr codeName="Feuil2"/>
  <dimension ref="A2:E38"/>
  <sheetViews>
    <sheetView tabSelected="1" topLeftCell="A19" workbookViewId="0">
      <selection activeCell="I23" sqref="I23"/>
    </sheetView>
  </sheetViews>
  <sheetFormatPr baseColWidth="10" defaultRowHeight="15" x14ac:dyDescent="0.25"/>
  <cols>
    <col min="2" max="2" width="38.28515625" bestFit="1" customWidth="1"/>
    <col min="5" max="5" width="12" bestFit="1" customWidth="1"/>
  </cols>
  <sheetData>
    <row r="2" spans="1:5" x14ac:dyDescent="0.25">
      <c r="A2" s="1" t="s">
        <v>0</v>
      </c>
      <c r="B2" t="s">
        <v>1</v>
      </c>
      <c r="C2" s="2">
        <v>3</v>
      </c>
      <c r="D2" s="3">
        <f>E2/C2</f>
        <v>70.89</v>
      </c>
      <c r="E2" s="3">
        <v>212.67</v>
      </c>
    </row>
    <row r="3" spans="1:5" x14ac:dyDescent="0.25">
      <c r="A3" s="1" t="s">
        <v>2</v>
      </c>
      <c r="B3" t="s">
        <v>3</v>
      </c>
      <c r="C3" s="2">
        <v>24</v>
      </c>
      <c r="D3" s="3">
        <f>E3/C3</f>
        <v>45.870000000000005</v>
      </c>
      <c r="E3" s="3">
        <v>1100.8800000000001</v>
      </c>
    </row>
    <row r="4" spans="1:5" x14ac:dyDescent="0.25">
      <c r="A4" s="1" t="s">
        <v>4</v>
      </c>
      <c r="B4" t="s">
        <v>5</v>
      </c>
      <c r="C4" s="2">
        <v>1</v>
      </c>
      <c r="D4" s="3">
        <f>E4/C4</f>
        <v>51.85</v>
      </c>
      <c r="E4" s="3">
        <v>51.85</v>
      </c>
    </row>
    <row r="5" spans="1:5" x14ac:dyDescent="0.25">
      <c r="A5" s="1" t="s">
        <v>6</v>
      </c>
      <c r="B5" t="s">
        <v>7</v>
      </c>
      <c r="C5" s="2">
        <v>1</v>
      </c>
      <c r="D5" s="3">
        <f>E5/C5</f>
        <v>32.299999999999997</v>
      </c>
      <c r="E5" s="3">
        <v>32.299999999999997</v>
      </c>
    </row>
    <row r="6" spans="1:5" x14ac:dyDescent="0.25">
      <c r="A6" s="1" t="s">
        <v>8</v>
      </c>
      <c r="B6" t="s">
        <v>9</v>
      </c>
      <c r="C6" s="2">
        <v>10</v>
      </c>
      <c r="D6" s="3">
        <f>E6/C6</f>
        <v>19.758000000000003</v>
      </c>
      <c r="E6" s="3">
        <v>197.58</v>
      </c>
    </row>
    <row r="7" spans="1:5" x14ac:dyDescent="0.25">
      <c r="A7" s="1"/>
      <c r="C7" s="2"/>
      <c r="D7" s="4" t="s">
        <v>55</v>
      </c>
      <c r="E7" s="7">
        <f>SUM(E2:E6)</f>
        <v>1595.28</v>
      </c>
    </row>
    <row r="8" spans="1:5" x14ac:dyDescent="0.25">
      <c r="A8" s="1"/>
      <c r="C8" s="2"/>
      <c r="D8" s="4"/>
      <c r="E8" s="3"/>
    </row>
    <row r="9" spans="1:5" x14ac:dyDescent="0.25">
      <c r="A9" s="1" t="s">
        <v>10</v>
      </c>
      <c r="B9" t="s">
        <v>11</v>
      </c>
      <c r="C9" s="2">
        <v>780</v>
      </c>
      <c r="D9" s="3">
        <f>E9/C9</f>
        <v>1.5</v>
      </c>
      <c r="E9" s="3">
        <v>1170</v>
      </c>
    </row>
    <row r="10" spans="1:5" x14ac:dyDescent="0.25">
      <c r="A10" s="1" t="s">
        <v>12</v>
      </c>
      <c r="B10" t="s">
        <v>13</v>
      </c>
      <c r="C10" s="2">
        <v>197.5</v>
      </c>
      <c r="D10" s="3">
        <f>E10/C10</f>
        <v>1.3445063291139241</v>
      </c>
      <c r="E10" s="3">
        <v>265.54000000000002</v>
      </c>
    </row>
    <row r="11" spans="1:5" x14ac:dyDescent="0.25">
      <c r="A11" s="1" t="s">
        <v>14</v>
      </c>
      <c r="B11" t="s">
        <v>15</v>
      </c>
      <c r="C11" s="2">
        <v>2962.5</v>
      </c>
      <c r="D11" s="3">
        <f>E11/C11</f>
        <v>2.5455898734177218</v>
      </c>
      <c r="E11" s="3">
        <v>7541.31</v>
      </c>
    </row>
    <row r="12" spans="1:5" x14ac:dyDescent="0.25">
      <c r="A12" s="1" t="s">
        <v>16</v>
      </c>
      <c r="B12" t="s">
        <v>17</v>
      </c>
      <c r="C12" s="2">
        <v>3752.5</v>
      </c>
      <c r="D12" s="3">
        <f>E12/C12</f>
        <v>1.3904596935376414</v>
      </c>
      <c r="E12" s="3">
        <v>5217.7</v>
      </c>
    </row>
    <row r="13" spans="1:5" x14ac:dyDescent="0.25">
      <c r="A13" s="1" t="s">
        <v>18</v>
      </c>
      <c r="B13" t="s">
        <v>19</v>
      </c>
      <c r="C13" s="2">
        <v>2172.5</v>
      </c>
      <c r="D13" s="3">
        <f>E13/C13</f>
        <v>1.2404418872266973</v>
      </c>
      <c r="E13" s="3">
        <v>2694.86</v>
      </c>
    </row>
    <row r="14" spans="1:5" x14ac:dyDescent="0.25">
      <c r="A14" s="1"/>
      <c r="C14" s="2"/>
      <c r="D14" s="4" t="s">
        <v>56</v>
      </c>
      <c r="E14" s="7">
        <f>SUM(E9:E13)</f>
        <v>16889.41</v>
      </c>
    </row>
    <row r="15" spans="1:5" x14ac:dyDescent="0.25">
      <c r="A15" s="1"/>
      <c r="C15" s="2"/>
      <c r="D15" s="4"/>
      <c r="E15" s="3"/>
    </row>
    <row r="16" spans="1:5" x14ac:dyDescent="0.25">
      <c r="A16" s="1" t="s">
        <v>20</v>
      </c>
      <c r="B16" t="s">
        <v>21</v>
      </c>
      <c r="C16" s="2">
        <v>1116.28</v>
      </c>
      <c r="D16" s="3">
        <f>E16/C16</f>
        <v>4.6471494607087829</v>
      </c>
      <c r="E16" s="3">
        <v>5187.5200000000004</v>
      </c>
    </row>
    <row r="17" spans="1:5" x14ac:dyDescent="0.25">
      <c r="A17" s="1" t="s">
        <v>22</v>
      </c>
      <c r="B17" t="s">
        <v>23</v>
      </c>
      <c r="C17" s="2">
        <v>582.45000000000005</v>
      </c>
      <c r="D17" s="3">
        <f>E17/C17</f>
        <v>3.1999999999999997</v>
      </c>
      <c r="E17" s="3">
        <v>1863.84</v>
      </c>
    </row>
    <row r="18" spans="1:5" x14ac:dyDescent="0.25">
      <c r="A18" s="1" t="s">
        <v>24</v>
      </c>
      <c r="B18" t="s">
        <v>25</v>
      </c>
      <c r="C18" s="2">
        <v>14725.714</v>
      </c>
      <c r="D18" s="3">
        <f>E18/C18</f>
        <v>2.7588394016072835</v>
      </c>
      <c r="E18" s="3">
        <v>40625.879999999997</v>
      </c>
    </row>
    <row r="19" spans="1:5" x14ac:dyDescent="0.25">
      <c r="A19" s="1" t="s">
        <v>26</v>
      </c>
      <c r="B19" t="s">
        <v>27</v>
      </c>
      <c r="C19" s="2">
        <v>218</v>
      </c>
      <c r="D19" s="3">
        <f>E19/C19</f>
        <v>15.857064220183487</v>
      </c>
      <c r="E19" s="3">
        <v>3456.84</v>
      </c>
    </row>
    <row r="20" spans="1:5" x14ac:dyDescent="0.25">
      <c r="A20" s="1"/>
      <c r="C20" s="2"/>
      <c r="D20" s="4" t="s">
        <v>61</v>
      </c>
      <c r="E20" s="7">
        <f>SUM(E16:E19)</f>
        <v>51134.080000000002</v>
      </c>
    </row>
    <row r="21" spans="1:5" x14ac:dyDescent="0.25">
      <c r="A21" s="1"/>
    </row>
    <row r="22" spans="1:5" x14ac:dyDescent="0.25">
      <c r="A22" s="1" t="s">
        <v>28</v>
      </c>
      <c r="B22" t="s">
        <v>29</v>
      </c>
      <c r="C22" s="2">
        <v>1960</v>
      </c>
      <c r="D22" s="3">
        <f>E22/C22</f>
        <v>2.2280459183673469</v>
      </c>
      <c r="E22" s="3">
        <v>4366.97</v>
      </c>
    </row>
    <row r="23" spans="1:5" x14ac:dyDescent="0.25">
      <c r="A23" s="1" t="s">
        <v>30</v>
      </c>
      <c r="B23" t="s">
        <v>31</v>
      </c>
      <c r="C23" s="2">
        <v>292</v>
      </c>
      <c r="D23" s="3">
        <f>E23/C23</f>
        <v>1.4697945205479452</v>
      </c>
      <c r="E23" s="3">
        <v>429.18</v>
      </c>
    </row>
    <row r="24" spans="1:5" x14ac:dyDescent="0.25">
      <c r="A24" s="1" t="s">
        <v>32</v>
      </c>
      <c r="B24" t="s">
        <v>33</v>
      </c>
      <c r="C24" s="2">
        <v>1000</v>
      </c>
      <c r="D24" s="3">
        <f>E24/C24</f>
        <v>1.54223</v>
      </c>
      <c r="E24" s="3">
        <v>1542.23</v>
      </c>
    </row>
    <row r="25" spans="1:5" x14ac:dyDescent="0.25">
      <c r="A25" s="1" t="s">
        <v>34</v>
      </c>
      <c r="B25" t="s">
        <v>35</v>
      </c>
      <c r="C25" s="2">
        <v>14</v>
      </c>
      <c r="D25" s="3">
        <f>E25/C25</f>
        <v>9.3521428571428569</v>
      </c>
      <c r="E25" s="3">
        <v>130.93</v>
      </c>
    </row>
    <row r="26" spans="1:5" x14ac:dyDescent="0.25">
      <c r="A26" s="1" t="s">
        <v>36</v>
      </c>
      <c r="B26" t="s">
        <v>37</v>
      </c>
      <c r="C26" s="2">
        <v>12</v>
      </c>
      <c r="D26" s="3">
        <f>E26/C26</f>
        <v>6.7175000000000002</v>
      </c>
      <c r="E26" s="3">
        <v>80.61</v>
      </c>
    </row>
    <row r="27" spans="1:5" x14ac:dyDescent="0.25">
      <c r="A27" s="1" t="s">
        <v>38</v>
      </c>
      <c r="B27" t="s">
        <v>39</v>
      </c>
      <c r="C27" s="2">
        <v>284</v>
      </c>
      <c r="D27" s="3">
        <f>E27/C27</f>
        <v>6.4188380281690138</v>
      </c>
      <c r="E27" s="3">
        <v>1822.95</v>
      </c>
    </row>
    <row r="28" spans="1:5" x14ac:dyDescent="0.25">
      <c r="A28" s="1" t="s">
        <v>40</v>
      </c>
      <c r="B28" t="s">
        <v>41</v>
      </c>
      <c r="C28" s="2">
        <v>1637</v>
      </c>
      <c r="D28" s="3">
        <f>E28/C28</f>
        <v>4.6701893708002444</v>
      </c>
      <c r="E28" s="3">
        <v>7645.1</v>
      </c>
    </row>
    <row r="29" spans="1:5" x14ac:dyDescent="0.25">
      <c r="A29" s="1" t="s">
        <v>42</v>
      </c>
      <c r="B29" t="s">
        <v>43</v>
      </c>
      <c r="C29" s="2">
        <v>797</v>
      </c>
      <c r="D29" s="3">
        <f>E29/C29</f>
        <v>4.5616562107904643</v>
      </c>
      <c r="E29" s="3">
        <v>3635.64</v>
      </c>
    </row>
    <row r="30" spans="1:5" x14ac:dyDescent="0.25">
      <c r="A30" s="1" t="s">
        <v>44</v>
      </c>
      <c r="B30" t="s">
        <v>45</v>
      </c>
      <c r="C30" s="2">
        <v>1456</v>
      </c>
      <c r="D30" s="3">
        <f>E30/C30</f>
        <v>2.8203228021978024</v>
      </c>
      <c r="E30" s="3">
        <v>4106.3900000000003</v>
      </c>
    </row>
    <row r="31" spans="1:5" x14ac:dyDescent="0.25">
      <c r="A31" s="1" t="s">
        <v>46</v>
      </c>
      <c r="B31" t="s">
        <v>47</v>
      </c>
      <c r="C31" s="2">
        <v>4</v>
      </c>
      <c r="D31" s="3">
        <f>E31/C31</f>
        <v>4.3125</v>
      </c>
      <c r="E31" s="3">
        <v>17.25</v>
      </c>
    </row>
    <row r="32" spans="1:5" x14ac:dyDescent="0.25">
      <c r="A32" s="1" t="s">
        <v>48</v>
      </c>
      <c r="B32" t="s">
        <v>49</v>
      </c>
      <c r="C32" s="2">
        <v>52</v>
      </c>
      <c r="D32" s="3">
        <f>E32/C32</f>
        <v>4.0480769230769234</v>
      </c>
      <c r="E32" s="3">
        <v>210.5</v>
      </c>
    </row>
    <row r="33" spans="1:5" x14ac:dyDescent="0.25">
      <c r="A33" s="1" t="s">
        <v>50</v>
      </c>
      <c r="B33" t="s">
        <v>51</v>
      </c>
      <c r="C33" s="2">
        <v>22</v>
      </c>
      <c r="D33" s="3">
        <f>E33/C33</f>
        <v>2.8918181818181816</v>
      </c>
      <c r="E33" s="3">
        <v>63.62</v>
      </c>
    </row>
    <row r="34" spans="1:5" x14ac:dyDescent="0.25">
      <c r="A34" s="1" t="s">
        <v>52</v>
      </c>
      <c r="B34" t="s">
        <v>53</v>
      </c>
      <c r="C34" s="2">
        <v>44</v>
      </c>
      <c r="D34" s="3">
        <f>E34/C34</f>
        <v>3.51</v>
      </c>
      <c r="E34" s="3">
        <v>154.44</v>
      </c>
    </row>
    <row r="35" spans="1:5" x14ac:dyDescent="0.25">
      <c r="D35" s="6" t="s">
        <v>60</v>
      </c>
      <c r="E35" s="8">
        <f>SUM(E22:E34)</f>
        <v>24205.809999999998</v>
      </c>
    </row>
    <row r="36" spans="1:5" x14ac:dyDescent="0.25">
      <c r="D36" s="6"/>
      <c r="E36" s="5"/>
    </row>
    <row r="37" spans="1:5" x14ac:dyDescent="0.25">
      <c r="A37" s="1" t="s">
        <v>57</v>
      </c>
      <c r="B37" t="s">
        <v>58</v>
      </c>
      <c r="C37">
        <v>1</v>
      </c>
      <c r="D37" s="3">
        <v>1950</v>
      </c>
      <c r="E37" s="3">
        <v>1950</v>
      </c>
    </row>
    <row r="38" spans="1:5" x14ac:dyDescent="0.25">
      <c r="D38" s="6" t="s">
        <v>59</v>
      </c>
      <c r="E38" s="8">
        <f>SUM(E37)</f>
        <v>1950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Ginette Brisson</dc:creator>
  <cp:lastModifiedBy>Ginette Brisson</cp:lastModifiedBy>
  <dcterms:created xsi:type="dcterms:W3CDTF">2021-10-29T18:31:24Z</dcterms:created>
  <dcterms:modified xsi:type="dcterms:W3CDTF">2021-10-29T18:47:03Z</dcterms:modified>
</cp:coreProperties>
</file>