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hristophe-philipp\Desktop\"/>
    </mc:Choice>
  </mc:AlternateContent>
  <bookViews>
    <workbookView xWindow="0" yWindow="0" windowWidth="33060" windowHeight="12270"/>
  </bookViews>
  <sheets>
    <sheet name="Calcul cotisation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G12" i="1"/>
  <c r="F12" i="1"/>
  <c r="E12" i="1"/>
  <c r="I11" i="1"/>
  <c r="H11" i="1"/>
  <c r="L5" i="1"/>
  <c r="L12" i="1" s="1"/>
  <c r="K5" i="1"/>
  <c r="K12" i="1" s="1"/>
  <c r="J5" i="1"/>
  <c r="J12" i="1" s="1"/>
  <c r="I5" i="1"/>
  <c r="H5" i="1"/>
  <c r="G5" i="1"/>
  <c r="G11" i="1" s="1"/>
  <c r="F5" i="1"/>
  <c r="F11" i="1" s="1"/>
  <c r="E5" i="1"/>
  <c r="E11" i="1" s="1"/>
  <c r="D5" i="1"/>
  <c r="D12" i="1" s="1"/>
  <c r="C5" i="1"/>
  <c r="C12" i="1" s="1"/>
  <c r="M4" i="1"/>
  <c r="J11" i="1" l="1"/>
  <c r="C11" i="1"/>
  <c r="M11" i="1" s="1"/>
  <c r="K11" i="1"/>
  <c r="D11" i="1"/>
  <c r="L11" i="1"/>
</calcChain>
</file>

<file path=xl/sharedStrings.xml><?xml version="1.0" encoding="utf-8"?>
<sst xmlns="http://schemas.openxmlformats.org/spreadsheetml/2006/main" count="33" uniqueCount="17">
  <si>
    <t>Vérification des taux de cotisation par rapport à un BRUT</t>
  </si>
  <si>
    <t>Cotisations salariales</t>
  </si>
  <si>
    <t>Cotisations patronales</t>
  </si>
  <si>
    <t>BRUT</t>
  </si>
  <si>
    <t>CSG</t>
  </si>
  <si>
    <t>RDS</t>
  </si>
  <si>
    <t>Vieillesse</t>
  </si>
  <si>
    <t>Retraite</t>
  </si>
  <si>
    <t>Accident travail</t>
  </si>
  <si>
    <t>Maladie / Maternité</t>
  </si>
  <si>
    <t>CSA</t>
  </si>
  <si>
    <t>Chomage</t>
  </si>
  <si>
    <t>Net</t>
  </si>
  <si>
    <t>Résultat du taux de cotisations en %</t>
  </si>
  <si>
    <t>ATELIERS</t>
  </si>
  <si>
    <t>Calcul du net à partir d'un brut</t>
  </si>
  <si>
    <t>Calcul du brut à partir d'un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</si>
</sst>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164" formatCode="0.0000000000%"/>
    <numFmt numFmtId="165" formatCode="0.0000000000"/>
    <numFmt numFmtId="166" formatCode="0.0000000000000000%"/>
    <numFmt numFmtId="167" formatCode="_-* #,##0.0000000000000000\ &quot;€&quot;_-;\-* #,##0.0000000000000000\ &quot;€&quot;_-;_-* &quot;-&quot;????????????????\ &quot;€&quot;_-;_-@_-"/>
    <numFmt numFmtId="168" formatCode="0.000000000000%"/>
    <numFmt numFmtId="169" formatCode="_-* #,##0.000000000000\ &quot;€&quot;_-;\-* #,##0.000000000000\ &quot;€&quot;_-;_-* &quot;-&quot;??????????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0" xfId="0" applyBorder="1" applyAlignment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4" fontId="0" fillId="4" borderId="1" xfId="1" applyFont="1" applyFill="1" applyBorder="1"/>
    <xf numFmtId="44" fontId="0" fillId="5" borderId="1" xfId="1" applyFont="1" applyFill="1" applyBorder="1"/>
    <xf numFmtId="0" fontId="0" fillId="0" borderId="1" xfId="0" applyBorder="1"/>
    <xf numFmtId="0" fontId="0" fillId="6" borderId="1" xfId="0" applyFill="1" applyBorder="1"/>
    <xf numFmtId="164" fontId="0" fillId="5" borderId="1" xfId="0" applyNumberFormat="1" applyFill="1" applyBorder="1"/>
    <xf numFmtId="44" fontId="0" fillId="6" borderId="1" xfId="1" applyFont="1" applyFill="1" applyBorder="1"/>
    <xf numFmtId="44" fontId="0" fillId="0" borderId="0" xfId="1" applyFont="1"/>
    <xf numFmtId="44" fontId="0" fillId="0" borderId="1" xfId="1" applyFont="1" applyFill="1" applyBorder="1" applyAlignment="1">
      <alignment horizontal="center"/>
    </xf>
    <xf numFmtId="44" fontId="1" fillId="5" borderId="1" xfId="1" applyFont="1" applyFill="1" applyBorder="1"/>
    <xf numFmtId="44" fontId="0" fillId="7" borderId="1" xfId="1" applyFont="1" applyFill="1" applyBorder="1"/>
    <xf numFmtId="0" fontId="0" fillId="0" borderId="2" xfId="0" applyBorder="1" applyAlignment="1">
      <alignment horizontal="center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0" fontId="0" fillId="0" borderId="0" xfId="0" applyNumberFormat="1"/>
    <xf numFmtId="44" fontId="0" fillId="0" borderId="0" xfId="0" applyNumberFormat="1"/>
    <xf numFmtId="168" fontId="0" fillId="0" borderId="0" xfId="0" applyNumberFormat="1"/>
    <xf numFmtId="169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workbookViewId="0">
      <selection activeCell="C1" sqref="C1:L1"/>
    </sheetView>
  </sheetViews>
  <sheetFormatPr baseColWidth="10" defaultRowHeight="15" x14ac:dyDescent="0.25"/>
  <cols>
    <col min="1" max="1" width="52.85546875" customWidth="1"/>
    <col min="2" max="2" width="21" customWidth="1"/>
    <col min="3" max="3" width="24.28515625" bestFit="1" customWidth="1"/>
    <col min="4" max="4" width="20.42578125" bestFit="1" customWidth="1"/>
    <col min="5" max="5" width="27" customWidth="1"/>
    <col min="6" max="6" width="18.28515625" bestFit="1" customWidth="1"/>
    <col min="7" max="7" width="20.28515625" bestFit="1" customWidth="1"/>
    <col min="8" max="8" width="26.28515625" bestFit="1" customWidth="1"/>
    <col min="9" max="9" width="22.42578125" customWidth="1"/>
    <col min="10" max="10" width="19.28515625" bestFit="1" customWidth="1"/>
    <col min="11" max="12" width="18.28515625" bestFit="1" customWidth="1"/>
    <col min="13" max="13" width="19.5703125" customWidth="1"/>
  </cols>
  <sheetData>
    <row r="1" spans="1:13" x14ac:dyDescent="0.25">
      <c r="C1" s="1" t="s">
        <v>0</v>
      </c>
      <c r="D1" s="1"/>
      <c r="E1" s="1"/>
      <c r="F1" s="1"/>
      <c r="G1" s="1"/>
      <c r="H1" s="1"/>
      <c r="I1" s="1"/>
      <c r="J1" s="1"/>
      <c r="K1" s="1"/>
      <c r="L1" s="1"/>
    </row>
    <row r="2" spans="1:13" x14ac:dyDescent="0.25">
      <c r="B2" s="2"/>
      <c r="C2" s="3" t="s">
        <v>1</v>
      </c>
      <c r="D2" s="3"/>
      <c r="E2" s="3"/>
      <c r="F2" s="3"/>
      <c r="G2" s="4" t="s">
        <v>2</v>
      </c>
      <c r="H2" s="4"/>
      <c r="I2" s="4"/>
      <c r="J2" s="4"/>
      <c r="K2" s="4"/>
      <c r="L2" s="4"/>
    </row>
    <row r="3" spans="1:13" x14ac:dyDescent="0.25">
      <c r="B3" s="5" t="s">
        <v>3</v>
      </c>
      <c r="C3" s="6" t="s">
        <v>4</v>
      </c>
      <c r="D3" s="6" t="s">
        <v>5</v>
      </c>
      <c r="E3" s="6" t="s">
        <v>6</v>
      </c>
      <c r="F3" s="6" t="s">
        <v>7</v>
      </c>
      <c r="G3" s="7" t="s">
        <v>8</v>
      </c>
      <c r="H3" s="7" t="s">
        <v>9</v>
      </c>
      <c r="I3" s="7" t="s">
        <v>6</v>
      </c>
      <c r="J3" s="7" t="s">
        <v>10</v>
      </c>
      <c r="K3" s="7" t="s">
        <v>11</v>
      </c>
      <c r="L3" s="7" t="s">
        <v>7</v>
      </c>
      <c r="M3" s="8" t="s">
        <v>12</v>
      </c>
    </row>
    <row r="4" spans="1:13" x14ac:dyDescent="0.25">
      <c r="B4" s="9">
        <v>11028.41</v>
      </c>
      <c r="C4" s="9">
        <v>617.99</v>
      </c>
      <c r="D4" s="9">
        <v>33.450000000000003</v>
      </c>
      <c r="E4" s="9">
        <v>805.18</v>
      </c>
      <c r="F4" s="9">
        <v>0</v>
      </c>
      <c r="G4" s="9">
        <v>140.04</v>
      </c>
      <c r="H4" s="9">
        <v>463.24</v>
      </c>
      <c r="I4" s="9">
        <v>1152.58</v>
      </c>
      <c r="J4" s="9">
        <v>33.04</v>
      </c>
      <c r="K4" s="9">
        <v>0</v>
      </c>
      <c r="L4" s="9">
        <v>0</v>
      </c>
      <c r="M4" s="10">
        <f>B4-(SUM(C4:F4))</f>
        <v>9571.7900000000009</v>
      </c>
    </row>
    <row r="5" spans="1:13" x14ac:dyDescent="0.25">
      <c r="A5" s="11" t="s">
        <v>13</v>
      </c>
      <c r="B5" s="12"/>
      <c r="C5" s="13">
        <f>C4/$B$4</f>
        <v>5.603618291304005E-2</v>
      </c>
      <c r="D5" s="13">
        <f>D4/$B$4</f>
        <v>3.0330754841359727E-3</v>
      </c>
      <c r="E5" s="13">
        <f>E4/$B$4</f>
        <v>7.3009617886893932E-2</v>
      </c>
      <c r="F5" s="13">
        <f>F4/$B$4</f>
        <v>0</v>
      </c>
      <c r="G5" s="13">
        <f>G4/$B$4</f>
        <v>1.2698113327306474E-2</v>
      </c>
      <c r="H5" s="13">
        <f>H4/$B$4</f>
        <v>4.2004241771932675E-2</v>
      </c>
      <c r="I5" s="13">
        <f>I4/$B$4</f>
        <v>0.10451007896877247</v>
      </c>
      <c r="J5" s="13">
        <f>J4/$B$4</f>
        <v>2.9958987741659951E-3</v>
      </c>
      <c r="K5" s="13">
        <f>K4/$B$4</f>
        <v>0</v>
      </c>
      <c r="L5" s="13">
        <f>L4/$B$4</f>
        <v>0</v>
      </c>
      <c r="M5" s="14"/>
    </row>
    <row r="6" spans="1:13" x14ac:dyDescent="0.25">
      <c r="M6" s="15"/>
    </row>
    <row r="7" spans="1:13" x14ac:dyDescent="0.25">
      <c r="M7" s="15"/>
    </row>
    <row r="8" spans="1:13" x14ac:dyDescent="0.25">
      <c r="C8" s="1" t="s">
        <v>14</v>
      </c>
      <c r="D8" s="1"/>
      <c r="E8" s="1"/>
      <c r="F8" s="1"/>
      <c r="G8" s="1"/>
      <c r="H8" s="1"/>
      <c r="I8" s="1"/>
      <c r="J8" s="1"/>
      <c r="K8" s="1"/>
      <c r="L8" s="1"/>
      <c r="M8" s="15"/>
    </row>
    <row r="9" spans="1:13" x14ac:dyDescent="0.25">
      <c r="B9" s="2"/>
      <c r="C9" s="3" t="s">
        <v>1</v>
      </c>
      <c r="D9" s="3"/>
      <c r="E9" s="3"/>
      <c r="F9" s="3"/>
      <c r="G9" s="4" t="s">
        <v>2</v>
      </c>
      <c r="H9" s="4"/>
      <c r="I9" s="4"/>
      <c r="J9" s="4"/>
      <c r="K9" s="4"/>
      <c r="L9" s="4"/>
      <c r="M9" s="15"/>
    </row>
    <row r="10" spans="1:13" x14ac:dyDescent="0.25">
      <c r="B10" s="5" t="s">
        <v>3</v>
      </c>
      <c r="C10" s="6" t="s">
        <v>4</v>
      </c>
      <c r="D10" s="6" t="s">
        <v>5</v>
      </c>
      <c r="E10" s="6" t="s">
        <v>6</v>
      </c>
      <c r="F10" s="6" t="s">
        <v>7</v>
      </c>
      <c r="G10" s="7" t="s">
        <v>8</v>
      </c>
      <c r="H10" s="7" t="s">
        <v>9</v>
      </c>
      <c r="I10" s="7" t="s">
        <v>6</v>
      </c>
      <c r="J10" s="7" t="s">
        <v>10</v>
      </c>
      <c r="K10" s="7" t="s">
        <v>11</v>
      </c>
      <c r="L10" s="7" t="s">
        <v>7</v>
      </c>
      <c r="M10" s="16" t="s">
        <v>12</v>
      </c>
    </row>
    <row r="11" spans="1:13" x14ac:dyDescent="0.25">
      <c r="A11" s="11" t="s">
        <v>15</v>
      </c>
      <c r="B11" s="9">
        <v>11028.41</v>
      </c>
      <c r="C11" s="10">
        <f>$B$11*C5</f>
        <v>617.99</v>
      </c>
      <c r="D11" s="10">
        <f t="shared" ref="D11:L11" si="0">$B$11*D5</f>
        <v>33.450000000000003</v>
      </c>
      <c r="E11" s="10">
        <f t="shared" si="0"/>
        <v>805.18</v>
      </c>
      <c r="F11" s="10">
        <f t="shared" si="0"/>
        <v>0</v>
      </c>
      <c r="G11" s="10">
        <f t="shared" si="0"/>
        <v>140.04</v>
      </c>
      <c r="H11" s="10">
        <f t="shared" si="0"/>
        <v>463.24</v>
      </c>
      <c r="I11" s="10">
        <f t="shared" si="0"/>
        <v>1152.58</v>
      </c>
      <c r="J11" s="10">
        <f t="shared" si="0"/>
        <v>33.04</v>
      </c>
      <c r="K11" s="10">
        <f t="shared" si="0"/>
        <v>0</v>
      </c>
      <c r="L11" s="10">
        <f t="shared" si="0"/>
        <v>0</v>
      </c>
      <c r="M11" s="17">
        <f>B11-(SUM(C11:F11))</f>
        <v>9571.7900000000009</v>
      </c>
    </row>
    <row r="12" spans="1:13" x14ac:dyDescent="0.25">
      <c r="A12" s="11" t="s">
        <v>16</v>
      </c>
      <c r="B12" s="18"/>
      <c r="C12" s="18">
        <f>$B$12*C5</f>
        <v>0</v>
      </c>
      <c r="D12" s="18">
        <f>$B$12*D5</f>
        <v>0</v>
      </c>
      <c r="E12" s="18">
        <f>$B$12*E5</f>
        <v>0</v>
      </c>
      <c r="F12" s="18">
        <f>$B$12*F5</f>
        <v>0</v>
      </c>
      <c r="G12" s="18">
        <f>$B$12*G5</f>
        <v>0</v>
      </c>
      <c r="H12" s="18">
        <f>$B$12*H5</f>
        <v>0</v>
      </c>
      <c r="I12" s="18">
        <f>$B$12*I5</f>
        <v>0</v>
      </c>
      <c r="J12" s="18">
        <f>$B$12*J5</f>
        <v>0</v>
      </c>
      <c r="K12" s="18">
        <f>$B$12*K5</f>
        <v>0</v>
      </c>
      <c r="L12" s="18">
        <f>$B$12*L5</f>
        <v>0</v>
      </c>
      <c r="M12" s="9">
        <v>9571.7900000000009</v>
      </c>
    </row>
    <row r="13" spans="1:13" x14ac:dyDescent="0.25">
      <c r="C13" s="19"/>
      <c r="D13" s="19"/>
      <c r="E13" s="19"/>
      <c r="F13" s="19"/>
    </row>
    <row r="14" spans="1:13" x14ac:dyDescent="0.25">
      <c r="D14" s="20"/>
      <c r="E14" s="21"/>
      <c r="H14" s="22"/>
    </row>
    <row r="15" spans="1:13" x14ac:dyDescent="0.25">
      <c r="D15" s="23"/>
    </row>
    <row r="17" spans="2:7" x14ac:dyDescent="0.25">
      <c r="E17" s="24"/>
    </row>
    <row r="18" spans="2:7" x14ac:dyDescent="0.25">
      <c r="B18" s="25"/>
      <c r="C18" s="24"/>
      <c r="D18" s="25"/>
      <c r="E18" s="24"/>
      <c r="F18" s="24"/>
      <c r="G18" s="26"/>
    </row>
    <row r="19" spans="2:7" x14ac:dyDescent="0.25">
      <c r="B19" s="25"/>
      <c r="C19" s="24"/>
      <c r="D19" s="25"/>
      <c r="E19" s="24"/>
    </row>
    <row r="25" spans="2:7" x14ac:dyDescent="0.25">
      <c r="F25" s="24"/>
    </row>
  </sheetData>
  <mergeCells count="7">
    <mergeCell ref="C13:F13"/>
    <mergeCell ref="C1:L1"/>
    <mergeCell ref="C2:F2"/>
    <mergeCell ref="G2:L2"/>
    <mergeCell ref="C8:L8"/>
    <mergeCell ref="C9:F9"/>
    <mergeCell ref="G9:L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cotisations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TEISSIER Christophe-Philippe</cp:lastModifiedBy>
  <dcterms:created xsi:type="dcterms:W3CDTF">2023-06-01T16:58:35Z</dcterms:created>
  <dcterms:modified xsi:type="dcterms:W3CDTF">2023-06-01T16:59:38Z</dcterms:modified>
</cp:coreProperties>
</file>