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Outil de saisie" sheetId="1" r:id="rId1"/>
    <sheet name="Fiche Résultat" sheetId="2" r:id="rId2"/>
  </sheets>
  <calcPr calcId="145621"/>
</workbook>
</file>

<file path=xl/calcChain.xml><?xml version="1.0" encoding="utf-8"?>
<calcChain xmlns="http://schemas.openxmlformats.org/spreadsheetml/2006/main">
  <c r="B12" i="1" l="1"/>
  <c r="G10" i="2"/>
  <c r="F10" i="2"/>
  <c r="E10" i="2"/>
  <c r="D10" i="2"/>
  <c r="G8" i="2"/>
  <c r="F8" i="2"/>
  <c r="E8" i="2"/>
  <c r="D8" i="2"/>
  <c r="G6" i="2"/>
  <c r="E6" i="2"/>
  <c r="D6" i="2"/>
  <c r="G4" i="2"/>
  <c r="F4" i="2"/>
  <c r="E4" i="2"/>
  <c r="D4" i="2"/>
  <c r="F22" i="2"/>
  <c r="C22" i="2"/>
  <c r="A22" i="2"/>
  <c r="B22" i="2"/>
  <c r="F6" i="2"/>
  <c r="H10" i="2" l="1"/>
  <c r="H8" i="2"/>
  <c r="H6" i="2"/>
  <c r="H4" i="2"/>
  <c r="H12" i="2" s="1"/>
</calcChain>
</file>

<file path=xl/sharedStrings.xml><?xml version="1.0" encoding="utf-8"?>
<sst xmlns="http://schemas.openxmlformats.org/spreadsheetml/2006/main" count="36" uniqueCount="30">
  <si>
    <t>Ecole</t>
  </si>
  <si>
    <t xml:space="preserve">Epreuve </t>
  </si>
  <si>
    <t>Jury</t>
  </si>
  <si>
    <t>Moyenne</t>
  </si>
  <si>
    <t>Critére</t>
  </si>
  <si>
    <t>Note</t>
  </si>
  <si>
    <t>En bleu, zones de listes déroulantes qui correspondant aux trois variables</t>
  </si>
  <si>
    <t>Chaque école passent 4 épreuves. 4 jurys notent chacune des épreuves des écoles</t>
  </si>
  <si>
    <t>Chaque épreuve est associé à des critères qui changent en fonction de l'épreuve</t>
  </si>
  <si>
    <t>Ici non automatisé</t>
  </si>
  <si>
    <t>si école 1, épreuve 1 et jury 1 code 111</t>
  </si>
  <si>
    <t>Epreuve 1</t>
  </si>
  <si>
    <t>Epreuve 2</t>
  </si>
  <si>
    <t>Epreuve 3</t>
  </si>
  <si>
    <t>Epreuve 4</t>
  </si>
  <si>
    <t>Moyenne générale</t>
  </si>
  <si>
    <t>Ecole 1</t>
  </si>
  <si>
    <t>Jury 1</t>
  </si>
  <si>
    <t>jury 2</t>
  </si>
  <si>
    <t>Jury 3</t>
  </si>
  <si>
    <t>Jury 4</t>
  </si>
  <si>
    <t xml:space="preserve">Exemple Formule dans chaque case : si code = 111 alors la case = la valeur de la moyenne </t>
  </si>
  <si>
    <t>Lycée</t>
  </si>
  <si>
    <t>Epreuves</t>
  </si>
  <si>
    <t>Concaténer</t>
  </si>
  <si>
    <t>Exemple avec l'école 1</t>
  </si>
  <si>
    <t>Total</t>
  </si>
  <si>
    <t>En fonction de la saisie des notes en face de chaque critère la somme est calculée pour avoir un total</t>
  </si>
  <si>
    <t>Je souhaiterai faire un bouton pour enregistrer ce résultat dans un tableau correspondant dans un autre onglet</t>
  </si>
  <si>
    <t>Sachant que chaque résultat est associé à un code concaténer (voir onglet suivant)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</si>
</sst>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4" borderId="1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4" fillId="0" borderId="0" xfId="0" applyFont="1" applyBorder="1"/>
    <xf numFmtId="0" fontId="0" fillId="0" borderId="5" xfId="0" applyBorder="1"/>
    <xf numFmtId="0" fontId="3" fillId="0" borderId="4" xfId="0" applyFont="1" applyBorder="1"/>
    <xf numFmtId="0" fontId="1" fillId="0" borderId="0" xfId="0" applyFont="1" applyBorder="1" applyAlignment="1">
      <alignment horizontal="center"/>
    </xf>
    <xf numFmtId="0" fontId="0" fillId="0" borderId="6" xfId="0" applyBorder="1"/>
    <xf numFmtId="0" fontId="5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10" xfId="0" applyFont="1" applyBorder="1" applyAlignment="1"/>
    <xf numFmtId="0" fontId="0" fillId="0" borderId="6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561975</xdr:colOff>
          <xdr:row>14</xdr:row>
          <xdr:rowOff>114300</xdr:rowOff>
        </xdr:from>
        <xdr:to>
          <xdr:col>3</xdr:col>
          <xdr:colOff>314325</xdr:colOff>
          <xdr:row>17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G19" sqref="G19"/>
    </sheetView>
  </sheetViews>
  <sheetFormatPr baseColWidth="10" defaultRowHeight="15" x14ac:dyDescent="0.25"/>
  <sheetData>
    <row r="1" spans="1:10" x14ac:dyDescent="0.25">
      <c r="A1" t="s">
        <v>0</v>
      </c>
      <c r="B1" s="1">
        <v>1</v>
      </c>
      <c r="D1" s="1" t="s">
        <v>6</v>
      </c>
      <c r="E1" s="1"/>
      <c r="F1" s="1"/>
      <c r="G1" s="1"/>
      <c r="H1" s="1"/>
      <c r="I1" s="1"/>
      <c r="J1" s="1"/>
    </row>
    <row r="2" spans="1:10" x14ac:dyDescent="0.25">
      <c r="A2" t="s">
        <v>1</v>
      </c>
      <c r="B2" s="1">
        <v>2</v>
      </c>
      <c r="D2" s="1" t="s">
        <v>7</v>
      </c>
      <c r="E2" s="1"/>
      <c r="F2" s="1"/>
      <c r="G2" s="1"/>
      <c r="H2" s="1"/>
      <c r="I2" s="1"/>
      <c r="J2" s="1"/>
    </row>
    <row r="3" spans="1:10" x14ac:dyDescent="0.25">
      <c r="A3" t="s">
        <v>2</v>
      </c>
      <c r="B3" s="1">
        <v>3</v>
      </c>
    </row>
    <row r="4" spans="1:10" x14ac:dyDescent="0.25">
      <c r="B4" t="s">
        <v>5</v>
      </c>
      <c r="D4" s="2" t="s">
        <v>8</v>
      </c>
      <c r="E4" s="2"/>
      <c r="F4" s="2"/>
      <c r="G4" s="2"/>
      <c r="H4" s="2"/>
      <c r="I4" s="2"/>
      <c r="J4" s="2"/>
    </row>
    <row r="5" spans="1:10" x14ac:dyDescent="0.25">
      <c r="A5" s="2" t="s">
        <v>4</v>
      </c>
      <c r="B5" s="1">
        <v>2</v>
      </c>
      <c r="D5" s="2" t="s">
        <v>9</v>
      </c>
      <c r="E5" s="2"/>
      <c r="F5" s="2"/>
      <c r="G5" s="2"/>
      <c r="H5" s="2"/>
      <c r="I5" s="2"/>
      <c r="J5" s="2"/>
    </row>
    <row r="6" spans="1:10" x14ac:dyDescent="0.25">
      <c r="A6" s="2" t="s">
        <v>4</v>
      </c>
      <c r="B6" s="1">
        <v>2</v>
      </c>
    </row>
    <row r="7" spans="1:10" x14ac:dyDescent="0.25">
      <c r="A7" s="2" t="s">
        <v>4</v>
      </c>
      <c r="B7" s="1">
        <v>2</v>
      </c>
    </row>
    <row r="8" spans="1:10" x14ac:dyDescent="0.25">
      <c r="A8" s="2" t="s">
        <v>4</v>
      </c>
      <c r="B8" s="1">
        <v>2</v>
      </c>
    </row>
    <row r="9" spans="1:10" x14ac:dyDescent="0.25">
      <c r="A9" s="2" t="s">
        <v>4</v>
      </c>
      <c r="B9" s="1">
        <v>2</v>
      </c>
    </row>
    <row r="10" spans="1:10" x14ac:dyDescent="0.25">
      <c r="A10" s="2" t="s">
        <v>4</v>
      </c>
      <c r="B10" s="1">
        <v>2</v>
      </c>
    </row>
    <row r="12" spans="1:10" x14ac:dyDescent="0.25">
      <c r="A12" t="s">
        <v>26</v>
      </c>
      <c r="B12" s="4">
        <f>SUM(B5:B10)</f>
        <v>12</v>
      </c>
      <c r="D12" s="4" t="s">
        <v>27</v>
      </c>
      <c r="E12" s="4"/>
      <c r="F12" s="4"/>
      <c r="G12" s="4"/>
      <c r="H12" s="4"/>
      <c r="I12" s="4"/>
      <c r="J12" s="4"/>
    </row>
    <row r="15" spans="1:10" x14ac:dyDescent="0.25">
      <c r="E15" t="s">
        <v>28</v>
      </c>
    </row>
    <row r="16" spans="1:10" x14ac:dyDescent="0.25">
      <c r="E16" t="s">
        <v>29</v>
      </c>
    </row>
    <row r="17" spans="5:5" x14ac:dyDescent="0.25">
      <c r="E17" t="s">
        <v>10</v>
      </c>
    </row>
  </sheetData>
  <dataValidations count="2">
    <dataValidation type="list" allowBlank="1" showInputMessage="1" showErrorMessage="1" sqref="B1">
      <formula1>"1,2,3,4,5,6,7,8"</formula1>
    </dataValidation>
    <dataValidation type="list" allowBlank="1" showInputMessage="1" showErrorMessage="1" sqref="B2:B3">
      <formula1>"1,2,3,4"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561975</xdr:colOff>
                    <xdr:row>14</xdr:row>
                    <xdr:rowOff>114300</xdr:rowOff>
                  </from>
                  <to>
                    <xdr:col>3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K9" sqref="K9"/>
    </sheetView>
  </sheetViews>
  <sheetFormatPr baseColWidth="10" defaultRowHeight="15" x14ac:dyDescent="0.25"/>
  <sheetData>
    <row r="1" spans="1:13" ht="18.75" x14ac:dyDescent="0.3">
      <c r="A1" s="5" t="s">
        <v>16</v>
      </c>
      <c r="B1" s="6"/>
      <c r="C1" s="6"/>
      <c r="D1" s="6"/>
      <c r="E1" s="6"/>
      <c r="F1" s="6"/>
      <c r="G1" s="6"/>
      <c r="H1" s="6"/>
      <c r="I1" s="6"/>
      <c r="J1" s="7"/>
    </row>
    <row r="2" spans="1:13" x14ac:dyDescent="0.25">
      <c r="A2" s="8"/>
      <c r="B2" s="9"/>
      <c r="C2" s="9"/>
      <c r="D2" s="9"/>
      <c r="E2" s="9"/>
      <c r="F2" s="9"/>
      <c r="G2" s="9"/>
      <c r="H2" s="9"/>
      <c r="I2" s="9"/>
      <c r="J2" s="10"/>
    </row>
    <row r="3" spans="1:13" x14ac:dyDescent="0.25">
      <c r="A3" s="11"/>
      <c r="B3" s="12"/>
      <c r="C3" s="12"/>
      <c r="D3" s="22" t="s">
        <v>17</v>
      </c>
      <c r="E3" s="22" t="s">
        <v>18</v>
      </c>
      <c r="F3" s="22" t="s">
        <v>19</v>
      </c>
      <c r="G3" s="22" t="s">
        <v>20</v>
      </c>
      <c r="H3" s="13" t="s">
        <v>3</v>
      </c>
      <c r="I3" s="13"/>
      <c r="J3" s="14"/>
      <c r="L3" s="3" t="s">
        <v>25</v>
      </c>
      <c r="M3" s="3"/>
    </row>
    <row r="4" spans="1:13" x14ac:dyDescent="0.25">
      <c r="A4" s="15" t="s">
        <v>11</v>
      </c>
      <c r="B4" s="16"/>
      <c r="C4" s="16"/>
      <c r="D4" s="17" t="str">
        <f>IF($F$22="111",'Outil de saisie'!$B$12,"")</f>
        <v/>
      </c>
      <c r="E4" s="17" t="str">
        <f>IF($F$22="121",'Outil de saisie'!$B$12,"")</f>
        <v/>
      </c>
      <c r="F4" s="17" t="str">
        <f>IF($F$22="131",'Outil de saisie'!$B$12,"")</f>
        <v/>
      </c>
      <c r="G4" s="17" t="str">
        <f>IF($F$22="141",'Outil de saisie'!$B$12,"")</f>
        <v/>
      </c>
      <c r="H4" s="12" t="e">
        <f>AVERAGE(D4:G4)</f>
        <v>#DIV/0!</v>
      </c>
      <c r="I4" s="12"/>
      <c r="J4" s="14"/>
    </row>
    <row r="5" spans="1:13" x14ac:dyDescent="0.25">
      <c r="A5" s="11"/>
      <c r="B5" s="12"/>
      <c r="C5" s="12"/>
      <c r="D5" s="12"/>
      <c r="E5" s="12"/>
      <c r="F5" s="12"/>
      <c r="G5" s="12"/>
      <c r="H5" s="12"/>
      <c r="I5" s="12"/>
      <c r="J5" s="14"/>
    </row>
    <row r="6" spans="1:13" x14ac:dyDescent="0.25">
      <c r="A6" s="15" t="s">
        <v>12</v>
      </c>
      <c r="B6" s="16"/>
      <c r="C6" s="16"/>
      <c r="D6" s="17" t="str">
        <f>IF($F$22="112",'Outil de saisie'!$B$12,"")</f>
        <v/>
      </c>
      <c r="E6" s="17" t="str">
        <f>IF($F$22="122",'Outil de saisie'!$B$12,"")</f>
        <v/>
      </c>
      <c r="F6" s="17">
        <f>IF($F$22="132",'Outil de saisie'!$B$12,"")</f>
        <v>12</v>
      </c>
      <c r="G6" s="17" t="str">
        <f>IF($F$22="142",'Outil de saisie'!$B$12,"")</f>
        <v/>
      </c>
      <c r="H6" s="12">
        <f>AVERAGE(D6:G6)</f>
        <v>12</v>
      </c>
      <c r="I6" s="12"/>
      <c r="J6" s="14"/>
    </row>
    <row r="7" spans="1:13" x14ac:dyDescent="0.25">
      <c r="A7" s="11"/>
      <c r="B7" s="12"/>
      <c r="C7" s="12"/>
      <c r="D7" s="12"/>
      <c r="E7" s="12"/>
      <c r="F7" s="12"/>
      <c r="G7" s="12"/>
      <c r="H7" s="12"/>
      <c r="I7" s="12"/>
      <c r="J7" s="14"/>
    </row>
    <row r="8" spans="1:13" x14ac:dyDescent="0.25">
      <c r="A8" s="15" t="s">
        <v>13</v>
      </c>
      <c r="B8" s="16"/>
      <c r="C8" s="16"/>
      <c r="D8" s="17" t="str">
        <f>IF($F$22="113",'Outil de saisie'!$B$12,"")</f>
        <v/>
      </c>
      <c r="E8" s="17" t="str">
        <f>IF($F$22="123",'Outil de saisie'!$B$12,"")</f>
        <v/>
      </c>
      <c r="F8" s="17" t="str">
        <f>IF($F$22="133",'Outil de saisie'!$B$12,"")</f>
        <v/>
      </c>
      <c r="G8" s="17" t="str">
        <f>IF($F$22="143",'Outil de saisie'!$B$12,"")</f>
        <v/>
      </c>
      <c r="H8" s="12" t="e">
        <f>AVERAGE(D8:G8)</f>
        <v>#DIV/0!</v>
      </c>
      <c r="I8" s="12"/>
      <c r="J8" s="14"/>
    </row>
    <row r="9" spans="1:13" x14ac:dyDescent="0.25">
      <c r="A9" s="11"/>
      <c r="B9" s="12"/>
      <c r="C9" s="12"/>
      <c r="D9" s="12"/>
      <c r="E9" s="12"/>
      <c r="F9" s="12"/>
      <c r="G9" s="12"/>
      <c r="H9" s="12"/>
      <c r="I9" s="12"/>
      <c r="J9" s="14"/>
    </row>
    <row r="10" spans="1:13" x14ac:dyDescent="0.25">
      <c r="A10" s="15" t="s">
        <v>14</v>
      </c>
      <c r="B10" s="16"/>
      <c r="C10" s="16"/>
      <c r="D10" s="17" t="str">
        <f>IF($F$22="114",'Outil de saisie'!$B$12,"")</f>
        <v/>
      </c>
      <c r="E10" s="17" t="str">
        <f>IF($F$22="124",'Outil de saisie'!$B$12,"")</f>
        <v/>
      </c>
      <c r="F10" s="17" t="str">
        <f>IF($F$22="134",'Outil de saisie'!$B$12,"")</f>
        <v/>
      </c>
      <c r="G10" s="17" t="str">
        <f>IF($F$22="144",'Outil de saisie'!$B$12,"")</f>
        <v/>
      </c>
      <c r="H10" s="12" t="e">
        <f>AVERAGE(D10:G10)</f>
        <v>#DIV/0!</v>
      </c>
      <c r="I10" s="12"/>
      <c r="J10" s="14"/>
    </row>
    <row r="11" spans="1:13" x14ac:dyDescent="0.25">
      <c r="A11" s="11"/>
      <c r="B11" s="12"/>
      <c r="C11" s="12"/>
      <c r="D11" s="12"/>
      <c r="E11" s="12"/>
      <c r="F11" s="12"/>
      <c r="G11" s="12"/>
      <c r="H11" s="12"/>
      <c r="I11" s="12"/>
      <c r="J11" s="14"/>
    </row>
    <row r="12" spans="1:13" x14ac:dyDescent="0.25">
      <c r="A12" s="11"/>
      <c r="B12" s="12"/>
      <c r="C12" s="12"/>
      <c r="D12" s="12"/>
      <c r="E12" s="12"/>
      <c r="F12" s="18" t="s">
        <v>15</v>
      </c>
      <c r="G12" s="12"/>
      <c r="H12" s="12" t="e">
        <f>AVERAGE(H4:H10)</f>
        <v>#DIV/0!</v>
      </c>
      <c r="I12" s="12"/>
      <c r="J12" s="14"/>
    </row>
    <row r="13" spans="1:13" x14ac:dyDescent="0.25">
      <c r="A13" s="11"/>
      <c r="B13" s="12"/>
      <c r="C13" s="12"/>
      <c r="D13" s="12"/>
      <c r="E13" s="12"/>
      <c r="F13" s="12"/>
      <c r="G13" s="12"/>
      <c r="H13" s="12"/>
      <c r="I13" s="12"/>
      <c r="J13" s="14"/>
    </row>
    <row r="14" spans="1:13" x14ac:dyDescent="0.25">
      <c r="A14" s="11"/>
      <c r="B14" s="12"/>
      <c r="C14" s="12"/>
      <c r="D14" s="12"/>
      <c r="E14" s="12"/>
      <c r="F14" s="18"/>
      <c r="G14" s="12"/>
      <c r="H14" s="12"/>
      <c r="I14" s="12"/>
      <c r="J14" s="14"/>
    </row>
    <row r="15" spans="1:13" x14ac:dyDescent="0.25">
      <c r="A15" s="11"/>
      <c r="B15" s="12"/>
      <c r="C15" s="12"/>
      <c r="D15" s="12"/>
      <c r="E15" s="12"/>
      <c r="F15" s="12"/>
      <c r="G15" s="12"/>
      <c r="H15" s="12"/>
      <c r="I15" s="12"/>
      <c r="J15" s="14"/>
    </row>
    <row r="16" spans="1:13" ht="15.75" thickBot="1" x14ac:dyDescent="0.3">
      <c r="A16" s="19"/>
      <c r="B16" s="20"/>
      <c r="C16" s="20"/>
      <c r="D16" s="20"/>
      <c r="E16" s="20"/>
      <c r="F16" s="20"/>
      <c r="G16" s="20"/>
      <c r="H16" s="20"/>
      <c r="I16" s="20"/>
      <c r="J16" s="21"/>
    </row>
    <row r="19" spans="1:8" x14ac:dyDescent="0.25">
      <c r="B19" s="3" t="s">
        <v>21</v>
      </c>
      <c r="C19" s="3"/>
      <c r="D19" s="3"/>
      <c r="E19" s="3"/>
      <c r="F19" s="3"/>
      <c r="G19" s="3"/>
      <c r="H19" s="3"/>
    </row>
    <row r="21" spans="1:8" x14ac:dyDescent="0.25">
      <c r="A21" s="17" t="s">
        <v>22</v>
      </c>
      <c r="B21" s="23" t="s">
        <v>2</v>
      </c>
      <c r="C21" s="17" t="s">
        <v>23</v>
      </c>
      <c r="F21" t="s">
        <v>24</v>
      </c>
    </row>
    <row r="22" spans="1:8" x14ac:dyDescent="0.25">
      <c r="A22" s="17">
        <f>'Outil de saisie'!B1</f>
        <v>1</v>
      </c>
      <c r="B22" s="17">
        <f>'Outil de saisie'!B3</f>
        <v>3</v>
      </c>
      <c r="C22" s="17">
        <f>'Outil de saisie'!B2</f>
        <v>2</v>
      </c>
      <c r="F22" t="str">
        <f>A22&amp;B22&amp;C22</f>
        <v>132</v>
      </c>
    </row>
  </sheetData>
  <mergeCells count="5">
    <mergeCell ref="A1:J1"/>
    <mergeCell ref="B4:C4"/>
    <mergeCell ref="B6:C6"/>
    <mergeCell ref="B8:C8"/>
    <mergeCell ref="B10:C10"/>
  </mergeCells>
  <conditionalFormatting sqref="H4">
    <cfRule type="colorScale" priority="5">
      <colorScale>
        <cfvo type="min"/>
        <cfvo type="max"/>
        <color theme="9" tint="0.59999389629810485"/>
        <color rgb="FFC00000"/>
      </colorScale>
    </cfRule>
  </conditionalFormatting>
  <conditionalFormatting sqref="H6">
    <cfRule type="colorScale" priority="4">
      <colorScale>
        <cfvo type="min"/>
        <cfvo type="max"/>
        <color theme="9" tint="0.79998168889431442"/>
        <color theme="3" tint="-0.499984740745262"/>
      </colorScale>
    </cfRule>
  </conditionalFormatting>
  <conditionalFormatting sqref="H8">
    <cfRule type="colorScale" priority="3">
      <colorScale>
        <cfvo type="min"/>
        <cfvo type="max"/>
        <color theme="6" tint="0.79998168889431442"/>
        <color theme="6" tint="-0.499984740745262"/>
      </colorScale>
    </cfRule>
  </conditionalFormatting>
  <conditionalFormatting sqref="H10">
    <cfRule type="colorScale" priority="2">
      <colorScale>
        <cfvo type="min"/>
        <cfvo type="max"/>
        <color theme="7" tint="0.79998168889431442"/>
        <color theme="7" tint="-0.499984740745262"/>
      </colorScale>
    </cfRule>
  </conditionalFormatting>
  <conditionalFormatting sqref="H12">
    <cfRule type="colorScale" priority="1">
      <colorScale>
        <cfvo type="min"/>
        <cfvo type="max"/>
        <color theme="0"/>
        <color theme="1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Outil de saisie</vt:lpstr>
      <vt:lpstr>Fiche 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m.laboisse</dc:creator>
  <cp:lastModifiedBy>m.laboisse</cp:lastModifiedBy>
  <dcterms:created xsi:type="dcterms:W3CDTF">2014-08-20T13:51:40Z</dcterms:created>
  <dcterms:modified xsi:type="dcterms:W3CDTF">2014-08-20T14:08:30Z</dcterms:modified>
</cp:coreProperties>
</file>