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108.xml" ContentType="application/vnd.ms-office.activeX+xml"/>
  <Override PartName="/xl/activeX/activeX108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-1035" yWindow="-45" windowWidth="12780" windowHeight="9810" tabRatio="658"/>
  </bookViews>
  <sheets>
    <sheet name="Main-Courante" sheetId="1" r:id="rId1"/>
    <sheet name="Param" sheetId="2" state="hidden" r:id="rId2"/>
    <sheet name="ListPers" sheetId="3" state="hidden" r:id="rId3"/>
    <sheet name="Mouvts" sheetId="4" state="hidden" r:id="rId4"/>
    <sheet name="WsAr" sheetId="5" state="hidden" r:id="rId5"/>
    <sheet name="Stocks" sheetId="6" state="hidden" r:id="rId6"/>
  </sheets>
  <definedNames>
    <definedName name="Dif_tache">Param!#REF!</definedName>
    <definedName name="ID">OFFSET(Mouvts!$A$1,1,,COUNTA(Mouvts!$A:$A)-1)</definedName>
    <definedName name="ListCaisse">OFFSET(Param!$J$1,1,,COUNTA(Param!$J:$J)-1)</definedName>
    <definedName name="ListCoffre">OFFSET(Param!$H$1,1,,COUNTA(Param!$H:$H))</definedName>
    <definedName name="Liste_poste">OFFSET(Param!#REF!,,,COUNTA(Param!#REF!)-1)</definedName>
    <definedName name="ListNom">OFFSET(ListPers!$A$2,,,COUNTA(ListPers!$A:$A)-1)</definedName>
    <definedName name="TabMouv">OFFSET(Mouvts!$A$1,1,,COUNTA(Mouvts!$A:$A)-1,COUNTA(Mouvts!$1:$1))</definedName>
  </definedNames>
  <calcPr calcId="145621"/>
</workbook>
</file>

<file path=xl/calcChain.xml><?xml version="1.0" encoding="utf-8"?>
<calcChain xmlns="http://schemas.openxmlformats.org/spreadsheetml/2006/main">
  <c r="A19" i="1" l="1"/>
  <c r="H8" i="6" l="1"/>
  <c r="H9" i="6"/>
  <c r="J8" i="6"/>
  <c r="J9" i="6"/>
  <c r="G14" i="1"/>
  <c r="F14" i="1"/>
  <c r="E14" i="1"/>
  <c r="E8" i="1"/>
  <c r="E9" i="1"/>
  <c r="E10" i="1"/>
  <c r="E11" i="1"/>
  <c r="E12" i="1"/>
  <c r="E13" i="1"/>
  <c r="E7" i="1"/>
  <c r="G9" i="6" l="1"/>
  <c r="D9" i="6"/>
  <c r="G8" i="6"/>
  <c r="D8" i="6"/>
  <c r="G7" i="6"/>
  <c r="D7" i="6"/>
  <c r="G6" i="6"/>
  <c r="D6" i="6"/>
  <c r="G5" i="6"/>
  <c r="D5" i="6"/>
  <c r="G4" i="6"/>
  <c r="D4" i="6"/>
  <c r="G3" i="6"/>
  <c r="D3" i="6"/>
  <c r="H3" i="6" l="1"/>
  <c r="J3" i="6"/>
  <c r="H4" i="6"/>
  <c r="J4" i="6"/>
  <c r="J6" i="6"/>
  <c r="H6" i="6"/>
  <c r="H5" i="6"/>
  <c r="J5" i="6"/>
  <c r="J7" i="6"/>
  <c r="H7" i="6"/>
  <c r="E4" i="6"/>
  <c r="F8" i="1"/>
  <c r="L7" i="1" s="1"/>
  <c r="E6" i="6"/>
  <c r="F10" i="1"/>
  <c r="L9" i="1" s="1"/>
  <c r="E8" i="6"/>
  <c r="F12" i="1"/>
  <c r="L11" i="1" s="1"/>
  <c r="G7" i="1"/>
  <c r="M6" i="1" s="1"/>
  <c r="G8" i="1"/>
  <c r="G10" i="1"/>
  <c r="G12" i="1"/>
  <c r="M11" i="1" s="1"/>
  <c r="E5" i="6"/>
  <c r="F9" i="1"/>
  <c r="L8" i="1" s="1"/>
  <c r="E7" i="6"/>
  <c r="F11" i="1"/>
  <c r="L10" i="1" s="1"/>
  <c r="E9" i="6"/>
  <c r="F13" i="1"/>
  <c r="L12" i="1" s="1"/>
  <c r="E3" i="6"/>
  <c r="F7" i="1"/>
  <c r="L6" i="1" s="1"/>
  <c r="G9" i="1"/>
  <c r="G11" i="1"/>
  <c r="G13" i="1"/>
  <c r="L14" i="1"/>
  <c r="M14" i="1"/>
  <c r="A5" i="1"/>
  <c r="L13" i="1"/>
  <c r="A9" i="1" l="1"/>
  <c r="A10" i="1"/>
  <c r="A11" i="1"/>
  <c r="A12" i="1"/>
  <c r="A13" i="1"/>
  <c r="A14" i="1"/>
  <c r="A15" i="1"/>
  <c r="A16" i="1"/>
  <c r="A17" i="1"/>
  <c r="A18" i="1"/>
  <c r="A8" i="1"/>
  <c r="A7" i="1"/>
  <c r="M12" i="1" l="1"/>
  <c r="M10" i="1"/>
  <c r="M8" i="1"/>
  <c r="M13" i="1"/>
  <c r="M9" i="1"/>
  <c r="M7" i="1"/>
  <c r="A2" i="1" l="1"/>
  <c r="A1" i="1"/>
</calcChain>
</file>

<file path=xl/sharedStrings.xml><?xml version="1.0" encoding="utf-8"?>
<sst xmlns="http://schemas.openxmlformats.org/spreadsheetml/2006/main" count="254" uniqueCount="114">
  <si>
    <t>Société</t>
  </si>
  <si>
    <t>Activité</t>
  </si>
  <si>
    <t>Evenements</t>
  </si>
  <si>
    <t>Editeur</t>
  </si>
  <si>
    <t>Heure fin</t>
  </si>
  <si>
    <t>Date :</t>
  </si>
  <si>
    <t>vide</t>
  </si>
  <si>
    <t>n°</t>
  </si>
  <si>
    <t>consignes</t>
  </si>
  <si>
    <t>S.S.L.I.A</t>
  </si>
  <si>
    <t>Aéroport Béziers Cap-d'Agde</t>
  </si>
  <si>
    <t>CUENCA Ludovic</t>
  </si>
  <si>
    <t>AFONSO Julien</t>
  </si>
  <si>
    <t>LEROY France</t>
  </si>
  <si>
    <t>KOSEL Franck</t>
  </si>
  <si>
    <t>Heure début</t>
  </si>
  <si>
    <t>LEROY</t>
  </si>
  <si>
    <t>France</t>
  </si>
  <si>
    <t>AFONSO</t>
  </si>
  <si>
    <t>Julien</t>
  </si>
  <si>
    <t>Personnel</t>
  </si>
  <si>
    <t>Nom</t>
  </si>
  <si>
    <t>Prénom</t>
  </si>
  <si>
    <t>CUENCA</t>
  </si>
  <si>
    <t>Ludovic</t>
  </si>
  <si>
    <t>KOSEL</t>
  </si>
  <si>
    <t>Franck</t>
  </si>
  <si>
    <t>Munitions</t>
  </si>
  <si>
    <t>Effaroucheur embarqué</t>
  </si>
  <si>
    <t>Amorce à blanc</t>
  </si>
  <si>
    <t>Armurerie</t>
  </si>
  <si>
    <t>Nouv stock</t>
  </si>
  <si>
    <t>Stock mini</t>
  </si>
  <si>
    <t>Alerte com</t>
  </si>
  <si>
    <t>Caisse VPA</t>
  </si>
  <si>
    <t>N° Lot</t>
  </si>
  <si>
    <t>Utilisateur</t>
  </si>
  <si>
    <t>Observation</t>
  </si>
  <si>
    <t>Fusée crépitante</t>
  </si>
  <si>
    <t>Fusée détonante</t>
  </si>
  <si>
    <t>Capa</t>
  </si>
  <si>
    <t>Cartouche à plomb</t>
  </si>
  <si>
    <t>Bale brenneke</t>
  </si>
  <si>
    <t>Bale flèche</t>
  </si>
  <si>
    <t>Lance fusée capa</t>
  </si>
  <si>
    <t>N°1590612</t>
  </si>
  <si>
    <t>Révolver</t>
  </si>
  <si>
    <t>N°142322704</t>
  </si>
  <si>
    <t>N°R152578533</t>
  </si>
  <si>
    <t>Fusil cal 12</t>
  </si>
  <si>
    <t>N°513891</t>
  </si>
  <si>
    <t>Filet de capture</t>
  </si>
  <si>
    <t>Jumelles</t>
  </si>
  <si>
    <t>Cage</t>
  </si>
  <si>
    <t>Pince à reptile</t>
  </si>
  <si>
    <t>Lunettes de protection</t>
  </si>
  <si>
    <t>Gants anti morsure</t>
  </si>
  <si>
    <t>Mat récup cadavre animaux</t>
  </si>
  <si>
    <t>Stock mini.</t>
  </si>
  <si>
    <t>Nouv stock.</t>
  </si>
  <si>
    <t>Alerte com.</t>
  </si>
  <si>
    <t>Chef de manoeuvre :</t>
  </si>
  <si>
    <t>Disp - Ndisp - Util - Net</t>
  </si>
  <si>
    <t>Observation générale</t>
  </si>
  <si>
    <t xml:space="preserve">Disp - Ndisp - Sort </t>
  </si>
  <si>
    <t>Coffre</t>
  </si>
  <si>
    <t>Caisse</t>
  </si>
  <si>
    <t>Article</t>
  </si>
  <si>
    <t>Déb - Fin</t>
  </si>
  <si>
    <t>Agent en service</t>
  </si>
  <si>
    <t>Hr Déb</t>
  </si>
  <si>
    <t>Hr Fin</t>
  </si>
  <si>
    <t>PRISE DE POSTE</t>
  </si>
  <si>
    <t>FIN DE POSTE</t>
  </si>
  <si>
    <t>PRISE EN COMPTE MUNITIONS</t>
  </si>
  <si>
    <t>Matériels</t>
  </si>
  <si>
    <t>AUDIÉ Anthony</t>
  </si>
  <si>
    <t>AUDIÉ</t>
  </si>
  <si>
    <t>Anthony</t>
  </si>
  <si>
    <t>NAVARRO Christophe</t>
  </si>
  <si>
    <t>NAVARRO</t>
  </si>
  <si>
    <t>Christophe</t>
  </si>
  <si>
    <t>DISTÉFANO Alexis</t>
  </si>
  <si>
    <t>DISTÉFANO</t>
  </si>
  <si>
    <t>Alexis</t>
  </si>
  <si>
    <t>SANTOS Jean-François</t>
  </si>
  <si>
    <t>SANTOS</t>
  </si>
  <si>
    <t>Jean-François</t>
  </si>
  <si>
    <t>TABLEAU DE BORD</t>
  </si>
  <si>
    <t>Titre</t>
  </si>
  <si>
    <t>Tableau calcul stock</t>
  </si>
  <si>
    <t>ID</t>
  </si>
  <si>
    <t>31/05/2016</t>
  </si>
  <si>
    <t>Réintégration pour stock initial caisse</t>
  </si>
  <si>
    <t>1 .</t>
  </si>
  <si>
    <t>2 ,</t>
  </si>
  <si>
    <t>3 ,</t>
  </si>
  <si>
    <t>4 ,</t>
  </si>
  <si>
    <t>Inventaire (Stock initial</t>
  </si>
  <si>
    <t>Appro Caisse</t>
  </si>
  <si>
    <t>Entrées</t>
  </si>
  <si>
    <t>Sorties</t>
  </si>
  <si>
    <t>Arm</t>
  </si>
  <si>
    <t>X</t>
  </si>
  <si>
    <t>Stock</t>
  </si>
  <si>
    <t>iD</t>
  </si>
  <si>
    <t>Matériel</t>
  </si>
  <si>
    <t>Ref</t>
  </si>
  <si>
    <t>Date</t>
  </si>
  <si>
    <t>Heure</t>
  </si>
  <si>
    <t>Appro Stock</t>
  </si>
  <si>
    <t/>
  </si>
  <si>
    <t>Approvisionnement ou Inventaire ?</t>
  </si>
  <si>
    <t>Retour caisse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</si>
</sst>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d\ dd\ mmmm\ yyyy"/>
    <numFmt numFmtId="165" formatCode="[$-F400]h:mm:ss\ AM/PM"/>
    <numFmt numFmtId="166" formatCode="ddd\ dd\ "/>
    <numFmt numFmtId="167" formatCode="h:mm;@"/>
  </numFmts>
  <fonts count="4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8"/>
      <color theme="1" tint="0.34998626667073579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9"/>
      <color theme="1" tint="0.499984740745262"/>
      <name val="Arial"/>
      <family val="2"/>
    </font>
    <font>
      <sz val="9"/>
      <color theme="1" tint="0.34998626667073579"/>
      <name val="Arial"/>
      <family val="2"/>
    </font>
    <font>
      <sz val="9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2"/>
      <color theme="1"/>
      <name val="Mongolian Baiti"/>
      <family val="4"/>
    </font>
    <font>
      <b/>
      <sz val="10"/>
      <color theme="1" tint="0.499984740745262"/>
      <name val="Arial"/>
      <family val="2"/>
    </font>
    <font>
      <sz val="8"/>
      <color theme="0" tint="-0.14999847407452621"/>
      <name val="Arial"/>
      <family val="2"/>
    </font>
    <font>
      <b/>
      <sz val="11"/>
      <color theme="0" tint="-0.14999847407452621"/>
      <name val="Arial"/>
      <family val="2"/>
    </font>
    <font>
      <sz val="10"/>
      <color theme="0" tint="-0.14999847407452621"/>
      <name val="Arial"/>
      <family val="2"/>
    </font>
    <font>
      <b/>
      <i/>
      <sz val="11"/>
      <color rgb="FFC00000"/>
      <name val="Georgia"/>
      <family val="1"/>
    </font>
    <font>
      <b/>
      <i/>
      <sz val="10"/>
      <color theme="0" tint="-4.9989318521683403E-2"/>
      <name val="Arial"/>
      <family val="2"/>
    </font>
    <font>
      <sz val="10"/>
      <color theme="1" tint="0.34998626667073579"/>
      <name val="Arial"/>
      <family val="2"/>
    </font>
    <font>
      <b/>
      <sz val="11"/>
      <color theme="1" tint="0.34998626667073579"/>
      <name val="Arial"/>
      <family val="2"/>
    </font>
    <font>
      <sz val="10"/>
      <color theme="5" tint="0.59999389629810485"/>
      <name val="Arial"/>
      <family val="2"/>
    </font>
    <font>
      <sz val="10"/>
      <color rgb="FFC00000"/>
      <name val="Arial"/>
      <family val="2"/>
    </font>
    <font>
      <sz val="10"/>
      <color theme="1" tint="0.499984740745262"/>
      <name val="Arial"/>
      <family val="2"/>
    </font>
    <font>
      <b/>
      <sz val="10"/>
      <name val="Arial"/>
      <family val="2"/>
    </font>
    <font>
      <b/>
      <i/>
      <sz val="9"/>
      <name val="Arial"/>
      <family val="2"/>
    </font>
    <font>
      <b/>
      <i/>
      <sz val="9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8"/>
      <color theme="1" tint="0.499984740745262"/>
      <name val="Arial"/>
      <family val="2"/>
    </font>
    <font>
      <b/>
      <sz val="20"/>
      <color theme="0"/>
      <name val="Calibri"/>
      <family val="2"/>
      <scheme val="minor"/>
    </font>
    <font>
      <b/>
      <sz val="9"/>
      <color theme="1"/>
      <name val="Arial"/>
      <family val="2"/>
    </font>
    <font>
      <b/>
      <i/>
      <sz val="10"/>
      <color rgb="FFC00000"/>
      <name val="Georgia"/>
      <family val="1"/>
    </font>
    <font>
      <sz val="10"/>
      <color theme="0" tint="-0.499984740745262"/>
      <name val="Arial"/>
      <family val="2"/>
    </font>
    <font>
      <b/>
      <sz val="11"/>
      <color theme="0" tint="-0.499984740745262"/>
      <name val="Arial"/>
      <family val="2"/>
    </font>
    <font>
      <i/>
      <sz val="10"/>
      <color rgb="FFC00000"/>
      <name val="Arial"/>
      <family val="2"/>
    </font>
    <font>
      <sz val="10"/>
      <color theme="1"/>
      <name val="Arial"/>
      <family val="2"/>
    </font>
    <font>
      <sz val="7"/>
      <color theme="0" tint="-0.34998626667073579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gradientFill degree="270">
        <stop position="0">
          <color theme="6" tint="0.40000610370189521"/>
        </stop>
        <stop position="1">
          <color rgb="FF92D050"/>
        </stop>
      </gradientFill>
    </fill>
    <fill>
      <gradientFill degree="270">
        <stop position="0">
          <color theme="5" tint="0.80001220740379042"/>
        </stop>
        <stop position="1">
          <color theme="5" tint="0.40000610370189521"/>
        </stop>
      </gradientFill>
    </fill>
    <fill>
      <gradientFill degree="270">
        <stop position="0">
          <color theme="4" tint="-0.25098422193060094"/>
        </stop>
        <stop position="1">
          <color theme="3" tint="-0.25098422193060094"/>
        </stop>
      </gradientFill>
    </fill>
    <fill>
      <gradientFill degree="270">
        <stop position="0">
          <color theme="3" tint="0.40000610370189521"/>
        </stop>
        <stop position="1">
          <color theme="4" tint="-0.25098422193060094"/>
        </stop>
      </gradientFill>
    </fill>
    <fill>
      <gradientFill degree="270">
        <stop position="0">
          <color theme="3" tint="0.59999389629810485"/>
        </stop>
        <stop position="1">
          <color theme="3" tint="0.40000610370189521"/>
        </stop>
      </gradientFill>
    </fill>
    <fill>
      <gradientFill degree="270">
        <stop position="0">
          <color theme="3" tint="0.80001220740379042"/>
        </stop>
        <stop position="1">
          <color theme="3" tint="0.59999389629810485"/>
        </stop>
      </gradient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theme="4"/>
      </patternFill>
    </fill>
  </fills>
  <borders count="108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/>
      <top style="medium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medium">
        <color auto="1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ck">
        <color auto="1"/>
      </top>
      <bottom/>
      <diagonal/>
    </border>
    <border>
      <left style="thin">
        <color theme="1" tint="0.499984740745262"/>
      </left>
      <right style="thick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ck">
        <color indexed="64"/>
      </left>
      <right/>
      <top style="dotted">
        <color auto="1"/>
      </top>
      <bottom style="dotted">
        <color auto="1"/>
      </bottom>
      <diagonal/>
    </border>
    <border>
      <left/>
      <right style="thick">
        <color indexed="64"/>
      </right>
      <top style="dotted">
        <color auto="1"/>
      </top>
      <bottom style="dotted">
        <color auto="1"/>
      </bottom>
      <diagonal/>
    </border>
    <border>
      <left style="thick">
        <color indexed="64"/>
      </left>
      <right/>
      <top style="dotted">
        <color auto="1"/>
      </top>
      <bottom style="thick">
        <color indexed="64"/>
      </bottom>
      <diagonal/>
    </border>
    <border>
      <left/>
      <right/>
      <top style="dotted">
        <color auto="1"/>
      </top>
      <bottom style="thick">
        <color indexed="64"/>
      </bottom>
      <diagonal/>
    </border>
    <border>
      <left/>
      <right style="thick">
        <color indexed="64"/>
      </right>
      <top style="dotted">
        <color auto="1"/>
      </top>
      <bottom style="thick">
        <color indexed="64"/>
      </bottom>
      <diagonal/>
    </border>
    <border>
      <left style="thin">
        <color theme="1" tint="0.499984740745262"/>
      </left>
      <right style="thick">
        <color auto="1"/>
      </right>
      <top/>
      <bottom style="thin">
        <color theme="0" tint="-0.499984740745262"/>
      </bottom>
      <diagonal/>
    </border>
    <border>
      <left/>
      <right style="thick">
        <color auto="1"/>
      </right>
      <top style="medium">
        <color auto="1"/>
      </top>
      <bottom style="thin">
        <color theme="0" tint="-0.49998474074526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dotted">
        <color auto="1"/>
      </top>
      <bottom style="thin">
        <color theme="0" tint="-0.24994659260841701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ck">
        <color auto="1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thick">
        <color auto="1"/>
      </top>
      <bottom/>
      <diagonal/>
    </border>
    <border>
      <left/>
      <right style="thin">
        <color theme="0" tint="-0.499984740745262"/>
      </right>
      <top style="medium">
        <color auto="1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theme="0" tint="-0.499984740745262"/>
      </bottom>
      <diagonal/>
    </border>
    <border>
      <left style="thick">
        <color auto="1"/>
      </left>
      <right style="thin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/>
      <bottom style="thin">
        <color theme="0" tint="-0.499984740745262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theme="0" tint="-0.499984740745262"/>
      </bottom>
      <diagonal/>
    </border>
    <border>
      <left/>
      <right style="thin">
        <color auto="1"/>
      </right>
      <top style="medium">
        <color auto="1"/>
      </top>
      <bottom style="thin">
        <color theme="0" tint="-0.499984740745262"/>
      </bottom>
      <diagonal/>
    </border>
    <border>
      <left style="thin">
        <color auto="1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ck">
        <color indexed="64"/>
      </left>
      <right/>
      <top style="thin">
        <color auto="1"/>
      </top>
      <bottom style="dotted">
        <color auto="1"/>
      </bottom>
      <diagonal/>
    </border>
    <border>
      <left/>
      <right/>
      <top style="thin">
        <color auto="1"/>
      </top>
      <bottom style="dotted">
        <color auto="1"/>
      </bottom>
      <diagonal/>
    </border>
    <border>
      <left/>
      <right style="thick">
        <color indexed="64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 style="thin">
        <color theme="0" tint="-0.2499465926084170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indexed="64"/>
      </bottom>
      <diagonal/>
    </border>
    <border>
      <left/>
      <right style="hair">
        <color auto="1"/>
      </right>
      <top style="thick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thin">
        <color indexed="64"/>
      </bottom>
      <diagonal/>
    </border>
    <border>
      <left style="hair">
        <color auto="1"/>
      </left>
      <right/>
      <top style="thick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 style="thick">
        <color auto="1"/>
      </bottom>
      <diagonal/>
    </border>
    <border>
      <left style="hair">
        <color auto="1"/>
      </left>
      <right/>
      <top style="thin">
        <color indexed="64"/>
      </top>
      <bottom/>
      <diagonal/>
    </border>
    <border>
      <left style="medium">
        <color indexed="64"/>
      </left>
      <right style="hair">
        <color auto="1"/>
      </right>
      <top style="thick">
        <color auto="1"/>
      </top>
      <bottom style="thin">
        <color indexed="64"/>
      </bottom>
      <diagonal/>
    </border>
    <border>
      <left style="hair">
        <color auto="1"/>
      </left>
      <right style="medium">
        <color indexed="64"/>
      </right>
      <top style="thick">
        <color auto="1"/>
      </top>
      <bottom style="thin">
        <color indexed="64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 style="thin">
        <color indexed="64"/>
      </top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thin">
        <color indexed="64"/>
      </bottom>
      <diagonal/>
    </border>
    <border>
      <left style="hair">
        <color auto="1"/>
      </left>
      <right/>
      <top style="medium">
        <color indexed="64"/>
      </top>
      <bottom style="thin">
        <color indexed="64"/>
      </bottom>
      <diagonal/>
    </border>
    <border>
      <left style="hair">
        <color auto="1"/>
      </left>
      <right/>
      <top/>
      <bottom style="thick">
        <color auto="1"/>
      </bottom>
      <diagonal/>
    </border>
    <border>
      <left style="medium">
        <color indexed="64"/>
      </left>
      <right style="hair">
        <color auto="1"/>
      </right>
      <top/>
      <bottom style="thick">
        <color auto="1"/>
      </bottom>
      <diagonal/>
    </border>
    <border>
      <left style="medium">
        <color indexed="64"/>
      </left>
      <right style="hair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auto="1"/>
      </right>
      <top style="thin">
        <color indexed="64"/>
      </top>
      <bottom/>
      <diagonal/>
    </border>
    <border>
      <left style="medium">
        <color indexed="64"/>
      </left>
      <right style="hair">
        <color auto="1"/>
      </right>
      <top style="thin">
        <color theme="1" tint="0.499984740745262"/>
      </top>
      <bottom style="thin">
        <color theme="1" tint="0.499984740745262"/>
      </bottom>
      <diagonal/>
    </border>
    <border>
      <left style="hair">
        <color auto="1"/>
      </left>
      <right style="hair">
        <color auto="1"/>
      </right>
      <top style="thin">
        <color theme="1" tint="0.499984740745262"/>
      </top>
      <bottom style="thin">
        <color theme="1" tint="0.499984740745262"/>
      </bottom>
      <diagonal/>
    </border>
    <border>
      <left style="hair">
        <color auto="1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ck">
        <color auto="1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ck">
        <color auto="1"/>
      </bottom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/>
      <bottom style="thick">
        <color auto="1"/>
      </bottom>
      <diagonal/>
    </border>
    <border>
      <left style="thick">
        <color auto="1"/>
      </left>
      <right/>
      <top style="hair">
        <color theme="1" tint="0.499984740745262"/>
      </top>
      <bottom style="hair">
        <color theme="1" tint="0.499984740745262"/>
      </bottom>
      <diagonal/>
    </border>
    <border>
      <left/>
      <right style="hair">
        <color auto="1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auto="1"/>
      </left>
      <right style="hair">
        <color auto="1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auto="1"/>
      </left>
      <right style="medium">
        <color indexed="64"/>
      </right>
      <top style="hair">
        <color theme="1" tint="0.499984740745262"/>
      </top>
      <bottom style="hair">
        <color theme="1" tint="0.499984740745262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213">
    <xf numFmtId="0" fontId="0" fillId="0" borderId="0" xfId="0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Protection="1"/>
    <xf numFmtId="0" fontId="0" fillId="0" borderId="0" xfId="0" applyNumberFormat="1" applyProtection="1"/>
    <xf numFmtId="164" fontId="4" fillId="0" borderId="0" xfId="1" applyNumberFormat="1" applyFont="1" applyFill="1" applyBorder="1" applyAlignment="1" applyProtection="1">
      <alignment vertical="center"/>
    </xf>
    <xf numFmtId="0" fontId="0" fillId="0" borderId="0" xfId="0" quotePrefix="1" applyProtection="1"/>
    <xf numFmtId="0" fontId="11" fillId="0" borderId="25" xfId="1" applyFont="1" applyBorder="1" applyAlignment="1" applyProtection="1">
      <alignment horizontal="center" vertical="center"/>
    </xf>
    <xf numFmtId="0" fontId="10" fillId="0" borderId="24" xfId="0" applyFont="1" applyBorder="1" applyAlignment="1" applyProtection="1">
      <alignment horizontal="center" vertical="center"/>
    </xf>
    <xf numFmtId="0" fontId="10" fillId="0" borderId="16" xfId="0" applyFont="1" applyBorder="1" applyAlignment="1" applyProtection="1">
      <alignment horizontal="center" vertical="center"/>
    </xf>
    <xf numFmtId="0" fontId="11" fillId="0" borderId="16" xfId="0" applyFont="1" applyBorder="1" applyAlignment="1" applyProtection="1">
      <alignment horizontal="center" vertical="center"/>
    </xf>
    <xf numFmtId="165" fontId="0" fillId="0" borderId="0" xfId="0" applyNumberFormat="1" applyAlignment="1" applyProtection="1">
      <alignment horizontal="center" vertical="center"/>
    </xf>
    <xf numFmtId="0" fontId="0" fillId="0" borderId="0" xfId="0" applyBorder="1"/>
    <xf numFmtId="0" fontId="17" fillId="3" borderId="17" xfId="1" applyFont="1" applyFill="1" applyBorder="1" applyAlignment="1" applyProtection="1">
      <alignment horizontal="center" vertical="center"/>
    </xf>
    <xf numFmtId="0" fontId="5" fillId="4" borderId="4" xfId="1" applyFont="1" applyFill="1" applyBorder="1" applyAlignment="1" applyProtection="1">
      <alignment horizontal="center" vertical="center"/>
    </xf>
    <xf numFmtId="0" fontId="0" fillId="5" borderId="28" xfId="0" applyFill="1" applyBorder="1" applyProtection="1"/>
    <xf numFmtId="0" fontId="5" fillId="4" borderId="30" xfId="1" applyFont="1" applyFill="1" applyBorder="1" applyAlignment="1" applyProtection="1">
      <alignment horizontal="center" vertical="center"/>
    </xf>
    <xf numFmtId="0" fontId="17" fillId="3" borderId="8" xfId="1" applyFont="1" applyFill="1" applyBorder="1" applyAlignment="1" applyProtection="1">
      <alignment vertical="center"/>
    </xf>
    <xf numFmtId="0" fontId="11" fillId="0" borderId="31" xfId="1" applyFont="1" applyBorder="1" applyAlignment="1" applyProtection="1">
      <alignment horizontal="left" vertical="center"/>
    </xf>
    <xf numFmtId="0" fontId="11" fillId="0" borderId="32" xfId="0" applyFont="1" applyBorder="1" applyAlignment="1" applyProtection="1">
      <alignment horizontal="left" vertical="center"/>
    </xf>
    <xf numFmtId="0" fontId="11" fillId="0" borderId="14" xfId="0" applyFont="1" applyBorder="1" applyAlignment="1" applyProtection="1">
      <alignment horizontal="left" vertical="center"/>
    </xf>
    <xf numFmtId="22" fontId="5" fillId="4" borderId="33" xfId="1" applyNumberFormat="1" applyFont="1" applyFill="1" applyBorder="1" applyAlignment="1" applyProtection="1">
      <alignment horizontal="center" vertical="center" wrapText="1"/>
    </xf>
    <xf numFmtId="0" fontId="5" fillId="4" borderId="7" xfId="1" applyFont="1" applyFill="1" applyBorder="1" applyAlignment="1" applyProtection="1">
      <alignment horizontal="center" vertical="center" wrapText="1"/>
    </xf>
    <xf numFmtId="0" fontId="17" fillId="3" borderId="34" xfId="1" applyNumberFormat="1" applyFont="1" applyFill="1" applyBorder="1" applyAlignment="1" applyProtection="1">
      <alignment horizontal="center" vertical="center"/>
    </xf>
    <xf numFmtId="0" fontId="17" fillId="3" borderId="35" xfId="1" applyFont="1" applyFill="1" applyBorder="1" applyAlignment="1" applyProtection="1">
      <alignment horizontal="center" vertical="center"/>
    </xf>
    <xf numFmtId="165" fontId="13" fillId="0" borderId="36" xfId="0" applyNumberFormat="1" applyFont="1" applyBorder="1" applyAlignment="1" applyProtection="1">
      <alignment horizontal="center" vertical="center"/>
    </xf>
    <xf numFmtId="165" fontId="13" fillId="0" borderId="37" xfId="1" applyNumberFormat="1" applyFont="1" applyBorder="1" applyAlignment="1" applyProtection="1">
      <alignment horizontal="center" vertical="center" wrapText="1"/>
    </xf>
    <xf numFmtId="165" fontId="0" fillId="0" borderId="38" xfId="0" applyNumberFormat="1" applyBorder="1" applyAlignment="1" applyProtection="1">
      <alignment horizontal="center" vertical="center"/>
    </xf>
    <xf numFmtId="165" fontId="0" fillId="0" borderId="40" xfId="0" applyNumberFormat="1" applyBorder="1" applyAlignment="1" applyProtection="1">
      <alignment horizontal="center" vertical="center"/>
    </xf>
    <xf numFmtId="165" fontId="0" fillId="0" borderId="39" xfId="0" applyNumberFormat="1" applyBorder="1" applyAlignment="1" applyProtection="1">
      <alignment horizontal="center" vertical="center"/>
    </xf>
    <xf numFmtId="0" fontId="17" fillId="3" borderId="42" xfId="1" applyNumberFormat="1" applyFont="1" applyFill="1" applyBorder="1" applyAlignment="1" applyProtection="1">
      <alignment vertical="center"/>
    </xf>
    <xf numFmtId="0" fontId="18" fillId="3" borderId="8" xfId="1" applyNumberFormat="1" applyFont="1" applyFill="1" applyBorder="1" applyAlignment="1" applyProtection="1">
      <alignment vertical="center"/>
    </xf>
    <xf numFmtId="0" fontId="19" fillId="3" borderId="43" xfId="0" applyFont="1" applyFill="1" applyBorder="1" applyProtection="1"/>
    <xf numFmtId="0" fontId="0" fillId="5" borderId="29" xfId="0" applyFill="1" applyBorder="1" applyProtection="1"/>
    <xf numFmtId="0" fontId="24" fillId="5" borderId="11" xfId="0" applyFont="1" applyFill="1" applyBorder="1" applyAlignment="1" applyProtection="1">
      <alignment horizontal="left" vertical="center"/>
    </xf>
    <xf numFmtId="0" fontId="25" fillId="0" borderId="26" xfId="0" applyFont="1" applyBorder="1" applyAlignment="1" applyProtection="1">
      <alignment horizontal="center" vertical="center"/>
      <protection locked="0"/>
    </xf>
    <xf numFmtId="0" fontId="25" fillId="0" borderId="0" xfId="0" applyFont="1" applyAlignment="1" applyProtection="1">
      <alignment vertical="center"/>
      <protection locked="0"/>
    </xf>
    <xf numFmtId="22" fontId="5" fillId="4" borderId="15" xfId="1" applyNumberFormat="1" applyFont="1" applyFill="1" applyBorder="1" applyAlignment="1" applyProtection="1">
      <alignment horizontal="centerContinuous" vertical="center"/>
    </xf>
    <xf numFmtId="0" fontId="0" fillId="4" borderId="30" xfId="0" applyFill="1" applyBorder="1" applyAlignment="1" applyProtection="1">
      <alignment horizontal="centerContinuous" vertical="center"/>
    </xf>
    <xf numFmtId="22" fontId="5" fillId="4" borderId="15" xfId="1" applyNumberFormat="1" applyFont="1" applyFill="1" applyBorder="1" applyAlignment="1" applyProtection="1">
      <alignment horizontal="left" vertical="top"/>
    </xf>
    <xf numFmtId="0" fontId="5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Font="1" applyFill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/>
    <xf numFmtId="166" fontId="0" fillId="0" borderId="0" xfId="0" applyNumberFormat="1" applyFont="1" applyFill="1" applyBorder="1" applyAlignment="1">
      <alignment horizontal="left" vertical="center"/>
    </xf>
    <xf numFmtId="0" fontId="23" fillId="0" borderId="9" xfId="0" applyFont="1" applyBorder="1" applyAlignment="1">
      <alignment horizontal="left" vertical="center"/>
    </xf>
    <xf numFmtId="0" fontId="0" fillId="0" borderId="18" xfId="0" applyBorder="1"/>
    <xf numFmtId="0" fontId="0" fillId="0" borderId="10" xfId="0" applyBorder="1"/>
    <xf numFmtId="0" fontId="11" fillId="0" borderId="52" xfId="0" applyFont="1" applyBorder="1" applyAlignment="1">
      <alignment horizontal="center" vertical="center" wrapText="1"/>
    </xf>
    <xf numFmtId="0" fontId="11" fillId="0" borderId="53" xfId="0" applyFont="1" applyBorder="1" applyAlignment="1">
      <alignment horizontal="center" vertical="center" wrapText="1"/>
    </xf>
    <xf numFmtId="0" fontId="23" fillId="0" borderId="51" xfId="0" applyFont="1" applyBorder="1" applyAlignment="1">
      <alignment horizontal="center" vertical="center" wrapText="1"/>
    </xf>
    <xf numFmtId="0" fontId="26" fillId="0" borderId="26" xfId="0" applyFont="1" applyBorder="1" applyAlignment="1" applyProtection="1">
      <alignment horizontal="center" vertical="center"/>
      <protection locked="0"/>
    </xf>
    <xf numFmtId="0" fontId="15" fillId="5" borderId="28" xfId="0" applyFont="1" applyFill="1" applyBorder="1" applyAlignment="1" applyProtection="1">
      <alignment horizontal="left"/>
    </xf>
    <xf numFmtId="0" fontId="15" fillId="5" borderId="28" xfId="0" applyFont="1" applyFill="1" applyBorder="1" applyAlignment="1" applyProtection="1">
      <alignment horizontal="left" indent="7"/>
    </xf>
    <xf numFmtId="0" fontId="0" fillId="0" borderId="0" xfId="0" applyFont="1" applyAlignment="1">
      <alignment horizontal="center" vertical="center"/>
    </xf>
    <xf numFmtId="0" fontId="7" fillId="0" borderId="0" xfId="0" quotePrefix="1" applyFont="1" applyAlignment="1">
      <alignment horizontal="left" vertical="center"/>
    </xf>
    <xf numFmtId="0" fontId="33" fillId="0" borderId="58" xfId="1" applyFont="1" applyFill="1" applyBorder="1" applyAlignment="1" applyProtection="1">
      <alignment horizontal="center" vertical="center"/>
    </xf>
    <xf numFmtId="0" fontId="16" fillId="0" borderId="4" xfId="0" applyFont="1" applyFill="1" applyBorder="1" applyAlignment="1"/>
    <xf numFmtId="0" fontId="0" fillId="0" borderId="6" xfId="0" quotePrefix="1" applyFill="1" applyBorder="1" applyAlignment="1" applyProtection="1">
      <alignment horizontal="center" vertical="center"/>
    </xf>
    <xf numFmtId="0" fontId="0" fillId="0" borderId="6" xfId="0" applyFill="1" applyBorder="1" applyAlignment="1" applyProtection="1">
      <alignment horizontal="center" vertical="center"/>
    </xf>
    <xf numFmtId="0" fontId="1" fillId="0" borderId="63" xfId="1" applyFont="1" applyFill="1" applyBorder="1" applyAlignment="1" applyProtection="1">
      <alignment horizontal="center" vertical="center"/>
    </xf>
    <xf numFmtId="0" fontId="9" fillId="0" borderId="64" xfId="1" applyNumberFormat="1" applyFont="1" applyFill="1" applyBorder="1" applyAlignment="1" applyProtection="1">
      <alignment horizontal="center" vertical="center"/>
    </xf>
    <xf numFmtId="0" fontId="1" fillId="0" borderId="65" xfId="1" applyFont="1" applyFill="1" applyBorder="1" applyAlignment="1" applyProtection="1">
      <alignment horizontal="center" vertical="center"/>
    </xf>
    <xf numFmtId="0" fontId="27" fillId="0" borderId="15" xfId="0" applyFont="1" applyFill="1" applyBorder="1" applyAlignment="1">
      <alignment horizontal="center" vertical="center"/>
    </xf>
    <xf numFmtId="0" fontId="1" fillId="0" borderId="0" xfId="0" applyFont="1" applyFill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horizontal="left" vertical="center"/>
    </xf>
    <xf numFmtId="0" fontId="3" fillId="0" borderId="68" xfId="1" applyFont="1" applyFill="1" applyBorder="1" applyAlignment="1" applyProtection="1">
      <alignment horizontal="left" vertical="center" indent="1"/>
    </xf>
    <xf numFmtId="0" fontId="1" fillId="0" borderId="69" xfId="1" applyFont="1" applyFill="1" applyBorder="1" applyAlignment="1" applyProtection="1">
      <alignment vertical="center"/>
    </xf>
    <xf numFmtId="20" fontId="8" fillId="0" borderId="70" xfId="1" applyNumberFormat="1" applyFont="1" applyFill="1" applyBorder="1" applyAlignment="1" applyProtection="1">
      <alignment horizontal="center" vertical="center"/>
    </xf>
    <xf numFmtId="0" fontId="4" fillId="0" borderId="70" xfId="1" applyFont="1" applyFill="1" applyBorder="1" applyAlignment="1" applyProtection="1"/>
    <xf numFmtId="20" fontId="9" fillId="0" borderId="74" xfId="1" applyNumberFormat="1" applyFont="1" applyFill="1" applyBorder="1" applyAlignment="1" applyProtection="1">
      <alignment horizontal="center" vertical="center"/>
    </xf>
    <xf numFmtId="0" fontId="0" fillId="0" borderId="5" xfId="0" applyFill="1" applyBorder="1" applyAlignment="1" applyProtection="1">
      <alignment horizontal="center" vertical="center"/>
    </xf>
    <xf numFmtId="0" fontId="0" fillId="0" borderId="78" xfId="0" applyFill="1" applyBorder="1" applyAlignment="1" applyProtection="1">
      <alignment horizontal="center" vertical="center"/>
    </xf>
    <xf numFmtId="0" fontId="0" fillId="0" borderId="83" xfId="0" applyFill="1" applyBorder="1" applyAlignment="1" applyProtection="1">
      <alignment horizontal="center" vertical="center"/>
    </xf>
    <xf numFmtId="0" fontId="3" fillId="0" borderId="1" xfId="1" applyFont="1" applyFill="1" applyBorder="1" applyAlignment="1" applyProtection="1">
      <alignment horizontal="left" vertical="center" indent="1"/>
    </xf>
    <xf numFmtId="0" fontId="3" fillId="0" borderId="87" xfId="1" applyFont="1" applyFill="1" applyBorder="1" applyAlignment="1" applyProtection="1">
      <alignment vertical="center"/>
    </xf>
    <xf numFmtId="0" fontId="3" fillId="0" borderId="88" xfId="1" applyFont="1" applyFill="1" applyBorder="1" applyAlignment="1" applyProtection="1">
      <alignment vertical="center"/>
    </xf>
    <xf numFmtId="0" fontId="3" fillId="0" borderId="89" xfId="1" applyFont="1" applyFill="1" applyBorder="1" applyAlignment="1" applyProtection="1">
      <alignment horizontal="left" vertical="center" indent="1"/>
    </xf>
    <xf numFmtId="0" fontId="3" fillId="0" borderId="90" xfId="1" applyFont="1" applyFill="1" applyBorder="1" applyAlignment="1" applyProtection="1">
      <alignment vertical="center"/>
    </xf>
    <xf numFmtId="0" fontId="9" fillId="0" borderId="91" xfId="1" applyNumberFormat="1" applyFont="1" applyFill="1" applyBorder="1" applyAlignment="1" applyProtection="1">
      <alignment horizontal="center" vertical="center"/>
    </xf>
    <xf numFmtId="20" fontId="9" fillId="0" borderId="92" xfId="1" applyNumberFormat="1" applyFont="1" applyFill="1" applyBorder="1" applyAlignment="1" applyProtection="1">
      <alignment horizontal="center" vertical="center"/>
    </xf>
    <xf numFmtId="0" fontId="0" fillId="6" borderId="4" xfId="0" applyFill="1" applyBorder="1" applyProtection="1"/>
    <xf numFmtId="0" fontId="0" fillId="7" borderId="6" xfId="0" applyFill="1" applyBorder="1" applyProtection="1"/>
    <xf numFmtId="0" fontId="6" fillId="8" borderId="6" xfId="1" applyFont="1" applyFill="1" applyBorder="1" applyProtection="1"/>
    <xf numFmtId="20" fontId="5" fillId="9" borderId="5" xfId="1" applyNumberFormat="1" applyFont="1" applyFill="1" applyBorder="1" applyAlignment="1" applyProtection="1">
      <alignment horizontal="right" vertical="center"/>
    </xf>
    <xf numFmtId="0" fontId="0" fillId="6" borderId="15" xfId="0" applyFill="1" applyBorder="1" applyProtection="1"/>
    <xf numFmtId="0" fontId="0" fillId="7" borderId="0" xfId="0" applyFill="1" applyBorder="1" applyProtection="1"/>
    <xf numFmtId="0" fontId="6" fillId="8" borderId="1" xfId="1" applyFont="1" applyFill="1" applyBorder="1" applyProtection="1"/>
    <xf numFmtId="0" fontId="6" fillId="8" borderId="0" xfId="1" applyFont="1" applyFill="1" applyBorder="1" applyProtection="1"/>
    <xf numFmtId="0" fontId="5" fillId="9" borderId="2" xfId="1" applyFont="1" applyFill="1" applyBorder="1" applyAlignment="1" applyProtection="1">
      <alignment horizontal="right" vertical="center"/>
    </xf>
    <xf numFmtId="0" fontId="5" fillId="9" borderId="12" xfId="1" applyFont="1" applyFill="1" applyBorder="1" applyAlignment="1" applyProtection="1">
      <alignment horizontal="right" vertical="center" indent="1"/>
    </xf>
    <xf numFmtId="0" fontId="5" fillId="9" borderId="12" xfId="1" applyFont="1" applyFill="1" applyBorder="1" applyAlignment="1" applyProtection="1">
      <alignment horizontal="left" vertical="center" indent="1"/>
    </xf>
    <xf numFmtId="0" fontId="32" fillId="10" borderId="55" xfId="1" applyFont="1" applyFill="1" applyBorder="1" applyAlignment="1" applyProtection="1">
      <alignment horizontal="center" vertical="center"/>
    </xf>
    <xf numFmtId="0" fontId="32" fillId="10" borderId="55" xfId="1" applyNumberFormat="1" applyFont="1" applyFill="1" applyBorder="1" applyAlignment="1" applyProtection="1">
      <alignment horizontal="center" vertical="center"/>
    </xf>
    <xf numFmtId="20" fontId="12" fillId="0" borderId="84" xfId="1" applyNumberFormat="1" applyFont="1" applyFill="1" applyBorder="1" applyAlignment="1" applyProtection="1">
      <alignment horizontal="center" vertical="center"/>
    </xf>
    <xf numFmtId="0" fontId="12" fillId="0" borderId="64" xfId="0" applyFont="1" applyFill="1" applyBorder="1" applyAlignment="1" applyProtection="1">
      <alignment horizontal="center" vertical="center"/>
    </xf>
    <xf numFmtId="20" fontId="12" fillId="0" borderId="76" xfId="1" applyNumberFormat="1" applyFont="1" applyFill="1" applyBorder="1" applyAlignment="1" applyProtection="1">
      <alignment horizontal="center" vertical="center"/>
    </xf>
    <xf numFmtId="0" fontId="12" fillId="0" borderId="75" xfId="0" applyFont="1" applyFill="1" applyBorder="1" applyAlignment="1" applyProtection="1">
      <alignment horizontal="center" vertical="center"/>
    </xf>
    <xf numFmtId="20" fontId="12" fillId="0" borderId="63" xfId="1" applyNumberFormat="1" applyFont="1" applyFill="1" applyBorder="1" applyAlignment="1" applyProtection="1">
      <alignment horizontal="center" vertical="center"/>
    </xf>
    <xf numFmtId="20" fontId="12" fillId="0" borderId="79" xfId="1" applyNumberFormat="1" applyFont="1" applyFill="1" applyBorder="1" applyAlignment="1" applyProtection="1">
      <alignment horizontal="center" vertical="center"/>
    </xf>
    <xf numFmtId="20" fontId="12" fillId="0" borderId="80" xfId="1" applyNumberFormat="1" applyFont="1" applyFill="1" applyBorder="1" applyAlignment="1" applyProtection="1">
      <alignment horizontal="center" vertical="center"/>
    </xf>
    <xf numFmtId="20" fontId="12" fillId="0" borderId="79" xfId="0" applyNumberFormat="1" applyFont="1" applyFill="1" applyBorder="1" applyAlignment="1" applyProtection="1">
      <alignment horizontal="center" vertical="center"/>
    </xf>
    <xf numFmtId="20" fontId="12" fillId="0" borderId="80" xfId="0" applyNumberFormat="1" applyFont="1" applyFill="1" applyBorder="1" applyAlignment="1" applyProtection="1">
      <alignment horizontal="center" vertical="center"/>
    </xf>
    <xf numFmtId="0" fontId="29" fillId="2" borderId="66" xfId="1" applyFont="1" applyFill="1" applyBorder="1" applyAlignment="1" applyProtection="1">
      <alignment horizontal="center" vertical="center"/>
    </xf>
    <xf numFmtId="0" fontId="30" fillId="2" borderId="61" xfId="1" applyFont="1" applyFill="1" applyBorder="1" applyAlignment="1" applyProtection="1">
      <alignment horizontal="center" vertical="center"/>
    </xf>
    <xf numFmtId="0" fontId="31" fillId="2" borderId="61" xfId="1" applyFont="1" applyFill="1" applyBorder="1" applyAlignment="1" applyProtection="1">
      <alignment horizontal="center" vertical="center"/>
    </xf>
    <xf numFmtId="0" fontId="31" fillId="2" borderId="67" xfId="1" applyFont="1" applyFill="1" applyBorder="1" applyAlignment="1" applyProtection="1">
      <alignment horizontal="center" vertical="center"/>
    </xf>
    <xf numFmtId="0" fontId="30" fillId="2" borderId="61" xfId="1" applyFont="1" applyFill="1" applyBorder="1" applyAlignment="1" applyProtection="1">
      <alignment horizontal="left" vertical="center"/>
    </xf>
    <xf numFmtId="0" fontId="30" fillId="2" borderId="62" xfId="1" applyFont="1" applyFill="1" applyBorder="1" applyAlignment="1" applyProtection="1">
      <alignment horizontal="center" vertical="center"/>
    </xf>
    <xf numFmtId="0" fontId="32" fillId="2" borderId="71" xfId="1" applyFont="1" applyFill="1" applyBorder="1" applyAlignment="1" applyProtection="1">
      <alignment horizontal="center" vertical="center"/>
    </xf>
    <xf numFmtId="0" fontId="32" fillId="2" borderId="72" xfId="1" applyFont="1" applyFill="1" applyBorder="1" applyAlignment="1" applyProtection="1">
      <alignment horizontal="center" vertical="center"/>
    </xf>
    <xf numFmtId="0" fontId="0" fillId="2" borderId="29" xfId="0" applyFill="1" applyBorder="1" applyAlignment="1" applyProtection="1">
      <alignment horizontal="center" vertical="center"/>
    </xf>
    <xf numFmtId="0" fontId="3" fillId="0" borderId="57" xfId="1" applyFont="1" applyFill="1" applyBorder="1" applyAlignment="1" applyProtection="1">
      <alignment horizontal="center" vertical="center"/>
    </xf>
    <xf numFmtId="0" fontId="11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 applyProtection="1">
      <alignment horizontal="center" vertical="center"/>
      <protection locked="0"/>
    </xf>
    <xf numFmtId="0" fontId="22" fillId="0" borderId="96" xfId="0" applyFont="1" applyBorder="1" applyAlignment="1">
      <alignment vertical="center"/>
    </xf>
    <xf numFmtId="0" fontId="38" fillId="0" borderId="0" xfId="0" applyFont="1" applyAlignment="1">
      <alignment horizontal="center" vertical="center"/>
    </xf>
    <xf numFmtId="0" fontId="37" fillId="0" borderId="0" xfId="0" applyFont="1" applyAlignment="1">
      <alignment horizontal="left"/>
    </xf>
    <xf numFmtId="0" fontId="37" fillId="0" borderId="0" xfId="0" applyFont="1" applyFill="1" applyBorder="1" applyAlignment="1">
      <alignment horizontal="left" vertical="center"/>
    </xf>
    <xf numFmtId="166" fontId="37" fillId="0" borderId="0" xfId="0" applyNumberFormat="1" applyFont="1" applyFill="1" applyBorder="1" applyAlignment="1">
      <alignment horizontal="left" vertical="center"/>
    </xf>
    <xf numFmtId="0" fontId="37" fillId="0" borderId="0" xfId="0" applyFont="1" applyFill="1" applyBorder="1" applyAlignment="1">
      <alignment horizontal="left"/>
    </xf>
    <xf numFmtId="0" fontId="39" fillId="0" borderId="0" xfId="0" applyFont="1" applyAlignment="1">
      <alignment vertical="center"/>
    </xf>
    <xf numFmtId="0" fontId="1" fillId="0" borderId="97" xfId="0" applyFont="1" applyBorder="1" applyAlignment="1">
      <alignment horizontal="center" vertical="center"/>
    </xf>
    <xf numFmtId="0" fontId="14" fillId="0" borderId="0" xfId="0" applyFont="1" applyAlignment="1" applyProtection="1">
      <alignment vertical="center"/>
      <protection locked="0"/>
    </xf>
    <xf numFmtId="0" fontId="14" fillId="0" borderId="27" xfId="0" applyFont="1" applyBorder="1" applyAlignment="1" applyProtection="1">
      <alignment vertical="center"/>
      <protection locked="0"/>
    </xf>
    <xf numFmtId="0" fontId="14" fillId="0" borderId="26" xfId="0" applyFont="1" applyBorder="1" applyAlignment="1" applyProtection="1">
      <alignment vertical="center"/>
      <protection locked="0"/>
    </xf>
    <xf numFmtId="0" fontId="14" fillId="0" borderId="26" xfId="0" applyFont="1" applyBorder="1" applyAlignment="1" applyProtection="1">
      <alignment horizontal="center" vertical="center"/>
      <protection locked="0"/>
    </xf>
    <xf numFmtId="14" fontId="0" fillId="0" borderId="0" xfId="0" applyNumberFormat="1" applyFont="1" applyAlignment="1">
      <alignment horizontal="center" vertical="center"/>
    </xf>
    <xf numFmtId="22" fontId="5" fillId="4" borderId="41" xfId="1" applyNumberFormat="1" applyFont="1" applyFill="1" applyBorder="1" applyAlignment="1" applyProtection="1">
      <alignment horizontal="left" vertical="center" indent="7"/>
    </xf>
    <xf numFmtId="14" fontId="40" fillId="0" borderId="0" xfId="0" applyNumberFormat="1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0" borderId="0" xfId="0" applyFont="1"/>
    <xf numFmtId="21" fontId="4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41" fillId="0" borderId="85" xfId="1" applyNumberFormat="1" applyFont="1" applyFill="1" applyBorder="1" applyAlignment="1" applyProtection="1">
      <alignment horizontal="right" vertical="center"/>
    </xf>
    <xf numFmtId="0" fontId="41" fillId="0" borderId="86" xfId="1" applyNumberFormat="1" applyFont="1" applyFill="1" applyBorder="1" applyAlignment="1" applyProtection="1">
      <alignment horizontal="right" vertical="center"/>
    </xf>
    <xf numFmtId="167" fontId="0" fillId="0" borderId="0" xfId="0" applyNumberFormat="1" applyFont="1" applyAlignment="1">
      <alignment horizontal="center" vertical="center"/>
    </xf>
    <xf numFmtId="22" fontId="0" fillId="0" borderId="0" xfId="0" applyNumberFormat="1" applyBorder="1"/>
    <xf numFmtId="0" fontId="0" fillId="0" borderId="100" xfId="0" applyBorder="1" applyAlignment="1">
      <alignment horizontal="center" vertical="center"/>
    </xf>
    <xf numFmtId="0" fontId="0" fillId="0" borderId="101" xfId="0" applyBorder="1"/>
    <xf numFmtId="0" fontId="22" fillId="0" borderId="98" xfId="0" applyFont="1" applyBorder="1" applyAlignment="1">
      <alignment horizontal="left" vertical="center"/>
    </xf>
    <xf numFmtId="0" fontId="14" fillId="0" borderId="102" xfId="1" applyFont="1" applyFill="1" applyBorder="1" applyProtection="1">
      <protection locked="0"/>
    </xf>
    <xf numFmtId="0" fontId="14" fillId="0" borderId="102" xfId="1" applyFont="1" applyBorder="1" applyProtection="1">
      <protection locked="0"/>
    </xf>
    <xf numFmtId="0" fontId="0" fillId="0" borderId="99" xfId="0" applyBorder="1"/>
    <xf numFmtId="0" fontId="0" fillId="0" borderId="103" xfId="0" applyBorder="1"/>
    <xf numFmtId="0" fontId="0" fillId="11" borderId="0" xfId="0" applyFill="1"/>
    <xf numFmtId="0" fontId="0" fillId="11" borderId="0" xfId="0" applyFill="1" applyBorder="1"/>
    <xf numFmtId="0" fontId="1" fillId="11" borderId="0" xfId="0" applyFont="1" applyFill="1" applyBorder="1" applyAlignment="1">
      <alignment horizontal="center" vertical="center"/>
    </xf>
    <xf numFmtId="22" fontId="0" fillId="11" borderId="0" xfId="0" applyNumberFormat="1" applyFill="1" applyBorder="1"/>
    <xf numFmtId="0" fontId="7" fillId="0" borderId="104" xfId="0" applyFont="1" applyBorder="1" applyAlignment="1">
      <alignment horizontal="center" vertical="center"/>
    </xf>
    <xf numFmtId="0" fontId="23" fillId="0" borderId="106" xfId="0" applyFont="1" applyBorder="1" applyAlignment="1">
      <alignment horizontal="center" vertical="center"/>
    </xf>
    <xf numFmtId="0" fontId="23" fillId="0" borderId="105" xfId="0" applyFont="1" applyBorder="1" applyAlignment="1">
      <alignment horizontal="center" vertical="center"/>
    </xf>
    <xf numFmtId="0" fontId="0" fillId="0" borderId="0" xfId="0" applyFont="1" applyAlignment="1"/>
    <xf numFmtId="0" fontId="42" fillId="12" borderId="0" xfId="0" applyFont="1" applyFill="1" applyAlignment="1">
      <alignment horizontal="center" wrapText="1"/>
    </xf>
    <xf numFmtId="14" fontId="42" fillId="12" borderId="0" xfId="0" applyNumberFormat="1" applyFont="1" applyFill="1" applyAlignment="1">
      <alignment horizontal="center" wrapText="1"/>
    </xf>
    <xf numFmtId="167" fontId="42" fillId="12" borderId="0" xfId="0" applyNumberFormat="1" applyFont="1" applyFill="1" applyAlignment="1">
      <alignment horizontal="center" wrapText="1"/>
    </xf>
    <xf numFmtId="0" fontId="43" fillId="13" borderId="0" xfId="0" applyFont="1" applyFill="1" applyBorder="1" applyAlignment="1">
      <alignment horizontal="center" wrapText="1"/>
    </xf>
    <xf numFmtId="14" fontId="43" fillId="13" borderId="107" xfId="0" applyNumberFormat="1" applyFont="1" applyFill="1" applyBorder="1" applyAlignment="1">
      <alignment horizontal="center" wrapText="1"/>
    </xf>
    <xf numFmtId="167" fontId="43" fillId="13" borderId="107" xfId="0" applyNumberFormat="1" applyFont="1" applyFill="1" applyBorder="1" applyAlignment="1">
      <alignment horizontal="center" wrapText="1"/>
    </xf>
    <xf numFmtId="0" fontId="43" fillId="13" borderId="107" xfId="0" applyFont="1" applyFill="1" applyBorder="1" applyAlignment="1">
      <alignment horizontal="center" wrapText="1"/>
    </xf>
    <xf numFmtId="0" fontId="0" fillId="0" borderId="0" xfId="0" applyFont="1" applyFill="1" applyBorder="1" applyAlignment="1">
      <alignment horizontal="center"/>
    </xf>
    <xf numFmtId="14" fontId="0" fillId="0" borderId="0" xfId="0" applyNumberFormat="1" applyFont="1" applyFill="1" applyBorder="1" applyAlignment="1">
      <alignment horizontal="center" vertical="center"/>
    </xf>
    <xf numFmtId="167" fontId="0" fillId="0" borderId="0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0" fillId="0" borderId="19" xfId="0" applyBorder="1" applyAlignment="1" applyProtection="1">
      <alignment horizontal="left" vertical="center"/>
    </xf>
    <xf numFmtId="0" fontId="0" fillId="0" borderId="18" xfId="0" applyBorder="1" applyAlignment="1" applyProtection="1">
      <alignment horizontal="left" vertical="center"/>
    </xf>
    <xf numFmtId="0" fontId="0" fillId="0" borderId="20" xfId="0" applyBorder="1" applyAlignment="1" applyProtection="1">
      <alignment horizontal="left" vertical="center"/>
    </xf>
    <xf numFmtId="0" fontId="0" fillId="0" borderId="21" xfId="0" applyBorder="1" applyAlignment="1" applyProtection="1">
      <alignment horizontal="left" vertical="center"/>
    </xf>
    <xf numFmtId="0" fontId="0" fillId="0" borderId="22" xfId="0" applyBorder="1" applyAlignment="1" applyProtection="1">
      <alignment horizontal="left" vertical="center"/>
    </xf>
    <xf numFmtId="0" fontId="0" fillId="0" borderId="23" xfId="0" applyBorder="1" applyAlignment="1" applyProtection="1">
      <alignment horizontal="left" vertical="center"/>
    </xf>
    <xf numFmtId="0" fontId="0" fillId="0" borderId="48" xfId="0" applyBorder="1" applyAlignment="1" applyProtection="1">
      <alignment horizontal="left" vertical="center" wrapText="1"/>
    </xf>
    <xf numFmtId="0" fontId="0" fillId="0" borderId="49" xfId="0" applyBorder="1" applyAlignment="1">
      <alignment horizontal="left" vertical="center" wrapText="1"/>
    </xf>
    <xf numFmtId="0" fontId="0" fillId="0" borderId="50" xfId="0" applyBorder="1" applyAlignment="1">
      <alignment horizontal="left" vertical="center" wrapText="1"/>
    </xf>
    <xf numFmtId="0" fontId="34" fillId="6" borderId="3" xfId="0" applyFont="1" applyFill="1" applyBorder="1" applyAlignment="1" applyProtection="1">
      <alignment horizontal="right" vertical="center" indent="4"/>
    </xf>
    <xf numFmtId="0" fontId="34" fillId="6" borderId="15" xfId="0" applyFont="1" applyFill="1" applyBorder="1" applyAlignment="1" applyProtection="1">
      <alignment horizontal="right" vertical="center" indent="4"/>
    </xf>
    <xf numFmtId="0" fontId="21" fillId="7" borderId="1" xfId="0" applyFont="1" applyFill="1" applyBorder="1" applyAlignment="1" applyProtection="1">
      <alignment horizontal="right" vertical="top"/>
    </xf>
    <xf numFmtId="0" fontId="21" fillId="7" borderId="0" xfId="0" applyFont="1" applyFill="1" applyBorder="1" applyAlignment="1" applyProtection="1">
      <alignment horizontal="right" vertical="top"/>
    </xf>
    <xf numFmtId="0" fontId="28" fillId="2" borderId="59" xfId="1" applyFont="1" applyFill="1" applyBorder="1" applyAlignment="1" applyProtection="1">
      <alignment horizontal="center" vertical="center"/>
    </xf>
    <xf numFmtId="0" fontId="28" fillId="2" borderId="60" xfId="1" applyFont="1" applyFill="1" applyBorder="1" applyAlignment="1" applyProtection="1">
      <alignment horizontal="center" vertical="center"/>
    </xf>
    <xf numFmtId="0" fontId="36" fillId="10" borderId="54" xfId="1" applyFont="1" applyFill="1" applyBorder="1" applyAlignment="1" applyProtection="1">
      <alignment horizontal="center" vertical="center"/>
    </xf>
    <xf numFmtId="0" fontId="36" fillId="10" borderId="94" xfId="1" applyFont="1" applyFill="1" applyBorder="1" applyAlignment="1" applyProtection="1">
      <alignment horizontal="center" vertical="center"/>
    </xf>
    <xf numFmtId="20" fontId="20" fillId="9" borderId="12" xfId="1" applyNumberFormat="1" applyFont="1" applyFill="1" applyBorder="1" applyAlignment="1" applyProtection="1">
      <alignment horizontal="left" vertical="center" indent="1"/>
    </xf>
    <xf numFmtId="164" fontId="20" fillId="9" borderId="12" xfId="1" applyNumberFormat="1" applyFont="1" applyFill="1" applyBorder="1" applyAlignment="1" applyProtection="1">
      <alignment horizontal="left" vertical="center" indent="1"/>
    </xf>
    <xf numFmtId="0" fontId="32" fillId="2" borderId="73" xfId="1" applyFont="1" applyFill="1" applyBorder="1" applyAlignment="1" applyProtection="1">
      <alignment horizontal="center" vertical="center"/>
    </xf>
    <xf numFmtId="0" fontId="32" fillId="2" borderId="28" xfId="1" applyFont="1" applyFill="1" applyBorder="1" applyAlignment="1" applyProtection="1">
      <alignment horizontal="center" vertical="center"/>
    </xf>
    <xf numFmtId="0" fontId="35" fillId="10" borderId="93" xfId="1" applyFont="1" applyFill="1" applyBorder="1" applyAlignment="1" applyProtection="1">
      <alignment horizontal="center" vertical="center"/>
    </xf>
    <xf numFmtId="0" fontId="35" fillId="10" borderId="55" xfId="1" applyFont="1" applyFill="1" applyBorder="1" applyAlignment="1" applyProtection="1">
      <alignment horizontal="center" vertical="center"/>
    </xf>
    <xf numFmtId="0" fontId="35" fillId="10" borderId="94" xfId="1" applyFont="1" applyFill="1" applyBorder="1" applyAlignment="1" applyProtection="1">
      <alignment horizontal="center" vertical="center"/>
    </xf>
    <xf numFmtId="22" fontId="13" fillId="0" borderId="44" xfId="1" applyNumberFormat="1" applyFont="1" applyFill="1" applyBorder="1" applyAlignment="1" applyProtection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45" xfId="0" applyBorder="1" applyAlignment="1">
      <alignment horizontal="left" vertical="center" wrapText="1"/>
    </xf>
    <xf numFmtId="0" fontId="0" fillId="0" borderId="46" xfId="0" applyBorder="1" applyAlignment="1" applyProtection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47" xfId="0" applyBorder="1" applyAlignment="1">
      <alignment horizontal="left" vertical="center" wrapText="1"/>
    </xf>
    <xf numFmtId="0" fontId="14" fillId="0" borderId="46" xfId="0" applyFont="1" applyBorder="1" applyAlignment="1" applyProtection="1">
      <alignment horizontal="left" vertical="center" wrapText="1"/>
    </xf>
    <xf numFmtId="0" fontId="14" fillId="0" borderId="46" xfId="0" applyNumberFormat="1" applyFont="1" applyBorder="1" applyAlignment="1" applyProtection="1">
      <alignment horizontal="left" vertical="center" wrapText="1"/>
    </xf>
    <xf numFmtId="0" fontId="0" fillId="0" borderId="46" xfId="0" applyNumberFormat="1" applyBorder="1" applyAlignment="1" applyProtection="1">
      <alignment horizontal="left" vertical="center" wrapText="1"/>
    </xf>
    <xf numFmtId="20" fontId="0" fillId="0" borderId="46" xfId="0" applyNumberFormat="1" applyBorder="1" applyAlignment="1" applyProtection="1">
      <alignment horizontal="left" vertical="center" wrapText="1"/>
    </xf>
    <xf numFmtId="0" fontId="32" fillId="10" borderId="93" xfId="0" applyFont="1" applyFill="1" applyBorder="1" applyAlignment="1" applyProtection="1">
      <alignment horizontal="center" vertical="center"/>
    </xf>
    <xf numFmtId="0" fontId="32" fillId="10" borderId="56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horizontal="left" vertical="center" wrapText="1"/>
    </xf>
    <xf numFmtId="0" fontId="0" fillId="0" borderId="47" xfId="0" applyBorder="1" applyAlignment="1" applyProtection="1">
      <alignment horizontal="left" vertical="center" wrapText="1"/>
    </xf>
    <xf numFmtId="0" fontId="12" fillId="0" borderId="65" xfId="1" applyFont="1" applyFill="1" applyBorder="1" applyAlignment="1" applyProtection="1">
      <alignment horizontal="left" vertical="center"/>
    </xf>
    <xf numFmtId="0" fontId="12" fillId="0" borderId="77" xfId="1" applyFont="1" applyFill="1" applyBorder="1" applyAlignment="1" applyProtection="1">
      <alignment horizontal="left" vertical="center"/>
    </xf>
    <xf numFmtId="0" fontId="12" fillId="0" borderId="81" xfId="1" applyFont="1" applyFill="1" applyBorder="1" applyAlignment="1" applyProtection="1">
      <alignment horizontal="left" vertical="center"/>
    </xf>
    <xf numFmtId="0" fontId="12" fillId="0" borderId="82" xfId="1" applyFont="1" applyFill="1" applyBorder="1" applyAlignment="1" applyProtection="1">
      <alignment horizontal="left" vertical="center"/>
    </xf>
    <xf numFmtId="0" fontId="12" fillId="0" borderId="74" xfId="1" applyFont="1" applyFill="1" applyBorder="1" applyAlignment="1" applyProtection="1">
      <alignment horizontal="left" vertical="center"/>
    </xf>
    <xf numFmtId="0" fontId="12" fillId="0" borderId="12" xfId="1" applyFont="1" applyFill="1" applyBorder="1" applyAlignment="1" applyProtection="1">
      <alignment horizontal="left" vertical="center"/>
    </xf>
    <xf numFmtId="0" fontId="23" fillId="0" borderId="97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C00000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C00000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C00000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indexed="64"/>
        </right>
        <top style="thin">
          <color theme="0" tint="-0.24994659260841701"/>
        </top>
        <bottom style="thin">
          <color theme="0" tint="-0.2499465926084170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C00000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34998626667073579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theme="0" tint="-0.24994659260841701"/>
        </left>
        <right style="thin">
          <color indexed="64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  <protection locked="0" hidden="0"/>
    </dxf>
    <dxf>
      <border outline="0">
        <top style="dotted">
          <color auto="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C00000"/>
        <name val="Arial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</dxf>
    <dxf>
      <fill>
        <gradientFill type="path" left="0.5" right="0.5" top="0.5" bottom="0.5">
          <stop position="0">
            <color rgb="FFFF3300"/>
          </stop>
          <stop position="1">
            <color theme="9" tint="0.80001220740379042"/>
          </stop>
        </gradientFill>
      </fill>
    </dxf>
    <dxf>
      <fill>
        <gradientFill type="path" left="0.5" right="0.5" top="0.5" bottom="0.5">
          <stop position="0">
            <color rgb="FFFF3300"/>
          </stop>
          <stop position="1">
            <color theme="9" tint="0.80001220740379042"/>
          </stop>
        </gradient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3300"/>
      <color rgb="FFFF0000"/>
      <color rgb="FFFFFFCC"/>
      <color rgb="FFFFFF99"/>
      <color rgb="FFFFCC99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7" Type="http://schemas.microsoft.com/office/2007/relationships/hdphoto" Target="../media/hdphoto1.wdp"/><Relationship Id="rId2" Type="http://schemas.openxmlformats.org/officeDocument/2006/relationships/image" Target="../media/image20.jpeg"/><Relationship Id="rId1" Type="http://schemas.openxmlformats.org/officeDocument/2006/relationships/image" Target="../media/image19.png"/><Relationship Id="rId6" Type="http://schemas.openxmlformats.org/officeDocument/2006/relationships/image" Target="../media/image24.png"/><Relationship Id="rId5" Type="http://schemas.openxmlformats.org/officeDocument/2006/relationships/image" Target="../media/image23.jpeg"/><Relationship Id="rId4" Type="http://schemas.openxmlformats.org/officeDocument/2006/relationships/image" Target="../media/image22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1.emf"/><Relationship Id="rId13" Type="http://schemas.openxmlformats.org/officeDocument/2006/relationships/image" Target="../media/image6.emf"/><Relationship Id="rId18" Type="http://schemas.openxmlformats.org/officeDocument/2006/relationships/image" Target="../media/image1.emf"/><Relationship Id="rId3" Type="http://schemas.openxmlformats.org/officeDocument/2006/relationships/image" Target="../media/image16.emf"/><Relationship Id="rId7" Type="http://schemas.openxmlformats.org/officeDocument/2006/relationships/image" Target="../media/image12.emf"/><Relationship Id="rId12" Type="http://schemas.openxmlformats.org/officeDocument/2006/relationships/image" Target="../media/image7.emf"/><Relationship Id="rId17" Type="http://schemas.openxmlformats.org/officeDocument/2006/relationships/image" Target="../media/image2.emf"/><Relationship Id="rId2" Type="http://schemas.openxmlformats.org/officeDocument/2006/relationships/image" Target="../media/image18.emf"/><Relationship Id="rId16" Type="http://schemas.openxmlformats.org/officeDocument/2006/relationships/image" Target="../media/image3.emf"/><Relationship Id="rId1" Type="http://schemas.openxmlformats.org/officeDocument/2006/relationships/image" Target="../media/image17.emf"/><Relationship Id="rId6" Type="http://schemas.openxmlformats.org/officeDocument/2006/relationships/image" Target="../media/image13.emf"/><Relationship Id="rId11" Type="http://schemas.openxmlformats.org/officeDocument/2006/relationships/image" Target="../media/image8.emf"/><Relationship Id="rId5" Type="http://schemas.openxmlformats.org/officeDocument/2006/relationships/image" Target="../media/image14.emf"/><Relationship Id="rId15" Type="http://schemas.openxmlformats.org/officeDocument/2006/relationships/image" Target="../media/image4.emf"/><Relationship Id="rId10" Type="http://schemas.openxmlformats.org/officeDocument/2006/relationships/image" Target="../media/image9.emf"/><Relationship Id="rId4" Type="http://schemas.openxmlformats.org/officeDocument/2006/relationships/image" Target="../media/image15.emf"/><Relationship Id="rId9" Type="http://schemas.openxmlformats.org/officeDocument/2006/relationships/image" Target="../media/image10.emf"/><Relationship Id="rId14" Type="http://schemas.openxmlformats.org/officeDocument/2006/relationships/image" Target="../media/image5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5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266700</xdr:colOff>
      <xdr:row>0</xdr:row>
      <xdr:rowOff>66675</xdr:rowOff>
    </xdr:from>
    <xdr:ext cx="3752850" cy="419100"/>
    <xdr:sp macro="" textlink="">
      <xdr:nvSpPr>
        <xdr:cNvPr id="2" name="Rectangle 1"/>
        <xdr:cNvSpPr/>
      </xdr:nvSpPr>
      <xdr:spPr>
        <a:xfrm>
          <a:off x="4457700" y="66675"/>
          <a:ext cx="3752850" cy="41910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400" b="1" cap="none" spc="300">
              <a:ln w="11430" cmpd="sng">
                <a:solidFill>
                  <a:schemeClr val="tx1"/>
                </a:solidFill>
                <a:prstDash val="solid"/>
                <a:miter lim="800000"/>
              </a:ln>
              <a:solidFill>
                <a:schemeClr val="bg1">
                  <a:lumMod val="85000"/>
                </a:schemeClr>
              </a:soli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latin typeface="Berlin Sans FB Demi" pitchFamily="34" charset="0"/>
            </a:rPr>
            <a:t>"REGISTRE SPPA</a:t>
          </a:r>
          <a:r>
            <a:rPr lang="fr-FR" sz="1400" b="1" cap="none" spc="300">
              <a:ln w="11430" cmpd="sng">
                <a:solidFill>
                  <a:schemeClr val="tx1"/>
                </a:solidFill>
                <a:prstDash val="solid"/>
                <a:miter lim="800000"/>
              </a:ln>
              <a:solidFill>
                <a:schemeClr val="bg1">
                  <a:lumMod val="85000"/>
                </a:schemeClr>
              </a:soli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latin typeface="Berlin Sans FB Demi" pitchFamily="34" charset="0"/>
            </a:rPr>
            <a:t>..</a:t>
          </a:r>
          <a:r>
            <a:rPr lang="fr-FR" sz="2400" b="1" cap="none" spc="300">
              <a:ln w="11430" cmpd="sng">
                <a:solidFill>
                  <a:schemeClr val="tx1"/>
                </a:solidFill>
                <a:prstDash val="solid"/>
                <a:miter lim="800000"/>
              </a:ln>
              <a:solidFill>
                <a:schemeClr val="bg1">
                  <a:lumMod val="85000"/>
                </a:schemeClr>
              </a:soli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latin typeface="Berlin Sans FB Demi" pitchFamily="34" charset="0"/>
            </a:rPr>
            <a:t>"</a:t>
          </a:r>
        </a:p>
      </xdr:txBody>
    </xdr:sp>
    <xdr:clientData/>
  </xdr:oneCellAnchor>
  <xdr:twoCellAnchor editAs="oneCell">
    <xdr:from>
      <xdr:col>8</xdr:col>
      <xdr:colOff>895355</xdr:colOff>
      <xdr:row>0</xdr:row>
      <xdr:rowOff>114305</xdr:rowOff>
    </xdr:from>
    <xdr:to>
      <xdr:col>8</xdr:col>
      <xdr:colOff>1366086</xdr:colOff>
      <xdr:row>2</xdr:row>
      <xdr:rowOff>99261</xdr:rowOff>
    </xdr:to>
    <xdr:pic>
      <xdr:nvPicPr>
        <xdr:cNvPr id="3" name="Image 2" descr="1355593466_Address_Book_Alt_blu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210555" y="114305"/>
          <a:ext cx="470731" cy="470731"/>
        </a:xfrm>
        <a:prstGeom prst="rect">
          <a:avLst/>
        </a:prstGeom>
      </xdr:spPr>
    </xdr:pic>
    <xdr:clientData/>
  </xdr:twoCellAnchor>
  <xdr:oneCellAnchor>
    <xdr:from>
      <xdr:col>8</xdr:col>
      <xdr:colOff>76201</xdr:colOff>
      <xdr:row>11</xdr:row>
      <xdr:rowOff>19050</xdr:rowOff>
    </xdr:from>
    <xdr:ext cx="1620000" cy="360000"/>
    <xdr:sp macro="[0]!fin_service" textlink="">
      <xdr:nvSpPr>
        <xdr:cNvPr id="4" name="Rectangle 3"/>
        <xdr:cNvSpPr/>
      </xdr:nvSpPr>
      <xdr:spPr>
        <a:xfrm>
          <a:off x="7391401" y="2247900"/>
          <a:ext cx="1620000" cy="36000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 anchor="ctr">
          <a:no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2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Berlin Sans FB Demi" pitchFamily="34" charset="0"/>
            </a:rPr>
            <a:t>Cloturer la journée</a:t>
          </a:r>
        </a:p>
      </xdr:txBody>
    </xdr:sp>
    <xdr:clientData/>
  </xdr:oneCellAnchor>
  <xdr:twoCellAnchor>
    <xdr:from>
      <xdr:col>8</xdr:col>
      <xdr:colOff>99179</xdr:colOff>
      <xdr:row>7</xdr:row>
      <xdr:rowOff>38100</xdr:rowOff>
    </xdr:from>
    <xdr:to>
      <xdr:col>8</xdr:col>
      <xdr:colOff>1074371</xdr:colOff>
      <xdr:row>8</xdr:row>
      <xdr:rowOff>99207</xdr:rowOff>
    </xdr:to>
    <xdr:grpSp>
      <xdr:nvGrpSpPr>
        <xdr:cNvPr id="14" name="Groupe 13"/>
        <xdr:cNvGrpSpPr/>
      </xdr:nvGrpSpPr>
      <xdr:grpSpPr>
        <a:xfrm>
          <a:off x="7414379" y="1504950"/>
          <a:ext cx="975192" cy="251607"/>
          <a:chOff x="5099804" y="1047750"/>
          <a:chExt cx="975192" cy="251607"/>
        </a:xfrm>
      </xdr:grpSpPr>
      <xdr:sp macro="" textlink="">
        <xdr:nvSpPr>
          <xdr:cNvPr id="8" name="Rectangle 7"/>
          <xdr:cNvSpPr/>
        </xdr:nvSpPr>
        <xdr:spPr>
          <a:xfrm>
            <a:off x="5099804" y="1047750"/>
            <a:ext cx="836447" cy="251607"/>
          </a:xfrm>
          <a:prstGeom prst="rect">
            <a:avLst/>
          </a:prstGeom>
          <a:noFill/>
        </xdr:spPr>
        <xdr:txBody>
          <a:bodyPr wrap="none" lIns="91440" tIns="45720" rIns="91440" bIns="45720">
            <a:spAutoFit/>
          </a:bodyPr>
          <a:lstStyle/>
          <a:p>
            <a:pPr algn="ctr"/>
            <a:r>
              <a:rPr lang="fr-FR" sz="1050" b="0" cap="none" spc="0">
                <a:ln w="10160">
                  <a:solidFill>
                    <a:schemeClr val="accent1"/>
                  </a:solidFill>
                  <a:prstDash val="solid"/>
                </a:ln>
                <a:solidFill>
                  <a:srgbClr val="FFFFFF"/>
                </a:solidFill>
                <a:effectLst>
                  <a:outerShdw blurRad="38100" dist="32000" dir="5400000" algn="tl">
                    <a:srgbClr val="000000">
                      <a:alpha val="30000"/>
                    </a:srgbClr>
                  </a:outerShdw>
                </a:effectLst>
                <a:latin typeface="Berlin Sans FB Demi" pitchFamily="34" charset="0"/>
              </a:rPr>
              <a:t>TÂCHES</a:t>
            </a:r>
            <a:r>
              <a:rPr lang="fr-FR" sz="1050" b="0" cap="none" spc="0" baseline="0">
                <a:ln w="10160">
                  <a:solidFill>
                    <a:schemeClr val="accent1"/>
                  </a:solidFill>
                  <a:prstDash val="solid"/>
                </a:ln>
                <a:solidFill>
                  <a:srgbClr val="FFFFFF"/>
                </a:solidFill>
                <a:effectLst>
                  <a:outerShdw blurRad="38100" dist="32000" dir="5400000" algn="tl">
                    <a:srgbClr val="000000">
                      <a:alpha val="30000"/>
                    </a:srgbClr>
                  </a:outerShdw>
                </a:effectLst>
                <a:latin typeface="Berlin Sans FB Demi" pitchFamily="34" charset="0"/>
              </a:rPr>
              <a:t> </a:t>
            </a:r>
            <a:r>
              <a:rPr lang="fr-FR" sz="1050" b="0" cap="none" spc="0">
                <a:ln w="10160">
                  <a:solidFill>
                    <a:schemeClr val="accent1"/>
                  </a:solidFill>
                  <a:prstDash val="solid"/>
                </a:ln>
                <a:solidFill>
                  <a:srgbClr val="FFFFFF"/>
                </a:solidFill>
                <a:effectLst>
                  <a:outerShdw blurRad="38100" dist="32000" dir="5400000" algn="tl">
                    <a:srgbClr val="000000">
                      <a:alpha val="30000"/>
                    </a:srgbClr>
                  </a:outerShdw>
                </a:effectLst>
                <a:latin typeface="Berlin Sans FB Demi" pitchFamily="34" charset="0"/>
              </a:rPr>
              <a:t>&gt;&gt;</a:t>
            </a:r>
          </a:p>
        </xdr:txBody>
      </xdr:sp>
      <xdr:pic>
        <xdr:nvPicPr>
          <xdr:cNvPr id="9" name="Image 8" descr="aide.jp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5887627" y="1066805"/>
            <a:ext cx="187369" cy="187369"/>
          </a:xfrm>
          <a:prstGeom prst="rect">
            <a:avLst/>
          </a:prstGeom>
        </xdr:spPr>
      </xdr:pic>
    </xdr:grpSp>
    <xdr:clientData/>
  </xdr:twoCellAnchor>
  <xdr:twoCellAnchor>
    <xdr:from>
      <xdr:col>8</xdr:col>
      <xdr:colOff>79377</xdr:colOff>
      <xdr:row>8</xdr:row>
      <xdr:rowOff>157702</xdr:rowOff>
    </xdr:from>
    <xdr:to>
      <xdr:col>9</xdr:col>
      <xdr:colOff>85084</xdr:colOff>
      <xdr:row>10</xdr:row>
      <xdr:rowOff>66675</xdr:rowOff>
    </xdr:to>
    <xdr:grpSp>
      <xdr:nvGrpSpPr>
        <xdr:cNvPr id="13" name="Groupe 12"/>
        <xdr:cNvGrpSpPr/>
      </xdr:nvGrpSpPr>
      <xdr:grpSpPr>
        <a:xfrm>
          <a:off x="7394577" y="1815052"/>
          <a:ext cx="1386832" cy="289973"/>
          <a:chOff x="6270627" y="1043527"/>
          <a:chExt cx="1386832" cy="250059"/>
        </a:xfrm>
      </xdr:grpSpPr>
      <xdr:sp macro="" textlink="">
        <xdr:nvSpPr>
          <xdr:cNvPr id="7" name="Rectangle 6"/>
          <xdr:cNvSpPr/>
        </xdr:nvSpPr>
        <xdr:spPr>
          <a:xfrm>
            <a:off x="6270627" y="1043527"/>
            <a:ext cx="1215204" cy="244362"/>
          </a:xfrm>
          <a:prstGeom prst="rect">
            <a:avLst/>
          </a:prstGeom>
          <a:noFill/>
        </xdr:spPr>
        <xdr:txBody>
          <a:bodyPr wrap="none" lIns="91440" tIns="45720" rIns="91440" bIns="45720">
            <a:spAutoFit/>
          </a:bodyPr>
          <a:lstStyle/>
          <a:p>
            <a:pPr algn="ctr"/>
            <a:r>
              <a:rPr lang="fr-FR" sz="1050" b="0" cap="none" spc="0">
                <a:ln w="10160">
                  <a:solidFill>
                    <a:schemeClr val="accent1"/>
                  </a:solidFill>
                  <a:prstDash val="solid"/>
                </a:ln>
                <a:solidFill>
                  <a:srgbClr val="FFFFFF"/>
                </a:solidFill>
                <a:effectLst>
                  <a:outerShdw blurRad="38100" dist="32000" dir="5400000" algn="tl">
                    <a:srgbClr val="000000">
                      <a:alpha val="30000"/>
                    </a:srgbClr>
                  </a:outerShdw>
                </a:effectLst>
                <a:latin typeface="Berlin Sans FB Demi" pitchFamily="34" charset="0"/>
              </a:rPr>
              <a:t>ARCHIVES M.C &gt;&gt;</a:t>
            </a:r>
          </a:p>
        </xdr:txBody>
      </xdr:sp>
      <xdr:pic>
        <xdr:nvPicPr>
          <xdr:cNvPr id="10" name="Image 9" descr="actualiser.pn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7430677" y="1066804"/>
            <a:ext cx="226782" cy="226782"/>
          </a:xfrm>
          <a:prstGeom prst="rect">
            <a:avLst/>
          </a:prstGeom>
        </xdr:spPr>
      </xdr:pic>
    </xdr:grpSp>
    <xdr:clientData/>
  </xdr:twoCellAnchor>
  <xdr:twoCellAnchor>
    <xdr:from>
      <xdr:col>3</xdr:col>
      <xdr:colOff>142874</xdr:colOff>
      <xdr:row>19</xdr:row>
      <xdr:rowOff>57149</xdr:rowOff>
    </xdr:from>
    <xdr:to>
      <xdr:col>6</xdr:col>
      <xdr:colOff>372974</xdr:colOff>
      <xdr:row>19</xdr:row>
      <xdr:rowOff>345149</xdr:rowOff>
    </xdr:to>
    <xdr:sp macro="[0]!lance_UF_Ecrire" textlink="">
      <xdr:nvSpPr>
        <xdr:cNvPr id="12" name="Rectangle 11"/>
        <xdr:cNvSpPr/>
      </xdr:nvSpPr>
      <xdr:spPr>
        <a:xfrm>
          <a:off x="3152774" y="3809999"/>
          <a:ext cx="3240000" cy="288000"/>
        </a:xfrm>
        <a:prstGeom prst="rect">
          <a:avLst/>
        </a:prstGeom>
        <a:solidFill>
          <a:srgbClr val="00B050"/>
        </a:solidFill>
        <a:ln w="57150" cmpd="sng">
          <a:solidFill>
            <a:schemeClr val="bg1">
              <a:lumMod val="75000"/>
            </a:schemeClr>
          </a:solidFill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latin typeface="Baskerville Old Face" pitchFamily="18" charset="0"/>
            </a:rPr>
            <a:t>Mouvements munitions / Messages</a:t>
          </a:r>
        </a:p>
      </xdr:txBody>
    </xdr:sp>
    <xdr:clientData/>
  </xdr:twoCellAnchor>
  <xdr:twoCellAnchor>
    <xdr:from>
      <xdr:col>8</xdr:col>
      <xdr:colOff>98933</xdr:colOff>
      <xdr:row>5</xdr:row>
      <xdr:rowOff>104775</xdr:rowOff>
    </xdr:from>
    <xdr:to>
      <xdr:col>9</xdr:col>
      <xdr:colOff>286446</xdr:colOff>
      <xdr:row>7</xdr:row>
      <xdr:rowOff>6237</xdr:rowOff>
    </xdr:to>
    <xdr:grpSp>
      <xdr:nvGrpSpPr>
        <xdr:cNvPr id="15" name="Groupe 14"/>
        <xdr:cNvGrpSpPr/>
      </xdr:nvGrpSpPr>
      <xdr:grpSpPr>
        <a:xfrm>
          <a:off x="7414133" y="1190625"/>
          <a:ext cx="1568638" cy="282462"/>
          <a:chOff x="3289808" y="1038225"/>
          <a:chExt cx="1568638" cy="244362"/>
        </a:xfrm>
      </xdr:grpSpPr>
      <xdr:sp macro="" textlink="">
        <xdr:nvSpPr>
          <xdr:cNvPr id="5" name="Rectangle 4"/>
          <xdr:cNvSpPr/>
        </xdr:nvSpPr>
        <xdr:spPr>
          <a:xfrm>
            <a:off x="3289808" y="1038225"/>
            <a:ext cx="1406091" cy="244362"/>
          </a:xfrm>
          <a:prstGeom prst="rect">
            <a:avLst/>
          </a:prstGeom>
          <a:noFill/>
        </xdr:spPr>
        <xdr:txBody>
          <a:bodyPr wrap="none" lIns="91440" tIns="45720" rIns="91440" bIns="45720">
            <a:spAutoFit/>
          </a:bodyPr>
          <a:lstStyle/>
          <a:p>
            <a:pPr algn="ctr"/>
            <a:r>
              <a:rPr lang="fr-FR" sz="1050" b="0" cap="none" spc="0">
                <a:ln w="10160">
                  <a:solidFill>
                    <a:schemeClr val="accent1"/>
                  </a:solidFill>
                  <a:prstDash val="solid"/>
                </a:ln>
                <a:solidFill>
                  <a:srgbClr val="FFFFFF"/>
                </a:solidFill>
                <a:effectLst>
                  <a:outerShdw blurRad="38100" dist="32000" dir="5400000" algn="tl">
                    <a:srgbClr val="000000">
                      <a:alpha val="30000"/>
                    </a:srgbClr>
                  </a:outerShdw>
                </a:effectLst>
                <a:latin typeface="Berlin Sans FB Demi" pitchFamily="34" charset="0"/>
              </a:rPr>
              <a:t>CONFIGURATION</a:t>
            </a:r>
            <a:r>
              <a:rPr lang="fr-FR" sz="1050" b="0" cap="none" spc="0" baseline="0">
                <a:ln w="10160">
                  <a:solidFill>
                    <a:schemeClr val="accent1"/>
                  </a:solidFill>
                  <a:prstDash val="solid"/>
                </a:ln>
                <a:solidFill>
                  <a:srgbClr val="FFFFFF"/>
                </a:solidFill>
                <a:effectLst>
                  <a:outerShdw blurRad="38100" dist="32000" dir="5400000" algn="tl">
                    <a:srgbClr val="000000">
                      <a:alpha val="30000"/>
                    </a:srgbClr>
                  </a:outerShdw>
                </a:effectLst>
                <a:latin typeface="Berlin Sans FB Demi" pitchFamily="34" charset="0"/>
              </a:rPr>
              <a:t> </a:t>
            </a:r>
            <a:r>
              <a:rPr lang="fr-FR" sz="1050" b="0" cap="none" spc="0">
                <a:ln w="10160">
                  <a:solidFill>
                    <a:schemeClr val="accent1"/>
                  </a:solidFill>
                  <a:prstDash val="solid"/>
                </a:ln>
                <a:solidFill>
                  <a:srgbClr val="FFFFFF"/>
                </a:solidFill>
                <a:effectLst>
                  <a:outerShdw blurRad="38100" dist="32000" dir="5400000" algn="tl">
                    <a:srgbClr val="000000">
                      <a:alpha val="30000"/>
                    </a:srgbClr>
                  </a:outerShdw>
                </a:effectLst>
                <a:latin typeface="Berlin Sans FB Demi" pitchFamily="34" charset="0"/>
              </a:rPr>
              <a:t>&gt;&gt;</a:t>
            </a:r>
          </a:p>
        </xdr:txBody>
      </xdr:sp>
      <xdr:pic macro="[0]!Config_open">
        <xdr:nvPicPr>
          <xdr:cNvPr id="19" name="Image 18" descr="configuration.jpg"/>
          <xdr:cNvPicPr>
            <a:picLocks noChangeAspect="1"/>
          </xdr:cNvPicPr>
        </xdr:nvPicPr>
        <xdr:blipFill>
          <a:blip xmlns:r="http://schemas.openxmlformats.org/officeDocument/2006/relationships" r:embed="rId4" cstate="print"/>
          <a:stretch>
            <a:fillRect/>
          </a:stretch>
        </xdr:blipFill>
        <xdr:spPr>
          <a:xfrm>
            <a:off x="4667253" y="1066803"/>
            <a:ext cx="191193" cy="191193"/>
          </a:xfrm>
          <a:prstGeom prst="rect">
            <a:avLst/>
          </a:prstGeom>
        </xdr:spPr>
      </xdr:pic>
    </xdr:grpSp>
    <xdr:clientData/>
  </xdr:twoCellAnchor>
  <xdr:twoCellAnchor editAs="oneCell">
    <xdr:from>
      <xdr:col>0</xdr:col>
      <xdr:colOff>95267</xdr:colOff>
      <xdr:row>0</xdr:row>
      <xdr:rowOff>95263</xdr:rowOff>
    </xdr:from>
    <xdr:to>
      <xdr:col>1</xdr:col>
      <xdr:colOff>292473</xdr:colOff>
      <xdr:row>3</xdr:row>
      <xdr:rowOff>165054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67" y="95263"/>
          <a:ext cx="844906" cy="67939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7</xdr:row>
          <xdr:rowOff>19050</xdr:rowOff>
        </xdr:from>
        <xdr:to>
          <xdr:col>2</xdr:col>
          <xdr:colOff>238125</xdr:colOff>
          <xdr:row>7</xdr:row>
          <xdr:rowOff>171450</xdr:rowOff>
        </xdr:to>
        <xdr:sp macro="" textlink="">
          <xdr:nvSpPr>
            <xdr:cNvPr id="1032" name="CheckBox4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381000</xdr:colOff>
          <xdr:row>7</xdr:row>
          <xdr:rowOff>19050</xdr:rowOff>
        </xdr:from>
        <xdr:to>
          <xdr:col>2</xdr:col>
          <xdr:colOff>533400</xdr:colOff>
          <xdr:row>7</xdr:row>
          <xdr:rowOff>171450</xdr:rowOff>
        </xdr:to>
        <xdr:sp macro="" textlink="">
          <xdr:nvSpPr>
            <xdr:cNvPr id="1034" name="CheckBox5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685800</xdr:colOff>
          <xdr:row>7</xdr:row>
          <xdr:rowOff>19050</xdr:rowOff>
        </xdr:from>
        <xdr:to>
          <xdr:col>2</xdr:col>
          <xdr:colOff>838200</xdr:colOff>
          <xdr:row>7</xdr:row>
          <xdr:rowOff>171450</xdr:rowOff>
        </xdr:to>
        <xdr:sp macro="" textlink="">
          <xdr:nvSpPr>
            <xdr:cNvPr id="1036" name="CheckBox6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8</xdr:row>
          <xdr:rowOff>19050</xdr:rowOff>
        </xdr:from>
        <xdr:to>
          <xdr:col>2</xdr:col>
          <xdr:colOff>238125</xdr:colOff>
          <xdr:row>8</xdr:row>
          <xdr:rowOff>171450</xdr:rowOff>
        </xdr:to>
        <xdr:sp macro="" textlink="">
          <xdr:nvSpPr>
            <xdr:cNvPr id="1037" name="CheckBox7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685800</xdr:colOff>
          <xdr:row>8</xdr:row>
          <xdr:rowOff>19050</xdr:rowOff>
        </xdr:from>
        <xdr:to>
          <xdr:col>2</xdr:col>
          <xdr:colOff>838200</xdr:colOff>
          <xdr:row>8</xdr:row>
          <xdr:rowOff>171450</xdr:rowOff>
        </xdr:to>
        <xdr:sp macro="" textlink="">
          <xdr:nvSpPr>
            <xdr:cNvPr id="1039" name="CheckBox9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9</xdr:row>
          <xdr:rowOff>19050</xdr:rowOff>
        </xdr:from>
        <xdr:to>
          <xdr:col>2</xdr:col>
          <xdr:colOff>238125</xdr:colOff>
          <xdr:row>9</xdr:row>
          <xdr:rowOff>171450</xdr:rowOff>
        </xdr:to>
        <xdr:sp macro="" textlink="">
          <xdr:nvSpPr>
            <xdr:cNvPr id="1040" name="CheckBox10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381000</xdr:colOff>
          <xdr:row>9</xdr:row>
          <xdr:rowOff>19050</xdr:rowOff>
        </xdr:from>
        <xdr:to>
          <xdr:col>2</xdr:col>
          <xdr:colOff>533400</xdr:colOff>
          <xdr:row>9</xdr:row>
          <xdr:rowOff>171450</xdr:rowOff>
        </xdr:to>
        <xdr:sp macro="" textlink="">
          <xdr:nvSpPr>
            <xdr:cNvPr id="1041" name="CheckBox11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381000</xdr:colOff>
          <xdr:row>6</xdr:row>
          <xdr:rowOff>19050</xdr:rowOff>
        </xdr:from>
        <xdr:to>
          <xdr:col>2</xdr:col>
          <xdr:colOff>533400</xdr:colOff>
          <xdr:row>6</xdr:row>
          <xdr:rowOff>171450</xdr:rowOff>
        </xdr:to>
        <xdr:sp macro="" textlink="">
          <xdr:nvSpPr>
            <xdr:cNvPr id="1047" name="CheckBox2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685800</xdr:colOff>
          <xdr:row>6</xdr:row>
          <xdr:rowOff>19050</xdr:rowOff>
        </xdr:from>
        <xdr:to>
          <xdr:col>2</xdr:col>
          <xdr:colOff>838200</xdr:colOff>
          <xdr:row>6</xdr:row>
          <xdr:rowOff>171450</xdr:rowOff>
        </xdr:to>
        <xdr:sp macro="" textlink="">
          <xdr:nvSpPr>
            <xdr:cNvPr id="1048" name="CheckBox3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685800</xdr:colOff>
          <xdr:row>9</xdr:row>
          <xdr:rowOff>19050</xdr:rowOff>
        </xdr:from>
        <xdr:to>
          <xdr:col>2</xdr:col>
          <xdr:colOff>838200</xdr:colOff>
          <xdr:row>9</xdr:row>
          <xdr:rowOff>171450</xdr:rowOff>
        </xdr:to>
        <xdr:sp macro="" textlink="">
          <xdr:nvSpPr>
            <xdr:cNvPr id="1049" name="CheckBox12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6</xdr:row>
          <xdr:rowOff>19050</xdr:rowOff>
        </xdr:from>
        <xdr:to>
          <xdr:col>2</xdr:col>
          <xdr:colOff>238125</xdr:colOff>
          <xdr:row>6</xdr:row>
          <xdr:rowOff>171450</xdr:rowOff>
        </xdr:to>
        <xdr:sp macro="" textlink="">
          <xdr:nvSpPr>
            <xdr:cNvPr id="1056" name="CheckBox1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371475</xdr:colOff>
          <xdr:row>8</xdr:row>
          <xdr:rowOff>19050</xdr:rowOff>
        </xdr:from>
        <xdr:to>
          <xdr:col>2</xdr:col>
          <xdr:colOff>523875</xdr:colOff>
          <xdr:row>8</xdr:row>
          <xdr:rowOff>171450</xdr:rowOff>
        </xdr:to>
        <xdr:sp macro="" textlink="">
          <xdr:nvSpPr>
            <xdr:cNvPr id="1057" name="CheckBox8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10</xdr:row>
          <xdr:rowOff>19050</xdr:rowOff>
        </xdr:from>
        <xdr:to>
          <xdr:col>2</xdr:col>
          <xdr:colOff>238125</xdr:colOff>
          <xdr:row>10</xdr:row>
          <xdr:rowOff>171450</xdr:rowOff>
        </xdr:to>
        <xdr:sp macro="" textlink="">
          <xdr:nvSpPr>
            <xdr:cNvPr id="1058" name="CheckBox13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381000</xdr:colOff>
          <xdr:row>10</xdr:row>
          <xdr:rowOff>19050</xdr:rowOff>
        </xdr:from>
        <xdr:to>
          <xdr:col>2</xdr:col>
          <xdr:colOff>533400</xdr:colOff>
          <xdr:row>10</xdr:row>
          <xdr:rowOff>171450</xdr:rowOff>
        </xdr:to>
        <xdr:sp macro="" textlink="">
          <xdr:nvSpPr>
            <xdr:cNvPr id="1059" name="CheckBox14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10</xdr:row>
          <xdr:rowOff>19050</xdr:rowOff>
        </xdr:from>
        <xdr:to>
          <xdr:col>2</xdr:col>
          <xdr:colOff>828675</xdr:colOff>
          <xdr:row>10</xdr:row>
          <xdr:rowOff>171450</xdr:rowOff>
        </xdr:to>
        <xdr:sp macro="" textlink="">
          <xdr:nvSpPr>
            <xdr:cNvPr id="1060" name="CheckBox15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11</xdr:row>
          <xdr:rowOff>19050</xdr:rowOff>
        </xdr:from>
        <xdr:to>
          <xdr:col>2</xdr:col>
          <xdr:colOff>238125</xdr:colOff>
          <xdr:row>11</xdr:row>
          <xdr:rowOff>171450</xdr:rowOff>
        </xdr:to>
        <xdr:sp macro="" textlink="">
          <xdr:nvSpPr>
            <xdr:cNvPr id="1061" name="CheckBox16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381000</xdr:colOff>
          <xdr:row>11</xdr:row>
          <xdr:rowOff>19050</xdr:rowOff>
        </xdr:from>
        <xdr:to>
          <xdr:col>2</xdr:col>
          <xdr:colOff>533400</xdr:colOff>
          <xdr:row>11</xdr:row>
          <xdr:rowOff>171450</xdr:rowOff>
        </xdr:to>
        <xdr:sp macro="" textlink="">
          <xdr:nvSpPr>
            <xdr:cNvPr id="1062" name="CheckBox17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11</xdr:row>
          <xdr:rowOff>19050</xdr:rowOff>
        </xdr:from>
        <xdr:to>
          <xdr:col>2</xdr:col>
          <xdr:colOff>828675</xdr:colOff>
          <xdr:row>11</xdr:row>
          <xdr:rowOff>171450</xdr:rowOff>
        </xdr:to>
        <xdr:sp macro="" textlink="">
          <xdr:nvSpPr>
            <xdr:cNvPr id="1063" name="CheckBox18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12</xdr:row>
          <xdr:rowOff>19050</xdr:rowOff>
        </xdr:from>
        <xdr:to>
          <xdr:col>2</xdr:col>
          <xdr:colOff>238125</xdr:colOff>
          <xdr:row>12</xdr:row>
          <xdr:rowOff>171450</xdr:rowOff>
        </xdr:to>
        <xdr:sp macro="" textlink="">
          <xdr:nvSpPr>
            <xdr:cNvPr id="1064" name="CheckBox19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381000</xdr:colOff>
          <xdr:row>12</xdr:row>
          <xdr:rowOff>19050</xdr:rowOff>
        </xdr:from>
        <xdr:to>
          <xdr:col>2</xdr:col>
          <xdr:colOff>533400</xdr:colOff>
          <xdr:row>12</xdr:row>
          <xdr:rowOff>171450</xdr:rowOff>
        </xdr:to>
        <xdr:sp macro="" textlink="">
          <xdr:nvSpPr>
            <xdr:cNvPr id="1065" name="CheckBox20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685800</xdr:colOff>
          <xdr:row>12</xdr:row>
          <xdr:rowOff>19050</xdr:rowOff>
        </xdr:from>
        <xdr:to>
          <xdr:col>2</xdr:col>
          <xdr:colOff>838200</xdr:colOff>
          <xdr:row>12</xdr:row>
          <xdr:rowOff>171450</xdr:rowOff>
        </xdr:to>
        <xdr:sp macro="" textlink="">
          <xdr:nvSpPr>
            <xdr:cNvPr id="1066" name="CheckBox21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13</xdr:row>
          <xdr:rowOff>19050</xdr:rowOff>
        </xdr:from>
        <xdr:to>
          <xdr:col>2</xdr:col>
          <xdr:colOff>238125</xdr:colOff>
          <xdr:row>13</xdr:row>
          <xdr:rowOff>171450</xdr:rowOff>
        </xdr:to>
        <xdr:sp macro="" textlink="">
          <xdr:nvSpPr>
            <xdr:cNvPr id="1067" name="CheckBox22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381000</xdr:colOff>
          <xdr:row>13</xdr:row>
          <xdr:rowOff>19050</xdr:rowOff>
        </xdr:from>
        <xdr:to>
          <xdr:col>2</xdr:col>
          <xdr:colOff>533400</xdr:colOff>
          <xdr:row>13</xdr:row>
          <xdr:rowOff>171450</xdr:rowOff>
        </xdr:to>
        <xdr:sp macro="" textlink="">
          <xdr:nvSpPr>
            <xdr:cNvPr id="1068" name="CheckBox23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685800</xdr:colOff>
          <xdr:row>13</xdr:row>
          <xdr:rowOff>19050</xdr:rowOff>
        </xdr:from>
        <xdr:to>
          <xdr:col>2</xdr:col>
          <xdr:colOff>838200</xdr:colOff>
          <xdr:row>13</xdr:row>
          <xdr:rowOff>171450</xdr:rowOff>
        </xdr:to>
        <xdr:sp macro="" textlink="">
          <xdr:nvSpPr>
            <xdr:cNvPr id="1069" name="CheckBox24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14</xdr:row>
          <xdr:rowOff>19050</xdr:rowOff>
        </xdr:from>
        <xdr:to>
          <xdr:col>2</xdr:col>
          <xdr:colOff>238125</xdr:colOff>
          <xdr:row>14</xdr:row>
          <xdr:rowOff>171450</xdr:rowOff>
        </xdr:to>
        <xdr:sp macro="" textlink="">
          <xdr:nvSpPr>
            <xdr:cNvPr id="1070" name="CheckBox25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381000</xdr:colOff>
          <xdr:row>14</xdr:row>
          <xdr:rowOff>19050</xdr:rowOff>
        </xdr:from>
        <xdr:to>
          <xdr:col>2</xdr:col>
          <xdr:colOff>533400</xdr:colOff>
          <xdr:row>14</xdr:row>
          <xdr:rowOff>171450</xdr:rowOff>
        </xdr:to>
        <xdr:sp macro="" textlink="">
          <xdr:nvSpPr>
            <xdr:cNvPr id="1071" name="CheckBox26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685800</xdr:colOff>
          <xdr:row>14</xdr:row>
          <xdr:rowOff>19050</xdr:rowOff>
        </xdr:from>
        <xdr:to>
          <xdr:col>2</xdr:col>
          <xdr:colOff>838200</xdr:colOff>
          <xdr:row>14</xdr:row>
          <xdr:rowOff>171450</xdr:rowOff>
        </xdr:to>
        <xdr:sp macro="" textlink="">
          <xdr:nvSpPr>
            <xdr:cNvPr id="1072" name="CheckBox27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15</xdr:row>
          <xdr:rowOff>19050</xdr:rowOff>
        </xdr:from>
        <xdr:to>
          <xdr:col>2</xdr:col>
          <xdr:colOff>238125</xdr:colOff>
          <xdr:row>15</xdr:row>
          <xdr:rowOff>171450</xdr:rowOff>
        </xdr:to>
        <xdr:sp macro="" textlink="">
          <xdr:nvSpPr>
            <xdr:cNvPr id="1073" name="CheckBox28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381000</xdr:colOff>
          <xdr:row>15</xdr:row>
          <xdr:rowOff>19050</xdr:rowOff>
        </xdr:from>
        <xdr:to>
          <xdr:col>2</xdr:col>
          <xdr:colOff>533400</xdr:colOff>
          <xdr:row>15</xdr:row>
          <xdr:rowOff>171450</xdr:rowOff>
        </xdr:to>
        <xdr:sp macro="" textlink="">
          <xdr:nvSpPr>
            <xdr:cNvPr id="1074" name="CheckBox29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685800</xdr:colOff>
          <xdr:row>15</xdr:row>
          <xdr:rowOff>19050</xdr:rowOff>
        </xdr:from>
        <xdr:to>
          <xdr:col>2</xdr:col>
          <xdr:colOff>838200</xdr:colOff>
          <xdr:row>15</xdr:row>
          <xdr:rowOff>171450</xdr:rowOff>
        </xdr:to>
        <xdr:sp macro="" textlink="">
          <xdr:nvSpPr>
            <xdr:cNvPr id="1075" name="CheckBox30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16</xdr:row>
          <xdr:rowOff>19050</xdr:rowOff>
        </xdr:from>
        <xdr:to>
          <xdr:col>2</xdr:col>
          <xdr:colOff>238125</xdr:colOff>
          <xdr:row>16</xdr:row>
          <xdr:rowOff>171450</xdr:rowOff>
        </xdr:to>
        <xdr:sp macro="" textlink="">
          <xdr:nvSpPr>
            <xdr:cNvPr id="1076" name="CheckBox31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381000</xdr:colOff>
          <xdr:row>16</xdr:row>
          <xdr:rowOff>19050</xdr:rowOff>
        </xdr:from>
        <xdr:to>
          <xdr:col>2</xdr:col>
          <xdr:colOff>533400</xdr:colOff>
          <xdr:row>16</xdr:row>
          <xdr:rowOff>171450</xdr:rowOff>
        </xdr:to>
        <xdr:sp macro="" textlink="">
          <xdr:nvSpPr>
            <xdr:cNvPr id="1077" name="CheckBox32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685800</xdr:colOff>
          <xdr:row>16</xdr:row>
          <xdr:rowOff>19050</xdr:rowOff>
        </xdr:from>
        <xdr:to>
          <xdr:col>2</xdr:col>
          <xdr:colOff>838200</xdr:colOff>
          <xdr:row>16</xdr:row>
          <xdr:rowOff>171450</xdr:rowOff>
        </xdr:to>
        <xdr:sp macro="" textlink="">
          <xdr:nvSpPr>
            <xdr:cNvPr id="1078" name="CheckBox33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17</xdr:row>
          <xdr:rowOff>19050</xdr:rowOff>
        </xdr:from>
        <xdr:to>
          <xdr:col>2</xdr:col>
          <xdr:colOff>238125</xdr:colOff>
          <xdr:row>17</xdr:row>
          <xdr:rowOff>171450</xdr:rowOff>
        </xdr:to>
        <xdr:sp macro="" textlink="">
          <xdr:nvSpPr>
            <xdr:cNvPr id="1079" name="CheckBox34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381000</xdr:colOff>
          <xdr:row>17</xdr:row>
          <xdr:rowOff>19050</xdr:rowOff>
        </xdr:from>
        <xdr:to>
          <xdr:col>2</xdr:col>
          <xdr:colOff>533400</xdr:colOff>
          <xdr:row>17</xdr:row>
          <xdr:rowOff>171450</xdr:rowOff>
        </xdr:to>
        <xdr:sp macro="" textlink="">
          <xdr:nvSpPr>
            <xdr:cNvPr id="1086" name="CheckBox35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685800</xdr:colOff>
          <xdr:row>17</xdr:row>
          <xdr:rowOff>19050</xdr:rowOff>
        </xdr:from>
        <xdr:to>
          <xdr:col>2</xdr:col>
          <xdr:colOff>838200</xdr:colOff>
          <xdr:row>17</xdr:row>
          <xdr:rowOff>171450</xdr:rowOff>
        </xdr:to>
        <xdr:sp macro="" textlink="">
          <xdr:nvSpPr>
            <xdr:cNvPr id="1087" name="CheckBox36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18</xdr:row>
          <xdr:rowOff>19050</xdr:rowOff>
        </xdr:from>
        <xdr:to>
          <xdr:col>2</xdr:col>
          <xdr:colOff>238125</xdr:colOff>
          <xdr:row>18</xdr:row>
          <xdr:rowOff>171450</xdr:rowOff>
        </xdr:to>
        <xdr:sp macro="" textlink="">
          <xdr:nvSpPr>
            <xdr:cNvPr id="1088" name="CheckBox37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381000</xdr:colOff>
          <xdr:row>18</xdr:row>
          <xdr:rowOff>19050</xdr:rowOff>
        </xdr:from>
        <xdr:to>
          <xdr:col>2</xdr:col>
          <xdr:colOff>533400</xdr:colOff>
          <xdr:row>18</xdr:row>
          <xdr:rowOff>171450</xdr:rowOff>
        </xdr:to>
        <xdr:sp macro="" textlink="">
          <xdr:nvSpPr>
            <xdr:cNvPr id="1089" name="CheckBox38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685800</xdr:colOff>
          <xdr:row>18</xdr:row>
          <xdr:rowOff>19050</xdr:rowOff>
        </xdr:from>
        <xdr:to>
          <xdr:col>2</xdr:col>
          <xdr:colOff>838200</xdr:colOff>
          <xdr:row>18</xdr:row>
          <xdr:rowOff>171450</xdr:rowOff>
        </xdr:to>
        <xdr:sp macro="" textlink="">
          <xdr:nvSpPr>
            <xdr:cNvPr id="1090" name="CheckBox39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19050</xdr:rowOff>
        </xdr:from>
        <xdr:to>
          <xdr:col>3</xdr:col>
          <xdr:colOff>247650</xdr:colOff>
          <xdr:row>6</xdr:row>
          <xdr:rowOff>171450</xdr:rowOff>
        </xdr:to>
        <xdr:sp macro="" textlink="">
          <xdr:nvSpPr>
            <xdr:cNvPr id="1091" name="CheckBox40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6</xdr:row>
          <xdr:rowOff>19050</xdr:rowOff>
        </xdr:from>
        <xdr:to>
          <xdr:col>3</xdr:col>
          <xdr:colOff>533400</xdr:colOff>
          <xdr:row>6</xdr:row>
          <xdr:rowOff>171450</xdr:rowOff>
        </xdr:to>
        <xdr:sp macro="" textlink="">
          <xdr:nvSpPr>
            <xdr:cNvPr id="1100" name="CheckBox41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676275</xdr:colOff>
          <xdr:row>6</xdr:row>
          <xdr:rowOff>19050</xdr:rowOff>
        </xdr:from>
        <xdr:to>
          <xdr:col>3</xdr:col>
          <xdr:colOff>828675</xdr:colOff>
          <xdr:row>6</xdr:row>
          <xdr:rowOff>171450</xdr:rowOff>
        </xdr:to>
        <xdr:sp macro="" textlink="">
          <xdr:nvSpPr>
            <xdr:cNvPr id="1101" name="CheckBox42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952500</xdr:colOff>
          <xdr:row>6</xdr:row>
          <xdr:rowOff>19050</xdr:rowOff>
        </xdr:from>
        <xdr:to>
          <xdr:col>3</xdr:col>
          <xdr:colOff>1104900</xdr:colOff>
          <xdr:row>6</xdr:row>
          <xdr:rowOff>171450</xdr:rowOff>
        </xdr:to>
        <xdr:sp macro="" textlink="">
          <xdr:nvSpPr>
            <xdr:cNvPr id="1102" name="CheckBox43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19050</xdr:rowOff>
        </xdr:from>
        <xdr:to>
          <xdr:col>3</xdr:col>
          <xdr:colOff>247650</xdr:colOff>
          <xdr:row>7</xdr:row>
          <xdr:rowOff>171450</xdr:rowOff>
        </xdr:to>
        <xdr:sp macro="" textlink="">
          <xdr:nvSpPr>
            <xdr:cNvPr id="1103" name="CheckBox44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7</xdr:row>
          <xdr:rowOff>19050</xdr:rowOff>
        </xdr:from>
        <xdr:to>
          <xdr:col>3</xdr:col>
          <xdr:colOff>533400</xdr:colOff>
          <xdr:row>7</xdr:row>
          <xdr:rowOff>171450</xdr:rowOff>
        </xdr:to>
        <xdr:sp macro="" textlink="">
          <xdr:nvSpPr>
            <xdr:cNvPr id="1104" name="CheckBox45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676275</xdr:colOff>
          <xdr:row>7</xdr:row>
          <xdr:rowOff>19050</xdr:rowOff>
        </xdr:from>
        <xdr:to>
          <xdr:col>3</xdr:col>
          <xdr:colOff>828675</xdr:colOff>
          <xdr:row>7</xdr:row>
          <xdr:rowOff>171450</xdr:rowOff>
        </xdr:to>
        <xdr:sp macro="" textlink="">
          <xdr:nvSpPr>
            <xdr:cNvPr id="1105" name="CheckBox46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952500</xdr:colOff>
          <xdr:row>7</xdr:row>
          <xdr:rowOff>19050</xdr:rowOff>
        </xdr:from>
        <xdr:to>
          <xdr:col>3</xdr:col>
          <xdr:colOff>1104900</xdr:colOff>
          <xdr:row>7</xdr:row>
          <xdr:rowOff>171450</xdr:rowOff>
        </xdr:to>
        <xdr:sp macro="" textlink="">
          <xdr:nvSpPr>
            <xdr:cNvPr id="1106" name="CheckBox47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19050</xdr:rowOff>
        </xdr:from>
        <xdr:to>
          <xdr:col>3</xdr:col>
          <xdr:colOff>247650</xdr:colOff>
          <xdr:row>8</xdr:row>
          <xdr:rowOff>171450</xdr:rowOff>
        </xdr:to>
        <xdr:sp macro="" textlink="">
          <xdr:nvSpPr>
            <xdr:cNvPr id="1107" name="CheckBox48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8</xdr:row>
          <xdr:rowOff>19050</xdr:rowOff>
        </xdr:from>
        <xdr:to>
          <xdr:col>3</xdr:col>
          <xdr:colOff>533400</xdr:colOff>
          <xdr:row>8</xdr:row>
          <xdr:rowOff>171450</xdr:rowOff>
        </xdr:to>
        <xdr:sp macro="" textlink="">
          <xdr:nvSpPr>
            <xdr:cNvPr id="1112" name="CheckBox49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676275</xdr:colOff>
          <xdr:row>8</xdr:row>
          <xdr:rowOff>19050</xdr:rowOff>
        </xdr:from>
        <xdr:to>
          <xdr:col>3</xdr:col>
          <xdr:colOff>828675</xdr:colOff>
          <xdr:row>8</xdr:row>
          <xdr:rowOff>171450</xdr:rowOff>
        </xdr:to>
        <xdr:sp macro="" textlink="">
          <xdr:nvSpPr>
            <xdr:cNvPr id="1113" name="CheckBox50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952500</xdr:colOff>
          <xdr:row>8</xdr:row>
          <xdr:rowOff>19050</xdr:rowOff>
        </xdr:from>
        <xdr:to>
          <xdr:col>3</xdr:col>
          <xdr:colOff>1104900</xdr:colOff>
          <xdr:row>8</xdr:row>
          <xdr:rowOff>171450</xdr:rowOff>
        </xdr:to>
        <xdr:sp macro="" textlink="">
          <xdr:nvSpPr>
            <xdr:cNvPr id="1114" name="CheckBox51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9</xdr:row>
          <xdr:rowOff>19050</xdr:rowOff>
        </xdr:from>
        <xdr:to>
          <xdr:col>3</xdr:col>
          <xdr:colOff>247650</xdr:colOff>
          <xdr:row>9</xdr:row>
          <xdr:rowOff>171450</xdr:rowOff>
        </xdr:to>
        <xdr:sp macro="" textlink="">
          <xdr:nvSpPr>
            <xdr:cNvPr id="1115" name="CheckBox52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9</xdr:row>
          <xdr:rowOff>19050</xdr:rowOff>
        </xdr:from>
        <xdr:to>
          <xdr:col>3</xdr:col>
          <xdr:colOff>533400</xdr:colOff>
          <xdr:row>9</xdr:row>
          <xdr:rowOff>171450</xdr:rowOff>
        </xdr:to>
        <xdr:sp macro="" textlink="">
          <xdr:nvSpPr>
            <xdr:cNvPr id="1120" name="CheckBox53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676275</xdr:colOff>
          <xdr:row>9</xdr:row>
          <xdr:rowOff>19050</xdr:rowOff>
        </xdr:from>
        <xdr:to>
          <xdr:col>3</xdr:col>
          <xdr:colOff>828675</xdr:colOff>
          <xdr:row>9</xdr:row>
          <xdr:rowOff>171450</xdr:rowOff>
        </xdr:to>
        <xdr:sp macro="" textlink="">
          <xdr:nvSpPr>
            <xdr:cNvPr id="1121" name="CheckBox54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952500</xdr:colOff>
          <xdr:row>9</xdr:row>
          <xdr:rowOff>19050</xdr:rowOff>
        </xdr:from>
        <xdr:to>
          <xdr:col>3</xdr:col>
          <xdr:colOff>1104900</xdr:colOff>
          <xdr:row>9</xdr:row>
          <xdr:rowOff>171450</xdr:rowOff>
        </xdr:to>
        <xdr:sp macro="" textlink="">
          <xdr:nvSpPr>
            <xdr:cNvPr id="1122" name="CheckBox55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10</xdr:row>
          <xdr:rowOff>19050</xdr:rowOff>
        </xdr:from>
        <xdr:to>
          <xdr:col>3</xdr:col>
          <xdr:colOff>247650</xdr:colOff>
          <xdr:row>10</xdr:row>
          <xdr:rowOff>171450</xdr:rowOff>
        </xdr:to>
        <xdr:sp macro="" textlink="">
          <xdr:nvSpPr>
            <xdr:cNvPr id="1123" name="CheckBox56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10</xdr:row>
          <xdr:rowOff>19050</xdr:rowOff>
        </xdr:from>
        <xdr:to>
          <xdr:col>3</xdr:col>
          <xdr:colOff>533400</xdr:colOff>
          <xdr:row>10</xdr:row>
          <xdr:rowOff>171450</xdr:rowOff>
        </xdr:to>
        <xdr:sp macro="" textlink="">
          <xdr:nvSpPr>
            <xdr:cNvPr id="1128" name="CheckBox57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676275</xdr:colOff>
          <xdr:row>10</xdr:row>
          <xdr:rowOff>19050</xdr:rowOff>
        </xdr:from>
        <xdr:to>
          <xdr:col>3</xdr:col>
          <xdr:colOff>828675</xdr:colOff>
          <xdr:row>10</xdr:row>
          <xdr:rowOff>171450</xdr:rowOff>
        </xdr:to>
        <xdr:sp macro="" textlink="">
          <xdr:nvSpPr>
            <xdr:cNvPr id="1129" name="CheckBox58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952500</xdr:colOff>
          <xdr:row>10</xdr:row>
          <xdr:rowOff>19050</xdr:rowOff>
        </xdr:from>
        <xdr:to>
          <xdr:col>3</xdr:col>
          <xdr:colOff>1104900</xdr:colOff>
          <xdr:row>10</xdr:row>
          <xdr:rowOff>171450</xdr:rowOff>
        </xdr:to>
        <xdr:sp macro="" textlink="">
          <xdr:nvSpPr>
            <xdr:cNvPr id="1130" name="CheckBox59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11</xdr:row>
          <xdr:rowOff>19050</xdr:rowOff>
        </xdr:from>
        <xdr:to>
          <xdr:col>3</xdr:col>
          <xdr:colOff>247650</xdr:colOff>
          <xdr:row>11</xdr:row>
          <xdr:rowOff>171450</xdr:rowOff>
        </xdr:to>
        <xdr:sp macro="" textlink="">
          <xdr:nvSpPr>
            <xdr:cNvPr id="1131" name="CheckBox60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11</xdr:row>
          <xdr:rowOff>19050</xdr:rowOff>
        </xdr:from>
        <xdr:to>
          <xdr:col>3</xdr:col>
          <xdr:colOff>533400</xdr:colOff>
          <xdr:row>11</xdr:row>
          <xdr:rowOff>171450</xdr:rowOff>
        </xdr:to>
        <xdr:sp macro="" textlink="">
          <xdr:nvSpPr>
            <xdr:cNvPr id="1132" name="CheckBox61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676275</xdr:colOff>
          <xdr:row>11</xdr:row>
          <xdr:rowOff>19050</xdr:rowOff>
        </xdr:from>
        <xdr:to>
          <xdr:col>3</xdr:col>
          <xdr:colOff>828675</xdr:colOff>
          <xdr:row>11</xdr:row>
          <xdr:rowOff>171450</xdr:rowOff>
        </xdr:to>
        <xdr:sp macro="" textlink="">
          <xdr:nvSpPr>
            <xdr:cNvPr id="1133" name="CheckBox62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952500</xdr:colOff>
          <xdr:row>11</xdr:row>
          <xdr:rowOff>19050</xdr:rowOff>
        </xdr:from>
        <xdr:to>
          <xdr:col>3</xdr:col>
          <xdr:colOff>1104900</xdr:colOff>
          <xdr:row>11</xdr:row>
          <xdr:rowOff>171450</xdr:rowOff>
        </xdr:to>
        <xdr:sp macro="" textlink="">
          <xdr:nvSpPr>
            <xdr:cNvPr id="1134" name="CheckBox63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12</xdr:row>
          <xdr:rowOff>19050</xdr:rowOff>
        </xdr:from>
        <xdr:to>
          <xdr:col>3</xdr:col>
          <xdr:colOff>247650</xdr:colOff>
          <xdr:row>12</xdr:row>
          <xdr:rowOff>171450</xdr:rowOff>
        </xdr:to>
        <xdr:sp macro="" textlink="">
          <xdr:nvSpPr>
            <xdr:cNvPr id="1135" name="CheckBox64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12</xdr:row>
          <xdr:rowOff>19050</xdr:rowOff>
        </xdr:from>
        <xdr:to>
          <xdr:col>3</xdr:col>
          <xdr:colOff>533400</xdr:colOff>
          <xdr:row>12</xdr:row>
          <xdr:rowOff>171450</xdr:rowOff>
        </xdr:to>
        <xdr:sp macro="" textlink="">
          <xdr:nvSpPr>
            <xdr:cNvPr id="1140" name="CheckBox65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666750</xdr:colOff>
          <xdr:row>12</xdr:row>
          <xdr:rowOff>19050</xdr:rowOff>
        </xdr:from>
        <xdr:to>
          <xdr:col>3</xdr:col>
          <xdr:colOff>819150</xdr:colOff>
          <xdr:row>12</xdr:row>
          <xdr:rowOff>171450</xdr:rowOff>
        </xdr:to>
        <xdr:sp macro="" textlink="">
          <xdr:nvSpPr>
            <xdr:cNvPr id="1141" name="CheckBox66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952500</xdr:colOff>
          <xdr:row>12</xdr:row>
          <xdr:rowOff>19050</xdr:rowOff>
        </xdr:from>
        <xdr:to>
          <xdr:col>3</xdr:col>
          <xdr:colOff>1104900</xdr:colOff>
          <xdr:row>12</xdr:row>
          <xdr:rowOff>171450</xdr:rowOff>
        </xdr:to>
        <xdr:sp macro="" textlink="">
          <xdr:nvSpPr>
            <xdr:cNvPr id="1142" name="CheckBox67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13</xdr:row>
          <xdr:rowOff>19050</xdr:rowOff>
        </xdr:from>
        <xdr:to>
          <xdr:col>3</xdr:col>
          <xdr:colOff>247650</xdr:colOff>
          <xdr:row>13</xdr:row>
          <xdr:rowOff>171450</xdr:rowOff>
        </xdr:to>
        <xdr:sp macro="" textlink="">
          <xdr:nvSpPr>
            <xdr:cNvPr id="1143" name="CheckBox68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13</xdr:row>
          <xdr:rowOff>19050</xdr:rowOff>
        </xdr:from>
        <xdr:to>
          <xdr:col>3</xdr:col>
          <xdr:colOff>533400</xdr:colOff>
          <xdr:row>13</xdr:row>
          <xdr:rowOff>171450</xdr:rowOff>
        </xdr:to>
        <xdr:sp macro="" textlink="">
          <xdr:nvSpPr>
            <xdr:cNvPr id="1144" name="CheckBox69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676275</xdr:colOff>
          <xdr:row>13</xdr:row>
          <xdr:rowOff>19050</xdr:rowOff>
        </xdr:from>
        <xdr:to>
          <xdr:col>3</xdr:col>
          <xdr:colOff>828675</xdr:colOff>
          <xdr:row>13</xdr:row>
          <xdr:rowOff>171450</xdr:rowOff>
        </xdr:to>
        <xdr:sp macro="" textlink="">
          <xdr:nvSpPr>
            <xdr:cNvPr id="1145" name="CheckBox70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952500</xdr:colOff>
          <xdr:row>13</xdr:row>
          <xdr:rowOff>19050</xdr:rowOff>
        </xdr:from>
        <xdr:to>
          <xdr:col>3</xdr:col>
          <xdr:colOff>1104900</xdr:colOff>
          <xdr:row>13</xdr:row>
          <xdr:rowOff>171450</xdr:rowOff>
        </xdr:to>
        <xdr:sp macro="" textlink="">
          <xdr:nvSpPr>
            <xdr:cNvPr id="1146" name="CheckBox71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14</xdr:row>
          <xdr:rowOff>19050</xdr:rowOff>
        </xdr:from>
        <xdr:to>
          <xdr:col>3</xdr:col>
          <xdr:colOff>238125</xdr:colOff>
          <xdr:row>14</xdr:row>
          <xdr:rowOff>171450</xdr:rowOff>
        </xdr:to>
        <xdr:sp macro="" textlink="">
          <xdr:nvSpPr>
            <xdr:cNvPr id="1147" name="CheckBox72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371475</xdr:colOff>
          <xdr:row>14</xdr:row>
          <xdr:rowOff>19050</xdr:rowOff>
        </xdr:from>
        <xdr:to>
          <xdr:col>3</xdr:col>
          <xdr:colOff>523875</xdr:colOff>
          <xdr:row>14</xdr:row>
          <xdr:rowOff>171450</xdr:rowOff>
        </xdr:to>
        <xdr:sp macro="" textlink="">
          <xdr:nvSpPr>
            <xdr:cNvPr id="1152" name="CheckBox73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676275</xdr:colOff>
          <xdr:row>14</xdr:row>
          <xdr:rowOff>19050</xdr:rowOff>
        </xdr:from>
        <xdr:to>
          <xdr:col>3</xdr:col>
          <xdr:colOff>828675</xdr:colOff>
          <xdr:row>14</xdr:row>
          <xdr:rowOff>171450</xdr:rowOff>
        </xdr:to>
        <xdr:sp macro="" textlink="">
          <xdr:nvSpPr>
            <xdr:cNvPr id="1153" name="CheckBox74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952500</xdr:colOff>
          <xdr:row>14</xdr:row>
          <xdr:rowOff>19050</xdr:rowOff>
        </xdr:from>
        <xdr:to>
          <xdr:col>3</xdr:col>
          <xdr:colOff>1104900</xdr:colOff>
          <xdr:row>14</xdr:row>
          <xdr:rowOff>171450</xdr:rowOff>
        </xdr:to>
        <xdr:sp macro="" textlink="">
          <xdr:nvSpPr>
            <xdr:cNvPr id="1154" name="CheckBox75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15</xdr:row>
          <xdr:rowOff>19050</xdr:rowOff>
        </xdr:from>
        <xdr:to>
          <xdr:col>3</xdr:col>
          <xdr:colOff>238125</xdr:colOff>
          <xdr:row>15</xdr:row>
          <xdr:rowOff>171450</xdr:rowOff>
        </xdr:to>
        <xdr:sp macro="" textlink="">
          <xdr:nvSpPr>
            <xdr:cNvPr id="1155" name="CheckBox76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371475</xdr:colOff>
          <xdr:row>15</xdr:row>
          <xdr:rowOff>19050</xdr:rowOff>
        </xdr:from>
        <xdr:to>
          <xdr:col>3</xdr:col>
          <xdr:colOff>523875</xdr:colOff>
          <xdr:row>15</xdr:row>
          <xdr:rowOff>171450</xdr:rowOff>
        </xdr:to>
        <xdr:sp macro="" textlink="">
          <xdr:nvSpPr>
            <xdr:cNvPr id="1156" name="CheckBox77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676275</xdr:colOff>
          <xdr:row>15</xdr:row>
          <xdr:rowOff>19050</xdr:rowOff>
        </xdr:from>
        <xdr:to>
          <xdr:col>3</xdr:col>
          <xdr:colOff>828675</xdr:colOff>
          <xdr:row>15</xdr:row>
          <xdr:rowOff>171450</xdr:rowOff>
        </xdr:to>
        <xdr:sp macro="" textlink="">
          <xdr:nvSpPr>
            <xdr:cNvPr id="1157" name="CheckBox78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952500</xdr:colOff>
          <xdr:row>15</xdr:row>
          <xdr:rowOff>19050</xdr:rowOff>
        </xdr:from>
        <xdr:to>
          <xdr:col>3</xdr:col>
          <xdr:colOff>1104900</xdr:colOff>
          <xdr:row>15</xdr:row>
          <xdr:rowOff>171450</xdr:rowOff>
        </xdr:to>
        <xdr:sp macro="" textlink="">
          <xdr:nvSpPr>
            <xdr:cNvPr id="1158" name="CheckBox79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16</xdr:row>
          <xdr:rowOff>19050</xdr:rowOff>
        </xdr:from>
        <xdr:to>
          <xdr:col>3</xdr:col>
          <xdr:colOff>238125</xdr:colOff>
          <xdr:row>16</xdr:row>
          <xdr:rowOff>171450</xdr:rowOff>
        </xdr:to>
        <xdr:sp macro="" textlink="">
          <xdr:nvSpPr>
            <xdr:cNvPr id="1159" name="CheckBox80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371475</xdr:colOff>
          <xdr:row>16</xdr:row>
          <xdr:rowOff>19050</xdr:rowOff>
        </xdr:from>
        <xdr:to>
          <xdr:col>3</xdr:col>
          <xdr:colOff>523875</xdr:colOff>
          <xdr:row>16</xdr:row>
          <xdr:rowOff>171450</xdr:rowOff>
        </xdr:to>
        <xdr:sp macro="" textlink="">
          <xdr:nvSpPr>
            <xdr:cNvPr id="1164" name="CheckBox81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676275</xdr:colOff>
          <xdr:row>16</xdr:row>
          <xdr:rowOff>19050</xdr:rowOff>
        </xdr:from>
        <xdr:to>
          <xdr:col>3</xdr:col>
          <xdr:colOff>828675</xdr:colOff>
          <xdr:row>16</xdr:row>
          <xdr:rowOff>171450</xdr:rowOff>
        </xdr:to>
        <xdr:sp macro="" textlink="">
          <xdr:nvSpPr>
            <xdr:cNvPr id="1165" name="CheckBox82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952500</xdr:colOff>
          <xdr:row>16</xdr:row>
          <xdr:rowOff>19050</xdr:rowOff>
        </xdr:from>
        <xdr:to>
          <xdr:col>3</xdr:col>
          <xdr:colOff>1104900</xdr:colOff>
          <xdr:row>16</xdr:row>
          <xdr:rowOff>171450</xdr:rowOff>
        </xdr:to>
        <xdr:sp macro="" textlink="">
          <xdr:nvSpPr>
            <xdr:cNvPr id="1166" name="CheckBox83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17</xdr:row>
          <xdr:rowOff>19050</xdr:rowOff>
        </xdr:from>
        <xdr:to>
          <xdr:col>3</xdr:col>
          <xdr:colOff>238125</xdr:colOff>
          <xdr:row>17</xdr:row>
          <xdr:rowOff>171450</xdr:rowOff>
        </xdr:to>
        <xdr:sp macro="" textlink="">
          <xdr:nvSpPr>
            <xdr:cNvPr id="1167" name="CheckBox84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361950</xdr:colOff>
          <xdr:row>17</xdr:row>
          <xdr:rowOff>19050</xdr:rowOff>
        </xdr:from>
        <xdr:to>
          <xdr:col>3</xdr:col>
          <xdr:colOff>514350</xdr:colOff>
          <xdr:row>17</xdr:row>
          <xdr:rowOff>171450</xdr:rowOff>
        </xdr:to>
        <xdr:sp macro="" textlink="">
          <xdr:nvSpPr>
            <xdr:cNvPr id="1169" name="CheckBox8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676275</xdr:colOff>
          <xdr:row>17</xdr:row>
          <xdr:rowOff>19050</xdr:rowOff>
        </xdr:from>
        <xdr:to>
          <xdr:col>3</xdr:col>
          <xdr:colOff>828675</xdr:colOff>
          <xdr:row>17</xdr:row>
          <xdr:rowOff>171450</xdr:rowOff>
        </xdr:to>
        <xdr:sp macro="" textlink="">
          <xdr:nvSpPr>
            <xdr:cNvPr id="1170" name="CheckBox8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952500</xdr:colOff>
          <xdr:row>17</xdr:row>
          <xdr:rowOff>19050</xdr:rowOff>
        </xdr:from>
        <xdr:to>
          <xdr:col>3</xdr:col>
          <xdr:colOff>1104900</xdr:colOff>
          <xdr:row>17</xdr:row>
          <xdr:rowOff>171450</xdr:rowOff>
        </xdr:to>
        <xdr:sp macro="" textlink="">
          <xdr:nvSpPr>
            <xdr:cNvPr id="1171" name="CheckBox8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18</xdr:row>
          <xdr:rowOff>19050</xdr:rowOff>
        </xdr:from>
        <xdr:to>
          <xdr:col>3</xdr:col>
          <xdr:colOff>238125</xdr:colOff>
          <xdr:row>18</xdr:row>
          <xdr:rowOff>171450</xdr:rowOff>
        </xdr:to>
        <xdr:sp macro="" textlink="">
          <xdr:nvSpPr>
            <xdr:cNvPr id="1173" name="CheckBox88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361950</xdr:colOff>
          <xdr:row>18</xdr:row>
          <xdr:rowOff>19050</xdr:rowOff>
        </xdr:from>
        <xdr:to>
          <xdr:col>3</xdr:col>
          <xdr:colOff>514350</xdr:colOff>
          <xdr:row>18</xdr:row>
          <xdr:rowOff>171450</xdr:rowOff>
        </xdr:to>
        <xdr:sp macro="" textlink="">
          <xdr:nvSpPr>
            <xdr:cNvPr id="1175" name="CheckBox89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676275</xdr:colOff>
          <xdr:row>18</xdr:row>
          <xdr:rowOff>19050</xdr:rowOff>
        </xdr:from>
        <xdr:to>
          <xdr:col>3</xdr:col>
          <xdr:colOff>828675</xdr:colOff>
          <xdr:row>18</xdr:row>
          <xdr:rowOff>171450</xdr:rowOff>
        </xdr:to>
        <xdr:sp macro="" textlink="">
          <xdr:nvSpPr>
            <xdr:cNvPr id="1176" name="CheckBox90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952500</xdr:colOff>
          <xdr:row>18</xdr:row>
          <xdr:rowOff>19050</xdr:rowOff>
        </xdr:from>
        <xdr:to>
          <xdr:col>3</xdr:col>
          <xdr:colOff>1104900</xdr:colOff>
          <xdr:row>18</xdr:row>
          <xdr:rowOff>171450</xdr:rowOff>
        </xdr:to>
        <xdr:sp macro="" textlink="">
          <xdr:nvSpPr>
            <xdr:cNvPr id="1177" name="CheckBox91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123825</xdr:colOff>
          <xdr:row>6</xdr:row>
          <xdr:rowOff>19050</xdr:rowOff>
        </xdr:from>
        <xdr:to>
          <xdr:col>7</xdr:col>
          <xdr:colOff>276225</xdr:colOff>
          <xdr:row>6</xdr:row>
          <xdr:rowOff>171450</xdr:rowOff>
        </xdr:to>
        <xdr:sp macro="" textlink="">
          <xdr:nvSpPr>
            <xdr:cNvPr id="1179" name="CheckBox92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390525</xdr:colOff>
          <xdr:row>6</xdr:row>
          <xdr:rowOff>19050</xdr:rowOff>
        </xdr:from>
        <xdr:to>
          <xdr:col>7</xdr:col>
          <xdr:colOff>542925</xdr:colOff>
          <xdr:row>6</xdr:row>
          <xdr:rowOff>171450</xdr:rowOff>
        </xdr:to>
        <xdr:sp macro="" textlink="">
          <xdr:nvSpPr>
            <xdr:cNvPr id="1180" name="CheckBox93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123825</xdr:colOff>
          <xdr:row>7</xdr:row>
          <xdr:rowOff>19050</xdr:rowOff>
        </xdr:from>
        <xdr:to>
          <xdr:col>7</xdr:col>
          <xdr:colOff>276225</xdr:colOff>
          <xdr:row>7</xdr:row>
          <xdr:rowOff>171450</xdr:rowOff>
        </xdr:to>
        <xdr:sp macro="" textlink="">
          <xdr:nvSpPr>
            <xdr:cNvPr id="1183" name="CheckBox94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390525</xdr:colOff>
          <xdr:row>7</xdr:row>
          <xdr:rowOff>19050</xdr:rowOff>
        </xdr:from>
        <xdr:to>
          <xdr:col>7</xdr:col>
          <xdr:colOff>542925</xdr:colOff>
          <xdr:row>7</xdr:row>
          <xdr:rowOff>171450</xdr:rowOff>
        </xdr:to>
        <xdr:sp macro="" textlink="">
          <xdr:nvSpPr>
            <xdr:cNvPr id="1184" name="CheckBox95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123825</xdr:colOff>
          <xdr:row>8</xdr:row>
          <xdr:rowOff>19050</xdr:rowOff>
        </xdr:from>
        <xdr:to>
          <xdr:col>7</xdr:col>
          <xdr:colOff>276225</xdr:colOff>
          <xdr:row>8</xdr:row>
          <xdr:rowOff>171450</xdr:rowOff>
        </xdr:to>
        <xdr:sp macro="" textlink="">
          <xdr:nvSpPr>
            <xdr:cNvPr id="1187" name="CheckBox96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390525</xdr:colOff>
          <xdr:row>8</xdr:row>
          <xdr:rowOff>19050</xdr:rowOff>
        </xdr:from>
        <xdr:to>
          <xdr:col>7</xdr:col>
          <xdr:colOff>542925</xdr:colOff>
          <xdr:row>8</xdr:row>
          <xdr:rowOff>171450</xdr:rowOff>
        </xdr:to>
        <xdr:sp macro="" textlink="">
          <xdr:nvSpPr>
            <xdr:cNvPr id="1188" name="CheckBox97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123825</xdr:colOff>
          <xdr:row>9</xdr:row>
          <xdr:rowOff>19050</xdr:rowOff>
        </xdr:from>
        <xdr:to>
          <xdr:col>7</xdr:col>
          <xdr:colOff>276225</xdr:colOff>
          <xdr:row>9</xdr:row>
          <xdr:rowOff>171450</xdr:rowOff>
        </xdr:to>
        <xdr:sp macro="" textlink="">
          <xdr:nvSpPr>
            <xdr:cNvPr id="1191" name="CheckBox98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390525</xdr:colOff>
          <xdr:row>9</xdr:row>
          <xdr:rowOff>19050</xdr:rowOff>
        </xdr:from>
        <xdr:to>
          <xdr:col>7</xdr:col>
          <xdr:colOff>542925</xdr:colOff>
          <xdr:row>9</xdr:row>
          <xdr:rowOff>171450</xdr:rowOff>
        </xdr:to>
        <xdr:sp macro="" textlink="">
          <xdr:nvSpPr>
            <xdr:cNvPr id="1192" name="CheckBox99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123825</xdr:colOff>
          <xdr:row>10</xdr:row>
          <xdr:rowOff>19050</xdr:rowOff>
        </xdr:from>
        <xdr:to>
          <xdr:col>7</xdr:col>
          <xdr:colOff>276225</xdr:colOff>
          <xdr:row>10</xdr:row>
          <xdr:rowOff>171450</xdr:rowOff>
        </xdr:to>
        <xdr:sp macro="" textlink="">
          <xdr:nvSpPr>
            <xdr:cNvPr id="1195" name="CheckBox100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390525</xdr:colOff>
          <xdr:row>10</xdr:row>
          <xdr:rowOff>19050</xdr:rowOff>
        </xdr:from>
        <xdr:to>
          <xdr:col>7</xdr:col>
          <xdr:colOff>542925</xdr:colOff>
          <xdr:row>10</xdr:row>
          <xdr:rowOff>171450</xdr:rowOff>
        </xdr:to>
        <xdr:sp macro="" textlink="">
          <xdr:nvSpPr>
            <xdr:cNvPr id="1196" name="CheckBox101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123825</xdr:colOff>
          <xdr:row>11</xdr:row>
          <xdr:rowOff>19050</xdr:rowOff>
        </xdr:from>
        <xdr:to>
          <xdr:col>7</xdr:col>
          <xdr:colOff>276225</xdr:colOff>
          <xdr:row>11</xdr:row>
          <xdr:rowOff>171450</xdr:rowOff>
        </xdr:to>
        <xdr:sp macro="" textlink="">
          <xdr:nvSpPr>
            <xdr:cNvPr id="1197" name="CheckBox102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390525</xdr:colOff>
          <xdr:row>11</xdr:row>
          <xdr:rowOff>19050</xdr:rowOff>
        </xdr:from>
        <xdr:to>
          <xdr:col>7</xdr:col>
          <xdr:colOff>542925</xdr:colOff>
          <xdr:row>11</xdr:row>
          <xdr:rowOff>171450</xdr:rowOff>
        </xdr:to>
        <xdr:sp macro="" textlink="">
          <xdr:nvSpPr>
            <xdr:cNvPr id="1198" name="CheckBox103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123825</xdr:colOff>
          <xdr:row>12</xdr:row>
          <xdr:rowOff>19050</xdr:rowOff>
        </xdr:from>
        <xdr:to>
          <xdr:col>7</xdr:col>
          <xdr:colOff>276225</xdr:colOff>
          <xdr:row>12</xdr:row>
          <xdr:rowOff>171450</xdr:rowOff>
        </xdr:to>
        <xdr:sp macro="" textlink="">
          <xdr:nvSpPr>
            <xdr:cNvPr id="1201" name="CheckBox104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390525</xdr:colOff>
          <xdr:row>12</xdr:row>
          <xdr:rowOff>19050</xdr:rowOff>
        </xdr:from>
        <xdr:to>
          <xdr:col>7</xdr:col>
          <xdr:colOff>542925</xdr:colOff>
          <xdr:row>12</xdr:row>
          <xdr:rowOff>171450</xdr:rowOff>
        </xdr:to>
        <xdr:sp macro="" textlink="">
          <xdr:nvSpPr>
            <xdr:cNvPr id="1202" name="CheckBox105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123825</xdr:colOff>
          <xdr:row>13</xdr:row>
          <xdr:rowOff>19050</xdr:rowOff>
        </xdr:from>
        <xdr:to>
          <xdr:col>7</xdr:col>
          <xdr:colOff>276225</xdr:colOff>
          <xdr:row>13</xdr:row>
          <xdr:rowOff>171450</xdr:rowOff>
        </xdr:to>
        <xdr:sp macro="" textlink="">
          <xdr:nvSpPr>
            <xdr:cNvPr id="1205" name="CheckBox106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390525</xdr:colOff>
          <xdr:row>13</xdr:row>
          <xdr:rowOff>19050</xdr:rowOff>
        </xdr:from>
        <xdr:to>
          <xdr:col>7</xdr:col>
          <xdr:colOff>542925</xdr:colOff>
          <xdr:row>13</xdr:row>
          <xdr:rowOff>171450</xdr:rowOff>
        </xdr:to>
        <xdr:sp macro="" textlink="">
          <xdr:nvSpPr>
            <xdr:cNvPr id="1206" name="CheckBox107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4</xdr:col>
      <xdr:colOff>247650</xdr:colOff>
      <xdr:row>14</xdr:row>
      <xdr:rowOff>47666</xdr:rowOff>
    </xdr:from>
    <xdr:to>
      <xdr:col>4</xdr:col>
      <xdr:colOff>933450</xdr:colOff>
      <xdr:row>18</xdr:row>
      <xdr:rowOff>155260</xdr:rowOff>
    </xdr:to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artisticCrisscrossEtching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38650" y="2848016"/>
          <a:ext cx="685800" cy="86959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438150</xdr:colOff>
      <xdr:row>7</xdr:row>
      <xdr:rowOff>152400</xdr:rowOff>
    </xdr:from>
    <xdr:ext cx="1438919" cy="342786"/>
    <xdr:sp macro="[0]!Config_exit" textlink="">
      <xdr:nvSpPr>
        <xdr:cNvPr id="4" name="Rectangle 3"/>
        <xdr:cNvSpPr/>
      </xdr:nvSpPr>
      <xdr:spPr>
        <a:xfrm>
          <a:off x="619125" y="2009775"/>
          <a:ext cx="1438919" cy="342786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wrap="none" lIns="91440" tIns="45720" rIns="91440" bIns="45720">
          <a:spAutoFit/>
        </a:bodyPr>
        <a:lstStyle/>
        <a:p>
          <a:pPr algn="ctr"/>
          <a:r>
            <a:rPr lang="fr-FR" sz="1600" b="1" i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Main courante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17887</xdr:colOff>
      <xdr:row>1</xdr:row>
      <xdr:rowOff>539</xdr:rowOff>
    </xdr:from>
    <xdr:ext cx="1507272" cy="342786"/>
    <xdr:sp macro="[0]!Taches_exit" textlink="">
      <xdr:nvSpPr>
        <xdr:cNvPr id="2" name="Rectangle 1"/>
        <xdr:cNvSpPr/>
      </xdr:nvSpPr>
      <xdr:spPr>
        <a:xfrm>
          <a:off x="6885412" y="162464"/>
          <a:ext cx="1507272" cy="342786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wrap="none" lIns="91440" tIns="45720" rIns="91440" bIns="45720">
          <a:spAutoFit/>
        </a:bodyPr>
        <a:lstStyle/>
        <a:p>
          <a:pPr algn="ctr"/>
          <a:r>
            <a:rPr lang="fr-FR" sz="1600" b="1" i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Retour Registre</a:t>
          </a:r>
        </a:p>
      </xdr:txBody>
    </xdr:sp>
    <xdr:clientData/>
  </xdr:oneCellAnchor>
  <xdr:oneCellAnchor>
    <xdr:from>
      <xdr:col>3</xdr:col>
      <xdr:colOff>501103</xdr:colOff>
      <xdr:row>0</xdr:row>
      <xdr:rowOff>152400</xdr:rowOff>
    </xdr:from>
    <xdr:ext cx="1114664" cy="342786"/>
    <xdr:sp macro="[0]!Open_UF_ListPers" textlink="">
      <xdr:nvSpPr>
        <xdr:cNvPr id="3" name="Rectangle 2"/>
        <xdr:cNvSpPr/>
      </xdr:nvSpPr>
      <xdr:spPr>
        <a:xfrm>
          <a:off x="5311228" y="152400"/>
          <a:ext cx="1114664" cy="342786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wrap="none" lIns="91440" tIns="45720" rIns="91440" bIns="45720">
          <a:spAutoFit/>
        </a:bodyPr>
        <a:lstStyle/>
        <a:p>
          <a:pPr algn="ctr"/>
          <a:r>
            <a:rPr lang="fr-FR" sz="1600" b="1" i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Formulaire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0</xdr:row>
          <xdr:rowOff>0</xdr:rowOff>
        </xdr:from>
        <xdr:to>
          <xdr:col>2</xdr:col>
          <xdr:colOff>495300</xdr:colOff>
          <xdr:row>0</xdr:row>
          <xdr:rowOff>266700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abStock" displayName="TabStock" ref="A2:H9" totalsRowShown="0" headerRowDxfId="10" dataDxfId="9" tableBorderDxfId="8">
  <autoFilter ref="A2:H9"/>
  <tableColumns count="8">
    <tableColumn id="1" name="Article" dataDxfId="7"/>
    <tableColumn id="2" name="N° Lot" dataDxfId="6"/>
    <tableColumn id="4" name="Stock mini." dataDxfId="5"/>
    <tableColumn id="5" name="Nouv stock." dataDxfId="4">
      <calculatedColumnFormula>SUMPRODUCT((Mouvts!$D$2:$D$23=A3)*(Mouvts!$G$2:$G$23="X"),Mouvts!$F$2:$F$23)-SUMPRODUCT((Mouvts!$D$2:$D$23=A3)*(Mouvts!$G$2:$G$23="X"),Mouvts!$E$2:$E$23)</calculatedColumnFormula>
    </tableColumn>
    <tableColumn id="6" name="Alerte com" dataDxfId="3">
      <calculatedColumnFormula>IF(OR(TabStock[[#This Row],[Nouv stock.]]=0,TabStock[[#This Row],[Nouv stock.]]&lt;TabStock[[#This Row],[Stock mini.]]),"A commander","")</calculatedColumnFormula>
    </tableColumn>
    <tableColumn id="8" name="Stock mini" dataDxfId="2"/>
    <tableColumn id="9" name="Nouv stock" dataDxfId="1">
      <calculatedColumnFormula>SUMPRODUCT((Mouvts!$D$2:$D$23=A3)*(Mouvts!$G$2:$G$23=""),Mouvts!$F$2:$F$23)-SUMPRODUCT((Mouvts!$D$2:$D$23=A3)*(Mouvts!$G$2:$G$23=""),Mouvts!$E$2:$E$23)</calculatedColumnFormula>
    </tableColumn>
    <tableColumn id="10" name="Alerte com." dataDxfId="0">
      <calculatedColumnFormula>IF(TabStock[Stock mini]&gt;0,IF(TabStock[Nouv stock]&lt;TabStock[Stock mini],"A commander",""),"")</calculatedColumnFormula>
    </tableColumn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2.xml"/><Relationship Id="rId117" Type="http://schemas.openxmlformats.org/officeDocument/2006/relationships/control" Target="../activeX/activeX96.xml"/><Relationship Id="rId21" Type="http://schemas.openxmlformats.org/officeDocument/2006/relationships/image" Target="../media/image9.emf"/><Relationship Id="rId42" Type="http://schemas.openxmlformats.org/officeDocument/2006/relationships/control" Target="../activeX/activeX22.xml"/><Relationship Id="rId47" Type="http://schemas.openxmlformats.org/officeDocument/2006/relationships/control" Target="../activeX/activeX27.xml"/><Relationship Id="rId63" Type="http://schemas.openxmlformats.org/officeDocument/2006/relationships/control" Target="../activeX/activeX43.xml"/><Relationship Id="rId68" Type="http://schemas.openxmlformats.org/officeDocument/2006/relationships/control" Target="../activeX/activeX48.xml"/><Relationship Id="rId84" Type="http://schemas.openxmlformats.org/officeDocument/2006/relationships/control" Target="../activeX/activeX63.xml"/><Relationship Id="rId89" Type="http://schemas.openxmlformats.org/officeDocument/2006/relationships/control" Target="../activeX/activeX68.xml"/><Relationship Id="rId112" Type="http://schemas.openxmlformats.org/officeDocument/2006/relationships/control" Target="../activeX/activeX91.xml"/><Relationship Id="rId16" Type="http://schemas.openxmlformats.org/officeDocument/2006/relationships/control" Target="../activeX/activeX7.xml"/><Relationship Id="rId107" Type="http://schemas.openxmlformats.org/officeDocument/2006/relationships/control" Target="../activeX/activeX86.xml"/><Relationship Id="rId11" Type="http://schemas.openxmlformats.org/officeDocument/2006/relationships/image" Target="../media/image4.emf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53" Type="http://schemas.openxmlformats.org/officeDocument/2006/relationships/control" Target="../activeX/activeX33.xml"/><Relationship Id="rId58" Type="http://schemas.openxmlformats.org/officeDocument/2006/relationships/control" Target="../activeX/activeX38.xml"/><Relationship Id="rId74" Type="http://schemas.openxmlformats.org/officeDocument/2006/relationships/control" Target="../activeX/activeX54.xml"/><Relationship Id="rId79" Type="http://schemas.openxmlformats.org/officeDocument/2006/relationships/control" Target="../activeX/activeX59.xml"/><Relationship Id="rId102" Type="http://schemas.openxmlformats.org/officeDocument/2006/relationships/control" Target="../activeX/activeX81.xml"/><Relationship Id="rId123" Type="http://schemas.openxmlformats.org/officeDocument/2006/relationships/control" Target="../activeX/activeX102.xml"/><Relationship Id="rId128" Type="http://schemas.openxmlformats.org/officeDocument/2006/relationships/control" Target="../activeX/activeX107.xml"/><Relationship Id="rId5" Type="http://schemas.openxmlformats.org/officeDocument/2006/relationships/image" Target="../media/image1.emf"/><Relationship Id="rId90" Type="http://schemas.openxmlformats.org/officeDocument/2006/relationships/control" Target="../activeX/activeX69.xml"/><Relationship Id="rId95" Type="http://schemas.openxmlformats.org/officeDocument/2006/relationships/control" Target="../activeX/activeX74.xml"/><Relationship Id="rId19" Type="http://schemas.openxmlformats.org/officeDocument/2006/relationships/image" Target="../media/image8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control" Target="../activeX/activeX23.xml"/><Relationship Id="rId48" Type="http://schemas.openxmlformats.org/officeDocument/2006/relationships/control" Target="../activeX/activeX28.xml"/><Relationship Id="rId56" Type="http://schemas.openxmlformats.org/officeDocument/2006/relationships/control" Target="../activeX/activeX36.xml"/><Relationship Id="rId64" Type="http://schemas.openxmlformats.org/officeDocument/2006/relationships/control" Target="../activeX/activeX44.xml"/><Relationship Id="rId69" Type="http://schemas.openxmlformats.org/officeDocument/2006/relationships/control" Target="../activeX/activeX49.xml"/><Relationship Id="rId77" Type="http://schemas.openxmlformats.org/officeDocument/2006/relationships/control" Target="../activeX/activeX57.xml"/><Relationship Id="rId100" Type="http://schemas.openxmlformats.org/officeDocument/2006/relationships/control" Target="../activeX/activeX79.xml"/><Relationship Id="rId105" Type="http://schemas.openxmlformats.org/officeDocument/2006/relationships/control" Target="../activeX/activeX84.xml"/><Relationship Id="rId113" Type="http://schemas.openxmlformats.org/officeDocument/2006/relationships/control" Target="../activeX/activeX92.xml"/><Relationship Id="rId118" Type="http://schemas.openxmlformats.org/officeDocument/2006/relationships/control" Target="../activeX/activeX97.xml"/><Relationship Id="rId126" Type="http://schemas.openxmlformats.org/officeDocument/2006/relationships/control" Target="../activeX/activeX105.xml"/><Relationship Id="rId8" Type="http://schemas.openxmlformats.org/officeDocument/2006/relationships/control" Target="../activeX/activeX3.xml"/><Relationship Id="rId51" Type="http://schemas.openxmlformats.org/officeDocument/2006/relationships/control" Target="../activeX/activeX31.xml"/><Relationship Id="rId72" Type="http://schemas.openxmlformats.org/officeDocument/2006/relationships/control" Target="../activeX/activeX52.xml"/><Relationship Id="rId80" Type="http://schemas.openxmlformats.org/officeDocument/2006/relationships/control" Target="../activeX/activeX60.xml"/><Relationship Id="rId85" Type="http://schemas.openxmlformats.org/officeDocument/2006/relationships/control" Target="../activeX/activeX64.xml"/><Relationship Id="rId93" Type="http://schemas.openxmlformats.org/officeDocument/2006/relationships/control" Target="../activeX/activeX72.xml"/><Relationship Id="rId98" Type="http://schemas.openxmlformats.org/officeDocument/2006/relationships/control" Target="../activeX/activeX77.xml"/><Relationship Id="rId121" Type="http://schemas.openxmlformats.org/officeDocument/2006/relationships/control" Target="../activeX/activeX100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control" Target="../activeX/activeX26.xml"/><Relationship Id="rId59" Type="http://schemas.openxmlformats.org/officeDocument/2006/relationships/control" Target="../activeX/activeX39.xml"/><Relationship Id="rId67" Type="http://schemas.openxmlformats.org/officeDocument/2006/relationships/control" Target="../activeX/activeX47.xml"/><Relationship Id="rId103" Type="http://schemas.openxmlformats.org/officeDocument/2006/relationships/control" Target="../activeX/activeX82.xml"/><Relationship Id="rId108" Type="http://schemas.openxmlformats.org/officeDocument/2006/relationships/control" Target="../activeX/activeX87.xml"/><Relationship Id="rId116" Type="http://schemas.openxmlformats.org/officeDocument/2006/relationships/control" Target="../activeX/activeX95.xml"/><Relationship Id="rId124" Type="http://schemas.openxmlformats.org/officeDocument/2006/relationships/control" Target="../activeX/activeX103.xml"/><Relationship Id="rId20" Type="http://schemas.openxmlformats.org/officeDocument/2006/relationships/control" Target="../activeX/activeX9.xml"/><Relationship Id="rId41" Type="http://schemas.openxmlformats.org/officeDocument/2006/relationships/control" Target="../activeX/activeX21.xml"/><Relationship Id="rId54" Type="http://schemas.openxmlformats.org/officeDocument/2006/relationships/control" Target="../activeX/activeX34.xml"/><Relationship Id="rId62" Type="http://schemas.openxmlformats.org/officeDocument/2006/relationships/control" Target="../activeX/activeX42.xml"/><Relationship Id="rId70" Type="http://schemas.openxmlformats.org/officeDocument/2006/relationships/control" Target="../activeX/activeX50.xml"/><Relationship Id="rId75" Type="http://schemas.openxmlformats.org/officeDocument/2006/relationships/control" Target="../activeX/activeX55.xml"/><Relationship Id="rId83" Type="http://schemas.openxmlformats.org/officeDocument/2006/relationships/image" Target="../media/image18.emf"/><Relationship Id="rId88" Type="http://schemas.openxmlformats.org/officeDocument/2006/relationships/control" Target="../activeX/activeX67.xml"/><Relationship Id="rId91" Type="http://schemas.openxmlformats.org/officeDocument/2006/relationships/control" Target="../activeX/activeX70.xml"/><Relationship Id="rId96" Type="http://schemas.openxmlformats.org/officeDocument/2006/relationships/control" Target="../activeX/activeX75.xml"/><Relationship Id="rId111" Type="http://schemas.openxmlformats.org/officeDocument/2006/relationships/control" Target="../activeX/activeX90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control" Target="../activeX/activeX29.xml"/><Relationship Id="rId57" Type="http://schemas.openxmlformats.org/officeDocument/2006/relationships/control" Target="../activeX/activeX37.xml"/><Relationship Id="rId106" Type="http://schemas.openxmlformats.org/officeDocument/2006/relationships/control" Target="../activeX/activeX85.xml"/><Relationship Id="rId114" Type="http://schemas.openxmlformats.org/officeDocument/2006/relationships/control" Target="../activeX/activeX93.xml"/><Relationship Id="rId119" Type="http://schemas.openxmlformats.org/officeDocument/2006/relationships/control" Target="../activeX/activeX98.xml"/><Relationship Id="rId127" Type="http://schemas.openxmlformats.org/officeDocument/2006/relationships/control" Target="../activeX/activeX106.xml"/><Relationship Id="rId10" Type="http://schemas.openxmlformats.org/officeDocument/2006/relationships/control" Target="../activeX/activeX4.xml"/><Relationship Id="rId31" Type="http://schemas.openxmlformats.org/officeDocument/2006/relationships/image" Target="../media/image14.emf"/><Relationship Id="rId44" Type="http://schemas.openxmlformats.org/officeDocument/2006/relationships/control" Target="../activeX/activeX24.xml"/><Relationship Id="rId52" Type="http://schemas.openxmlformats.org/officeDocument/2006/relationships/control" Target="../activeX/activeX32.xml"/><Relationship Id="rId60" Type="http://schemas.openxmlformats.org/officeDocument/2006/relationships/control" Target="../activeX/activeX40.xml"/><Relationship Id="rId65" Type="http://schemas.openxmlformats.org/officeDocument/2006/relationships/control" Target="../activeX/activeX45.xml"/><Relationship Id="rId73" Type="http://schemas.openxmlformats.org/officeDocument/2006/relationships/control" Target="../activeX/activeX53.xml"/><Relationship Id="rId78" Type="http://schemas.openxmlformats.org/officeDocument/2006/relationships/control" Target="../activeX/activeX58.xml"/><Relationship Id="rId81" Type="http://schemas.openxmlformats.org/officeDocument/2006/relationships/control" Target="../activeX/activeX61.xml"/><Relationship Id="rId86" Type="http://schemas.openxmlformats.org/officeDocument/2006/relationships/control" Target="../activeX/activeX65.xml"/><Relationship Id="rId94" Type="http://schemas.openxmlformats.org/officeDocument/2006/relationships/control" Target="../activeX/activeX73.xml"/><Relationship Id="rId99" Type="http://schemas.openxmlformats.org/officeDocument/2006/relationships/control" Target="../activeX/activeX78.xml"/><Relationship Id="rId101" Type="http://schemas.openxmlformats.org/officeDocument/2006/relationships/control" Target="../activeX/activeX80.xml"/><Relationship Id="rId122" Type="http://schemas.openxmlformats.org/officeDocument/2006/relationships/control" Target="../activeX/activeX10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9" Type="http://schemas.openxmlformats.org/officeDocument/2006/relationships/control" Target="../activeX/activeX19.xml"/><Relationship Id="rId109" Type="http://schemas.openxmlformats.org/officeDocument/2006/relationships/control" Target="../activeX/activeX88.xml"/><Relationship Id="rId34" Type="http://schemas.openxmlformats.org/officeDocument/2006/relationships/control" Target="../activeX/activeX16.xml"/><Relationship Id="rId50" Type="http://schemas.openxmlformats.org/officeDocument/2006/relationships/control" Target="../activeX/activeX30.xml"/><Relationship Id="rId55" Type="http://schemas.openxmlformats.org/officeDocument/2006/relationships/control" Target="../activeX/activeX35.xml"/><Relationship Id="rId76" Type="http://schemas.openxmlformats.org/officeDocument/2006/relationships/control" Target="../activeX/activeX56.xml"/><Relationship Id="rId97" Type="http://schemas.openxmlformats.org/officeDocument/2006/relationships/control" Target="../activeX/activeX76.xml"/><Relationship Id="rId104" Type="http://schemas.openxmlformats.org/officeDocument/2006/relationships/control" Target="../activeX/activeX83.xml"/><Relationship Id="rId120" Type="http://schemas.openxmlformats.org/officeDocument/2006/relationships/control" Target="../activeX/activeX99.xml"/><Relationship Id="rId125" Type="http://schemas.openxmlformats.org/officeDocument/2006/relationships/control" Target="../activeX/activeX104.xml"/><Relationship Id="rId7" Type="http://schemas.openxmlformats.org/officeDocument/2006/relationships/image" Target="../media/image2.emf"/><Relationship Id="rId71" Type="http://schemas.openxmlformats.org/officeDocument/2006/relationships/control" Target="../activeX/activeX51.xml"/><Relationship Id="rId92" Type="http://schemas.openxmlformats.org/officeDocument/2006/relationships/control" Target="../activeX/activeX71.xml"/><Relationship Id="rId2" Type="http://schemas.openxmlformats.org/officeDocument/2006/relationships/drawing" Target="../drawings/drawing1.xml"/><Relationship Id="rId29" Type="http://schemas.openxmlformats.org/officeDocument/2006/relationships/image" Target="../media/image13.emf"/><Relationship Id="rId24" Type="http://schemas.openxmlformats.org/officeDocument/2006/relationships/control" Target="../activeX/activeX11.xml"/><Relationship Id="rId40" Type="http://schemas.openxmlformats.org/officeDocument/2006/relationships/control" Target="../activeX/activeX20.xml"/><Relationship Id="rId45" Type="http://schemas.openxmlformats.org/officeDocument/2006/relationships/control" Target="../activeX/activeX25.xml"/><Relationship Id="rId66" Type="http://schemas.openxmlformats.org/officeDocument/2006/relationships/control" Target="../activeX/activeX46.xml"/><Relationship Id="rId87" Type="http://schemas.openxmlformats.org/officeDocument/2006/relationships/control" Target="../activeX/activeX66.xml"/><Relationship Id="rId110" Type="http://schemas.openxmlformats.org/officeDocument/2006/relationships/control" Target="../activeX/activeX89.xml"/><Relationship Id="rId115" Type="http://schemas.openxmlformats.org/officeDocument/2006/relationships/control" Target="../activeX/activeX94.xml"/><Relationship Id="rId61" Type="http://schemas.openxmlformats.org/officeDocument/2006/relationships/control" Target="../activeX/activeX41.xml"/><Relationship Id="rId82" Type="http://schemas.openxmlformats.org/officeDocument/2006/relationships/control" Target="../activeX/activeX6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25.emf"/><Relationship Id="rId4" Type="http://schemas.openxmlformats.org/officeDocument/2006/relationships/control" Target="../activeX/activeX108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MC">
    <tabColor rgb="FFFF0000"/>
  </sheetPr>
  <dimension ref="A1:P499"/>
  <sheetViews>
    <sheetView showGridLines="0" tabSelected="1" workbookViewId="0">
      <pane ySplit="21" topLeftCell="A22" activePane="bottomLeft" state="frozen"/>
      <selection pane="bottomLeft" activeCell="A3" sqref="A3"/>
    </sheetView>
  </sheetViews>
  <sheetFormatPr baseColWidth="10" defaultRowHeight="12.75" x14ac:dyDescent="0.2"/>
  <cols>
    <col min="1" max="1" width="9.7109375" style="3" customWidth="1"/>
    <col min="2" max="5" width="17.7109375" style="3" customWidth="1"/>
    <col min="6" max="8" width="9.7109375" style="3" customWidth="1"/>
    <col min="9" max="9" width="20.7109375" style="3" customWidth="1"/>
    <col min="10" max="10" width="5.7109375" style="3" customWidth="1"/>
    <col min="11" max="11" width="11.42578125" style="3"/>
    <col min="12" max="13" width="6.7109375" style="3" hidden="1" customWidth="1"/>
    <col min="14" max="16384" width="11.42578125" style="3"/>
  </cols>
  <sheetData>
    <row r="1" spans="1:16" ht="24.95" customHeight="1" thickTop="1" x14ac:dyDescent="0.2">
      <c r="A1" s="177" t="str">
        <f>Param!B3</f>
        <v>S.S.L.I.A</v>
      </c>
      <c r="B1" s="178"/>
      <c r="C1" s="178"/>
      <c r="D1" s="89"/>
      <c r="E1" s="89"/>
      <c r="F1" s="89"/>
      <c r="G1" s="89"/>
      <c r="H1" s="89"/>
      <c r="I1" s="89"/>
      <c r="J1" s="85"/>
      <c r="L1" s="4"/>
    </row>
    <row r="2" spans="1:16" ht="14.1" customHeight="1" x14ac:dyDescent="0.2">
      <c r="A2" s="179" t="str">
        <f>Param!B4</f>
        <v>Aéroport Béziers Cap-d'Agde</v>
      </c>
      <c r="B2" s="180"/>
      <c r="C2" s="180"/>
      <c r="D2" s="90"/>
      <c r="E2" s="90"/>
      <c r="F2" s="90"/>
      <c r="G2" s="90"/>
      <c r="H2" s="90"/>
      <c r="I2" s="90"/>
      <c r="J2" s="86"/>
    </row>
    <row r="3" spans="1:16" ht="9.9499999999999993" customHeight="1" x14ac:dyDescent="0.2">
      <c r="A3" s="91"/>
      <c r="B3" s="92"/>
      <c r="C3" s="92"/>
      <c r="D3" s="92"/>
      <c r="E3" s="92"/>
      <c r="F3" s="92"/>
      <c r="G3" s="92"/>
      <c r="H3" s="92"/>
      <c r="I3" s="92"/>
      <c r="J3" s="87"/>
      <c r="N3" s="5"/>
      <c r="O3" s="5"/>
      <c r="P3" s="5"/>
    </row>
    <row r="4" spans="1:16" ht="20.100000000000001" customHeight="1" thickBot="1" x14ac:dyDescent="0.25">
      <c r="A4" s="93"/>
      <c r="B4" s="94" t="s">
        <v>5</v>
      </c>
      <c r="C4" s="186">
        <v>42523</v>
      </c>
      <c r="D4" s="186"/>
      <c r="E4" s="95"/>
      <c r="F4" s="94" t="s">
        <v>61</v>
      </c>
      <c r="G4" s="185"/>
      <c r="H4" s="185"/>
      <c r="I4" s="185"/>
      <c r="J4" s="88"/>
    </row>
    <row r="5" spans="1:16" ht="18" customHeight="1" thickTop="1" thickBot="1" x14ac:dyDescent="0.25">
      <c r="A5" s="183" t="str">
        <f>"Semaine " &amp; WEEKNUM(C4)</f>
        <v>Semaine 23</v>
      </c>
      <c r="B5" s="184"/>
      <c r="C5" s="97" t="s">
        <v>72</v>
      </c>
      <c r="D5" s="96" t="s">
        <v>73</v>
      </c>
      <c r="E5" s="189" t="s">
        <v>74</v>
      </c>
      <c r="F5" s="190"/>
      <c r="G5" s="190"/>
      <c r="H5" s="191"/>
      <c r="I5" s="202" t="s">
        <v>88</v>
      </c>
      <c r="J5" s="203"/>
    </row>
    <row r="6" spans="1:16" ht="15" customHeight="1" thickTop="1" x14ac:dyDescent="0.2">
      <c r="A6" s="181" t="s">
        <v>75</v>
      </c>
      <c r="B6" s="182"/>
      <c r="C6" s="111" t="s">
        <v>64</v>
      </c>
      <c r="D6" s="112" t="s">
        <v>62</v>
      </c>
      <c r="E6" s="107" t="s">
        <v>27</v>
      </c>
      <c r="F6" s="108" t="s">
        <v>65</v>
      </c>
      <c r="G6" s="109" t="s">
        <v>66</v>
      </c>
      <c r="H6" s="110" t="s">
        <v>68</v>
      </c>
      <c r="I6" s="67"/>
      <c r="J6" s="61"/>
      <c r="L6" t="e">
        <f>IF(F7&lt;Param!#REF!,"Nok","Ok")</f>
        <v>#REF!</v>
      </c>
      <c r="M6" t="e">
        <f>IF(G7&lt;Param!#REF!,"Nok","Ok")</f>
        <v>#REF!</v>
      </c>
    </row>
    <row r="7" spans="1:16" ht="15" customHeight="1" x14ac:dyDescent="0.2">
      <c r="A7" s="78" t="str">
        <f>Param!E2&amp;" "&amp;Param!F2</f>
        <v xml:space="preserve">Effaroucheur embarqué </v>
      </c>
      <c r="B7" s="79"/>
      <c r="C7" s="64"/>
      <c r="D7" s="66"/>
      <c r="E7" s="70" t="str">
        <f>IF(Stocks!A3="","",Stocks!A3)</f>
        <v>Amorce à blanc</v>
      </c>
      <c r="F7" s="60">
        <f>IF(Stocks!D3="","",Stocks!D3)</f>
        <v>450</v>
      </c>
      <c r="G7" s="116">
        <f>IF(Stocks!G3="","",Stocks!G3)</f>
        <v>50</v>
      </c>
      <c r="H7" s="71"/>
      <c r="I7" s="68"/>
      <c r="J7" s="62"/>
      <c r="L7" t="e">
        <f>IF(F8&lt;Param!#REF!,"Nok","Ok")</f>
        <v>#REF!</v>
      </c>
      <c r="M7" t="e">
        <f>IF(G8&lt;Param!#REF!,"Nok","Ok")</f>
        <v>#REF!</v>
      </c>
    </row>
    <row r="8" spans="1:16" ht="15" customHeight="1" x14ac:dyDescent="0.2">
      <c r="A8" s="81" t="str">
        <f>Param!E3&amp;" "&amp;Param!F3</f>
        <v>Lance fusée capa N°1590612</v>
      </c>
      <c r="B8" s="82"/>
      <c r="C8" s="83"/>
      <c r="D8" s="84"/>
      <c r="E8" s="70" t="str">
        <f>IF(Stocks!A4="","",Stocks!A4)</f>
        <v>Fusée crépitante</v>
      </c>
      <c r="F8" s="60">
        <f>IF(Stocks!D4="","",Stocks!D4)</f>
        <v>225</v>
      </c>
      <c r="G8" s="116">
        <f>IF(Stocks!G4="","",Stocks!G4)</f>
        <v>20</v>
      </c>
      <c r="H8" s="72"/>
      <c r="I8" s="69"/>
      <c r="J8" s="63"/>
      <c r="L8" t="e">
        <f>IF(F9&lt;Param!#REF!,"Nok","Ok")</f>
        <v>#REF!</v>
      </c>
      <c r="M8" t="e">
        <f>IF(G9&lt;Param!#REF!,"Nok","Ok")</f>
        <v>#REF!</v>
      </c>
    </row>
    <row r="9" spans="1:16" ht="15" customHeight="1" x14ac:dyDescent="0.2">
      <c r="A9" s="81" t="str">
        <f>Param!E4&amp;" "&amp;Param!F4</f>
        <v>Révolver N°142322704</v>
      </c>
      <c r="B9" s="82"/>
      <c r="C9" s="83"/>
      <c r="D9" s="84"/>
      <c r="E9" s="70" t="str">
        <f>IF(Stocks!A5="","",Stocks!A5)</f>
        <v>Fusée détonante</v>
      </c>
      <c r="F9" s="60">
        <f>IF(Stocks!D5="","",Stocks!D5)</f>
        <v>225</v>
      </c>
      <c r="G9" s="116">
        <f>IF(Stocks!G5="","",Stocks!G5)</f>
        <v>25</v>
      </c>
      <c r="H9" s="72"/>
      <c r="I9" s="69"/>
      <c r="J9" s="63"/>
      <c r="L9" t="e">
        <f>IF(F10&lt;Param!#REF!,"Nok","Ok")</f>
        <v>#REF!</v>
      </c>
      <c r="M9" t="e">
        <f>IF(G10&lt;Param!#REF!,"Nok","Ok")</f>
        <v>#REF!</v>
      </c>
    </row>
    <row r="10" spans="1:16" ht="15" customHeight="1" x14ac:dyDescent="0.2">
      <c r="A10" s="81" t="str">
        <f>Param!E5&amp;" "&amp;Param!F5</f>
        <v>Révolver N°R152578533</v>
      </c>
      <c r="B10" s="82"/>
      <c r="C10" s="83"/>
      <c r="D10" s="84"/>
      <c r="E10" s="70" t="str">
        <f>IF(Stocks!A6="","",Stocks!A6)</f>
        <v>Capa</v>
      </c>
      <c r="F10" s="60">
        <f>IF(Stocks!D6="","",Stocks!D6)</f>
        <v>45</v>
      </c>
      <c r="G10" s="116">
        <f>IF(Stocks!G6="","",Stocks!G6)</f>
        <v>5</v>
      </c>
      <c r="H10" s="72"/>
      <c r="I10" s="69"/>
      <c r="J10" s="63"/>
      <c r="L10" t="e">
        <f>IF(F11&lt;Param!#REF!,"Nok","Ok")</f>
        <v>#REF!</v>
      </c>
      <c r="M10" t="e">
        <f>IF(G11&lt;Param!#REF!,"Nok","Ok")</f>
        <v>#REF!</v>
      </c>
    </row>
    <row r="11" spans="1:16" ht="15" customHeight="1" x14ac:dyDescent="0.2">
      <c r="A11" s="81" t="str">
        <f>Param!E6&amp;" "&amp;Param!F6</f>
        <v>Fusil cal 12 N°513891</v>
      </c>
      <c r="B11" s="82"/>
      <c r="C11" s="83"/>
      <c r="D11" s="84"/>
      <c r="E11" s="70" t="str">
        <f>IF(Stocks!A7="","",Stocks!A7)</f>
        <v>Cartouche à plomb</v>
      </c>
      <c r="F11" s="60">
        <f>IF(Stocks!D7="","",Stocks!D7)</f>
        <v>225</v>
      </c>
      <c r="G11" s="116">
        <f>IF(Stocks!G7="","",Stocks!G7)</f>
        <v>25</v>
      </c>
      <c r="H11" s="73"/>
      <c r="I11" s="69"/>
      <c r="J11" s="63"/>
      <c r="L11" t="e">
        <f>IF(F12&lt;Param!#REF!,"Nok","Ok")</f>
        <v>#REF!</v>
      </c>
      <c r="M11" t="e">
        <f>IF(G12&lt;Param!#REF!,"Nok","Ok")</f>
        <v>#REF!</v>
      </c>
    </row>
    <row r="12" spans="1:16" ht="15" customHeight="1" x14ac:dyDescent="0.2">
      <c r="A12" s="81" t="str">
        <f>Param!E7&amp;" "&amp;Param!F7</f>
        <v xml:space="preserve">Filet de capture </v>
      </c>
      <c r="B12" s="82"/>
      <c r="C12" s="83"/>
      <c r="D12" s="84"/>
      <c r="E12" s="70" t="str">
        <f>IF(Stocks!A8="","",Stocks!A8)</f>
        <v>Bale brenneke</v>
      </c>
      <c r="F12" s="60">
        <f>IF(Stocks!D8="","",Stocks!D8)</f>
        <v>20</v>
      </c>
      <c r="G12" s="116">
        <f>IF(Stocks!G8="","",Stocks!G8)</f>
        <v>0</v>
      </c>
      <c r="H12" s="73"/>
      <c r="I12" s="69"/>
      <c r="J12" s="63"/>
      <c r="L12" t="e">
        <f>IF(F13&lt;Param!#REF!,"Nok","Ok")</f>
        <v>#REF!</v>
      </c>
      <c r="M12" t="e">
        <f>IF(G13&lt;Param!#REF!,"Nok","Ok")</f>
        <v>#REF!</v>
      </c>
    </row>
    <row r="13" spans="1:16" ht="15" customHeight="1" x14ac:dyDescent="0.2">
      <c r="A13" s="81" t="str">
        <f>Param!E8&amp;" "&amp;Param!F8</f>
        <v xml:space="preserve">Jumelles </v>
      </c>
      <c r="B13" s="82"/>
      <c r="C13" s="83"/>
      <c r="D13" s="84"/>
      <c r="E13" s="70" t="str">
        <f>IF(Stocks!A9="","",Stocks!A9)</f>
        <v>Bale flèche</v>
      </c>
      <c r="F13" s="60">
        <f>IF(Stocks!D9="","",Stocks!D9)</f>
        <v>4</v>
      </c>
      <c r="G13" s="116">
        <f>IF(Stocks!G9="","",Stocks!G9)</f>
        <v>0</v>
      </c>
      <c r="H13" s="73"/>
      <c r="I13" s="69"/>
      <c r="J13" s="63"/>
      <c r="L13" t="e">
        <f>IF(F14&lt;Param!#REF!,"Nok","Ok")</f>
        <v>#REF!</v>
      </c>
      <c r="M13" t="e">
        <f>IF(G14&lt;Param!#REF!,"Nok","Ok")</f>
        <v>#REF!</v>
      </c>
    </row>
    <row r="14" spans="1:16" ht="15" customHeight="1" thickBot="1" x14ac:dyDescent="0.25">
      <c r="A14" s="81" t="str">
        <f>Param!E9&amp;" "&amp;Param!F9</f>
        <v xml:space="preserve">Cage </v>
      </c>
      <c r="B14" s="82"/>
      <c r="C14" s="83"/>
      <c r="D14" s="84"/>
      <c r="E14" s="70" t="str">
        <f>IF(Stocks!A10="","",Stocks!A10)</f>
        <v/>
      </c>
      <c r="F14" s="60" t="str">
        <f>IF(Stocks!D10="","",Stocks!D10)</f>
        <v/>
      </c>
      <c r="G14" s="116" t="str">
        <f>IF(Stocks!G10="","",Stocks!G10)</f>
        <v/>
      </c>
      <c r="H14" s="73"/>
      <c r="I14" s="69"/>
      <c r="J14" s="63"/>
      <c r="L14" t="e">
        <f>IF(F15&lt;Param!#REF!,"Nok","Ok")</f>
        <v>#REF!</v>
      </c>
      <c r="M14" t="e">
        <f>IF(G15&lt;Param!#REF!,"Nok","Ok")</f>
        <v>#REF!</v>
      </c>
    </row>
    <row r="15" spans="1:16" ht="15" customHeight="1" x14ac:dyDescent="0.2">
      <c r="A15" s="81" t="str">
        <f>Param!E10&amp;" "&amp;Param!F10</f>
        <v xml:space="preserve">Pince à reptile </v>
      </c>
      <c r="B15" s="82"/>
      <c r="C15" s="83"/>
      <c r="D15" s="84"/>
      <c r="E15" s="98"/>
      <c r="F15" s="113" t="s">
        <v>70</v>
      </c>
      <c r="G15" s="114" t="s">
        <v>71</v>
      </c>
      <c r="H15" s="187" t="s">
        <v>69</v>
      </c>
      <c r="I15" s="188"/>
      <c r="J15" s="115"/>
    </row>
    <row r="16" spans="1:16" ht="15" customHeight="1" x14ac:dyDescent="0.2">
      <c r="A16" s="81" t="str">
        <f>Param!E11&amp;" "&amp;Param!F11</f>
        <v xml:space="preserve">Lunettes de protection </v>
      </c>
      <c r="B16" s="82"/>
      <c r="C16" s="83"/>
      <c r="D16" s="84"/>
      <c r="E16" s="138" t="s">
        <v>94</v>
      </c>
      <c r="F16" s="100"/>
      <c r="G16" s="102"/>
      <c r="H16" s="206"/>
      <c r="I16" s="207"/>
      <c r="J16" s="76"/>
      <c r="L16" s="6"/>
    </row>
    <row r="17" spans="1:10" ht="15" customHeight="1" x14ac:dyDescent="0.2">
      <c r="A17" s="81" t="str">
        <f>Param!E12&amp;" "&amp;Param!F12</f>
        <v xml:space="preserve">Gants anti morsure </v>
      </c>
      <c r="B17" s="82"/>
      <c r="C17" s="83"/>
      <c r="D17" s="84"/>
      <c r="E17" s="138" t="s">
        <v>95</v>
      </c>
      <c r="F17" s="103"/>
      <c r="G17" s="104"/>
      <c r="H17" s="208"/>
      <c r="I17" s="209"/>
      <c r="J17" s="77"/>
    </row>
    <row r="18" spans="1:10" ht="15" customHeight="1" x14ac:dyDescent="0.2">
      <c r="A18" s="81" t="str">
        <f>Param!E13&amp;" "&amp;Param!F13</f>
        <v xml:space="preserve">Mat récup cadavre animaux </v>
      </c>
      <c r="B18" s="82"/>
      <c r="C18" s="83"/>
      <c r="D18" s="84"/>
      <c r="E18" s="138" t="s">
        <v>96</v>
      </c>
      <c r="F18" s="105"/>
      <c r="G18" s="106"/>
      <c r="H18" s="208"/>
      <c r="I18" s="209"/>
      <c r="J18" s="77"/>
    </row>
    <row r="19" spans="1:10" ht="15" customHeight="1" thickBot="1" x14ac:dyDescent="0.25">
      <c r="A19" s="81" t="str">
        <f>Param!E14&amp;" "&amp;Param!F14</f>
        <v xml:space="preserve"> </v>
      </c>
      <c r="B19" s="80"/>
      <c r="C19" s="65"/>
      <c r="D19" s="74"/>
      <c r="E19" s="139" t="s">
        <v>97</v>
      </c>
      <c r="F19" s="101"/>
      <c r="G19" s="99"/>
      <c r="H19" s="210"/>
      <c r="I19" s="211"/>
      <c r="J19" s="75"/>
    </row>
    <row r="20" spans="1:10" ht="29.1" customHeight="1" thickTop="1" x14ac:dyDescent="0.2">
      <c r="A20" s="21" t="s">
        <v>15</v>
      </c>
      <c r="B20" s="132" t="s">
        <v>2</v>
      </c>
      <c r="C20" s="39"/>
      <c r="D20" s="37"/>
      <c r="E20" s="37"/>
      <c r="F20" s="37"/>
      <c r="G20" s="38"/>
      <c r="H20" s="22" t="s">
        <v>4</v>
      </c>
      <c r="I20" s="16" t="s">
        <v>3</v>
      </c>
      <c r="J20" s="14" t="s">
        <v>7</v>
      </c>
    </row>
    <row r="21" spans="1:10" ht="3.95" customHeight="1" thickBot="1" x14ac:dyDescent="0.25">
      <c r="A21" s="23" t="s">
        <v>6</v>
      </c>
      <c r="B21" s="30" t="s">
        <v>6</v>
      </c>
      <c r="C21" s="31"/>
      <c r="D21" s="31"/>
      <c r="E21" s="31"/>
      <c r="F21" s="31"/>
      <c r="G21" s="32"/>
      <c r="H21" s="24" t="s">
        <v>6</v>
      </c>
      <c r="I21" s="17" t="s">
        <v>6</v>
      </c>
      <c r="J21" s="13">
        <v>0</v>
      </c>
    </row>
    <row r="22" spans="1:10" ht="12.95" customHeight="1" x14ac:dyDescent="0.2">
      <c r="A22" s="25"/>
      <c r="B22" s="192"/>
      <c r="C22" s="193"/>
      <c r="D22" s="193"/>
      <c r="E22" s="193"/>
      <c r="F22" s="193"/>
      <c r="G22" s="194"/>
      <c r="H22" s="26"/>
      <c r="I22" s="18"/>
      <c r="J22" s="7"/>
    </row>
    <row r="23" spans="1:10" ht="12.95" customHeight="1" x14ac:dyDescent="0.2">
      <c r="A23" s="27"/>
      <c r="B23" s="201"/>
      <c r="C23" s="196"/>
      <c r="D23" s="196"/>
      <c r="E23" s="196"/>
      <c r="F23" s="196"/>
      <c r="G23" s="197"/>
      <c r="H23" s="28"/>
      <c r="I23" s="19"/>
      <c r="J23" s="8"/>
    </row>
    <row r="24" spans="1:10" ht="12.95" customHeight="1" x14ac:dyDescent="0.2">
      <c r="A24" s="27"/>
      <c r="B24" s="200"/>
      <c r="C24" s="196"/>
      <c r="D24" s="196"/>
      <c r="E24" s="196"/>
      <c r="F24" s="196"/>
      <c r="G24" s="197"/>
      <c r="H24" s="29"/>
      <c r="I24" s="20"/>
      <c r="J24" s="9"/>
    </row>
    <row r="25" spans="1:10" ht="12.95" customHeight="1" x14ac:dyDescent="0.2">
      <c r="A25" s="27"/>
      <c r="B25" s="199"/>
      <c r="C25" s="196"/>
      <c r="D25" s="196"/>
      <c r="E25" s="196"/>
      <c r="F25" s="196"/>
      <c r="G25" s="197"/>
      <c r="H25" s="29"/>
      <c r="I25" s="20"/>
      <c r="J25" s="9"/>
    </row>
    <row r="26" spans="1:10" ht="12.95" customHeight="1" x14ac:dyDescent="0.2">
      <c r="A26" s="27"/>
      <c r="B26" s="198"/>
      <c r="C26" s="196"/>
      <c r="D26" s="196"/>
      <c r="E26" s="196"/>
      <c r="F26" s="196"/>
      <c r="G26" s="197"/>
      <c r="H26" s="29"/>
      <c r="I26" s="20"/>
      <c r="J26" s="10"/>
    </row>
    <row r="27" spans="1:10" ht="12.95" customHeight="1" x14ac:dyDescent="0.2">
      <c r="A27" s="27"/>
      <c r="B27" s="195"/>
      <c r="C27" s="196"/>
      <c r="D27" s="196"/>
      <c r="E27" s="196"/>
      <c r="F27" s="196"/>
      <c r="G27" s="197"/>
      <c r="H27" s="29"/>
      <c r="I27" s="20"/>
      <c r="J27" s="10"/>
    </row>
    <row r="28" spans="1:10" ht="12.95" customHeight="1" x14ac:dyDescent="0.2">
      <c r="A28" s="27"/>
      <c r="B28" s="195"/>
      <c r="C28" s="196"/>
      <c r="D28" s="196"/>
      <c r="E28" s="196"/>
      <c r="F28" s="196"/>
      <c r="G28" s="197"/>
      <c r="H28" s="29"/>
      <c r="I28" s="20"/>
      <c r="J28" s="10"/>
    </row>
    <row r="29" spans="1:10" ht="12.95" customHeight="1" thickBot="1" x14ac:dyDescent="0.25">
      <c r="A29" s="27"/>
      <c r="B29" s="195"/>
      <c r="C29" s="204"/>
      <c r="D29" s="204"/>
      <c r="E29" s="204"/>
      <c r="F29" s="204"/>
      <c r="G29" s="205"/>
      <c r="H29" s="29"/>
      <c r="I29" s="20"/>
      <c r="J29" s="10"/>
    </row>
    <row r="30" spans="1:10" ht="15" x14ac:dyDescent="0.2">
      <c r="A30" s="34" t="s">
        <v>8</v>
      </c>
      <c r="B30" s="15"/>
      <c r="C30" s="15"/>
      <c r="D30" s="57" t="s">
        <v>63</v>
      </c>
      <c r="E30" s="56"/>
      <c r="F30" s="15"/>
      <c r="G30" s="15"/>
      <c r="H30" s="15"/>
      <c r="I30" s="15"/>
      <c r="J30" s="33"/>
    </row>
    <row r="31" spans="1:10" x14ac:dyDescent="0.2">
      <c r="A31" s="174"/>
      <c r="B31" s="175"/>
      <c r="C31" s="175"/>
      <c r="D31" s="175"/>
      <c r="E31" s="175"/>
      <c r="F31" s="175"/>
      <c r="G31" s="175"/>
      <c r="H31" s="175"/>
      <c r="I31" s="175"/>
      <c r="J31" s="176"/>
    </row>
    <row r="32" spans="1:10" x14ac:dyDescent="0.2">
      <c r="A32" s="168"/>
      <c r="B32" s="169"/>
      <c r="C32" s="169"/>
      <c r="D32" s="169"/>
      <c r="E32" s="169"/>
      <c r="F32" s="169"/>
      <c r="G32" s="169"/>
      <c r="H32" s="169"/>
      <c r="I32" s="169"/>
      <c r="J32" s="170"/>
    </row>
    <row r="33" spans="1:10" x14ac:dyDescent="0.2">
      <c r="A33" s="168"/>
      <c r="B33" s="169"/>
      <c r="C33" s="169"/>
      <c r="D33" s="169"/>
      <c r="E33" s="169"/>
      <c r="F33" s="169"/>
      <c r="G33" s="169"/>
      <c r="H33" s="169"/>
      <c r="I33" s="169"/>
      <c r="J33" s="170"/>
    </row>
    <row r="34" spans="1:10" x14ac:dyDescent="0.2">
      <c r="A34" s="168"/>
      <c r="B34" s="169"/>
      <c r="C34" s="169"/>
      <c r="D34" s="169"/>
      <c r="E34" s="169"/>
      <c r="F34" s="169"/>
      <c r="G34" s="169"/>
      <c r="H34" s="169"/>
      <c r="I34" s="169"/>
      <c r="J34" s="170"/>
    </row>
    <row r="35" spans="1:10" x14ac:dyDescent="0.2">
      <c r="A35" s="168"/>
      <c r="B35" s="169"/>
      <c r="C35" s="169"/>
      <c r="D35" s="169"/>
      <c r="E35" s="169"/>
      <c r="F35" s="169"/>
      <c r="G35" s="169"/>
      <c r="H35" s="169"/>
      <c r="I35" s="169"/>
      <c r="J35" s="170"/>
    </row>
    <row r="36" spans="1:10" x14ac:dyDescent="0.2">
      <c r="A36" s="168"/>
      <c r="B36" s="169"/>
      <c r="C36" s="169"/>
      <c r="D36" s="169"/>
      <c r="E36" s="169"/>
      <c r="F36" s="169"/>
      <c r="G36" s="169"/>
      <c r="H36" s="169"/>
      <c r="I36" s="169"/>
      <c r="J36" s="170"/>
    </row>
    <row r="37" spans="1:10" x14ac:dyDescent="0.2">
      <c r="A37" s="168"/>
      <c r="B37" s="169"/>
      <c r="C37" s="169"/>
      <c r="D37" s="169"/>
      <c r="E37" s="169"/>
      <c r="F37" s="169"/>
      <c r="G37" s="169"/>
      <c r="H37" s="169"/>
      <c r="I37" s="169"/>
      <c r="J37" s="170"/>
    </row>
    <row r="38" spans="1:10" ht="13.5" thickBot="1" x14ac:dyDescent="0.25">
      <c r="A38" s="171"/>
      <c r="B38" s="172"/>
      <c r="C38" s="172"/>
      <c r="D38" s="172"/>
      <c r="E38" s="172"/>
      <c r="F38" s="172"/>
      <c r="G38" s="172"/>
      <c r="H38" s="172"/>
      <c r="I38" s="172"/>
      <c r="J38" s="173"/>
    </row>
    <row r="39" spans="1:10" ht="13.5" thickTop="1" x14ac:dyDescent="0.2">
      <c r="A39" s="11"/>
    </row>
    <row r="40" spans="1:10" x14ac:dyDescent="0.2">
      <c r="A40" s="11"/>
    </row>
    <row r="41" spans="1:10" x14ac:dyDescent="0.2">
      <c r="A41" s="11"/>
    </row>
    <row r="42" spans="1:10" x14ac:dyDescent="0.2">
      <c r="A42" s="11"/>
    </row>
    <row r="43" spans="1:10" x14ac:dyDescent="0.2">
      <c r="A43" s="11"/>
    </row>
    <row r="44" spans="1:10" x14ac:dyDescent="0.2">
      <c r="A44" s="11"/>
    </row>
    <row r="45" spans="1:10" x14ac:dyDescent="0.2">
      <c r="A45" s="11"/>
    </row>
    <row r="46" spans="1:10" x14ac:dyDescent="0.2">
      <c r="A46" s="11"/>
    </row>
    <row r="47" spans="1:10" x14ac:dyDescent="0.2">
      <c r="A47" s="11"/>
    </row>
    <row r="48" spans="1:10" x14ac:dyDescent="0.2">
      <c r="A48" s="11"/>
    </row>
    <row r="49" spans="1:1" x14ac:dyDescent="0.2">
      <c r="A49" s="11"/>
    </row>
    <row r="50" spans="1:1" x14ac:dyDescent="0.2">
      <c r="A50" s="11"/>
    </row>
    <row r="51" spans="1:1" x14ac:dyDescent="0.2">
      <c r="A51" s="11"/>
    </row>
    <row r="52" spans="1:1" x14ac:dyDescent="0.2">
      <c r="A52" s="11"/>
    </row>
    <row r="53" spans="1:1" x14ac:dyDescent="0.2">
      <c r="A53" s="11"/>
    </row>
    <row r="54" spans="1:1" x14ac:dyDescent="0.2">
      <c r="A54" s="11"/>
    </row>
    <row r="55" spans="1:1" x14ac:dyDescent="0.2">
      <c r="A55" s="11"/>
    </row>
    <row r="56" spans="1:1" x14ac:dyDescent="0.2">
      <c r="A56" s="11"/>
    </row>
    <row r="57" spans="1:1" x14ac:dyDescent="0.2">
      <c r="A57" s="11"/>
    </row>
    <row r="58" spans="1:1" x14ac:dyDescent="0.2">
      <c r="A58" s="11"/>
    </row>
    <row r="59" spans="1:1" x14ac:dyDescent="0.2">
      <c r="A59" s="11"/>
    </row>
    <row r="60" spans="1:1" x14ac:dyDescent="0.2">
      <c r="A60" s="11"/>
    </row>
    <row r="61" spans="1:1" x14ac:dyDescent="0.2">
      <c r="A61" s="11"/>
    </row>
    <row r="62" spans="1:1" x14ac:dyDescent="0.2">
      <c r="A62" s="11"/>
    </row>
    <row r="63" spans="1:1" x14ac:dyDescent="0.2">
      <c r="A63" s="11"/>
    </row>
    <row r="64" spans="1:1" x14ac:dyDescent="0.2">
      <c r="A64" s="11"/>
    </row>
    <row r="65" spans="1:1" x14ac:dyDescent="0.2">
      <c r="A65" s="11"/>
    </row>
    <row r="66" spans="1:1" x14ac:dyDescent="0.2">
      <c r="A66" s="11"/>
    </row>
    <row r="67" spans="1:1" x14ac:dyDescent="0.2">
      <c r="A67" s="11"/>
    </row>
    <row r="68" spans="1:1" x14ac:dyDescent="0.2">
      <c r="A68" s="11"/>
    </row>
    <row r="69" spans="1:1" x14ac:dyDescent="0.2">
      <c r="A69" s="11"/>
    </row>
    <row r="70" spans="1:1" x14ac:dyDescent="0.2">
      <c r="A70" s="11"/>
    </row>
    <row r="71" spans="1:1" x14ac:dyDescent="0.2">
      <c r="A71" s="11"/>
    </row>
    <row r="72" spans="1:1" x14ac:dyDescent="0.2">
      <c r="A72" s="11"/>
    </row>
    <row r="73" spans="1:1" x14ac:dyDescent="0.2">
      <c r="A73" s="11"/>
    </row>
    <row r="74" spans="1:1" x14ac:dyDescent="0.2">
      <c r="A74" s="11"/>
    </row>
    <row r="75" spans="1:1" x14ac:dyDescent="0.2">
      <c r="A75" s="11"/>
    </row>
    <row r="76" spans="1:1" x14ac:dyDescent="0.2">
      <c r="A76" s="11"/>
    </row>
    <row r="77" spans="1:1" x14ac:dyDescent="0.2">
      <c r="A77" s="11"/>
    </row>
    <row r="78" spans="1:1" x14ac:dyDescent="0.2">
      <c r="A78" s="11"/>
    </row>
    <row r="79" spans="1:1" x14ac:dyDescent="0.2">
      <c r="A79" s="11"/>
    </row>
    <row r="80" spans="1:1" x14ac:dyDescent="0.2">
      <c r="A80" s="11"/>
    </row>
    <row r="81" spans="1:1" x14ac:dyDescent="0.2">
      <c r="A81" s="11"/>
    </row>
    <row r="82" spans="1:1" x14ac:dyDescent="0.2">
      <c r="A82" s="11"/>
    </row>
    <row r="83" spans="1:1" x14ac:dyDescent="0.2">
      <c r="A83" s="11"/>
    </row>
    <row r="84" spans="1:1" x14ac:dyDescent="0.2">
      <c r="A84" s="11"/>
    </row>
    <row r="85" spans="1:1" x14ac:dyDescent="0.2">
      <c r="A85" s="11"/>
    </row>
    <row r="86" spans="1:1" x14ac:dyDescent="0.2">
      <c r="A86" s="11"/>
    </row>
    <row r="87" spans="1:1" x14ac:dyDescent="0.2">
      <c r="A87" s="11"/>
    </row>
    <row r="88" spans="1:1" x14ac:dyDescent="0.2">
      <c r="A88" s="11"/>
    </row>
    <row r="89" spans="1:1" x14ac:dyDescent="0.2">
      <c r="A89" s="11"/>
    </row>
    <row r="90" spans="1:1" x14ac:dyDescent="0.2">
      <c r="A90" s="11"/>
    </row>
    <row r="91" spans="1:1" x14ac:dyDescent="0.2">
      <c r="A91" s="11"/>
    </row>
    <row r="92" spans="1:1" x14ac:dyDescent="0.2">
      <c r="A92" s="11"/>
    </row>
    <row r="93" spans="1:1" x14ac:dyDescent="0.2">
      <c r="A93" s="11"/>
    </row>
    <row r="94" spans="1:1" x14ac:dyDescent="0.2">
      <c r="A94" s="11"/>
    </row>
    <row r="95" spans="1:1" x14ac:dyDescent="0.2">
      <c r="A95" s="11"/>
    </row>
    <row r="96" spans="1:1" x14ac:dyDescent="0.2">
      <c r="A96" s="11"/>
    </row>
    <row r="97" spans="1:1" x14ac:dyDescent="0.2">
      <c r="A97" s="11"/>
    </row>
    <row r="98" spans="1:1" x14ac:dyDescent="0.2">
      <c r="A98" s="11"/>
    </row>
    <row r="99" spans="1:1" x14ac:dyDescent="0.2">
      <c r="A99" s="11"/>
    </row>
    <row r="100" spans="1:1" x14ac:dyDescent="0.2">
      <c r="A100" s="11"/>
    </row>
    <row r="101" spans="1:1" x14ac:dyDescent="0.2">
      <c r="A101" s="11"/>
    </row>
    <row r="102" spans="1:1" x14ac:dyDescent="0.2">
      <c r="A102" s="11"/>
    </row>
    <row r="103" spans="1:1" x14ac:dyDescent="0.2">
      <c r="A103" s="11"/>
    </row>
    <row r="104" spans="1:1" x14ac:dyDescent="0.2">
      <c r="A104" s="11"/>
    </row>
    <row r="105" spans="1:1" x14ac:dyDescent="0.2">
      <c r="A105" s="11"/>
    </row>
    <row r="106" spans="1:1" x14ac:dyDescent="0.2">
      <c r="A106" s="11"/>
    </row>
    <row r="107" spans="1:1" x14ac:dyDescent="0.2">
      <c r="A107" s="11"/>
    </row>
    <row r="108" spans="1:1" x14ac:dyDescent="0.2">
      <c r="A108" s="11"/>
    </row>
    <row r="109" spans="1:1" x14ac:dyDescent="0.2">
      <c r="A109" s="11"/>
    </row>
    <row r="110" spans="1:1" x14ac:dyDescent="0.2">
      <c r="A110" s="11"/>
    </row>
    <row r="111" spans="1:1" x14ac:dyDescent="0.2">
      <c r="A111" s="11"/>
    </row>
    <row r="112" spans="1:1" x14ac:dyDescent="0.2">
      <c r="A112" s="11"/>
    </row>
    <row r="113" spans="1:1" x14ac:dyDescent="0.2">
      <c r="A113" s="11"/>
    </row>
    <row r="114" spans="1:1" x14ac:dyDescent="0.2">
      <c r="A114" s="11"/>
    </row>
    <row r="115" spans="1:1" x14ac:dyDescent="0.2">
      <c r="A115" s="11"/>
    </row>
    <row r="116" spans="1:1" x14ac:dyDescent="0.2">
      <c r="A116" s="11"/>
    </row>
    <row r="117" spans="1:1" x14ac:dyDescent="0.2">
      <c r="A117" s="11"/>
    </row>
    <row r="118" spans="1:1" x14ac:dyDescent="0.2">
      <c r="A118" s="11"/>
    </row>
    <row r="119" spans="1:1" x14ac:dyDescent="0.2">
      <c r="A119" s="11"/>
    </row>
    <row r="120" spans="1:1" x14ac:dyDescent="0.2">
      <c r="A120" s="11"/>
    </row>
    <row r="121" spans="1:1" x14ac:dyDescent="0.2">
      <c r="A121" s="11"/>
    </row>
    <row r="122" spans="1:1" x14ac:dyDescent="0.2">
      <c r="A122" s="11"/>
    </row>
    <row r="123" spans="1:1" x14ac:dyDescent="0.2">
      <c r="A123" s="11"/>
    </row>
    <row r="124" spans="1:1" x14ac:dyDescent="0.2">
      <c r="A124" s="11"/>
    </row>
    <row r="125" spans="1:1" x14ac:dyDescent="0.2">
      <c r="A125" s="11"/>
    </row>
    <row r="126" spans="1:1" x14ac:dyDescent="0.2">
      <c r="A126" s="11"/>
    </row>
    <row r="127" spans="1:1" x14ac:dyDescent="0.2">
      <c r="A127" s="11"/>
    </row>
    <row r="128" spans="1:1" x14ac:dyDescent="0.2">
      <c r="A128" s="11"/>
    </row>
    <row r="129" spans="1:1" x14ac:dyDescent="0.2">
      <c r="A129" s="11"/>
    </row>
    <row r="130" spans="1:1" x14ac:dyDescent="0.2">
      <c r="A130" s="11"/>
    </row>
    <row r="131" spans="1:1" x14ac:dyDescent="0.2">
      <c r="A131" s="11"/>
    </row>
    <row r="132" spans="1:1" x14ac:dyDescent="0.2">
      <c r="A132" s="11"/>
    </row>
    <row r="133" spans="1:1" x14ac:dyDescent="0.2">
      <c r="A133" s="11"/>
    </row>
    <row r="134" spans="1:1" x14ac:dyDescent="0.2">
      <c r="A134" s="11"/>
    </row>
    <row r="135" spans="1:1" x14ac:dyDescent="0.2">
      <c r="A135" s="11"/>
    </row>
    <row r="136" spans="1:1" x14ac:dyDescent="0.2">
      <c r="A136" s="11"/>
    </row>
    <row r="137" spans="1:1" x14ac:dyDescent="0.2">
      <c r="A137" s="11"/>
    </row>
    <row r="138" spans="1:1" x14ac:dyDescent="0.2">
      <c r="A138" s="11"/>
    </row>
    <row r="139" spans="1:1" x14ac:dyDescent="0.2">
      <c r="A139" s="11"/>
    </row>
    <row r="140" spans="1:1" x14ac:dyDescent="0.2">
      <c r="A140" s="11"/>
    </row>
    <row r="141" spans="1:1" x14ac:dyDescent="0.2">
      <c r="A141" s="11"/>
    </row>
    <row r="142" spans="1:1" x14ac:dyDescent="0.2">
      <c r="A142" s="11"/>
    </row>
    <row r="143" spans="1:1" x14ac:dyDescent="0.2">
      <c r="A143" s="11"/>
    </row>
    <row r="144" spans="1:1" x14ac:dyDescent="0.2">
      <c r="A144" s="11"/>
    </row>
    <row r="145" spans="1:1" x14ac:dyDescent="0.2">
      <c r="A145" s="11"/>
    </row>
    <row r="146" spans="1:1" x14ac:dyDescent="0.2">
      <c r="A146" s="11"/>
    </row>
    <row r="147" spans="1:1" x14ac:dyDescent="0.2">
      <c r="A147" s="11"/>
    </row>
    <row r="148" spans="1:1" x14ac:dyDescent="0.2">
      <c r="A148" s="11"/>
    </row>
    <row r="149" spans="1:1" x14ac:dyDescent="0.2">
      <c r="A149" s="11"/>
    </row>
    <row r="150" spans="1:1" x14ac:dyDescent="0.2">
      <c r="A150" s="11"/>
    </row>
    <row r="151" spans="1:1" x14ac:dyDescent="0.2">
      <c r="A151" s="11"/>
    </row>
    <row r="152" spans="1:1" x14ac:dyDescent="0.2">
      <c r="A152" s="11"/>
    </row>
    <row r="153" spans="1:1" x14ac:dyDescent="0.2">
      <c r="A153" s="11"/>
    </row>
    <row r="154" spans="1:1" x14ac:dyDescent="0.2">
      <c r="A154" s="11"/>
    </row>
    <row r="155" spans="1:1" x14ac:dyDescent="0.2">
      <c r="A155" s="11"/>
    </row>
    <row r="156" spans="1:1" x14ac:dyDescent="0.2">
      <c r="A156" s="11"/>
    </row>
    <row r="157" spans="1:1" x14ac:dyDescent="0.2">
      <c r="A157" s="11"/>
    </row>
    <row r="158" spans="1:1" x14ac:dyDescent="0.2">
      <c r="A158" s="11"/>
    </row>
    <row r="159" spans="1:1" x14ac:dyDescent="0.2">
      <c r="A159" s="11"/>
    </row>
    <row r="160" spans="1:1" x14ac:dyDescent="0.2">
      <c r="A160" s="11"/>
    </row>
    <row r="161" spans="1:1" x14ac:dyDescent="0.2">
      <c r="A161" s="11"/>
    </row>
    <row r="162" spans="1:1" x14ac:dyDescent="0.2">
      <c r="A162" s="11"/>
    </row>
    <row r="163" spans="1:1" x14ac:dyDescent="0.2">
      <c r="A163" s="11"/>
    </row>
    <row r="164" spans="1:1" x14ac:dyDescent="0.2">
      <c r="A164" s="11"/>
    </row>
    <row r="165" spans="1:1" x14ac:dyDescent="0.2">
      <c r="A165" s="11"/>
    </row>
    <row r="166" spans="1:1" x14ac:dyDescent="0.2">
      <c r="A166" s="11"/>
    </row>
    <row r="167" spans="1:1" x14ac:dyDescent="0.2">
      <c r="A167" s="11"/>
    </row>
    <row r="168" spans="1:1" x14ac:dyDescent="0.2">
      <c r="A168" s="11"/>
    </row>
    <row r="169" spans="1:1" x14ac:dyDescent="0.2">
      <c r="A169" s="11"/>
    </row>
    <row r="170" spans="1:1" x14ac:dyDescent="0.2">
      <c r="A170" s="11"/>
    </row>
    <row r="171" spans="1:1" x14ac:dyDescent="0.2">
      <c r="A171" s="11"/>
    </row>
    <row r="172" spans="1:1" x14ac:dyDescent="0.2">
      <c r="A172" s="11"/>
    </row>
    <row r="173" spans="1:1" x14ac:dyDescent="0.2">
      <c r="A173" s="11"/>
    </row>
    <row r="174" spans="1:1" x14ac:dyDescent="0.2">
      <c r="A174" s="11"/>
    </row>
    <row r="175" spans="1:1" x14ac:dyDescent="0.2">
      <c r="A175" s="11"/>
    </row>
    <row r="176" spans="1:1" x14ac:dyDescent="0.2">
      <c r="A176" s="11"/>
    </row>
    <row r="177" spans="1:1" x14ac:dyDescent="0.2">
      <c r="A177" s="11"/>
    </row>
    <row r="178" spans="1:1" x14ac:dyDescent="0.2">
      <c r="A178" s="11"/>
    </row>
    <row r="179" spans="1:1" x14ac:dyDescent="0.2">
      <c r="A179" s="11"/>
    </row>
    <row r="180" spans="1:1" x14ac:dyDescent="0.2">
      <c r="A180" s="11"/>
    </row>
    <row r="181" spans="1:1" x14ac:dyDescent="0.2">
      <c r="A181" s="11"/>
    </row>
    <row r="182" spans="1:1" x14ac:dyDescent="0.2">
      <c r="A182" s="11"/>
    </row>
    <row r="183" spans="1:1" x14ac:dyDescent="0.2">
      <c r="A183" s="11"/>
    </row>
    <row r="184" spans="1:1" x14ac:dyDescent="0.2">
      <c r="A184" s="11"/>
    </row>
    <row r="185" spans="1:1" x14ac:dyDescent="0.2">
      <c r="A185" s="11"/>
    </row>
    <row r="186" spans="1:1" x14ac:dyDescent="0.2">
      <c r="A186" s="11"/>
    </row>
    <row r="187" spans="1:1" x14ac:dyDescent="0.2">
      <c r="A187" s="11"/>
    </row>
    <row r="188" spans="1:1" x14ac:dyDescent="0.2">
      <c r="A188" s="11"/>
    </row>
    <row r="189" spans="1:1" x14ac:dyDescent="0.2">
      <c r="A189" s="11"/>
    </row>
    <row r="190" spans="1:1" x14ac:dyDescent="0.2">
      <c r="A190" s="11"/>
    </row>
    <row r="191" spans="1:1" x14ac:dyDescent="0.2">
      <c r="A191" s="11"/>
    </row>
    <row r="192" spans="1:1" x14ac:dyDescent="0.2">
      <c r="A192" s="11"/>
    </row>
    <row r="193" spans="1:1" x14ac:dyDescent="0.2">
      <c r="A193" s="11"/>
    </row>
    <row r="194" spans="1:1" x14ac:dyDescent="0.2">
      <c r="A194" s="11"/>
    </row>
    <row r="195" spans="1:1" x14ac:dyDescent="0.2">
      <c r="A195" s="11"/>
    </row>
    <row r="196" spans="1:1" x14ac:dyDescent="0.2">
      <c r="A196" s="11"/>
    </row>
    <row r="197" spans="1:1" x14ac:dyDescent="0.2">
      <c r="A197" s="11"/>
    </row>
    <row r="198" spans="1:1" x14ac:dyDescent="0.2">
      <c r="A198" s="11"/>
    </row>
    <row r="199" spans="1:1" x14ac:dyDescent="0.2">
      <c r="A199" s="11"/>
    </row>
    <row r="200" spans="1:1" x14ac:dyDescent="0.2">
      <c r="A200" s="11"/>
    </row>
    <row r="201" spans="1:1" x14ac:dyDescent="0.2">
      <c r="A201" s="11"/>
    </row>
    <row r="202" spans="1:1" x14ac:dyDescent="0.2">
      <c r="A202" s="11"/>
    </row>
    <row r="203" spans="1:1" x14ac:dyDescent="0.2">
      <c r="A203" s="11"/>
    </row>
    <row r="204" spans="1:1" x14ac:dyDescent="0.2">
      <c r="A204" s="11"/>
    </row>
    <row r="205" spans="1:1" x14ac:dyDescent="0.2">
      <c r="A205" s="11"/>
    </row>
    <row r="206" spans="1:1" x14ac:dyDescent="0.2">
      <c r="A206" s="11"/>
    </row>
    <row r="207" spans="1:1" x14ac:dyDescent="0.2">
      <c r="A207" s="11"/>
    </row>
    <row r="208" spans="1:1" x14ac:dyDescent="0.2">
      <c r="A208" s="11"/>
    </row>
    <row r="209" spans="1:1" x14ac:dyDescent="0.2">
      <c r="A209" s="11"/>
    </row>
    <row r="210" spans="1:1" x14ac:dyDescent="0.2">
      <c r="A210" s="11"/>
    </row>
    <row r="211" spans="1:1" x14ac:dyDescent="0.2">
      <c r="A211" s="11"/>
    </row>
    <row r="212" spans="1:1" x14ac:dyDescent="0.2">
      <c r="A212" s="11"/>
    </row>
    <row r="213" spans="1:1" x14ac:dyDescent="0.2">
      <c r="A213" s="11"/>
    </row>
    <row r="214" spans="1:1" x14ac:dyDescent="0.2">
      <c r="A214" s="11"/>
    </row>
    <row r="215" spans="1:1" x14ac:dyDescent="0.2">
      <c r="A215" s="11"/>
    </row>
    <row r="216" spans="1:1" x14ac:dyDescent="0.2">
      <c r="A216" s="11"/>
    </row>
    <row r="217" spans="1:1" x14ac:dyDescent="0.2">
      <c r="A217" s="11"/>
    </row>
    <row r="218" spans="1:1" x14ac:dyDescent="0.2">
      <c r="A218" s="11"/>
    </row>
    <row r="219" spans="1:1" x14ac:dyDescent="0.2">
      <c r="A219" s="11"/>
    </row>
    <row r="220" spans="1:1" x14ac:dyDescent="0.2">
      <c r="A220" s="11"/>
    </row>
    <row r="221" spans="1:1" x14ac:dyDescent="0.2">
      <c r="A221" s="11"/>
    </row>
    <row r="222" spans="1:1" x14ac:dyDescent="0.2">
      <c r="A222" s="11"/>
    </row>
    <row r="223" spans="1:1" x14ac:dyDescent="0.2">
      <c r="A223" s="11"/>
    </row>
    <row r="224" spans="1:1" x14ac:dyDescent="0.2">
      <c r="A224" s="11"/>
    </row>
    <row r="225" spans="1:1" x14ac:dyDescent="0.2">
      <c r="A225" s="11"/>
    </row>
    <row r="226" spans="1:1" x14ac:dyDescent="0.2">
      <c r="A226" s="11"/>
    </row>
    <row r="227" spans="1:1" x14ac:dyDescent="0.2">
      <c r="A227" s="11"/>
    </row>
    <row r="228" spans="1:1" x14ac:dyDescent="0.2">
      <c r="A228" s="11"/>
    </row>
    <row r="229" spans="1:1" x14ac:dyDescent="0.2">
      <c r="A229" s="11"/>
    </row>
    <row r="230" spans="1:1" x14ac:dyDescent="0.2">
      <c r="A230" s="11"/>
    </row>
    <row r="231" spans="1:1" x14ac:dyDescent="0.2">
      <c r="A231" s="11"/>
    </row>
    <row r="232" spans="1:1" x14ac:dyDescent="0.2">
      <c r="A232" s="11"/>
    </row>
    <row r="233" spans="1:1" x14ac:dyDescent="0.2">
      <c r="A233" s="11"/>
    </row>
    <row r="234" spans="1:1" x14ac:dyDescent="0.2">
      <c r="A234" s="11"/>
    </row>
    <row r="235" spans="1:1" x14ac:dyDescent="0.2">
      <c r="A235" s="11"/>
    </row>
    <row r="236" spans="1:1" x14ac:dyDescent="0.2">
      <c r="A236" s="11"/>
    </row>
    <row r="237" spans="1:1" x14ac:dyDescent="0.2">
      <c r="A237" s="11"/>
    </row>
    <row r="238" spans="1:1" x14ac:dyDescent="0.2">
      <c r="A238" s="11"/>
    </row>
    <row r="239" spans="1:1" x14ac:dyDescent="0.2">
      <c r="A239" s="11"/>
    </row>
    <row r="240" spans="1:1" x14ac:dyDescent="0.2">
      <c r="A240" s="11"/>
    </row>
    <row r="241" spans="1:1" x14ac:dyDescent="0.2">
      <c r="A241" s="11"/>
    </row>
    <row r="242" spans="1:1" x14ac:dyDescent="0.2">
      <c r="A242" s="11"/>
    </row>
    <row r="243" spans="1:1" x14ac:dyDescent="0.2">
      <c r="A243" s="11"/>
    </row>
    <row r="244" spans="1:1" x14ac:dyDescent="0.2">
      <c r="A244" s="11"/>
    </row>
    <row r="245" spans="1:1" x14ac:dyDescent="0.2">
      <c r="A245" s="11"/>
    </row>
    <row r="246" spans="1:1" x14ac:dyDescent="0.2">
      <c r="A246" s="11"/>
    </row>
    <row r="247" spans="1:1" x14ac:dyDescent="0.2">
      <c r="A247" s="11"/>
    </row>
    <row r="248" spans="1:1" x14ac:dyDescent="0.2">
      <c r="A248" s="11"/>
    </row>
    <row r="249" spans="1:1" x14ac:dyDescent="0.2">
      <c r="A249" s="11"/>
    </row>
    <row r="250" spans="1:1" x14ac:dyDescent="0.2">
      <c r="A250" s="11"/>
    </row>
    <row r="251" spans="1:1" x14ac:dyDescent="0.2">
      <c r="A251" s="11"/>
    </row>
    <row r="252" spans="1:1" x14ac:dyDescent="0.2">
      <c r="A252" s="11"/>
    </row>
    <row r="253" spans="1:1" x14ac:dyDescent="0.2">
      <c r="A253" s="11"/>
    </row>
    <row r="254" spans="1:1" x14ac:dyDescent="0.2">
      <c r="A254" s="11"/>
    </row>
    <row r="255" spans="1:1" x14ac:dyDescent="0.2">
      <c r="A255" s="11"/>
    </row>
    <row r="256" spans="1:1" x14ac:dyDescent="0.2">
      <c r="A256" s="11"/>
    </row>
    <row r="257" spans="1:1" x14ac:dyDescent="0.2">
      <c r="A257" s="11"/>
    </row>
    <row r="258" spans="1:1" x14ac:dyDescent="0.2">
      <c r="A258" s="11"/>
    </row>
    <row r="259" spans="1:1" x14ac:dyDescent="0.2">
      <c r="A259" s="11"/>
    </row>
    <row r="260" spans="1:1" x14ac:dyDescent="0.2">
      <c r="A260" s="11"/>
    </row>
    <row r="261" spans="1:1" x14ac:dyDescent="0.2">
      <c r="A261" s="11"/>
    </row>
    <row r="262" spans="1:1" x14ac:dyDescent="0.2">
      <c r="A262" s="11"/>
    </row>
    <row r="263" spans="1:1" x14ac:dyDescent="0.2">
      <c r="A263" s="11"/>
    </row>
    <row r="264" spans="1:1" x14ac:dyDescent="0.2">
      <c r="A264" s="11"/>
    </row>
    <row r="265" spans="1:1" x14ac:dyDescent="0.2">
      <c r="A265" s="11"/>
    </row>
    <row r="266" spans="1:1" x14ac:dyDescent="0.2">
      <c r="A266" s="11"/>
    </row>
    <row r="267" spans="1:1" x14ac:dyDescent="0.2">
      <c r="A267" s="11"/>
    </row>
    <row r="268" spans="1:1" x14ac:dyDescent="0.2">
      <c r="A268" s="11"/>
    </row>
    <row r="269" spans="1:1" x14ac:dyDescent="0.2">
      <c r="A269" s="11"/>
    </row>
    <row r="270" spans="1:1" x14ac:dyDescent="0.2">
      <c r="A270" s="11"/>
    </row>
    <row r="271" spans="1:1" x14ac:dyDescent="0.2">
      <c r="A271" s="11"/>
    </row>
    <row r="272" spans="1:1" x14ac:dyDescent="0.2">
      <c r="A272" s="11"/>
    </row>
    <row r="273" spans="1:1" x14ac:dyDescent="0.2">
      <c r="A273" s="11"/>
    </row>
    <row r="274" spans="1:1" x14ac:dyDescent="0.2">
      <c r="A274" s="11"/>
    </row>
    <row r="275" spans="1:1" x14ac:dyDescent="0.2">
      <c r="A275" s="11"/>
    </row>
    <row r="276" spans="1:1" x14ac:dyDescent="0.2">
      <c r="A276" s="11"/>
    </row>
    <row r="277" spans="1:1" x14ac:dyDescent="0.2">
      <c r="A277" s="11"/>
    </row>
    <row r="278" spans="1:1" x14ac:dyDescent="0.2">
      <c r="A278" s="11"/>
    </row>
    <row r="279" spans="1:1" x14ac:dyDescent="0.2">
      <c r="A279" s="11"/>
    </row>
    <row r="280" spans="1:1" x14ac:dyDescent="0.2">
      <c r="A280" s="11"/>
    </row>
    <row r="281" spans="1:1" x14ac:dyDescent="0.2">
      <c r="A281" s="11"/>
    </row>
    <row r="282" spans="1:1" x14ac:dyDescent="0.2">
      <c r="A282" s="11"/>
    </row>
    <row r="283" spans="1:1" x14ac:dyDescent="0.2">
      <c r="A283" s="11"/>
    </row>
    <row r="284" spans="1:1" x14ac:dyDescent="0.2">
      <c r="A284" s="11"/>
    </row>
    <row r="285" spans="1:1" x14ac:dyDescent="0.2">
      <c r="A285" s="11"/>
    </row>
    <row r="286" spans="1:1" x14ac:dyDescent="0.2">
      <c r="A286" s="11"/>
    </row>
    <row r="287" spans="1:1" x14ac:dyDescent="0.2">
      <c r="A287" s="11"/>
    </row>
    <row r="288" spans="1:1" x14ac:dyDescent="0.2">
      <c r="A288" s="11"/>
    </row>
    <row r="289" spans="1:1" x14ac:dyDescent="0.2">
      <c r="A289" s="11"/>
    </row>
    <row r="290" spans="1:1" x14ac:dyDescent="0.2">
      <c r="A290" s="11"/>
    </row>
    <row r="291" spans="1:1" x14ac:dyDescent="0.2">
      <c r="A291" s="11"/>
    </row>
    <row r="292" spans="1:1" x14ac:dyDescent="0.2">
      <c r="A292" s="11"/>
    </row>
    <row r="293" spans="1:1" x14ac:dyDescent="0.2">
      <c r="A293" s="11"/>
    </row>
    <row r="294" spans="1:1" x14ac:dyDescent="0.2">
      <c r="A294" s="11"/>
    </row>
    <row r="295" spans="1:1" x14ac:dyDescent="0.2">
      <c r="A295" s="11"/>
    </row>
    <row r="296" spans="1:1" x14ac:dyDescent="0.2">
      <c r="A296" s="11"/>
    </row>
    <row r="297" spans="1:1" x14ac:dyDescent="0.2">
      <c r="A297" s="11"/>
    </row>
    <row r="298" spans="1:1" x14ac:dyDescent="0.2">
      <c r="A298" s="11"/>
    </row>
    <row r="299" spans="1:1" x14ac:dyDescent="0.2">
      <c r="A299" s="11"/>
    </row>
    <row r="300" spans="1:1" x14ac:dyDescent="0.2">
      <c r="A300" s="11"/>
    </row>
    <row r="301" spans="1:1" x14ac:dyDescent="0.2">
      <c r="A301" s="11"/>
    </row>
    <row r="302" spans="1:1" x14ac:dyDescent="0.2">
      <c r="A302" s="11"/>
    </row>
    <row r="303" spans="1:1" x14ac:dyDescent="0.2">
      <c r="A303" s="11"/>
    </row>
    <row r="304" spans="1:1" x14ac:dyDescent="0.2">
      <c r="A304" s="11"/>
    </row>
    <row r="305" spans="1:1" x14ac:dyDescent="0.2">
      <c r="A305" s="11"/>
    </row>
    <row r="306" spans="1:1" x14ac:dyDescent="0.2">
      <c r="A306" s="11"/>
    </row>
    <row r="307" spans="1:1" x14ac:dyDescent="0.2">
      <c r="A307" s="11"/>
    </row>
    <row r="308" spans="1:1" x14ac:dyDescent="0.2">
      <c r="A308" s="11"/>
    </row>
    <row r="309" spans="1:1" x14ac:dyDescent="0.2">
      <c r="A309" s="11"/>
    </row>
    <row r="310" spans="1:1" x14ac:dyDescent="0.2">
      <c r="A310" s="11"/>
    </row>
    <row r="311" spans="1:1" x14ac:dyDescent="0.2">
      <c r="A311" s="11"/>
    </row>
    <row r="312" spans="1:1" x14ac:dyDescent="0.2">
      <c r="A312" s="11"/>
    </row>
    <row r="313" spans="1:1" x14ac:dyDescent="0.2">
      <c r="A313" s="11"/>
    </row>
    <row r="314" spans="1:1" x14ac:dyDescent="0.2">
      <c r="A314" s="11"/>
    </row>
    <row r="315" spans="1:1" x14ac:dyDescent="0.2">
      <c r="A315" s="11"/>
    </row>
    <row r="316" spans="1:1" x14ac:dyDescent="0.2">
      <c r="A316" s="11"/>
    </row>
    <row r="317" spans="1:1" x14ac:dyDescent="0.2">
      <c r="A317" s="11"/>
    </row>
    <row r="318" spans="1:1" x14ac:dyDescent="0.2">
      <c r="A318" s="11"/>
    </row>
    <row r="319" spans="1:1" x14ac:dyDescent="0.2">
      <c r="A319" s="11"/>
    </row>
    <row r="320" spans="1:1" x14ac:dyDescent="0.2">
      <c r="A320" s="11"/>
    </row>
    <row r="321" spans="1:1" x14ac:dyDescent="0.2">
      <c r="A321" s="11"/>
    </row>
    <row r="322" spans="1:1" x14ac:dyDescent="0.2">
      <c r="A322" s="11"/>
    </row>
    <row r="323" spans="1:1" x14ac:dyDescent="0.2">
      <c r="A323" s="11"/>
    </row>
    <row r="324" spans="1:1" x14ac:dyDescent="0.2">
      <c r="A324" s="11"/>
    </row>
    <row r="325" spans="1:1" x14ac:dyDescent="0.2">
      <c r="A325" s="11"/>
    </row>
    <row r="326" spans="1:1" x14ac:dyDescent="0.2">
      <c r="A326" s="11"/>
    </row>
    <row r="327" spans="1:1" x14ac:dyDescent="0.2">
      <c r="A327" s="11"/>
    </row>
    <row r="328" spans="1:1" x14ac:dyDescent="0.2">
      <c r="A328" s="11"/>
    </row>
    <row r="329" spans="1:1" x14ac:dyDescent="0.2">
      <c r="A329" s="11"/>
    </row>
    <row r="330" spans="1:1" x14ac:dyDescent="0.2">
      <c r="A330" s="11"/>
    </row>
    <row r="331" spans="1:1" x14ac:dyDescent="0.2">
      <c r="A331" s="11"/>
    </row>
    <row r="332" spans="1:1" x14ac:dyDescent="0.2">
      <c r="A332" s="11"/>
    </row>
    <row r="333" spans="1:1" x14ac:dyDescent="0.2">
      <c r="A333" s="11"/>
    </row>
    <row r="334" spans="1:1" x14ac:dyDescent="0.2">
      <c r="A334" s="11"/>
    </row>
    <row r="335" spans="1:1" x14ac:dyDescent="0.2">
      <c r="A335" s="11"/>
    </row>
    <row r="336" spans="1:1" x14ac:dyDescent="0.2">
      <c r="A336" s="11"/>
    </row>
    <row r="337" spans="1:1" x14ac:dyDescent="0.2">
      <c r="A337" s="11"/>
    </row>
    <row r="338" spans="1:1" x14ac:dyDescent="0.2">
      <c r="A338" s="11"/>
    </row>
    <row r="339" spans="1:1" x14ac:dyDescent="0.2">
      <c r="A339" s="11"/>
    </row>
    <row r="340" spans="1:1" x14ac:dyDescent="0.2">
      <c r="A340" s="11"/>
    </row>
    <row r="341" spans="1:1" x14ac:dyDescent="0.2">
      <c r="A341" s="11"/>
    </row>
    <row r="342" spans="1:1" x14ac:dyDescent="0.2">
      <c r="A342" s="11"/>
    </row>
    <row r="343" spans="1:1" x14ac:dyDescent="0.2">
      <c r="A343" s="11"/>
    </row>
    <row r="344" spans="1:1" x14ac:dyDescent="0.2">
      <c r="A344" s="11"/>
    </row>
    <row r="345" spans="1:1" x14ac:dyDescent="0.2">
      <c r="A345" s="11"/>
    </row>
    <row r="346" spans="1:1" x14ac:dyDescent="0.2">
      <c r="A346" s="11"/>
    </row>
    <row r="347" spans="1:1" x14ac:dyDescent="0.2">
      <c r="A347" s="11"/>
    </row>
    <row r="348" spans="1:1" x14ac:dyDescent="0.2">
      <c r="A348" s="11"/>
    </row>
    <row r="349" spans="1:1" x14ac:dyDescent="0.2">
      <c r="A349" s="11"/>
    </row>
    <row r="350" spans="1:1" x14ac:dyDescent="0.2">
      <c r="A350" s="11"/>
    </row>
    <row r="351" spans="1:1" x14ac:dyDescent="0.2">
      <c r="A351" s="11"/>
    </row>
    <row r="352" spans="1:1" x14ac:dyDescent="0.2">
      <c r="A352" s="11"/>
    </row>
    <row r="353" spans="1:1" x14ac:dyDescent="0.2">
      <c r="A353" s="11"/>
    </row>
    <row r="354" spans="1:1" x14ac:dyDescent="0.2">
      <c r="A354" s="11"/>
    </row>
    <row r="355" spans="1:1" x14ac:dyDescent="0.2">
      <c r="A355" s="11"/>
    </row>
    <row r="356" spans="1:1" x14ac:dyDescent="0.2">
      <c r="A356" s="11"/>
    </row>
    <row r="357" spans="1:1" x14ac:dyDescent="0.2">
      <c r="A357" s="11"/>
    </row>
    <row r="358" spans="1:1" x14ac:dyDescent="0.2">
      <c r="A358" s="11"/>
    </row>
    <row r="359" spans="1:1" x14ac:dyDescent="0.2">
      <c r="A359" s="11"/>
    </row>
    <row r="360" spans="1:1" x14ac:dyDescent="0.2">
      <c r="A360" s="11"/>
    </row>
    <row r="361" spans="1:1" x14ac:dyDescent="0.2">
      <c r="A361" s="11"/>
    </row>
    <row r="362" spans="1:1" x14ac:dyDescent="0.2">
      <c r="A362" s="11"/>
    </row>
    <row r="363" spans="1:1" x14ac:dyDescent="0.2">
      <c r="A363" s="11"/>
    </row>
    <row r="364" spans="1:1" x14ac:dyDescent="0.2">
      <c r="A364" s="11"/>
    </row>
    <row r="365" spans="1:1" x14ac:dyDescent="0.2">
      <c r="A365" s="11"/>
    </row>
    <row r="366" spans="1:1" x14ac:dyDescent="0.2">
      <c r="A366" s="11"/>
    </row>
    <row r="367" spans="1:1" x14ac:dyDescent="0.2">
      <c r="A367" s="11"/>
    </row>
    <row r="368" spans="1:1" x14ac:dyDescent="0.2">
      <c r="A368" s="11"/>
    </row>
    <row r="369" spans="1:1" x14ac:dyDescent="0.2">
      <c r="A369" s="11"/>
    </row>
    <row r="370" spans="1:1" x14ac:dyDescent="0.2">
      <c r="A370" s="11"/>
    </row>
    <row r="371" spans="1:1" x14ac:dyDescent="0.2">
      <c r="A371" s="11"/>
    </row>
    <row r="372" spans="1:1" x14ac:dyDescent="0.2">
      <c r="A372" s="11"/>
    </row>
    <row r="373" spans="1:1" x14ac:dyDescent="0.2">
      <c r="A373" s="11"/>
    </row>
    <row r="374" spans="1:1" x14ac:dyDescent="0.2">
      <c r="A374" s="11"/>
    </row>
    <row r="375" spans="1:1" x14ac:dyDescent="0.2">
      <c r="A375" s="11"/>
    </row>
    <row r="376" spans="1:1" x14ac:dyDescent="0.2">
      <c r="A376" s="11"/>
    </row>
    <row r="377" spans="1:1" x14ac:dyDescent="0.2">
      <c r="A377" s="11"/>
    </row>
    <row r="378" spans="1:1" x14ac:dyDescent="0.2">
      <c r="A378" s="11"/>
    </row>
    <row r="379" spans="1:1" x14ac:dyDescent="0.2">
      <c r="A379" s="11"/>
    </row>
    <row r="380" spans="1:1" x14ac:dyDescent="0.2">
      <c r="A380" s="11"/>
    </row>
    <row r="381" spans="1:1" x14ac:dyDescent="0.2">
      <c r="A381" s="11"/>
    </row>
    <row r="382" spans="1:1" x14ac:dyDescent="0.2">
      <c r="A382" s="11"/>
    </row>
    <row r="383" spans="1:1" x14ac:dyDescent="0.2">
      <c r="A383" s="11"/>
    </row>
    <row r="384" spans="1:1" x14ac:dyDescent="0.2">
      <c r="A384" s="11"/>
    </row>
    <row r="385" spans="1:1" x14ac:dyDescent="0.2">
      <c r="A385" s="11"/>
    </row>
    <row r="386" spans="1:1" x14ac:dyDescent="0.2">
      <c r="A386" s="11"/>
    </row>
    <row r="387" spans="1:1" x14ac:dyDescent="0.2">
      <c r="A387" s="11"/>
    </row>
    <row r="388" spans="1:1" x14ac:dyDescent="0.2">
      <c r="A388" s="11"/>
    </row>
    <row r="389" spans="1:1" x14ac:dyDescent="0.2">
      <c r="A389" s="11"/>
    </row>
    <row r="390" spans="1:1" x14ac:dyDescent="0.2">
      <c r="A390" s="11"/>
    </row>
    <row r="391" spans="1:1" x14ac:dyDescent="0.2">
      <c r="A391" s="11"/>
    </row>
    <row r="392" spans="1:1" x14ac:dyDescent="0.2">
      <c r="A392" s="11"/>
    </row>
    <row r="393" spans="1:1" x14ac:dyDescent="0.2">
      <c r="A393" s="11"/>
    </row>
    <row r="394" spans="1:1" x14ac:dyDescent="0.2">
      <c r="A394" s="11"/>
    </row>
    <row r="395" spans="1:1" x14ac:dyDescent="0.2">
      <c r="A395" s="11"/>
    </row>
    <row r="396" spans="1:1" x14ac:dyDescent="0.2">
      <c r="A396" s="11"/>
    </row>
    <row r="397" spans="1:1" x14ac:dyDescent="0.2">
      <c r="A397" s="11"/>
    </row>
    <row r="398" spans="1:1" x14ac:dyDescent="0.2">
      <c r="A398" s="11"/>
    </row>
    <row r="399" spans="1:1" x14ac:dyDescent="0.2">
      <c r="A399" s="11"/>
    </row>
    <row r="400" spans="1:1" x14ac:dyDescent="0.2">
      <c r="A400" s="11"/>
    </row>
    <row r="401" spans="1:1" x14ac:dyDescent="0.2">
      <c r="A401" s="11"/>
    </row>
    <row r="402" spans="1:1" x14ac:dyDescent="0.2">
      <c r="A402" s="11"/>
    </row>
    <row r="403" spans="1:1" x14ac:dyDescent="0.2">
      <c r="A403" s="11"/>
    </row>
    <row r="404" spans="1:1" x14ac:dyDescent="0.2">
      <c r="A404" s="11"/>
    </row>
    <row r="405" spans="1:1" x14ac:dyDescent="0.2">
      <c r="A405" s="11"/>
    </row>
    <row r="406" spans="1:1" x14ac:dyDescent="0.2">
      <c r="A406" s="11"/>
    </row>
    <row r="407" spans="1:1" x14ac:dyDescent="0.2">
      <c r="A407" s="11"/>
    </row>
    <row r="408" spans="1:1" x14ac:dyDescent="0.2">
      <c r="A408" s="11"/>
    </row>
    <row r="409" spans="1:1" x14ac:dyDescent="0.2">
      <c r="A409" s="11"/>
    </row>
    <row r="410" spans="1:1" x14ac:dyDescent="0.2">
      <c r="A410" s="11"/>
    </row>
    <row r="411" spans="1:1" x14ac:dyDescent="0.2">
      <c r="A411" s="11"/>
    </row>
    <row r="412" spans="1:1" x14ac:dyDescent="0.2">
      <c r="A412" s="11"/>
    </row>
    <row r="413" spans="1:1" x14ac:dyDescent="0.2">
      <c r="A413" s="11"/>
    </row>
    <row r="414" spans="1:1" x14ac:dyDescent="0.2">
      <c r="A414" s="11"/>
    </row>
    <row r="415" spans="1:1" x14ac:dyDescent="0.2">
      <c r="A415" s="11"/>
    </row>
    <row r="416" spans="1:1" x14ac:dyDescent="0.2">
      <c r="A416" s="11"/>
    </row>
    <row r="417" spans="1:1" x14ac:dyDescent="0.2">
      <c r="A417" s="11"/>
    </row>
    <row r="418" spans="1:1" x14ac:dyDescent="0.2">
      <c r="A418" s="11"/>
    </row>
    <row r="419" spans="1:1" x14ac:dyDescent="0.2">
      <c r="A419" s="11"/>
    </row>
    <row r="420" spans="1:1" x14ac:dyDescent="0.2">
      <c r="A420" s="11"/>
    </row>
    <row r="421" spans="1:1" x14ac:dyDescent="0.2">
      <c r="A421" s="11"/>
    </row>
    <row r="422" spans="1:1" x14ac:dyDescent="0.2">
      <c r="A422" s="11"/>
    </row>
    <row r="423" spans="1:1" x14ac:dyDescent="0.2">
      <c r="A423" s="11"/>
    </row>
    <row r="424" spans="1:1" x14ac:dyDescent="0.2">
      <c r="A424" s="11"/>
    </row>
    <row r="425" spans="1:1" x14ac:dyDescent="0.2">
      <c r="A425" s="11"/>
    </row>
    <row r="426" spans="1:1" x14ac:dyDescent="0.2">
      <c r="A426" s="11"/>
    </row>
    <row r="427" spans="1:1" x14ac:dyDescent="0.2">
      <c r="A427" s="11"/>
    </row>
    <row r="428" spans="1:1" x14ac:dyDescent="0.2">
      <c r="A428" s="11"/>
    </row>
    <row r="429" spans="1:1" x14ac:dyDescent="0.2">
      <c r="A429" s="11"/>
    </row>
    <row r="430" spans="1:1" x14ac:dyDescent="0.2">
      <c r="A430" s="11"/>
    </row>
    <row r="431" spans="1:1" x14ac:dyDescent="0.2">
      <c r="A431" s="11"/>
    </row>
    <row r="432" spans="1:1" x14ac:dyDescent="0.2">
      <c r="A432" s="11"/>
    </row>
    <row r="433" spans="1:1" x14ac:dyDescent="0.2">
      <c r="A433" s="11"/>
    </row>
    <row r="434" spans="1:1" x14ac:dyDescent="0.2">
      <c r="A434" s="11"/>
    </row>
    <row r="435" spans="1:1" x14ac:dyDescent="0.2">
      <c r="A435" s="11"/>
    </row>
    <row r="436" spans="1:1" x14ac:dyDescent="0.2">
      <c r="A436" s="11"/>
    </row>
    <row r="437" spans="1:1" x14ac:dyDescent="0.2">
      <c r="A437" s="11"/>
    </row>
    <row r="438" spans="1:1" x14ac:dyDescent="0.2">
      <c r="A438" s="11"/>
    </row>
    <row r="439" spans="1:1" x14ac:dyDescent="0.2">
      <c r="A439" s="11"/>
    </row>
    <row r="440" spans="1:1" x14ac:dyDescent="0.2">
      <c r="A440" s="11"/>
    </row>
    <row r="441" spans="1:1" x14ac:dyDescent="0.2">
      <c r="A441" s="11"/>
    </row>
    <row r="442" spans="1:1" x14ac:dyDescent="0.2">
      <c r="A442" s="11"/>
    </row>
    <row r="443" spans="1:1" x14ac:dyDescent="0.2">
      <c r="A443" s="11"/>
    </row>
    <row r="444" spans="1:1" x14ac:dyDescent="0.2">
      <c r="A444" s="11"/>
    </row>
    <row r="445" spans="1:1" x14ac:dyDescent="0.2">
      <c r="A445" s="11"/>
    </row>
    <row r="446" spans="1:1" x14ac:dyDescent="0.2">
      <c r="A446" s="11"/>
    </row>
    <row r="447" spans="1:1" x14ac:dyDescent="0.2">
      <c r="A447" s="11"/>
    </row>
    <row r="448" spans="1:1" x14ac:dyDescent="0.2">
      <c r="A448" s="11"/>
    </row>
    <row r="449" spans="1:1" x14ac:dyDescent="0.2">
      <c r="A449" s="11"/>
    </row>
    <row r="450" spans="1:1" x14ac:dyDescent="0.2">
      <c r="A450" s="11"/>
    </row>
    <row r="451" spans="1:1" x14ac:dyDescent="0.2">
      <c r="A451" s="11"/>
    </row>
    <row r="452" spans="1:1" x14ac:dyDescent="0.2">
      <c r="A452" s="11"/>
    </row>
    <row r="453" spans="1:1" x14ac:dyDescent="0.2">
      <c r="A453" s="11"/>
    </row>
    <row r="454" spans="1:1" x14ac:dyDescent="0.2">
      <c r="A454" s="11"/>
    </row>
    <row r="455" spans="1:1" x14ac:dyDescent="0.2">
      <c r="A455" s="11"/>
    </row>
    <row r="456" spans="1:1" x14ac:dyDescent="0.2">
      <c r="A456" s="11"/>
    </row>
    <row r="457" spans="1:1" x14ac:dyDescent="0.2">
      <c r="A457" s="11"/>
    </row>
    <row r="458" spans="1:1" x14ac:dyDescent="0.2">
      <c r="A458" s="11"/>
    </row>
    <row r="459" spans="1:1" x14ac:dyDescent="0.2">
      <c r="A459" s="11"/>
    </row>
    <row r="460" spans="1:1" x14ac:dyDescent="0.2">
      <c r="A460" s="11"/>
    </row>
    <row r="461" spans="1:1" x14ac:dyDescent="0.2">
      <c r="A461" s="11"/>
    </row>
    <row r="462" spans="1:1" x14ac:dyDescent="0.2">
      <c r="A462" s="11"/>
    </row>
    <row r="463" spans="1:1" x14ac:dyDescent="0.2">
      <c r="A463" s="11"/>
    </row>
    <row r="464" spans="1:1" x14ac:dyDescent="0.2">
      <c r="A464" s="11"/>
    </row>
    <row r="465" spans="1:1" x14ac:dyDescent="0.2">
      <c r="A465" s="11"/>
    </row>
    <row r="466" spans="1:1" x14ac:dyDescent="0.2">
      <c r="A466" s="11"/>
    </row>
    <row r="467" spans="1:1" x14ac:dyDescent="0.2">
      <c r="A467" s="11"/>
    </row>
    <row r="468" spans="1:1" x14ac:dyDescent="0.2">
      <c r="A468" s="11"/>
    </row>
    <row r="469" spans="1:1" x14ac:dyDescent="0.2">
      <c r="A469" s="11"/>
    </row>
    <row r="470" spans="1:1" x14ac:dyDescent="0.2">
      <c r="A470" s="11"/>
    </row>
    <row r="471" spans="1:1" x14ac:dyDescent="0.2">
      <c r="A471" s="11"/>
    </row>
    <row r="472" spans="1:1" x14ac:dyDescent="0.2">
      <c r="A472" s="11"/>
    </row>
    <row r="473" spans="1:1" x14ac:dyDescent="0.2">
      <c r="A473" s="11"/>
    </row>
    <row r="474" spans="1:1" x14ac:dyDescent="0.2">
      <c r="A474" s="11"/>
    </row>
    <row r="475" spans="1:1" x14ac:dyDescent="0.2">
      <c r="A475" s="11"/>
    </row>
    <row r="476" spans="1:1" x14ac:dyDescent="0.2">
      <c r="A476" s="11"/>
    </row>
    <row r="477" spans="1:1" x14ac:dyDescent="0.2">
      <c r="A477" s="11"/>
    </row>
    <row r="478" spans="1:1" x14ac:dyDescent="0.2">
      <c r="A478" s="11"/>
    </row>
    <row r="479" spans="1:1" x14ac:dyDescent="0.2">
      <c r="A479" s="11"/>
    </row>
    <row r="480" spans="1:1" x14ac:dyDescent="0.2">
      <c r="A480" s="11"/>
    </row>
    <row r="481" spans="1:1" x14ac:dyDescent="0.2">
      <c r="A481" s="11"/>
    </row>
    <row r="482" spans="1:1" x14ac:dyDescent="0.2">
      <c r="A482" s="11"/>
    </row>
    <row r="483" spans="1:1" x14ac:dyDescent="0.2">
      <c r="A483" s="11"/>
    </row>
    <row r="484" spans="1:1" x14ac:dyDescent="0.2">
      <c r="A484" s="11"/>
    </row>
    <row r="485" spans="1:1" x14ac:dyDescent="0.2">
      <c r="A485" s="11"/>
    </row>
    <row r="486" spans="1:1" x14ac:dyDescent="0.2">
      <c r="A486" s="11"/>
    </row>
    <row r="487" spans="1:1" x14ac:dyDescent="0.2">
      <c r="A487" s="11"/>
    </row>
    <row r="488" spans="1:1" x14ac:dyDescent="0.2">
      <c r="A488" s="11"/>
    </row>
    <row r="489" spans="1:1" x14ac:dyDescent="0.2">
      <c r="A489" s="11"/>
    </row>
    <row r="490" spans="1:1" x14ac:dyDescent="0.2">
      <c r="A490" s="11"/>
    </row>
    <row r="491" spans="1:1" x14ac:dyDescent="0.2">
      <c r="A491" s="11"/>
    </row>
    <row r="492" spans="1:1" x14ac:dyDescent="0.2">
      <c r="A492" s="11"/>
    </row>
    <row r="493" spans="1:1" x14ac:dyDescent="0.2">
      <c r="A493" s="11"/>
    </row>
    <row r="494" spans="1:1" x14ac:dyDescent="0.2">
      <c r="A494" s="11"/>
    </row>
    <row r="495" spans="1:1" x14ac:dyDescent="0.2">
      <c r="A495" s="11"/>
    </row>
    <row r="496" spans="1:1" x14ac:dyDescent="0.2">
      <c r="A496" s="11"/>
    </row>
    <row r="497" spans="1:1" x14ac:dyDescent="0.2">
      <c r="A497" s="11"/>
    </row>
    <row r="498" spans="1:1" x14ac:dyDescent="0.2">
      <c r="A498" s="11"/>
    </row>
    <row r="499" spans="1:1" x14ac:dyDescent="0.2">
      <c r="A499" s="11"/>
    </row>
  </sheetData>
  <mergeCells count="29">
    <mergeCell ref="B29:G29"/>
    <mergeCell ref="H16:I16"/>
    <mergeCell ref="H17:I17"/>
    <mergeCell ref="H18:I18"/>
    <mergeCell ref="H19:I19"/>
    <mergeCell ref="H15:I15"/>
    <mergeCell ref="E5:H5"/>
    <mergeCell ref="B22:G22"/>
    <mergeCell ref="B28:G28"/>
    <mergeCell ref="B27:G27"/>
    <mergeCell ref="B26:G26"/>
    <mergeCell ref="B25:G25"/>
    <mergeCell ref="B24:G24"/>
    <mergeCell ref="B23:G23"/>
    <mergeCell ref="I5:J5"/>
    <mergeCell ref="A1:C1"/>
    <mergeCell ref="A2:C2"/>
    <mergeCell ref="A6:B6"/>
    <mergeCell ref="A5:B5"/>
    <mergeCell ref="G4:I4"/>
    <mergeCell ref="C4:D4"/>
    <mergeCell ref="A37:J37"/>
    <mergeCell ref="A38:J38"/>
    <mergeCell ref="A31:J31"/>
    <mergeCell ref="A32:J32"/>
    <mergeCell ref="A33:J33"/>
    <mergeCell ref="A34:J34"/>
    <mergeCell ref="A35:J35"/>
    <mergeCell ref="A36:J36"/>
  </mergeCells>
  <conditionalFormatting sqref="C8:C19">
    <cfRule type="duplicateValues" dxfId="13" priority="7"/>
  </conditionalFormatting>
  <conditionalFormatting sqref="G7:G14">
    <cfRule type="expression" dxfId="12" priority="2">
      <formula>$M6="Nok"</formula>
    </cfRule>
  </conditionalFormatting>
  <conditionalFormatting sqref="F7:F14">
    <cfRule type="expression" dxfId="11" priority="1">
      <formula>$L6="Nok"</formula>
    </cfRule>
  </conditionalFormatting>
  <dataValidations count="1">
    <dataValidation type="list" allowBlank="1" showInputMessage="1" showErrorMessage="1" sqref="H16:I19 G4:I4">
      <formula1>ListNom</formula1>
    </dataValidation>
  </dataValidations>
  <printOptions horizontalCentered="1"/>
  <pageMargins left="0.31496062992125984" right="0.31496062992125984" top="0.31496062992125984" bottom="0.35433070866141736" header="0.31496062992125984" footer="0.11811023622047245"/>
  <pageSetup paperSize="9" scale="99" orientation="landscape" r:id="rId1"/>
  <headerFooter>
    <oddFooter xml:space="preserve">&amp;L&amp;8&amp;K01+046          Aéroport Béziers Cap d'Agde "Main courante sslia"&amp;C&amp;8&amp;K01+044page &amp;P/&amp;N&amp;R&amp;8&amp;K01+045Imprimé le &amp;D à &amp;T          </oddFooter>
  </headerFooter>
  <drawing r:id="rId2"/>
  <legacyDrawing r:id="rId3"/>
  <controls>
    <mc:AlternateContent xmlns:mc="http://schemas.openxmlformats.org/markup-compatibility/2006">
      <mc:Choice Requires="x14">
        <control shapeId="1206" r:id="rId4" name="CheckBox107">
          <controlPr autoLine="0" r:id="rId5">
            <anchor moveWithCells="1">
              <from>
                <xdr:col>7</xdr:col>
                <xdr:colOff>390525</xdr:colOff>
                <xdr:row>13</xdr:row>
                <xdr:rowOff>19050</xdr:rowOff>
              </from>
              <to>
                <xdr:col>7</xdr:col>
                <xdr:colOff>542925</xdr:colOff>
                <xdr:row>13</xdr:row>
                <xdr:rowOff>171450</xdr:rowOff>
              </to>
            </anchor>
          </controlPr>
        </control>
      </mc:Choice>
      <mc:Fallback>
        <control shapeId="1206" r:id="rId4" name="CheckBox107"/>
      </mc:Fallback>
    </mc:AlternateContent>
    <mc:AlternateContent xmlns:mc="http://schemas.openxmlformats.org/markup-compatibility/2006">
      <mc:Choice Requires="x14">
        <control shapeId="1205" r:id="rId6" name="CheckBox106">
          <controlPr autoLine="0" r:id="rId7">
            <anchor moveWithCells="1">
              <from>
                <xdr:col>7</xdr:col>
                <xdr:colOff>123825</xdr:colOff>
                <xdr:row>13</xdr:row>
                <xdr:rowOff>19050</xdr:rowOff>
              </from>
              <to>
                <xdr:col>7</xdr:col>
                <xdr:colOff>276225</xdr:colOff>
                <xdr:row>13</xdr:row>
                <xdr:rowOff>171450</xdr:rowOff>
              </to>
            </anchor>
          </controlPr>
        </control>
      </mc:Choice>
      <mc:Fallback>
        <control shapeId="1205" r:id="rId6" name="CheckBox106"/>
      </mc:Fallback>
    </mc:AlternateContent>
    <mc:AlternateContent xmlns:mc="http://schemas.openxmlformats.org/markup-compatibility/2006">
      <mc:Choice Requires="x14">
        <control shapeId="1202" r:id="rId8" name="CheckBox105">
          <controlPr autoLine="0" r:id="rId9">
            <anchor moveWithCells="1">
              <from>
                <xdr:col>7</xdr:col>
                <xdr:colOff>390525</xdr:colOff>
                <xdr:row>12</xdr:row>
                <xdr:rowOff>19050</xdr:rowOff>
              </from>
              <to>
                <xdr:col>7</xdr:col>
                <xdr:colOff>542925</xdr:colOff>
                <xdr:row>12</xdr:row>
                <xdr:rowOff>171450</xdr:rowOff>
              </to>
            </anchor>
          </controlPr>
        </control>
      </mc:Choice>
      <mc:Fallback>
        <control shapeId="1202" r:id="rId8" name="CheckBox105"/>
      </mc:Fallback>
    </mc:AlternateContent>
    <mc:AlternateContent xmlns:mc="http://schemas.openxmlformats.org/markup-compatibility/2006">
      <mc:Choice Requires="x14">
        <control shapeId="1201" r:id="rId10" name="CheckBox104">
          <controlPr autoLine="0" r:id="rId11">
            <anchor moveWithCells="1">
              <from>
                <xdr:col>7</xdr:col>
                <xdr:colOff>123825</xdr:colOff>
                <xdr:row>12</xdr:row>
                <xdr:rowOff>19050</xdr:rowOff>
              </from>
              <to>
                <xdr:col>7</xdr:col>
                <xdr:colOff>276225</xdr:colOff>
                <xdr:row>12</xdr:row>
                <xdr:rowOff>171450</xdr:rowOff>
              </to>
            </anchor>
          </controlPr>
        </control>
      </mc:Choice>
      <mc:Fallback>
        <control shapeId="1201" r:id="rId10" name="CheckBox104"/>
      </mc:Fallback>
    </mc:AlternateContent>
    <mc:AlternateContent xmlns:mc="http://schemas.openxmlformats.org/markup-compatibility/2006">
      <mc:Choice Requires="x14">
        <control shapeId="1198" r:id="rId12" name="CheckBox103">
          <controlPr autoLine="0" r:id="rId13">
            <anchor moveWithCells="1">
              <from>
                <xdr:col>7</xdr:col>
                <xdr:colOff>390525</xdr:colOff>
                <xdr:row>11</xdr:row>
                <xdr:rowOff>19050</xdr:rowOff>
              </from>
              <to>
                <xdr:col>7</xdr:col>
                <xdr:colOff>542925</xdr:colOff>
                <xdr:row>11</xdr:row>
                <xdr:rowOff>171450</xdr:rowOff>
              </to>
            </anchor>
          </controlPr>
        </control>
      </mc:Choice>
      <mc:Fallback>
        <control shapeId="1198" r:id="rId12" name="CheckBox103"/>
      </mc:Fallback>
    </mc:AlternateContent>
    <mc:AlternateContent xmlns:mc="http://schemas.openxmlformats.org/markup-compatibility/2006">
      <mc:Choice Requires="x14">
        <control shapeId="1197" r:id="rId14" name="CheckBox102">
          <controlPr autoLine="0" r:id="rId15">
            <anchor moveWithCells="1">
              <from>
                <xdr:col>7</xdr:col>
                <xdr:colOff>123825</xdr:colOff>
                <xdr:row>11</xdr:row>
                <xdr:rowOff>19050</xdr:rowOff>
              </from>
              <to>
                <xdr:col>7</xdr:col>
                <xdr:colOff>276225</xdr:colOff>
                <xdr:row>11</xdr:row>
                <xdr:rowOff>171450</xdr:rowOff>
              </to>
            </anchor>
          </controlPr>
        </control>
      </mc:Choice>
      <mc:Fallback>
        <control shapeId="1197" r:id="rId14" name="CheckBox102"/>
      </mc:Fallback>
    </mc:AlternateContent>
    <mc:AlternateContent xmlns:mc="http://schemas.openxmlformats.org/markup-compatibility/2006">
      <mc:Choice Requires="x14">
        <control shapeId="1196" r:id="rId16" name="CheckBox101">
          <controlPr autoLine="0" r:id="rId17">
            <anchor moveWithCells="1">
              <from>
                <xdr:col>7</xdr:col>
                <xdr:colOff>390525</xdr:colOff>
                <xdr:row>10</xdr:row>
                <xdr:rowOff>19050</xdr:rowOff>
              </from>
              <to>
                <xdr:col>7</xdr:col>
                <xdr:colOff>542925</xdr:colOff>
                <xdr:row>10</xdr:row>
                <xdr:rowOff>171450</xdr:rowOff>
              </to>
            </anchor>
          </controlPr>
        </control>
      </mc:Choice>
      <mc:Fallback>
        <control shapeId="1196" r:id="rId16" name="CheckBox101"/>
      </mc:Fallback>
    </mc:AlternateContent>
    <mc:AlternateContent xmlns:mc="http://schemas.openxmlformats.org/markup-compatibility/2006">
      <mc:Choice Requires="x14">
        <control shapeId="1195" r:id="rId18" name="CheckBox100">
          <controlPr autoLine="0" r:id="rId19">
            <anchor moveWithCells="1">
              <from>
                <xdr:col>7</xdr:col>
                <xdr:colOff>123825</xdr:colOff>
                <xdr:row>10</xdr:row>
                <xdr:rowOff>19050</xdr:rowOff>
              </from>
              <to>
                <xdr:col>7</xdr:col>
                <xdr:colOff>276225</xdr:colOff>
                <xdr:row>10</xdr:row>
                <xdr:rowOff>171450</xdr:rowOff>
              </to>
            </anchor>
          </controlPr>
        </control>
      </mc:Choice>
      <mc:Fallback>
        <control shapeId="1195" r:id="rId18" name="CheckBox100"/>
      </mc:Fallback>
    </mc:AlternateContent>
    <mc:AlternateContent xmlns:mc="http://schemas.openxmlformats.org/markup-compatibility/2006">
      <mc:Choice Requires="x14">
        <control shapeId="1192" r:id="rId20" name="CheckBox99">
          <controlPr autoLine="0" r:id="rId21">
            <anchor moveWithCells="1">
              <from>
                <xdr:col>7</xdr:col>
                <xdr:colOff>390525</xdr:colOff>
                <xdr:row>9</xdr:row>
                <xdr:rowOff>19050</xdr:rowOff>
              </from>
              <to>
                <xdr:col>7</xdr:col>
                <xdr:colOff>542925</xdr:colOff>
                <xdr:row>9</xdr:row>
                <xdr:rowOff>171450</xdr:rowOff>
              </to>
            </anchor>
          </controlPr>
        </control>
      </mc:Choice>
      <mc:Fallback>
        <control shapeId="1192" r:id="rId20" name="CheckBox99"/>
      </mc:Fallback>
    </mc:AlternateContent>
    <mc:AlternateContent xmlns:mc="http://schemas.openxmlformats.org/markup-compatibility/2006">
      <mc:Choice Requires="x14">
        <control shapeId="1191" r:id="rId22" name="CheckBox98">
          <controlPr autoLine="0" r:id="rId23">
            <anchor moveWithCells="1">
              <from>
                <xdr:col>7</xdr:col>
                <xdr:colOff>123825</xdr:colOff>
                <xdr:row>9</xdr:row>
                <xdr:rowOff>19050</xdr:rowOff>
              </from>
              <to>
                <xdr:col>7</xdr:col>
                <xdr:colOff>276225</xdr:colOff>
                <xdr:row>9</xdr:row>
                <xdr:rowOff>171450</xdr:rowOff>
              </to>
            </anchor>
          </controlPr>
        </control>
      </mc:Choice>
      <mc:Fallback>
        <control shapeId="1191" r:id="rId22" name="CheckBox98"/>
      </mc:Fallback>
    </mc:AlternateContent>
    <mc:AlternateContent xmlns:mc="http://schemas.openxmlformats.org/markup-compatibility/2006">
      <mc:Choice Requires="x14">
        <control shapeId="1188" r:id="rId24" name="CheckBox97">
          <controlPr autoLine="0" r:id="rId25">
            <anchor moveWithCells="1">
              <from>
                <xdr:col>7</xdr:col>
                <xdr:colOff>390525</xdr:colOff>
                <xdr:row>8</xdr:row>
                <xdr:rowOff>19050</xdr:rowOff>
              </from>
              <to>
                <xdr:col>7</xdr:col>
                <xdr:colOff>542925</xdr:colOff>
                <xdr:row>8</xdr:row>
                <xdr:rowOff>171450</xdr:rowOff>
              </to>
            </anchor>
          </controlPr>
        </control>
      </mc:Choice>
      <mc:Fallback>
        <control shapeId="1188" r:id="rId24" name="CheckBox97"/>
      </mc:Fallback>
    </mc:AlternateContent>
    <mc:AlternateContent xmlns:mc="http://schemas.openxmlformats.org/markup-compatibility/2006">
      <mc:Choice Requires="x14">
        <control shapeId="1187" r:id="rId26" name="CheckBox96">
          <controlPr autoLine="0" r:id="rId27">
            <anchor moveWithCells="1">
              <from>
                <xdr:col>7</xdr:col>
                <xdr:colOff>123825</xdr:colOff>
                <xdr:row>8</xdr:row>
                <xdr:rowOff>19050</xdr:rowOff>
              </from>
              <to>
                <xdr:col>7</xdr:col>
                <xdr:colOff>276225</xdr:colOff>
                <xdr:row>8</xdr:row>
                <xdr:rowOff>171450</xdr:rowOff>
              </to>
            </anchor>
          </controlPr>
        </control>
      </mc:Choice>
      <mc:Fallback>
        <control shapeId="1187" r:id="rId26" name="CheckBox96"/>
      </mc:Fallback>
    </mc:AlternateContent>
    <mc:AlternateContent xmlns:mc="http://schemas.openxmlformats.org/markup-compatibility/2006">
      <mc:Choice Requires="x14">
        <control shapeId="1184" r:id="rId28" name="CheckBox95">
          <controlPr autoLine="0" r:id="rId29">
            <anchor moveWithCells="1">
              <from>
                <xdr:col>7</xdr:col>
                <xdr:colOff>390525</xdr:colOff>
                <xdr:row>7</xdr:row>
                <xdr:rowOff>19050</xdr:rowOff>
              </from>
              <to>
                <xdr:col>7</xdr:col>
                <xdr:colOff>542925</xdr:colOff>
                <xdr:row>7</xdr:row>
                <xdr:rowOff>171450</xdr:rowOff>
              </to>
            </anchor>
          </controlPr>
        </control>
      </mc:Choice>
      <mc:Fallback>
        <control shapeId="1184" r:id="rId28" name="CheckBox95"/>
      </mc:Fallback>
    </mc:AlternateContent>
    <mc:AlternateContent xmlns:mc="http://schemas.openxmlformats.org/markup-compatibility/2006">
      <mc:Choice Requires="x14">
        <control shapeId="1183" r:id="rId30" name="CheckBox94">
          <controlPr autoLine="0" r:id="rId31">
            <anchor moveWithCells="1">
              <from>
                <xdr:col>7</xdr:col>
                <xdr:colOff>123825</xdr:colOff>
                <xdr:row>7</xdr:row>
                <xdr:rowOff>19050</xdr:rowOff>
              </from>
              <to>
                <xdr:col>7</xdr:col>
                <xdr:colOff>276225</xdr:colOff>
                <xdr:row>7</xdr:row>
                <xdr:rowOff>171450</xdr:rowOff>
              </to>
            </anchor>
          </controlPr>
        </control>
      </mc:Choice>
      <mc:Fallback>
        <control shapeId="1183" r:id="rId30" name="CheckBox94"/>
      </mc:Fallback>
    </mc:AlternateContent>
    <mc:AlternateContent xmlns:mc="http://schemas.openxmlformats.org/markup-compatibility/2006">
      <mc:Choice Requires="x14">
        <control shapeId="1180" r:id="rId32" name="CheckBox93">
          <controlPr autoLine="0" r:id="rId33">
            <anchor moveWithCells="1">
              <from>
                <xdr:col>7</xdr:col>
                <xdr:colOff>390525</xdr:colOff>
                <xdr:row>6</xdr:row>
                <xdr:rowOff>19050</xdr:rowOff>
              </from>
              <to>
                <xdr:col>7</xdr:col>
                <xdr:colOff>542925</xdr:colOff>
                <xdr:row>6</xdr:row>
                <xdr:rowOff>171450</xdr:rowOff>
              </to>
            </anchor>
          </controlPr>
        </control>
      </mc:Choice>
      <mc:Fallback>
        <control shapeId="1180" r:id="rId32" name="CheckBox93"/>
      </mc:Fallback>
    </mc:AlternateContent>
    <mc:AlternateContent xmlns:mc="http://schemas.openxmlformats.org/markup-compatibility/2006">
      <mc:Choice Requires="x14">
        <control shapeId="1179" r:id="rId34" name="CheckBox92">
          <controlPr autoLine="0" r:id="rId35">
            <anchor moveWithCells="1">
              <from>
                <xdr:col>7</xdr:col>
                <xdr:colOff>123825</xdr:colOff>
                <xdr:row>6</xdr:row>
                <xdr:rowOff>19050</xdr:rowOff>
              </from>
              <to>
                <xdr:col>7</xdr:col>
                <xdr:colOff>276225</xdr:colOff>
                <xdr:row>6</xdr:row>
                <xdr:rowOff>171450</xdr:rowOff>
              </to>
            </anchor>
          </controlPr>
        </control>
      </mc:Choice>
      <mc:Fallback>
        <control shapeId="1179" r:id="rId34" name="CheckBox92"/>
      </mc:Fallback>
    </mc:AlternateContent>
    <mc:AlternateContent xmlns:mc="http://schemas.openxmlformats.org/markup-compatibility/2006">
      <mc:Choice Requires="x14">
        <control shapeId="1167" r:id="rId36" name="CheckBox84">
          <controlPr autoLine="0" r:id="rId37">
            <anchor moveWithCells="1">
              <from>
                <xdr:col>3</xdr:col>
                <xdr:colOff>85725</xdr:colOff>
                <xdr:row>17</xdr:row>
                <xdr:rowOff>19050</xdr:rowOff>
              </from>
              <to>
                <xdr:col>3</xdr:col>
                <xdr:colOff>238125</xdr:colOff>
                <xdr:row>17</xdr:row>
                <xdr:rowOff>171450</xdr:rowOff>
              </to>
            </anchor>
          </controlPr>
        </control>
      </mc:Choice>
      <mc:Fallback>
        <control shapeId="1167" r:id="rId36" name="CheckBox84"/>
      </mc:Fallback>
    </mc:AlternateContent>
    <mc:AlternateContent xmlns:mc="http://schemas.openxmlformats.org/markup-compatibility/2006">
      <mc:Choice Requires="x14">
        <control shapeId="1166" r:id="rId38" name="CheckBox83">
          <controlPr autoLine="0" r:id="rId37">
            <anchor moveWithCells="1">
              <from>
                <xdr:col>3</xdr:col>
                <xdr:colOff>952500</xdr:colOff>
                <xdr:row>16</xdr:row>
                <xdr:rowOff>19050</xdr:rowOff>
              </from>
              <to>
                <xdr:col>3</xdr:col>
                <xdr:colOff>1104900</xdr:colOff>
                <xdr:row>16</xdr:row>
                <xdr:rowOff>171450</xdr:rowOff>
              </to>
            </anchor>
          </controlPr>
        </control>
      </mc:Choice>
      <mc:Fallback>
        <control shapeId="1166" r:id="rId38" name="CheckBox83"/>
      </mc:Fallback>
    </mc:AlternateContent>
    <mc:AlternateContent xmlns:mc="http://schemas.openxmlformats.org/markup-compatibility/2006">
      <mc:Choice Requires="x14">
        <control shapeId="1165" r:id="rId39" name="CheckBox82">
          <controlPr autoLine="0" r:id="rId37">
            <anchor moveWithCells="1">
              <from>
                <xdr:col>3</xdr:col>
                <xdr:colOff>676275</xdr:colOff>
                <xdr:row>16</xdr:row>
                <xdr:rowOff>19050</xdr:rowOff>
              </from>
              <to>
                <xdr:col>3</xdr:col>
                <xdr:colOff>828675</xdr:colOff>
                <xdr:row>16</xdr:row>
                <xdr:rowOff>171450</xdr:rowOff>
              </to>
            </anchor>
          </controlPr>
        </control>
      </mc:Choice>
      <mc:Fallback>
        <control shapeId="1165" r:id="rId39" name="CheckBox82"/>
      </mc:Fallback>
    </mc:AlternateContent>
    <mc:AlternateContent xmlns:mc="http://schemas.openxmlformats.org/markup-compatibility/2006">
      <mc:Choice Requires="x14">
        <control shapeId="1164" r:id="rId40" name="CheckBox81">
          <controlPr autoLine="0" r:id="rId37">
            <anchor moveWithCells="1">
              <from>
                <xdr:col>3</xdr:col>
                <xdr:colOff>371475</xdr:colOff>
                <xdr:row>16</xdr:row>
                <xdr:rowOff>19050</xdr:rowOff>
              </from>
              <to>
                <xdr:col>3</xdr:col>
                <xdr:colOff>523875</xdr:colOff>
                <xdr:row>16</xdr:row>
                <xdr:rowOff>171450</xdr:rowOff>
              </to>
            </anchor>
          </controlPr>
        </control>
      </mc:Choice>
      <mc:Fallback>
        <control shapeId="1164" r:id="rId40" name="CheckBox81"/>
      </mc:Fallback>
    </mc:AlternateContent>
    <mc:AlternateContent xmlns:mc="http://schemas.openxmlformats.org/markup-compatibility/2006">
      <mc:Choice Requires="x14">
        <control shapeId="1159" r:id="rId41" name="CheckBox80">
          <controlPr autoLine="0" r:id="rId37">
            <anchor moveWithCells="1">
              <from>
                <xdr:col>3</xdr:col>
                <xdr:colOff>85725</xdr:colOff>
                <xdr:row>16</xdr:row>
                <xdr:rowOff>19050</xdr:rowOff>
              </from>
              <to>
                <xdr:col>3</xdr:col>
                <xdr:colOff>238125</xdr:colOff>
                <xdr:row>16</xdr:row>
                <xdr:rowOff>171450</xdr:rowOff>
              </to>
            </anchor>
          </controlPr>
        </control>
      </mc:Choice>
      <mc:Fallback>
        <control shapeId="1159" r:id="rId41" name="CheckBox80"/>
      </mc:Fallback>
    </mc:AlternateContent>
    <mc:AlternateContent xmlns:mc="http://schemas.openxmlformats.org/markup-compatibility/2006">
      <mc:Choice Requires="x14">
        <control shapeId="1158" r:id="rId42" name="CheckBox79">
          <controlPr autoLine="0" r:id="rId37">
            <anchor moveWithCells="1">
              <from>
                <xdr:col>3</xdr:col>
                <xdr:colOff>952500</xdr:colOff>
                <xdr:row>15</xdr:row>
                <xdr:rowOff>19050</xdr:rowOff>
              </from>
              <to>
                <xdr:col>3</xdr:col>
                <xdr:colOff>1104900</xdr:colOff>
                <xdr:row>15</xdr:row>
                <xdr:rowOff>171450</xdr:rowOff>
              </to>
            </anchor>
          </controlPr>
        </control>
      </mc:Choice>
      <mc:Fallback>
        <control shapeId="1158" r:id="rId42" name="CheckBox79"/>
      </mc:Fallback>
    </mc:AlternateContent>
    <mc:AlternateContent xmlns:mc="http://schemas.openxmlformats.org/markup-compatibility/2006">
      <mc:Choice Requires="x14">
        <control shapeId="1157" r:id="rId43" name="CheckBox78">
          <controlPr autoLine="0" r:id="rId37">
            <anchor moveWithCells="1">
              <from>
                <xdr:col>3</xdr:col>
                <xdr:colOff>676275</xdr:colOff>
                <xdr:row>15</xdr:row>
                <xdr:rowOff>19050</xdr:rowOff>
              </from>
              <to>
                <xdr:col>3</xdr:col>
                <xdr:colOff>828675</xdr:colOff>
                <xdr:row>15</xdr:row>
                <xdr:rowOff>171450</xdr:rowOff>
              </to>
            </anchor>
          </controlPr>
        </control>
      </mc:Choice>
      <mc:Fallback>
        <control shapeId="1157" r:id="rId43" name="CheckBox78"/>
      </mc:Fallback>
    </mc:AlternateContent>
    <mc:AlternateContent xmlns:mc="http://schemas.openxmlformats.org/markup-compatibility/2006">
      <mc:Choice Requires="x14">
        <control shapeId="1156" r:id="rId44" name="CheckBox77">
          <controlPr autoLine="0" r:id="rId37">
            <anchor moveWithCells="1">
              <from>
                <xdr:col>3</xdr:col>
                <xdr:colOff>371475</xdr:colOff>
                <xdr:row>15</xdr:row>
                <xdr:rowOff>19050</xdr:rowOff>
              </from>
              <to>
                <xdr:col>3</xdr:col>
                <xdr:colOff>523875</xdr:colOff>
                <xdr:row>15</xdr:row>
                <xdr:rowOff>171450</xdr:rowOff>
              </to>
            </anchor>
          </controlPr>
        </control>
      </mc:Choice>
      <mc:Fallback>
        <control shapeId="1156" r:id="rId44" name="CheckBox77"/>
      </mc:Fallback>
    </mc:AlternateContent>
    <mc:AlternateContent xmlns:mc="http://schemas.openxmlformats.org/markup-compatibility/2006">
      <mc:Choice Requires="x14">
        <control shapeId="1155" r:id="rId45" name="CheckBox76">
          <controlPr autoLine="0" r:id="rId37">
            <anchor moveWithCells="1">
              <from>
                <xdr:col>3</xdr:col>
                <xdr:colOff>85725</xdr:colOff>
                <xdr:row>15</xdr:row>
                <xdr:rowOff>19050</xdr:rowOff>
              </from>
              <to>
                <xdr:col>3</xdr:col>
                <xdr:colOff>238125</xdr:colOff>
                <xdr:row>15</xdr:row>
                <xdr:rowOff>171450</xdr:rowOff>
              </to>
            </anchor>
          </controlPr>
        </control>
      </mc:Choice>
      <mc:Fallback>
        <control shapeId="1155" r:id="rId45" name="CheckBox76"/>
      </mc:Fallback>
    </mc:AlternateContent>
    <mc:AlternateContent xmlns:mc="http://schemas.openxmlformats.org/markup-compatibility/2006">
      <mc:Choice Requires="x14">
        <control shapeId="1154" r:id="rId46" name="CheckBox75">
          <controlPr autoLine="0" r:id="rId37">
            <anchor moveWithCells="1">
              <from>
                <xdr:col>3</xdr:col>
                <xdr:colOff>952500</xdr:colOff>
                <xdr:row>14</xdr:row>
                <xdr:rowOff>19050</xdr:rowOff>
              </from>
              <to>
                <xdr:col>3</xdr:col>
                <xdr:colOff>1104900</xdr:colOff>
                <xdr:row>14</xdr:row>
                <xdr:rowOff>171450</xdr:rowOff>
              </to>
            </anchor>
          </controlPr>
        </control>
      </mc:Choice>
      <mc:Fallback>
        <control shapeId="1154" r:id="rId46" name="CheckBox75"/>
      </mc:Fallback>
    </mc:AlternateContent>
    <mc:AlternateContent xmlns:mc="http://schemas.openxmlformats.org/markup-compatibility/2006">
      <mc:Choice Requires="x14">
        <control shapeId="1153" r:id="rId47" name="CheckBox74">
          <controlPr autoLine="0" r:id="rId37">
            <anchor moveWithCells="1">
              <from>
                <xdr:col>3</xdr:col>
                <xdr:colOff>676275</xdr:colOff>
                <xdr:row>14</xdr:row>
                <xdr:rowOff>19050</xdr:rowOff>
              </from>
              <to>
                <xdr:col>3</xdr:col>
                <xdr:colOff>828675</xdr:colOff>
                <xdr:row>14</xdr:row>
                <xdr:rowOff>171450</xdr:rowOff>
              </to>
            </anchor>
          </controlPr>
        </control>
      </mc:Choice>
      <mc:Fallback>
        <control shapeId="1153" r:id="rId47" name="CheckBox74"/>
      </mc:Fallback>
    </mc:AlternateContent>
    <mc:AlternateContent xmlns:mc="http://schemas.openxmlformats.org/markup-compatibility/2006">
      <mc:Choice Requires="x14">
        <control shapeId="1152" r:id="rId48" name="CheckBox73">
          <controlPr autoLine="0" r:id="rId37">
            <anchor moveWithCells="1">
              <from>
                <xdr:col>3</xdr:col>
                <xdr:colOff>371475</xdr:colOff>
                <xdr:row>14</xdr:row>
                <xdr:rowOff>19050</xdr:rowOff>
              </from>
              <to>
                <xdr:col>3</xdr:col>
                <xdr:colOff>523875</xdr:colOff>
                <xdr:row>14</xdr:row>
                <xdr:rowOff>171450</xdr:rowOff>
              </to>
            </anchor>
          </controlPr>
        </control>
      </mc:Choice>
      <mc:Fallback>
        <control shapeId="1152" r:id="rId48" name="CheckBox73"/>
      </mc:Fallback>
    </mc:AlternateContent>
    <mc:AlternateContent xmlns:mc="http://schemas.openxmlformats.org/markup-compatibility/2006">
      <mc:Choice Requires="x14">
        <control shapeId="1147" r:id="rId49" name="CheckBox72">
          <controlPr autoLine="0" r:id="rId37">
            <anchor moveWithCells="1">
              <from>
                <xdr:col>3</xdr:col>
                <xdr:colOff>85725</xdr:colOff>
                <xdr:row>14</xdr:row>
                <xdr:rowOff>19050</xdr:rowOff>
              </from>
              <to>
                <xdr:col>3</xdr:col>
                <xdr:colOff>238125</xdr:colOff>
                <xdr:row>14</xdr:row>
                <xdr:rowOff>171450</xdr:rowOff>
              </to>
            </anchor>
          </controlPr>
        </control>
      </mc:Choice>
      <mc:Fallback>
        <control shapeId="1147" r:id="rId49" name="CheckBox72"/>
      </mc:Fallback>
    </mc:AlternateContent>
    <mc:AlternateContent xmlns:mc="http://schemas.openxmlformats.org/markup-compatibility/2006">
      <mc:Choice Requires="x14">
        <control shapeId="1146" r:id="rId50" name="CheckBox71">
          <controlPr autoLine="0" r:id="rId37">
            <anchor moveWithCells="1">
              <from>
                <xdr:col>3</xdr:col>
                <xdr:colOff>952500</xdr:colOff>
                <xdr:row>13</xdr:row>
                <xdr:rowOff>19050</xdr:rowOff>
              </from>
              <to>
                <xdr:col>3</xdr:col>
                <xdr:colOff>1104900</xdr:colOff>
                <xdr:row>13</xdr:row>
                <xdr:rowOff>171450</xdr:rowOff>
              </to>
            </anchor>
          </controlPr>
        </control>
      </mc:Choice>
      <mc:Fallback>
        <control shapeId="1146" r:id="rId50" name="CheckBox71"/>
      </mc:Fallback>
    </mc:AlternateContent>
    <mc:AlternateContent xmlns:mc="http://schemas.openxmlformats.org/markup-compatibility/2006">
      <mc:Choice Requires="x14">
        <control shapeId="1145" r:id="rId51" name="CheckBox70">
          <controlPr autoLine="0" r:id="rId37">
            <anchor moveWithCells="1">
              <from>
                <xdr:col>3</xdr:col>
                <xdr:colOff>676275</xdr:colOff>
                <xdr:row>13</xdr:row>
                <xdr:rowOff>19050</xdr:rowOff>
              </from>
              <to>
                <xdr:col>3</xdr:col>
                <xdr:colOff>828675</xdr:colOff>
                <xdr:row>13</xdr:row>
                <xdr:rowOff>171450</xdr:rowOff>
              </to>
            </anchor>
          </controlPr>
        </control>
      </mc:Choice>
      <mc:Fallback>
        <control shapeId="1145" r:id="rId51" name="CheckBox70"/>
      </mc:Fallback>
    </mc:AlternateContent>
    <mc:AlternateContent xmlns:mc="http://schemas.openxmlformats.org/markup-compatibility/2006">
      <mc:Choice Requires="x14">
        <control shapeId="1144" r:id="rId52" name="CheckBox69">
          <controlPr autoLine="0" r:id="rId37">
            <anchor moveWithCells="1">
              <from>
                <xdr:col>3</xdr:col>
                <xdr:colOff>381000</xdr:colOff>
                <xdr:row>13</xdr:row>
                <xdr:rowOff>19050</xdr:rowOff>
              </from>
              <to>
                <xdr:col>3</xdr:col>
                <xdr:colOff>533400</xdr:colOff>
                <xdr:row>13</xdr:row>
                <xdr:rowOff>171450</xdr:rowOff>
              </to>
            </anchor>
          </controlPr>
        </control>
      </mc:Choice>
      <mc:Fallback>
        <control shapeId="1144" r:id="rId52" name="CheckBox69"/>
      </mc:Fallback>
    </mc:AlternateContent>
    <mc:AlternateContent xmlns:mc="http://schemas.openxmlformats.org/markup-compatibility/2006">
      <mc:Choice Requires="x14">
        <control shapeId="1143" r:id="rId53" name="CheckBox68">
          <controlPr autoLine="0" r:id="rId37">
            <anchor moveWithCells="1">
              <from>
                <xdr:col>3</xdr:col>
                <xdr:colOff>95250</xdr:colOff>
                <xdr:row>13</xdr:row>
                <xdr:rowOff>19050</xdr:rowOff>
              </from>
              <to>
                <xdr:col>3</xdr:col>
                <xdr:colOff>247650</xdr:colOff>
                <xdr:row>13</xdr:row>
                <xdr:rowOff>171450</xdr:rowOff>
              </to>
            </anchor>
          </controlPr>
        </control>
      </mc:Choice>
      <mc:Fallback>
        <control shapeId="1143" r:id="rId53" name="CheckBox68"/>
      </mc:Fallback>
    </mc:AlternateContent>
    <mc:AlternateContent xmlns:mc="http://schemas.openxmlformats.org/markup-compatibility/2006">
      <mc:Choice Requires="x14">
        <control shapeId="1142" r:id="rId54" name="CheckBox67">
          <controlPr autoLine="0" r:id="rId37">
            <anchor moveWithCells="1">
              <from>
                <xdr:col>3</xdr:col>
                <xdr:colOff>952500</xdr:colOff>
                <xdr:row>12</xdr:row>
                <xdr:rowOff>19050</xdr:rowOff>
              </from>
              <to>
                <xdr:col>3</xdr:col>
                <xdr:colOff>1104900</xdr:colOff>
                <xdr:row>12</xdr:row>
                <xdr:rowOff>171450</xdr:rowOff>
              </to>
            </anchor>
          </controlPr>
        </control>
      </mc:Choice>
      <mc:Fallback>
        <control shapeId="1142" r:id="rId54" name="CheckBox67"/>
      </mc:Fallback>
    </mc:AlternateContent>
    <mc:AlternateContent xmlns:mc="http://schemas.openxmlformats.org/markup-compatibility/2006">
      <mc:Choice Requires="x14">
        <control shapeId="1141" r:id="rId55" name="CheckBox66">
          <controlPr autoLine="0" r:id="rId37">
            <anchor moveWithCells="1">
              <from>
                <xdr:col>3</xdr:col>
                <xdr:colOff>666750</xdr:colOff>
                <xdr:row>12</xdr:row>
                <xdr:rowOff>19050</xdr:rowOff>
              </from>
              <to>
                <xdr:col>3</xdr:col>
                <xdr:colOff>819150</xdr:colOff>
                <xdr:row>12</xdr:row>
                <xdr:rowOff>171450</xdr:rowOff>
              </to>
            </anchor>
          </controlPr>
        </control>
      </mc:Choice>
      <mc:Fallback>
        <control shapeId="1141" r:id="rId55" name="CheckBox66"/>
      </mc:Fallback>
    </mc:AlternateContent>
    <mc:AlternateContent xmlns:mc="http://schemas.openxmlformats.org/markup-compatibility/2006">
      <mc:Choice Requires="x14">
        <control shapeId="1140" r:id="rId56" name="CheckBox65">
          <controlPr autoLine="0" r:id="rId37">
            <anchor moveWithCells="1">
              <from>
                <xdr:col>3</xdr:col>
                <xdr:colOff>381000</xdr:colOff>
                <xdr:row>12</xdr:row>
                <xdr:rowOff>19050</xdr:rowOff>
              </from>
              <to>
                <xdr:col>3</xdr:col>
                <xdr:colOff>533400</xdr:colOff>
                <xdr:row>12</xdr:row>
                <xdr:rowOff>171450</xdr:rowOff>
              </to>
            </anchor>
          </controlPr>
        </control>
      </mc:Choice>
      <mc:Fallback>
        <control shapeId="1140" r:id="rId56" name="CheckBox65"/>
      </mc:Fallback>
    </mc:AlternateContent>
    <mc:AlternateContent xmlns:mc="http://schemas.openxmlformats.org/markup-compatibility/2006">
      <mc:Choice Requires="x14">
        <control shapeId="1135" r:id="rId57" name="CheckBox64">
          <controlPr autoLine="0" r:id="rId37">
            <anchor moveWithCells="1">
              <from>
                <xdr:col>3</xdr:col>
                <xdr:colOff>95250</xdr:colOff>
                <xdr:row>12</xdr:row>
                <xdr:rowOff>19050</xdr:rowOff>
              </from>
              <to>
                <xdr:col>3</xdr:col>
                <xdr:colOff>247650</xdr:colOff>
                <xdr:row>12</xdr:row>
                <xdr:rowOff>171450</xdr:rowOff>
              </to>
            </anchor>
          </controlPr>
        </control>
      </mc:Choice>
      <mc:Fallback>
        <control shapeId="1135" r:id="rId57" name="CheckBox64"/>
      </mc:Fallback>
    </mc:AlternateContent>
    <mc:AlternateContent xmlns:mc="http://schemas.openxmlformats.org/markup-compatibility/2006">
      <mc:Choice Requires="x14">
        <control shapeId="1134" r:id="rId58" name="CheckBox63">
          <controlPr autoLine="0" r:id="rId37">
            <anchor moveWithCells="1">
              <from>
                <xdr:col>3</xdr:col>
                <xdr:colOff>952500</xdr:colOff>
                <xdr:row>11</xdr:row>
                <xdr:rowOff>19050</xdr:rowOff>
              </from>
              <to>
                <xdr:col>3</xdr:col>
                <xdr:colOff>1104900</xdr:colOff>
                <xdr:row>11</xdr:row>
                <xdr:rowOff>171450</xdr:rowOff>
              </to>
            </anchor>
          </controlPr>
        </control>
      </mc:Choice>
      <mc:Fallback>
        <control shapeId="1134" r:id="rId58" name="CheckBox63"/>
      </mc:Fallback>
    </mc:AlternateContent>
    <mc:AlternateContent xmlns:mc="http://schemas.openxmlformats.org/markup-compatibility/2006">
      <mc:Choice Requires="x14">
        <control shapeId="1133" r:id="rId59" name="CheckBox62">
          <controlPr autoLine="0" r:id="rId37">
            <anchor moveWithCells="1">
              <from>
                <xdr:col>3</xdr:col>
                <xdr:colOff>676275</xdr:colOff>
                <xdr:row>11</xdr:row>
                <xdr:rowOff>19050</xdr:rowOff>
              </from>
              <to>
                <xdr:col>3</xdr:col>
                <xdr:colOff>828675</xdr:colOff>
                <xdr:row>11</xdr:row>
                <xdr:rowOff>171450</xdr:rowOff>
              </to>
            </anchor>
          </controlPr>
        </control>
      </mc:Choice>
      <mc:Fallback>
        <control shapeId="1133" r:id="rId59" name="CheckBox62"/>
      </mc:Fallback>
    </mc:AlternateContent>
    <mc:AlternateContent xmlns:mc="http://schemas.openxmlformats.org/markup-compatibility/2006">
      <mc:Choice Requires="x14">
        <control shapeId="1132" r:id="rId60" name="CheckBox61">
          <controlPr autoLine="0" r:id="rId37">
            <anchor moveWithCells="1">
              <from>
                <xdr:col>3</xdr:col>
                <xdr:colOff>381000</xdr:colOff>
                <xdr:row>11</xdr:row>
                <xdr:rowOff>19050</xdr:rowOff>
              </from>
              <to>
                <xdr:col>3</xdr:col>
                <xdr:colOff>533400</xdr:colOff>
                <xdr:row>11</xdr:row>
                <xdr:rowOff>171450</xdr:rowOff>
              </to>
            </anchor>
          </controlPr>
        </control>
      </mc:Choice>
      <mc:Fallback>
        <control shapeId="1132" r:id="rId60" name="CheckBox61"/>
      </mc:Fallback>
    </mc:AlternateContent>
    <mc:AlternateContent xmlns:mc="http://schemas.openxmlformats.org/markup-compatibility/2006">
      <mc:Choice Requires="x14">
        <control shapeId="1131" r:id="rId61" name="CheckBox60">
          <controlPr autoLine="0" r:id="rId37">
            <anchor moveWithCells="1">
              <from>
                <xdr:col>3</xdr:col>
                <xdr:colOff>95250</xdr:colOff>
                <xdr:row>11</xdr:row>
                <xdr:rowOff>19050</xdr:rowOff>
              </from>
              <to>
                <xdr:col>3</xdr:col>
                <xdr:colOff>247650</xdr:colOff>
                <xdr:row>11</xdr:row>
                <xdr:rowOff>171450</xdr:rowOff>
              </to>
            </anchor>
          </controlPr>
        </control>
      </mc:Choice>
      <mc:Fallback>
        <control shapeId="1131" r:id="rId61" name="CheckBox60"/>
      </mc:Fallback>
    </mc:AlternateContent>
    <mc:AlternateContent xmlns:mc="http://schemas.openxmlformats.org/markup-compatibility/2006">
      <mc:Choice Requires="x14">
        <control shapeId="1130" r:id="rId62" name="CheckBox59">
          <controlPr autoLine="0" r:id="rId37">
            <anchor moveWithCells="1">
              <from>
                <xdr:col>3</xdr:col>
                <xdr:colOff>952500</xdr:colOff>
                <xdr:row>10</xdr:row>
                <xdr:rowOff>19050</xdr:rowOff>
              </from>
              <to>
                <xdr:col>3</xdr:col>
                <xdr:colOff>1104900</xdr:colOff>
                <xdr:row>10</xdr:row>
                <xdr:rowOff>171450</xdr:rowOff>
              </to>
            </anchor>
          </controlPr>
        </control>
      </mc:Choice>
      <mc:Fallback>
        <control shapeId="1130" r:id="rId62" name="CheckBox59"/>
      </mc:Fallback>
    </mc:AlternateContent>
    <mc:AlternateContent xmlns:mc="http://schemas.openxmlformats.org/markup-compatibility/2006">
      <mc:Choice Requires="x14">
        <control shapeId="1129" r:id="rId63" name="CheckBox58">
          <controlPr autoLine="0" r:id="rId37">
            <anchor moveWithCells="1">
              <from>
                <xdr:col>3</xdr:col>
                <xdr:colOff>676275</xdr:colOff>
                <xdr:row>10</xdr:row>
                <xdr:rowOff>19050</xdr:rowOff>
              </from>
              <to>
                <xdr:col>3</xdr:col>
                <xdr:colOff>828675</xdr:colOff>
                <xdr:row>10</xdr:row>
                <xdr:rowOff>171450</xdr:rowOff>
              </to>
            </anchor>
          </controlPr>
        </control>
      </mc:Choice>
      <mc:Fallback>
        <control shapeId="1129" r:id="rId63" name="CheckBox58"/>
      </mc:Fallback>
    </mc:AlternateContent>
    <mc:AlternateContent xmlns:mc="http://schemas.openxmlformats.org/markup-compatibility/2006">
      <mc:Choice Requires="x14">
        <control shapeId="1128" r:id="rId64" name="CheckBox57">
          <controlPr autoLine="0" r:id="rId37">
            <anchor moveWithCells="1">
              <from>
                <xdr:col>3</xdr:col>
                <xdr:colOff>381000</xdr:colOff>
                <xdr:row>10</xdr:row>
                <xdr:rowOff>19050</xdr:rowOff>
              </from>
              <to>
                <xdr:col>3</xdr:col>
                <xdr:colOff>533400</xdr:colOff>
                <xdr:row>10</xdr:row>
                <xdr:rowOff>171450</xdr:rowOff>
              </to>
            </anchor>
          </controlPr>
        </control>
      </mc:Choice>
      <mc:Fallback>
        <control shapeId="1128" r:id="rId64" name="CheckBox57"/>
      </mc:Fallback>
    </mc:AlternateContent>
    <mc:AlternateContent xmlns:mc="http://schemas.openxmlformats.org/markup-compatibility/2006">
      <mc:Choice Requires="x14">
        <control shapeId="1123" r:id="rId65" name="CheckBox56">
          <controlPr autoLine="0" r:id="rId37">
            <anchor moveWithCells="1">
              <from>
                <xdr:col>3</xdr:col>
                <xdr:colOff>95250</xdr:colOff>
                <xdr:row>10</xdr:row>
                <xdr:rowOff>19050</xdr:rowOff>
              </from>
              <to>
                <xdr:col>3</xdr:col>
                <xdr:colOff>247650</xdr:colOff>
                <xdr:row>10</xdr:row>
                <xdr:rowOff>171450</xdr:rowOff>
              </to>
            </anchor>
          </controlPr>
        </control>
      </mc:Choice>
      <mc:Fallback>
        <control shapeId="1123" r:id="rId65" name="CheckBox56"/>
      </mc:Fallback>
    </mc:AlternateContent>
    <mc:AlternateContent xmlns:mc="http://schemas.openxmlformats.org/markup-compatibility/2006">
      <mc:Choice Requires="x14">
        <control shapeId="1122" r:id="rId66" name="CheckBox55">
          <controlPr autoLine="0" r:id="rId37">
            <anchor moveWithCells="1">
              <from>
                <xdr:col>3</xdr:col>
                <xdr:colOff>952500</xdr:colOff>
                <xdr:row>9</xdr:row>
                <xdr:rowOff>19050</xdr:rowOff>
              </from>
              <to>
                <xdr:col>3</xdr:col>
                <xdr:colOff>1104900</xdr:colOff>
                <xdr:row>9</xdr:row>
                <xdr:rowOff>171450</xdr:rowOff>
              </to>
            </anchor>
          </controlPr>
        </control>
      </mc:Choice>
      <mc:Fallback>
        <control shapeId="1122" r:id="rId66" name="CheckBox55"/>
      </mc:Fallback>
    </mc:AlternateContent>
    <mc:AlternateContent xmlns:mc="http://schemas.openxmlformats.org/markup-compatibility/2006">
      <mc:Choice Requires="x14">
        <control shapeId="1121" r:id="rId67" name="CheckBox54">
          <controlPr autoLine="0" r:id="rId37">
            <anchor moveWithCells="1">
              <from>
                <xdr:col>3</xdr:col>
                <xdr:colOff>676275</xdr:colOff>
                <xdr:row>9</xdr:row>
                <xdr:rowOff>19050</xdr:rowOff>
              </from>
              <to>
                <xdr:col>3</xdr:col>
                <xdr:colOff>828675</xdr:colOff>
                <xdr:row>9</xdr:row>
                <xdr:rowOff>171450</xdr:rowOff>
              </to>
            </anchor>
          </controlPr>
        </control>
      </mc:Choice>
      <mc:Fallback>
        <control shapeId="1121" r:id="rId67" name="CheckBox54"/>
      </mc:Fallback>
    </mc:AlternateContent>
    <mc:AlternateContent xmlns:mc="http://schemas.openxmlformats.org/markup-compatibility/2006">
      <mc:Choice Requires="x14">
        <control shapeId="1120" r:id="rId68" name="CheckBox53">
          <controlPr autoLine="0" r:id="rId37">
            <anchor moveWithCells="1">
              <from>
                <xdr:col>3</xdr:col>
                <xdr:colOff>381000</xdr:colOff>
                <xdr:row>9</xdr:row>
                <xdr:rowOff>19050</xdr:rowOff>
              </from>
              <to>
                <xdr:col>3</xdr:col>
                <xdr:colOff>533400</xdr:colOff>
                <xdr:row>9</xdr:row>
                <xdr:rowOff>171450</xdr:rowOff>
              </to>
            </anchor>
          </controlPr>
        </control>
      </mc:Choice>
      <mc:Fallback>
        <control shapeId="1120" r:id="rId68" name="CheckBox53"/>
      </mc:Fallback>
    </mc:AlternateContent>
    <mc:AlternateContent xmlns:mc="http://schemas.openxmlformats.org/markup-compatibility/2006">
      <mc:Choice Requires="x14">
        <control shapeId="1115" r:id="rId69" name="CheckBox52">
          <controlPr autoLine="0" r:id="rId37">
            <anchor moveWithCells="1">
              <from>
                <xdr:col>3</xdr:col>
                <xdr:colOff>95250</xdr:colOff>
                <xdr:row>9</xdr:row>
                <xdr:rowOff>19050</xdr:rowOff>
              </from>
              <to>
                <xdr:col>3</xdr:col>
                <xdr:colOff>247650</xdr:colOff>
                <xdr:row>9</xdr:row>
                <xdr:rowOff>171450</xdr:rowOff>
              </to>
            </anchor>
          </controlPr>
        </control>
      </mc:Choice>
      <mc:Fallback>
        <control shapeId="1115" r:id="rId69" name="CheckBox52"/>
      </mc:Fallback>
    </mc:AlternateContent>
    <mc:AlternateContent xmlns:mc="http://schemas.openxmlformats.org/markup-compatibility/2006">
      <mc:Choice Requires="x14">
        <control shapeId="1114" r:id="rId70" name="CheckBox51">
          <controlPr autoLine="0" r:id="rId37">
            <anchor moveWithCells="1">
              <from>
                <xdr:col>3</xdr:col>
                <xdr:colOff>952500</xdr:colOff>
                <xdr:row>8</xdr:row>
                <xdr:rowOff>19050</xdr:rowOff>
              </from>
              <to>
                <xdr:col>3</xdr:col>
                <xdr:colOff>1104900</xdr:colOff>
                <xdr:row>8</xdr:row>
                <xdr:rowOff>171450</xdr:rowOff>
              </to>
            </anchor>
          </controlPr>
        </control>
      </mc:Choice>
      <mc:Fallback>
        <control shapeId="1114" r:id="rId70" name="CheckBox51"/>
      </mc:Fallback>
    </mc:AlternateContent>
    <mc:AlternateContent xmlns:mc="http://schemas.openxmlformats.org/markup-compatibility/2006">
      <mc:Choice Requires="x14">
        <control shapeId="1113" r:id="rId71" name="CheckBox50">
          <controlPr autoLine="0" r:id="rId37">
            <anchor moveWithCells="1">
              <from>
                <xdr:col>3</xdr:col>
                <xdr:colOff>676275</xdr:colOff>
                <xdr:row>8</xdr:row>
                <xdr:rowOff>19050</xdr:rowOff>
              </from>
              <to>
                <xdr:col>3</xdr:col>
                <xdr:colOff>828675</xdr:colOff>
                <xdr:row>8</xdr:row>
                <xdr:rowOff>171450</xdr:rowOff>
              </to>
            </anchor>
          </controlPr>
        </control>
      </mc:Choice>
      <mc:Fallback>
        <control shapeId="1113" r:id="rId71" name="CheckBox50"/>
      </mc:Fallback>
    </mc:AlternateContent>
    <mc:AlternateContent xmlns:mc="http://schemas.openxmlformats.org/markup-compatibility/2006">
      <mc:Choice Requires="x14">
        <control shapeId="1112" r:id="rId72" name="CheckBox49">
          <controlPr autoLine="0" r:id="rId37">
            <anchor moveWithCells="1">
              <from>
                <xdr:col>3</xdr:col>
                <xdr:colOff>381000</xdr:colOff>
                <xdr:row>8</xdr:row>
                <xdr:rowOff>19050</xdr:rowOff>
              </from>
              <to>
                <xdr:col>3</xdr:col>
                <xdr:colOff>533400</xdr:colOff>
                <xdr:row>8</xdr:row>
                <xdr:rowOff>171450</xdr:rowOff>
              </to>
            </anchor>
          </controlPr>
        </control>
      </mc:Choice>
      <mc:Fallback>
        <control shapeId="1112" r:id="rId72" name="CheckBox49"/>
      </mc:Fallback>
    </mc:AlternateContent>
    <mc:AlternateContent xmlns:mc="http://schemas.openxmlformats.org/markup-compatibility/2006">
      <mc:Choice Requires="x14">
        <control shapeId="1107" r:id="rId73" name="CheckBox48">
          <controlPr autoLine="0" r:id="rId37">
            <anchor moveWithCells="1">
              <from>
                <xdr:col>3</xdr:col>
                <xdr:colOff>95250</xdr:colOff>
                <xdr:row>8</xdr:row>
                <xdr:rowOff>19050</xdr:rowOff>
              </from>
              <to>
                <xdr:col>3</xdr:col>
                <xdr:colOff>247650</xdr:colOff>
                <xdr:row>8</xdr:row>
                <xdr:rowOff>171450</xdr:rowOff>
              </to>
            </anchor>
          </controlPr>
        </control>
      </mc:Choice>
      <mc:Fallback>
        <control shapeId="1107" r:id="rId73" name="CheckBox48"/>
      </mc:Fallback>
    </mc:AlternateContent>
    <mc:AlternateContent xmlns:mc="http://schemas.openxmlformats.org/markup-compatibility/2006">
      <mc:Choice Requires="x14">
        <control shapeId="1106" r:id="rId74" name="CheckBox47">
          <controlPr autoLine="0" r:id="rId37">
            <anchor moveWithCells="1">
              <from>
                <xdr:col>3</xdr:col>
                <xdr:colOff>952500</xdr:colOff>
                <xdr:row>7</xdr:row>
                <xdr:rowOff>19050</xdr:rowOff>
              </from>
              <to>
                <xdr:col>3</xdr:col>
                <xdr:colOff>1104900</xdr:colOff>
                <xdr:row>7</xdr:row>
                <xdr:rowOff>171450</xdr:rowOff>
              </to>
            </anchor>
          </controlPr>
        </control>
      </mc:Choice>
      <mc:Fallback>
        <control shapeId="1106" r:id="rId74" name="CheckBox47"/>
      </mc:Fallback>
    </mc:AlternateContent>
    <mc:AlternateContent xmlns:mc="http://schemas.openxmlformats.org/markup-compatibility/2006">
      <mc:Choice Requires="x14">
        <control shapeId="1105" r:id="rId75" name="CheckBox46">
          <controlPr autoLine="0" r:id="rId37">
            <anchor moveWithCells="1">
              <from>
                <xdr:col>3</xdr:col>
                <xdr:colOff>676275</xdr:colOff>
                <xdr:row>7</xdr:row>
                <xdr:rowOff>19050</xdr:rowOff>
              </from>
              <to>
                <xdr:col>3</xdr:col>
                <xdr:colOff>828675</xdr:colOff>
                <xdr:row>7</xdr:row>
                <xdr:rowOff>171450</xdr:rowOff>
              </to>
            </anchor>
          </controlPr>
        </control>
      </mc:Choice>
      <mc:Fallback>
        <control shapeId="1105" r:id="rId75" name="CheckBox46"/>
      </mc:Fallback>
    </mc:AlternateContent>
    <mc:AlternateContent xmlns:mc="http://schemas.openxmlformats.org/markup-compatibility/2006">
      <mc:Choice Requires="x14">
        <control shapeId="1104" r:id="rId76" name="CheckBox45">
          <controlPr autoLine="0" r:id="rId37">
            <anchor moveWithCells="1">
              <from>
                <xdr:col>3</xdr:col>
                <xdr:colOff>381000</xdr:colOff>
                <xdr:row>7</xdr:row>
                <xdr:rowOff>19050</xdr:rowOff>
              </from>
              <to>
                <xdr:col>3</xdr:col>
                <xdr:colOff>533400</xdr:colOff>
                <xdr:row>7</xdr:row>
                <xdr:rowOff>171450</xdr:rowOff>
              </to>
            </anchor>
          </controlPr>
        </control>
      </mc:Choice>
      <mc:Fallback>
        <control shapeId="1104" r:id="rId76" name="CheckBox45"/>
      </mc:Fallback>
    </mc:AlternateContent>
    <mc:AlternateContent xmlns:mc="http://schemas.openxmlformats.org/markup-compatibility/2006">
      <mc:Choice Requires="x14">
        <control shapeId="1103" r:id="rId77" name="CheckBox44">
          <controlPr autoLine="0" r:id="rId37">
            <anchor moveWithCells="1">
              <from>
                <xdr:col>3</xdr:col>
                <xdr:colOff>95250</xdr:colOff>
                <xdr:row>7</xdr:row>
                <xdr:rowOff>19050</xdr:rowOff>
              </from>
              <to>
                <xdr:col>3</xdr:col>
                <xdr:colOff>247650</xdr:colOff>
                <xdr:row>7</xdr:row>
                <xdr:rowOff>171450</xdr:rowOff>
              </to>
            </anchor>
          </controlPr>
        </control>
      </mc:Choice>
      <mc:Fallback>
        <control shapeId="1103" r:id="rId77" name="CheckBox44"/>
      </mc:Fallback>
    </mc:AlternateContent>
    <mc:AlternateContent xmlns:mc="http://schemas.openxmlformats.org/markup-compatibility/2006">
      <mc:Choice Requires="x14">
        <control shapeId="1102" r:id="rId78" name="CheckBox43">
          <controlPr autoLine="0" r:id="rId37">
            <anchor moveWithCells="1">
              <from>
                <xdr:col>3</xdr:col>
                <xdr:colOff>952500</xdr:colOff>
                <xdr:row>6</xdr:row>
                <xdr:rowOff>19050</xdr:rowOff>
              </from>
              <to>
                <xdr:col>3</xdr:col>
                <xdr:colOff>1104900</xdr:colOff>
                <xdr:row>6</xdr:row>
                <xdr:rowOff>171450</xdr:rowOff>
              </to>
            </anchor>
          </controlPr>
        </control>
      </mc:Choice>
      <mc:Fallback>
        <control shapeId="1102" r:id="rId78" name="CheckBox43"/>
      </mc:Fallback>
    </mc:AlternateContent>
    <mc:AlternateContent xmlns:mc="http://schemas.openxmlformats.org/markup-compatibility/2006">
      <mc:Choice Requires="x14">
        <control shapeId="1101" r:id="rId79" name="CheckBox42">
          <controlPr autoLine="0" r:id="rId37">
            <anchor moveWithCells="1">
              <from>
                <xdr:col>3</xdr:col>
                <xdr:colOff>676275</xdr:colOff>
                <xdr:row>6</xdr:row>
                <xdr:rowOff>19050</xdr:rowOff>
              </from>
              <to>
                <xdr:col>3</xdr:col>
                <xdr:colOff>828675</xdr:colOff>
                <xdr:row>6</xdr:row>
                <xdr:rowOff>171450</xdr:rowOff>
              </to>
            </anchor>
          </controlPr>
        </control>
      </mc:Choice>
      <mc:Fallback>
        <control shapeId="1101" r:id="rId79" name="CheckBox42"/>
      </mc:Fallback>
    </mc:AlternateContent>
    <mc:AlternateContent xmlns:mc="http://schemas.openxmlformats.org/markup-compatibility/2006">
      <mc:Choice Requires="x14">
        <control shapeId="1100" r:id="rId80" name="CheckBox41">
          <controlPr autoLine="0" r:id="rId37">
            <anchor moveWithCells="1">
              <from>
                <xdr:col>3</xdr:col>
                <xdr:colOff>381000</xdr:colOff>
                <xdr:row>6</xdr:row>
                <xdr:rowOff>19050</xdr:rowOff>
              </from>
              <to>
                <xdr:col>3</xdr:col>
                <xdr:colOff>533400</xdr:colOff>
                <xdr:row>6</xdr:row>
                <xdr:rowOff>171450</xdr:rowOff>
              </to>
            </anchor>
          </controlPr>
        </control>
      </mc:Choice>
      <mc:Fallback>
        <control shapeId="1100" r:id="rId80" name="CheckBox41"/>
      </mc:Fallback>
    </mc:AlternateContent>
    <mc:AlternateContent xmlns:mc="http://schemas.openxmlformats.org/markup-compatibility/2006">
      <mc:Choice Requires="x14">
        <control shapeId="1091" r:id="rId81" name="CheckBox40">
          <controlPr autoLine="0" r:id="rId37">
            <anchor moveWithCells="1">
              <from>
                <xdr:col>3</xdr:col>
                <xdr:colOff>95250</xdr:colOff>
                <xdr:row>6</xdr:row>
                <xdr:rowOff>19050</xdr:rowOff>
              </from>
              <to>
                <xdr:col>3</xdr:col>
                <xdr:colOff>247650</xdr:colOff>
                <xdr:row>6</xdr:row>
                <xdr:rowOff>171450</xdr:rowOff>
              </to>
            </anchor>
          </controlPr>
        </control>
      </mc:Choice>
      <mc:Fallback>
        <control shapeId="1091" r:id="rId81" name="CheckBox40"/>
      </mc:Fallback>
    </mc:AlternateContent>
    <mc:AlternateContent xmlns:mc="http://schemas.openxmlformats.org/markup-compatibility/2006">
      <mc:Choice Requires="x14">
        <control shapeId="1090" r:id="rId82" name="CheckBox39">
          <controlPr disabled="1" autoLine="0" r:id="rId83">
            <anchor moveWithCells="1">
              <from>
                <xdr:col>2</xdr:col>
                <xdr:colOff>685800</xdr:colOff>
                <xdr:row>18</xdr:row>
                <xdr:rowOff>19050</xdr:rowOff>
              </from>
              <to>
                <xdr:col>2</xdr:col>
                <xdr:colOff>838200</xdr:colOff>
                <xdr:row>18</xdr:row>
                <xdr:rowOff>171450</xdr:rowOff>
              </to>
            </anchor>
          </controlPr>
        </control>
      </mc:Choice>
      <mc:Fallback>
        <control shapeId="1090" r:id="rId82" name="CheckBox39"/>
      </mc:Fallback>
    </mc:AlternateContent>
    <mc:AlternateContent xmlns:mc="http://schemas.openxmlformats.org/markup-compatibility/2006">
      <mc:Choice Requires="x14">
        <control shapeId="1089" r:id="rId84" name="CheckBox38">
          <controlPr disabled="1" autoLine="0" r:id="rId83">
            <anchor moveWithCells="1">
              <from>
                <xdr:col>2</xdr:col>
                <xdr:colOff>381000</xdr:colOff>
                <xdr:row>18</xdr:row>
                <xdr:rowOff>19050</xdr:rowOff>
              </from>
              <to>
                <xdr:col>2</xdr:col>
                <xdr:colOff>533400</xdr:colOff>
                <xdr:row>18</xdr:row>
                <xdr:rowOff>171450</xdr:rowOff>
              </to>
            </anchor>
          </controlPr>
        </control>
      </mc:Choice>
      <mc:Fallback>
        <control shapeId="1089" r:id="rId84" name="CheckBox38"/>
      </mc:Fallback>
    </mc:AlternateContent>
    <mc:AlternateContent xmlns:mc="http://schemas.openxmlformats.org/markup-compatibility/2006">
      <mc:Choice Requires="x14">
        <control shapeId="1088" r:id="rId85" name="CheckBox37">
          <controlPr disabled="1" autoLine="0" r:id="rId83">
            <anchor moveWithCells="1">
              <from>
                <xdr:col>2</xdr:col>
                <xdr:colOff>85725</xdr:colOff>
                <xdr:row>18</xdr:row>
                <xdr:rowOff>19050</xdr:rowOff>
              </from>
              <to>
                <xdr:col>2</xdr:col>
                <xdr:colOff>238125</xdr:colOff>
                <xdr:row>18</xdr:row>
                <xdr:rowOff>171450</xdr:rowOff>
              </to>
            </anchor>
          </controlPr>
        </control>
      </mc:Choice>
      <mc:Fallback>
        <control shapeId="1088" r:id="rId85" name="CheckBox37"/>
      </mc:Fallback>
    </mc:AlternateContent>
    <mc:AlternateContent xmlns:mc="http://schemas.openxmlformats.org/markup-compatibility/2006">
      <mc:Choice Requires="x14">
        <control shapeId="1087" r:id="rId86" name="CheckBox36">
          <controlPr disabled="1" autoLine="0" r:id="rId83">
            <anchor moveWithCells="1">
              <from>
                <xdr:col>2</xdr:col>
                <xdr:colOff>685800</xdr:colOff>
                <xdr:row>17</xdr:row>
                <xdr:rowOff>19050</xdr:rowOff>
              </from>
              <to>
                <xdr:col>2</xdr:col>
                <xdr:colOff>838200</xdr:colOff>
                <xdr:row>17</xdr:row>
                <xdr:rowOff>171450</xdr:rowOff>
              </to>
            </anchor>
          </controlPr>
        </control>
      </mc:Choice>
      <mc:Fallback>
        <control shapeId="1087" r:id="rId86" name="CheckBox36"/>
      </mc:Fallback>
    </mc:AlternateContent>
    <mc:AlternateContent xmlns:mc="http://schemas.openxmlformats.org/markup-compatibility/2006">
      <mc:Choice Requires="x14">
        <control shapeId="1086" r:id="rId87" name="CheckBox35">
          <controlPr autoLine="0" r:id="rId37">
            <anchor moveWithCells="1">
              <from>
                <xdr:col>2</xdr:col>
                <xdr:colOff>381000</xdr:colOff>
                <xdr:row>17</xdr:row>
                <xdr:rowOff>19050</xdr:rowOff>
              </from>
              <to>
                <xdr:col>2</xdr:col>
                <xdr:colOff>533400</xdr:colOff>
                <xdr:row>17</xdr:row>
                <xdr:rowOff>171450</xdr:rowOff>
              </to>
            </anchor>
          </controlPr>
        </control>
      </mc:Choice>
      <mc:Fallback>
        <control shapeId="1086" r:id="rId87" name="CheckBox35"/>
      </mc:Fallback>
    </mc:AlternateContent>
    <mc:AlternateContent xmlns:mc="http://schemas.openxmlformats.org/markup-compatibility/2006">
      <mc:Choice Requires="x14">
        <control shapeId="1079" r:id="rId88" name="CheckBox34">
          <controlPr autoLine="0" r:id="rId37">
            <anchor moveWithCells="1">
              <from>
                <xdr:col>2</xdr:col>
                <xdr:colOff>85725</xdr:colOff>
                <xdr:row>17</xdr:row>
                <xdr:rowOff>19050</xdr:rowOff>
              </from>
              <to>
                <xdr:col>2</xdr:col>
                <xdr:colOff>238125</xdr:colOff>
                <xdr:row>17</xdr:row>
                <xdr:rowOff>171450</xdr:rowOff>
              </to>
            </anchor>
          </controlPr>
        </control>
      </mc:Choice>
      <mc:Fallback>
        <control shapeId="1079" r:id="rId88" name="CheckBox34"/>
      </mc:Fallback>
    </mc:AlternateContent>
    <mc:AlternateContent xmlns:mc="http://schemas.openxmlformats.org/markup-compatibility/2006">
      <mc:Choice Requires="x14">
        <control shapeId="1078" r:id="rId89" name="CheckBox33">
          <controlPr disabled="1" autoLine="0" r:id="rId83">
            <anchor moveWithCells="1">
              <from>
                <xdr:col>2</xdr:col>
                <xdr:colOff>685800</xdr:colOff>
                <xdr:row>16</xdr:row>
                <xdr:rowOff>19050</xdr:rowOff>
              </from>
              <to>
                <xdr:col>2</xdr:col>
                <xdr:colOff>838200</xdr:colOff>
                <xdr:row>16</xdr:row>
                <xdr:rowOff>171450</xdr:rowOff>
              </to>
            </anchor>
          </controlPr>
        </control>
      </mc:Choice>
      <mc:Fallback>
        <control shapeId="1078" r:id="rId89" name="CheckBox33"/>
      </mc:Fallback>
    </mc:AlternateContent>
    <mc:AlternateContent xmlns:mc="http://schemas.openxmlformats.org/markup-compatibility/2006">
      <mc:Choice Requires="x14">
        <control shapeId="1077" r:id="rId90" name="CheckBox32">
          <controlPr autoLine="0" r:id="rId37">
            <anchor moveWithCells="1">
              <from>
                <xdr:col>2</xdr:col>
                <xdr:colOff>381000</xdr:colOff>
                <xdr:row>16</xdr:row>
                <xdr:rowOff>19050</xdr:rowOff>
              </from>
              <to>
                <xdr:col>2</xdr:col>
                <xdr:colOff>533400</xdr:colOff>
                <xdr:row>16</xdr:row>
                <xdr:rowOff>171450</xdr:rowOff>
              </to>
            </anchor>
          </controlPr>
        </control>
      </mc:Choice>
      <mc:Fallback>
        <control shapeId="1077" r:id="rId90" name="CheckBox32"/>
      </mc:Fallback>
    </mc:AlternateContent>
    <mc:AlternateContent xmlns:mc="http://schemas.openxmlformats.org/markup-compatibility/2006">
      <mc:Choice Requires="x14">
        <control shapeId="1076" r:id="rId91" name="CheckBox31">
          <controlPr autoLine="0" r:id="rId37">
            <anchor moveWithCells="1">
              <from>
                <xdr:col>2</xdr:col>
                <xdr:colOff>85725</xdr:colOff>
                <xdr:row>16</xdr:row>
                <xdr:rowOff>19050</xdr:rowOff>
              </from>
              <to>
                <xdr:col>2</xdr:col>
                <xdr:colOff>238125</xdr:colOff>
                <xdr:row>16</xdr:row>
                <xdr:rowOff>171450</xdr:rowOff>
              </to>
            </anchor>
          </controlPr>
        </control>
      </mc:Choice>
      <mc:Fallback>
        <control shapeId="1076" r:id="rId91" name="CheckBox31"/>
      </mc:Fallback>
    </mc:AlternateContent>
    <mc:AlternateContent xmlns:mc="http://schemas.openxmlformats.org/markup-compatibility/2006">
      <mc:Choice Requires="x14">
        <control shapeId="1075" r:id="rId92" name="CheckBox30">
          <controlPr disabled="1" autoLine="0" r:id="rId83">
            <anchor moveWithCells="1">
              <from>
                <xdr:col>2</xdr:col>
                <xdr:colOff>685800</xdr:colOff>
                <xdr:row>15</xdr:row>
                <xdr:rowOff>19050</xdr:rowOff>
              </from>
              <to>
                <xdr:col>2</xdr:col>
                <xdr:colOff>838200</xdr:colOff>
                <xdr:row>15</xdr:row>
                <xdr:rowOff>171450</xdr:rowOff>
              </to>
            </anchor>
          </controlPr>
        </control>
      </mc:Choice>
      <mc:Fallback>
        <control shapeId="1075" r:id="rId92" name="CheckBox30"/>
      </mc:Fallback>
    </mc:AlternateContent>
    <mc:AlternateContent xmlns:mc="http://schemas.openxmlformats.org/markup-compatibility/2006">
      <mc:Choice Requires="x14">
        <control shapeId="1074" r:id="rId93" name="CheckBox29">
          <controlPr autoLine="0" r:id="rId37">
            <anchor moveWithCells="1">
              <from>
                <xdr:col>2</xdr:col>
                <xdr:colOff>381000</xdr:colOff>
                <xdr:row>15</xdr:row>
                <xdr:rowOff>19050</xdr:rowOff>
              </from>
              <to>
                <xdr:col>2</xdr:col>
                <xdr:colOff>533400</xdr:colOff>
                <xdr:row>15</xdr:row>
                <xdr:rowOff>171450</xdr:rowOff>
              </to>
            </anchor>
          </controlPr>
        </control>
      </mc:Choice>
      <mc:Fallback>
        <control shapeId="1074" r:id="rId93" name="CheckBox29"/>
      </mc:Fallback>
    </mc:AlternateContent>
    <mc:AlternateContent xmlns:mc="http://schemas.openxmlformats.org/markup-compatibility/2006">
      <mc:Choice Requires="x14">
        <control shapeId="1073" r:id="rId94" name="CheckBox28">
          <controlPr autoLine="0" r:id="rId37">
            <anchor moveWithCells="1">
              <from>
                <xdr:col>2</xdr:col>
                <xdr:colOff>85725</xdr:colOff>
                <xdr:row>15</xdr:row>
                <xdr:rowOff>19050</xdr:rowOff>
              </from>
              <to>
                <xdr:col>2</xdr:col>
                <xdr:colOff>238125</xdr:colOff>
                <xdr:row>15</xdr:row>
                <xdr:rowOff>171450</xdr:rowOff>
              </to>
            </anchor>
          </controlPr>
        </control>
      </mc:Choice>
      <mc:Fallback>
        <control shapeId="1073" r:id="rId94" name="CheckBox28"/>
      </mc:Fallback>
    </mc:AlternateContent>
    <mc:AlternateContent xmlns:mc="http://schemas.openxmlformats.org/markup-compatibility/2006">
      <mc:Choice Requires="x14">
        <control shapeId="1072" r:id="rId95" name="CheckBox27">
          <controlPr disabled="1" autoLine="0" r:id="rId83">
            <anchor moveWithCells="1">
              <from>
                <xdr:col>2</xdr:col>
                <xdr:colOff>685800</xdr:colOff>
                <xdr:row>14</xdr:row>
                <xdr:rowOff>19050</xdr:rowOff>
              </from>
              <to>
                <xdr:col>2</xdr:col>
                <xdr:colOff>838200</xdr:colOff>
                <xdr:row>14</xdr:row>
                <xdr:rowOff>171450</xdr:rowOff>
              </to>
            </anchor>
          </controlPr>
        </control>
      </mc:Choice>
      <mc:Fallback>
        <control shapeId="1072" r:id="rId95" name="CheckBox27"/>
      </mc:Fallback>
    </mc:AlternateContent>
    <mc:AlternateContent xmlns:mc="http://schemas.openxmlformats.org/markup-compatibility/2006">
      <mc:Choice Requires="x14">
        <control shapeId="1071" r:id="rId96" name="CheckBox26">
          <controlPr autoLine="0" r:id="rId37">
            <anchor moveWithCells="1">
              <from>
                <xdr:col>2</xdr:col>
                <xdr:colOff>381000</xdr:colOff>
                <xdr:row>14</xdr:row>
                <xdr:rowOff>19050</xdr:rowOff>
              </from>
              <to>
                <xdr:col>2</xdr:col>
                <xdr:colOff>533400</xdr:colOff>
                <xdr:row>14</xdr:row>
                <xdr:rowOff>171450</xdr:rowOff>
              </to>
            </anchor>
          </controlPr>
        </control>
      </mc:Choice>
      <mc:Fallback>
        <control shapeId="1071" r:id="rId96" name="CheckBox26"/>
      </mc:Fallback>
    </mc:AlternateContent>
    <mc:AlternateContent xmlns:mc="http://schemas.openxmlformats.org/markup-compatibility/2006">
      <mc:Choice Requires="x14">
        <control shapeId="1070" r:id="rId97" name="CheckBox25">
          <controlPr autoLine="0" r:id="rId37">
            <anchor moveWithCells="1">
              <from>
                <xdr:col>2</xdr:col>
                <xdr:colOff>85725</xdr:colOff>
                <xdr:row>14</xdr:row>
                <xdr:rowOff>19050</xdr:rowOff>
              </from>
              <to>
                <xdr:col>2</xdr:col>
                <xdr:colOff>238125</xdr:colOff>
                <xdr:row>14</xdr:row>
                <xdr:rowOff>171450</xdr:rowOff>
              </to>
            </anchor>
          </controlPr>
        </control>
      </mc:Choice>
      <mc:Fallback>
        <control shapeId="1070" r:id="rId97" name="CheckBox25"/>
      </mc:Fallback>
    </mc:AlternateContent>
    <mc:AlternateContent xmlns:mc="http://schemas.openxmlformats.org/markup-compatibility/2006">
      <mc:Choice Requires="x14">
        <control shapeId="1069" r:id="rId98" name="CheckBox24">
          <controlPr disabled="1" autoLine="0" r:id="rId83">
            <anchor moveWithCells="1">
              <from>
                <xdr:col>2</xdr:col>
                <xdr:colOff>685800</xdr:colOff>
                <xdr:row>13</xdr:row>
                <xdr:rowOff>19050</xdr:rowOff>
              </from>
              <to>
                <xdr:col>2</xdr:col>
                <xdr:colOff>838200</xdr:colOff>
                <xdr:row>13</xdr:row>
                <xdr:rowOff>171450</xdr:rowOff>
              </to>
            </anchor>
          </controlPr>
        </control>
      </mc:Choice>
      <mc:Fallback>
        <control shapeId="1069" r:id="rId98" name="CheckBox24"/>
      </mc:Fallback>
    </mc:AlternateContent>
    <mc:AlternateContent xmlns:mc="http://schemas.openxmlformats.org/markup-compatibility/2006">
      <mc:Choice Requires="x14">
        <control shapeId="1068" r:id="rId99" name="CheckBox23">
          <controlPr autoLine="0" r:id="rId37">
            <anchor moveWithCells="1">
              <from>
                <xdr:col>2</xdr:col>
                <xdr:colOff>381000</xdr:colOff>
                <xdr:row>13</xdr:row>
                <xdr:rowOff>19050</xdr:rowOff>
              </from>
              <to>
                <xdr:col>2</xdr:col>
                <xdr:colOff>533400</xdr:colOff>
                <xdr:row>13</xdr:row>
                <xdr:rowOff>171450</xdr:rowOff>
              </to>
            </anchor>
          </controlPr>
        </control>
      </mc:Choice>
      <mc:Fallback>
        <control shapeId="1068" r:id="rId99" name="CheckBox23"/>
      </mc:Fallback>
    </mc:AlternateContent>
    <mc:AlternateContent xmlns:mc="http://schemas.openxmlformats.org/markup-compatibility/2006">
      <mc:Choice Requires="x14">
        <control shapeId="1067" r:id="rId100" name="CheckBox22">
          <controlPr autoLine="0" r:id="rId37">
            <anchor moveWithCells="1">
              <from>
                <xdr:col>2</xdr:col>
                <xdr:colOff>85725</xdr:colOff>
                <xdr:row>13</xdr:row>
                <xdr:rowOff>19050</xdr:rowOff>
              </from>
              <to>
                <xdr:col>2</xdr:col>
                <xdr:colOff>238125</xdr:colOff>
                <xdr:row>13</xdr:row>
                <xdr:rowOff>171450</xdr:rowOff>
              </to>
            </anchor>
          </controlPr>
        </control>
      </mc:Choice>
      <mc:Fallback>
        <control shapeId="1067" r:id="rId100" name="CheckBox22"/>
      </mc:Fallback>
    </mc:AlternateContent>
    <mc:AlternateContent xmlns:mc="http://schemas.openxmlformats.org/markup-compatibility/2006">
      <mc:Choice Requires="x14">
        <control shapeId="1066" r:id="rId101" name="CheckBox21">
          <controlPr disabled="1" autoLine="0" r:id="rId83">
            <anchor moveWithCells="1">
              <from>
                <xdr:col>2</xdr:col>
                <xdr:colOff>685800</xdr:colOff>
                <xdr:row>12</xdr:row>
                <xdr:rowOff>19050</xdr:rowOff>
              </from>
              <to>
                <xdr:col>2</xdr:col>
                <xdr:colOff>838200</xdr:colOff>
                <xdr:row>12</xdr:row>
                <xdr:rowOff>171450</xdr:rowOff>
              </to>
            </anchor>
          </controlPr>
        </control>
      </mc:Choice>
      <mc:Fallback>
        <control shapeId="1066" r:id="rId101" name="CheckBox21"/>
      </mc:Fallback>
    </mc:AlternateContent>
    <mc:AlternateContent xmlns:mc="http://schemas.openxmlformats.org/markup-compatibility/2006">
      <mc:Choice Requires="x14">
        <control shapeId="1065" r:id="rId102" name="CheckBox20">
          <controlPr autoLine="0" r:id="rId37">
            <anchor moveWithCells="1">
              <from>
                <xdr:col>2</xdr:col>
                <xdr:colOff>381000</xdr:colOff>
                <xdr:row>12</xdr:row>
                <xdr:rowOff>19050</xdr:rowOff>
              </from>
              <to>
                <xdr:col>2</xdr:col>
                <xdr:colOff>533400</xdr:colOff>
                <xdr:row>12</xdr:row>
                <xdr:rowOff>171450</xdr:rowOff>
              </to>
            </anchor>
          </controlPr>
        </control>
      </mc:Choice>
      <mc:Fallback>
        <control shapeId="1065" r:id="rId102" name="CheckBox20"/>
      </mc:Fallback>
    </mc:AlternateContent>
    <mc:AlternateContent xmlns:mc="http://schemas.openxmlformats.org/markup-compatibility/2006">
      <mc:Choice Requires="x14">
        <control shapeId="1064" r:id="rId103" name="CheckBox19">
          <controlPr autoLine="0" r:id="rId37">
            <anchor moveWithCells="1">
              <from>
                <xdr:col>2</xdr:col>
                <xdr:colOff>85725</xdr:colOff>
                <xdr:row>12</xdr:row>
                <xdr:rowOff>19050</xdr:rowOff>
              </from>
              <to>
                <xdr:col>2</xdr:col>
                <xdr:colOff>238125</xdr:colOff>
                <xdr:row>12</xdr:row>
                <xdr:rowOff>171450</xdr:rowOff>
              </to>
            </anchor>
          </controlPr>
        </control>
      </mc:Choice>
      <mc:Fallback>
        <control shapeId="1064" r:id="rId103" name="CheckBox19"/>
      </mc:Fallback>
    </mc:AlternateContent>
    <mc:AlternateContent xmlns:mc="http://schemas.openxmlformats.org/markup-compatibility/2006">
      <mc:Choice Requires="x14">
        <control shapeId="1063" r:id="rId104" name="CheckBox18">
          <controlPr disabled="1" autoLine="0" r:id="rId83">
            <anchor moveWithCells="1">
              <from>
                <xdr:col>2</xdr:col>
                <xdr:colOff>676275</xdr:colOff>
                <xdr:row>11</xdr:row>
                <xdr:rowOff>19050</xdr:rowOff>
              </from>
              <to>
                <xdr:col>2</xdr:col>
                <xdr:colOff>828675</xdr:colOff>
                <xdr:row>11</xdr:row>
                <xdr:rowOff>171450</xdr:rowOff>
              </to>
            </anchor>
          </controlPr>
        </control>
      </mc:Choice>
      <mc:Fallback>
        <control shapeId="1063" r:id="rId104" name="CheckBox18"/>
      </mc:Fallback>
    </mc:AlternateContent>
    <mc:AlternateContent xmlns:mc="http://schemas.openxmlformats.org/markup-compatibility/2006">
      <mc:Choice Requires="x14">
        <control shapeId="1062" r:id="rId105" name="CheckBox17">
          <controlPr autoLine="0" r:id="rId37">
            <anchor moveWithCells="1">
              <from>
                <xdr:col>2</xdr:col>
                <xdr:colOff>381000</xdr:colOff>
                <xdr:row>11</xdr:row>
                <xdr:rowOff>19050</xdr:rowOff>
              </from>
              <to>
                <xdr:col>2</xdr:col>
                <xdr:colOff>533400</xdr:colOff>
                <xdr:row>11</xdr:row>
                <xdr:rowOff>171450</xdr:rowOff>
              </to>
            </anchor>
          </controlPr>
        </control>
      </mc:Choice>
      <mc:Fallback>
        <control shapeId="1062" r:id="rId105" name="CheckBox17"/>
      </mc:Fallback>
    </mc:AlternateContent>
    <mc:AlternateContent xmlns:mc="http://schemas.openxmlformats.org/markup-compatibility/2006">
      <mc:Choice Requires="x14">
        <control shapeId="1061" r:id="rId106" name="CheckBox16">
          <controlPr autoLine="0" r:id="rId37">
            <anchor moveWithCells="1">
              <from>
                <xdr:col>2</xdr:col>
                <xdr:colOff>85725</xdr:colOff>
                <xdr:row>11</xdr:row>
                <xdr:rowOff>19050</xdr:rowOff>
              </from>
              <to>
                <xdr:col>2</xdr:col>
                <xdr:colOff>238125</xdr:colOff>
                <xdr:row>11</xdr:row>
                <xdr:rowOff>171450</xdr:rowOff>
              </to>
            </anchor>
          </controlPr>
        </control>
      </mc:Choice>
      <mc:Fallback>
        <control shapeId="1061" r:id="rId106" name="CheckBox16"/>
      </mc:Fallback>
    </mc:AlternateContent>
    <mc:AlternateContent xmlns:mc="http://schemas.openxmlformats.org/markup-compatibility/2006">
      <mc:Choice Requires="x14">
        <control shapeId="1060" r:id="rId107" name="CheckBox15">
          <controlPr autoLine="0" r:id="rId37">
            <anchor moveWithCells="1">
              <from>
                <xdr:col>2</xdr:col>
                <xdr:colOff>676275</xdr:colOff>
                <xdr:row>10</xdr:row>
                <xdr:rowOff>19050</xdr:rowOff>
              </from>
              <to>
                <xdr:col>2</xdr:col>
                <xdr:colOff>828675</xdr:colOff>
                <xdr:row>10</xdr:row>
                <xdr:rowOff>171450</xdr:rowOff>
              </to>
            </anchor>
          </controlPr>
        </control>
      </mc:Choice>
      <mc:Fallback>
        <control shapeId="1060" r:id="rId107" name="CheckBox15"/>
      </mc:Fallback>
    </mc:AlternateContent>
    <mc:AlternateContent xmlns:mc="http://schemas.openxmlformats.org/markup-compatibility/2006">
      <mc:Choice Requires="x14">
        <control shapeId="1059" r:id="rId108" name="CheckBox14">
          <controlPr autoLine="0" r:id="rId37">
            <anchor moveWithCells="1">
              <from>
                <xdr:col>2</xdr:col>
                <xdr:colOff>381000</xdr:colOff>
                <xdr:row>10</xdr:row>
                <xdr:rowOff>19050</xdr:rowOff>
              </from>
              <to>
                <xdr:col>2</xdr:col>
                <xdr:colOff>533400</xdr:colOff>
                <xdr:row>10</xdr:row>
                <xdr:rowOff>171450</xdr:rowOff>
              </to>
            </anchor>
          </controlPr>
        </control>
      </mc:Choice>
      <mc:Fallback>
        <control shapeId="1059" r:id="rId108" name="CheckBox14"/>
      </mc:Fallback>
    </mc:AlternateContent>
    <mc:AlternateContent xmlns:mc="http://schemas.openxmlformats.org/markup-compatibility/2006">
      <mc:Choice Requires="x14">
        <control shapeId="1058" r:id="rId109" name="CheckBox13">
          <controlPr autoLine="0" r:id="rId37">
            <anchor moveWithCells="1">
              <from>
                <xdr:col>2</xdr:col>
                <xdr:colOff>85725</xdr:colOff>
                <xdr:row>10</xdr:row>
                <xdr:rowOff>19050</xdr:rowOff>
              </from>
              <to>
                <xdr:col>2</xdr:col>
                <xdr:colOff>238125</xdr:colOff>
                <xdr:row>10</xdr:row>
                <xdr:rowOff>171450</xdr:rowOff>
              </to>
            </anchor>
          </controlPr>
        </control>
      </mc:Choice>
      <mc:Fallback>
        <control shapeId="1058" r:id="rId109" name="CheckBox13"/>
      </mc:Fallback>
    </mc:AlternateContent>
    <mc:AlternateContent xmlns:mc="http://schemas.openxmlformats.org/markup-compatibility/2006">
      <mc:Choice Requires="x14">
        <control shapeId="1057" r:id="rId110" name="CheckBox8">
          <controlPr autoLine="0" r:id="rId37">
            <anchor moveWithCells="1">
              <from>
                <xdr:col>2</xdr:col>
                <xdr:colOff>371475</xdr:colOff>
                <xdr:row>8</xdr:row>
                <xdr:rowOff>19050</xdr:rowOff>
              </from>
              <to>
                <xdr:col>2</xdr:col>
                <xdr:colOff>523875</xdr:colOff>
                <xdr:row>8</xdr:row>
                <xdr:rowOff>171450</xdr:rowOff>
              </to>
            </anchor>
          </controlPr>
        </control>
      </mc:Choice>
      <mc:Fallback>
        <control shapeId="1057" r:id="rId110" name="CheckBox8"/>
      </mc:Fallback>
    </mc:AlternateContent>
    <mc:AlternateContent xmlns:mc="http://schemas.openxmlformats.org/markup-compatibility/2006">
      <mc:Choice Requires="x14">
        <control shapeId="1056" r:id="rId111" name="CheckBox1">
          <controlPr autoLine="0" r:id="rId37">
            <anchor moveWithCells="1">
              <from>
                <xdr:col>2</xdr:col>
                <xdr:colOff>85725</xdr:colOff>
                <xdr:row>6</xdr:row>
                <xdr:rowOff>19050</xdr:rowOff>
              </from>
              <to>
                <xdr:col>2</xdr:col>
                <xdr:colOff>238125</xdr:colOff>
                <xdr:row>6</xdr:row>
                <xdr:rowOff>171450</xdr:rowOff>
              </to>
            </anchor>
          </controlPr>
        </control>
      </mc:Choice>
      <mc:Fallback>
        <control shapeId="1056" r:id="rId111" name="CheckBox1"/>
      </mc:Fallback>
    </mc:AlternateContent>
    <mc:AlternateContent xmlns:mc="http://schemas.openxmlformats.org/markup-compatibility/2006">
      <mc:Choice Requires="x14">
        <control shapeId="1049" r:id="rId112" name="CheckBox12">
          <controlPr autoLine="0" r:id="rId37">
            <anchor moveWithCells="1">
              <from>
                <xdr:col>2</xdr:col>
                <xdr:colOff>685800</xdr:colOff>
                <xdr:row>9</xdr:row>
                <xdr:rowOff>19050</xdr:rowOff>
              </from>
              <to>
                <xdr:col>2</xdr:col>
                <xdr:colOff>838200</xdr:colOff>
                <xdr:row>9</xdr:row>
                <xdr:rowOff>171450</xdr:rowOff>
              </to>
            </anchor>
          </controlPr>
        </control>
      </mc:Choice>
      <mc:Fallback>
        <control shapeId="1049" r:id="rId112" name="CheckBox12"/>
      </mc:Fallback>
    </mc:AlternateContent>
    <mc:AlternateContent xmlns:mc="http://schemas.openxmlformats.org/markup-compatibility/2006">
      <mc:Choice Requires="x14">
        <control shapeId="1048" r:id="rId113" name="CheckBox3">
          <controlPr disabled="1" autoLine="0" r:id="rId83">
            <anchor moveWithCells="1">
              <from>
                <xdr:col>2</xdr:col>
                <xdr:colOff>685800</xdr:colOff>
                <xdr:row>6</xdr:row>
                <xdr:rowOff>19050</xdr:rowOff>
              </from>
              <to>
                <xdr:col>2</xdr:col>
                <xdr:colOff>838200</xdr:colOff>
                <xdr:row>6</xdr:row>
                <xdr:rowOff>171450</xdr:rowOff>
              </to>
            </anchor>
          </controlPr>
        </control>
      </mc:Choice>
      <mc:Fallback>
        <control shapeId="1048" r:id="rId113" name="CheckBox3"/>
      </mc:Fallback>
    </mc:AlternateContent>
    <mc:AlternateContent xmlns:mc="http://schemas.openxmlformats.org/markup-compatibility/2006">
      <mc:Choice Requires="x14">
        <control shapeId="1047" r:id="rId114" name="CheckBox2">
          <controlPr autoLine="0" r:id="rId37">
            <anchor moveWithCells="1">
              <from>
                <xdr:col>2</xdr:col>
                <xdr:colOff>381000</xdr:colOff>
                <xdr:row>6</xdr:row>
                <xdr:rowOff>19050</xdr:rowOff>
              </from>
              <to>
                <xdr:col>2</xdr:col>
                <xdr:colOff>533400</xdr:colOff>
                <xdr:row>6</xdr:row>
                <xdr:rowOff>171450</xdr:rowOff>
              </to>
            </anchor>
          </controlPr>
        </control>
      </mc:Choice>
      <mc:Fallback>
        <control shapeId="1047" r:id="rId114" name="CheckBox2"/>
      </mc:Fallback>
    </mc:AlternateContent>
    <mc:AlternateContent xmlns:mc="http://schemas.openxmlformats.org/markup-compatibility/2006">
      <mc:Choice Requires="x14">
        <control shapeId="1041" r:id="rId115" name="CheckBox11">
          <controlPr autoLine="0" r:id="rId37">
            <anchor moveWithCells="1">
              <from>
                <xdr:col>2</xdr:col>
                <xdr:colOff>381000</xdr:colOff>
                <xdr:row>9</xdr:row>
                <xdr:rowOff>19050</xdr:rowOff>
              </from>
              <to>
                <xdr:col>2</xdr:col>
                <xdr:colOff>533400</xdr:colOff>
                <xdr:row>9</xdr:row>
                <xdr:rowOff>171450</xdr:rowOff>
              </to>
            </anchor>
          </controlPr>
        </control>
      </mc:Choice>
      <mc:Fallback>
        <control shapeId="1041" r:id="rId115" name="CheckBox11"/>
      </mc:Fallback>
    </mc:AlternateContent>
    <mc:AlternateContent xmlns:mc="http://schemas.openxmlformats.org/markup-compatibility/2006">
      <mc:Choice Requires="x14">
        <control shapeId="1040" r:id="rId116" name="CheckBox10">
          <controlPr autoLine="0" r:id="rId37">
            <anchor moveWithCells="1">
              <from>
                <xdr:col>2</xdr:col>
                <xdr:colOff>85725</xdr:colOff>
                <xdr:row>9</xdr:row>
                <xdr:rowOff>19050</xdr:rowOff>
              </from>
              <to>
                <xdr:col>2</xdr:col>
                <xdr:colOff>238125</xdr:colOff>
                <xdr:row>9</xdr:row>
                <xdr:rowOff>171450</xdr:rowOff>
              </to>
            </anchor>
          </controlPr>
        </control>
      </mc:Choice>
      <mc:Fallback>
        <control shapeId="1040" r:id="rId116" name="CheckBox10"/>
      </mc:Fallback>
    </mc:AlternateContent>
    <mc:AlternateContent xmlns:mc="http://schemas.openxmlformats.org/markup-compatibility/2006">
      <mc:Choice Requires="x14">
        <control shapeId="1039" r:id="rId117" name="CheckBox9">
          <controlPr autoLine="0" r:id="rId37">
            <anchor moveWithCells="1">
              <from>
                <xdr:col>2</xdr:col>
                <xdr:colOff>685800</xdr:colOff>
                <xdr:row>8</xdr:row>
                <xdr:rowOff>19050</xdr:rowOff>
              </from>
              <to>
                <xdr:col>2</xdr:col>
                <xdr:colOff>838200</xdr:colOff>
                <xdr:row>8</xdr:row>
                <xdr:rowOff>171450</xdr:rowOff>
              </to>
            </anchor>
          </controlPr>
        </control>
      </mc:Choice>
      <mc:Fallback>
        <control shapeId="1039" r:id="rId117" name="CheckBox9"/>
      </mc:Fallback>
    </mc:AlternateContent>
    <mc:AlternateContent xmlns:mc="http://schemas.openxmlformats.org/markup-compatibility/2006">
      <mc:Choice Requires="x14">
        <control shapeId="1037" r:id="rId118" name="CheckBox7">
          <controlPr autoLine="0" r:id="rId37">
            <anchor moveWithCells="1">
              <from>
                <xdr:col>2</xdr:col>
                <xdr:colOff>85725</xdr:colOff>
                <xdr:row>8</xdr:row>
                <xdr:rowOff>19050</xdr:rowOff>
              </from>
              <to>
                <xdr:col>2</xdr:col>
                <xdr:colOff>238125</xdr:colOff>
                <xdr:row>8</xdr:row>
                <xdr:rowOff>171450</xdr:rowOff>
              </to>
            </anchor>
          </controlPr>
        </control>
      </mc:Choice>
      <mc:Fallback>
        <control shapeId="1037" r:id="rId118" name="CheckBox7"/>
      </mc:Fallback>
    </mc:AlternateContent>
    <mc:AlternateContent xmlns:mc="http://schemas.openxmlformats.org/markup-compatibility/2006">
      <mc:Choice Requires="x14">
        <control shapeId="1036" r:id="rId119" name="CheckBox6">
          <controlPr autoLine="0" r:id="rId37">
            <anchor moveWithCells="1">
              <from>
                <xdr:col>2</xdr:col>
                <xdr:colOff>685800</xdr:colOff>
                <xdr:row>7</xdr:row>
                <xdr:rowOff>19050</xdr:rowOff>
              </from>
              <to>
                <xdr:col>2</xdr:col>
                <xdr:colOff>838200</xdr:colOff>
                <xdr:row>7</xdr:row>
                <xdr:rowOff>171450</xdr:rowOff>
              </to>
            </anchor>
          </controlPr>
        </control>
      </mc:Choice>
      <mc:Fallback>
        <control shapeId="1036" r:id="rId119" name="CheckBox6"/>
      </mc:Fallback>
    </mc:AlternateContent>
    <mc:AlternateContent xmlns:mc="http://schemas.openxmlformats.org/markup-compatibility/2006">
      <mc:Choice Requires="x14">
        <control shapeId="1034" r:id="rId120" name="CheckBox5">
          <controlPr autoLine="0" r:id="rId37">
            <anchor moveWithCells="1">
              <from>
                <xdr:col>2</xdr:col>
                <xdr:colOff>381000</xdr:colOff>
                <xdr:row>7</xdr:row>
                <xdr:rowOff>19050</xdr:rowOff>
              </from>
              <to>
                <xdr:col>2</xdr:col>
                <xdr:colOff>533400</xdr:colOff>
                <xdr:row>7</xdr:row>
                <xdr:rowOff>171450</xdr:rowOff>
              </to>
            </anchor>
          </controlPr>
        </control>
      </mc:Choice>
      <mc:Fallback>
        <control shapeId="1034" r:id="rId120" name="CheckBox5"/>
      </mc:Fallback>
    </mc:AlternateContent>
    <mc:AlternateContent xmlns:mc="http://schemas.openxmlformats.org/markup-compatibility/2006">
      <mc:Choice Requires="x14">
        <control shapeId="1032" r:id="rId121" name="CheckBox4">
          <controlPr autoLine="0" r:id="rId37">
            <anchor moveWithCells="1">
              <from>
                <xdr:col>2</xdr:col>
                <xdr:colOff>85725</xdr:colOff>
                <xdr:row>7</xdr:row>
                <xdr:rowOff>19050</xdr:rowOff>
              </from>
              <to>
                <xdr:col>2</xdr:col>
                <xdr:colOff>238125</xdr:colOff>
                <xdr:row>7</xdr:row>
                <xdr:rowOff>171450</xdr:rowOff>
              </to>
            </anchor>
          </controlPr>
        </control>
      </mc:Choice>
      <mc:Fallback>
        <control shapeId="1032" r:id="rId121" name="CheckBox4"/>
      </mc:Fallback>
    </mc:AlternateContent>
    <mc:AlternateContent xmlns:mc="http://schemas.openxmlformats.org/markup-compatibility/2006">
      <mc:Choice Requires="x14">
        <control shapeId="1169" r:id="rId122" name="CheckBox85">
          <controlPr autoLine="0" r:id="rId37">
            <anchor moveWithCells="1">
              <from>
                <xdr:col>3</xdr:col>
                <xdr:colOff>361950</xdr:colOff>
                <xdr:row>17</xdr:row>
                <xdr:rowOff>19050</xdr:rowOff>
              </from>
              <to>
                <xdr:col>3</xdr:col>
                <xdr:colOff>514350</xdr:colOff>
                <xdr:row>17</xdr:row>
                <xdr:rowOff>171450</xdr:rowOff>
              </to>
            </anchor>
          </controlPr>
        </control>
      </mc:Choice>
      <mc:Fallback>
        <control shapeId="1169" r:id="rId122" name="CheckBox85"/>
      </mc:Fallback>
    </mc:AlternateContent>
    <mc:AlternateContent xmlns:mc="http://schemas.openxmlformats.org/markup-compatibility/2006">
      <mc:Choice Requires="x14">
        <control shapeId="1170" r:id="rId123" name="CheckBox86">
          <controlPr autoLine="0" r:id="rId37">
            <anchor moveWithCells="1">
              <from>
                <xdr:col>3</xdr:col>
                <xdr:colOff>676275</xdr:colOff>
                <xdr:row>17</xdr:row>
                <xdr:rowOff>19050</xdr:rowOff>
              </from>
              <to>
                <xdr:col>3</xdr:col>
                <xdr:colOff>828675</xdr:colOff>
                <xdr:row>17</xdr:row>
                <xdr:rowOff>171450</xdr:rowOff>
              </to>
            </anchor>
          </controlPr>
        </control>
      </mc:Choice>
      <mc:Fallback>
        <control shapeId="1170" r:id="rId123" name="CheckBox86"/>
      </mc:Fallback>
    </mc:AlternateContent>
    <mc:AlternateContent xmlns:mc="http://schemas.openxmlformats.org/markup-compatibility/2006">
      <mc:Choice Requires="x14">
        <control shapeId="1171" r:id="rId124" name="CheckBox87">
          <controlPr autoLine="0" r:id="rId37">
            <anchor moveWithCells="1">
              <from>
                <xdr:col>3</xdr:col>
                <xdr:colOff>952500</xdr:colOff>
                <xdr:row>17</xdr:row>
                <xdr:rowOff>19050</xdr:rowOff>
              </from>
              <to>
                <xdr:col>3</xdr:col>
                <xdr:colOff>1104900</xdr:colOff>
                <xdr:row>17</xdr:row>
                <xdr:rowOff>171450</xdr:rowOff>
              </to>
            </anchor>
          </controlPr>
        </control>
      </mc:Choice>
      <mc:Fallback>
        <control shapeId="1171" r:id="rId124" name="CheckBox87"/>
      </mc:Fallback>
    </mc:AlternateContent>
    <mc:AlternateContent xmlns:mc="http://schemas.openxmlformats.org/markup-compatibility/2006">
      <mc:Choice Requires="x14">
        <control shapeId="1173" r:id="rId125" name="CheckBox88">
          <controlPr disabled="1" autoLine="0" r:id="rId83">
            <anchor moveWithCells="1">
              <from>
                <xdr:col>3</xdr:col>
                <xdr:colOff>85725</xdr:colOff>
                <xdr:row>18</xdr:row>
                <xdr:rowOff>19050</xdr:rowOff>
              </from>
              <to>
                <xdr:col>3</xdr:col>
                <xdr:colOff>238125</xdr:colOff>
                <xdr:row>18</xdr:row>
                <xdr:rowOff>171450</xdr:rowOff>
              </to>
            </anchor>
          </controlPr>
        </control>
      </mc:Choice>
      <mc:Fallback>
        <control shapeId="1173" r:id="rId125" name="CheckBox88"/>
      </mc:Fallback>
    </mc:AlternateContent>
    <mc:AlternateContent xmlns:mc="http://schemas.openxmlformats.org/markup-compatibility/2006">
      <mc:Choice Requires="x14">
        <control shapeId="1175" r:id="rId126" name="CheckBox89">
          <controlPr disabled="1" autoLine="0" r:id="rId83">
            <anchor moveWithCells="1">
              <from>
                <xdr:col>3</xdr:col>
                <xdr:colOff>361950</xdr:colOff>
                <xdr:row>18</xdr:row>
                <xdr:rowOff>19050</xdr:rowOff>
              </from>
              <to>
                <xdr:col>3</xdr:col>
                <xdr:colOff>514350</xdr:colOff>
                <xdr:row>18</xdr:row>
                <xdr:rowOff>171450</xdr:rowOff>
              </to>
            </anchor>
          </controlPr>
        </control>
      </mc:Choice>
      <mc:Fallback>
        <control shapeId="1175" r:id="rId126" name="CheckBox89"/>
      </mc:Fallback>
    </mc:AlternateContent>
    <mc:AlternateContent xmlns:mc="http://schemas.openxmlformats.org/markup-compatibility/2006">
      <mc:Choice Requires="x14">
        <control shapeId="1176" r:id="rId127" name="CheckBox90">
          <controlPr disabled="1" autoLine="0" r:id="rId83">
            <anchor moveWithCells="1">
              <from>
                <xdr:col>3</xdr:col>
                <xdr:colOff>676275</xdr:colOff>
                <xdr:row>18</xdr:row>
                <xdr:rowOff>19050</xdr:rowOff>
              </from>
              <to>
                <xdr:col>3</xdr:col>
                <xdr:colOff>828675</xdr:colOff>
                <xdr:row>18</xdr:row>
                <xdr:rowOff>171450</xdr:rowOff>
              </to>
            </anchor>
          </controlPr>
        </control>
      </mc:Choice>
      <mc:Fallback>
        <control shapeId="1176" r:id="rId127" name="CheckBox90"/>
      </mc:Fallback>
    </mc:AlternateContent>
    <mc:AlternateContent xmlns:mc="http://schemas.openxmlformats.org/markup-compatibility/2006">
      <mc:Choice Requires="x14">
        <control shapeId="1177" r:id="rId128" name="CheckBox91">
          <controlPr disabled="1" autoLine="0" r:id="rId83">
            <anchor moveWithCells="1">
              <from>
                <xdr:col>3</xdr:col>
                <xdr:colOff>952500</xdr:colOff>
                <xdr:row>18</xdr:row>
                <xdr:rowOff>19050</xdr:rowOff>
              </from>
              <to>
                <xdr:col>3</xdr:col>
                <xdr:colOff>1104900</xdr:colOff>
                <xdr:row>18</xdr:row>
                <xdr:rowOff>171450</xdr:rowOff>
              </to>
            </anchor>
          </controlPr>
        </control>
      </mc:Choice>
      <mc:Fallback>
        <control shapeId="1177" r:id="rId128" name="CheckBox9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"/>
  <dimension ref="A1:K47"/>
  <sheetViews>
    <sheetView workbookViewId="0">
      <selection sqref="A1:B1"/>
    </sheetView>
  </sheetViews>
  <sheetFormatPr baseColWidth="10" defaultRowHeight="12.75" x14ac:dyDescent="0.2"/>
  <cols>
    <col min="1" max="1" width="10.7109375" style="1" customWidth="1"/>
    <col min="2" max="2" width="25.140625" bestFit="1" customWidth="1"/>
    <col min="3" max="3" width="1.7109375" customWidth="1"/>
    <col min="4" max="4" width="3.7109375" style="2" customWidth="1"/>
    <col min="5" max="5" width="25.7109375" customWidth="1"/>
    <col min="6" max="6" width="15.7109375" customWidth="1"/>
    <col min="7" max="7" width="1.7109375" customWidth="1"/>
    <col min="8" max="8" width="16.7109375" bestFit="1" customWidth="1"/>
    <col min="9" max="9" width="1.7109375" customWidth="1"/>
    <col min="10" max="10" width="16.7109375" bestFit="1" customWidth="1"/>
    <col min="11" max="11" width="1.7109375" customWidth="1"/>
    <col min="12" max="12" width="13.28515625" customWidth="1"/>
  </cols>
  <sheetData>
    <row r="1" spans="1:11" ht="18.75" customHeight="1" x14ac:dyDescent="0.2">
      <c r="A1" s="212" t="s">
        <v>89</v>
      </c>
      <c r="B1" s="212"/>
      <c r="C1" s="149"/>
      <c r="D1" s="153" t="s">
        <v>105</v>
      </c>
      <c r="E1" s="154" t="s">
        <v>106</v>
      </c>
      <c r="F1" s="155" t="s">
        <v>107</v>
      </c>
      <c r="G1" s="149"/>
      <c r="H1" s="126" t="s">
        <v>65</v>
      </c>
      <c r="I1" s="151"/>
      <c r="J1" s="126" t="s">
        <v>66</v>
      </c>
      <c r="K1" s="149"/>
    </row>
    <row r="2" spans="1:11" x14ac:dyDescent="0.2">
      <c r="A2" s="142"/>
      <c r="B2" s="143"/>
      <c r="C2" s="149"/>
      <c r="D2" s="2">
        <v>1</v>
      </c>
      <c r="E2" s="127" t="s">
        <v>28</v>
      </c>
      <c r="F2" s="127"/>
      <c r="G2" s="149"/>
      <c r="H2" s="141" t="s">
        <v>29</v>
      </c>
      <c r="I2" s="152"/>
      <c r="J2" s="141" t="s">
        <v>29</v>
      </c>
      <c r="K2" s="149"/>
    </row>
    <row r="3" spans="1:11" x14ac:dyDescent="0.2">
      <c r="A3" s="144" t="s">
        <v>0</v>
      </c>
      <c r="B3" s="145" t="s">
        <v>9</v>
      </c>
      <c r="C3" s="149"/>
      <c r="D3" s="2">
        <v>2</v>
      </c>
      <c r="E3" s="127" t="s">
        <v>44</v>
      </c>
      <c r="F3" s="127" t="s">
        <v>45</v>
      </c>
      <c r="G3" s="149"/>
      <c r="H3" s="141" t="s">
        <v>38</v>
      </c>
      <c r="I3" s="152"/>
      <c r="J3" s="141" t="s">
        <v>38</v>
      </c>
      <c r="K3" s="149"/>
    </row>
    <row r="4" spans="1:11" x14ac:dyDescent="0.2">
      <c r="A4" s="144" t="s">
        <v>1</v>
      </c>
      <c r="B4" s="146" t="s">
        <v>10</v>
      </c>
      <c r="C4" s="149"/>
      <c r="D4" s="2">
        <v>3</v>
      </c>
      <c r="E4" s="127" t="s">
        <v>46</v>
      </c>
      <c r="F4" s="127" t="s">
        <v>47</v>
      </c>
      <c r="G4" s="150"/>
      <c r="H4" s="141" t="s">
        <v>39</v>
      </c>
      <c r="I4" s="152"/>
      <c r="J4" s="141" t="s">
        <v>39</v>
      </c>
      <c r="K4" s="149"/>
    </row>
    <row r="5" spans="1:11" x14ac:dyDescent="0.2">
      <c r="A5" s="147"/>
      <c r="B5" s="148"/>
      <c r="C5" s="149"/>
      <c r="D5" s="2">
        <v>4</v>
      </c>
      <c r="E5" s="127" t="s">
        <v>46</v>
      </c>
      <c r="F5" s="127" t="s">
        <v>48</v>
      </c>
      <c r="G5" s="150"/>
      <c r="H5" s="141" t="s">
        <v>40</v>
      </c>
      <c r="I5" s="152"/>
      <c r="J5" s="141" t="s">
        <v>40</v>
      </c>
      <c r="K5" s="149"/>
    </row>
    <row r="6" spans="1:11" x14ac:dyDescent="0.2">
      <c r="C6" s="149"/>
      <c r="D6" s="2">
        <v>5</v>
      </c>
      <c r="E6" s="127" t="s">
        <v>49</v>
      </c>
      <c r="F6" s="127" t="s">
        <v>50</v>
      </c>
      <c r="G6" s="150"/>
      <c r="H6" s="141" t="s">
        <v>41</v>
      </c>
      <c r="I6" s="152"/>
      <c r="J6" s="141" t="s">
        <v>41</v>
      </c>
      <c r="K6" s="149"/>
    </row>
    <row r="7" spans="1:11" x14ac:dyDescent="0.2">
      <c r="A7"/>
      <c r="C7" s="149"/>
      <c r="D7" s="2">
        <v>6</v>
      </c>
      <c r="E7" s="127" t="s">
        <v>51</v>
      </c>
      <c r="F7" s="127"/>
      <c r="G7" s="150"/>
      <c r="H7" s="141" t="s">
        <v>42</v>
      </c>
      <c r="I7" s="152"/>
      <c r="J7" s="141"/>
      <c r="K7" s="149"/>
    </row>
    <row r="8" spans="1:11" x14ac:dyDescent="0.2">
      <c r="A8"/>
      <c r="C8" s="149"/>
      <c r="D8" s="2">
        <v>7</v>
      </c>
      <c r="E8" s="127" t="s">
        <v>52</v>
      </c>
      <c r="F8" s="127"/>
      <c r="G8" s="150"/>
      <c r="H8" s="141" t="s">
        <v>43</v>
      </c>
      <c r="I8" s="152"/>
      <c r="J8" s="12"/>
      <c r="K8" s="149"/>
    </row>
    <row r="9" spans="1:11" x14ac:dyDescent="0.2">
      <c r="A9"/>
      <c r="C9" s="149"/>
      <c r="D9" s="2">
        <v>8</v>
      </c>
      <c r="E9" s="127" t="s">
        <v>53</v>
      </c>
      <c r="F9" s="127"/>
      <c r="G9" s="150"/>
      <c r="H9" s="141"/>
      <c r="I9" s="152"/>
      <c r="J9" s="12"/>
      <c r="K9" s="149"/>
    </row>
    <row r="10" spans="1:11" x14ac:dyDescent="0.2">
      <c r="A10"/>
      <c r="C10" s="149"/>
      <c r="D10" s="2">
        <v>9</v>
      </c>
      <c r="E10" s="127" t="s">
        <v>54</v>
      </c>
      <c r="F10" s="127"/>
      <c r="G10" s="150"/>
      <c r="I10" s="150"/>
      <c r="K10" s="149"/>
    </row>
    <row r="11" spans="1:11" x14ac:dyDescent="0.2">
      <c r="A11"/>
      <c r="C11" s="149"/>
      <c r="D11" s="2">
        <v>10</v>
      </c>
      <c r="E11" s="127" t="s">
        <v>55</v>
      </c>
      <c r="F11" s="127"/>
      <c r="G11" s="150"/>
      <c r="I11" s="150"/>
      <c r="K11" s="149"/>
    </row>
    <row r="12" spans="1:11" x14ac:dyDescent="0.2">
      <c r="A12"/>
      <c r="C12" s="149"/>
      <c r="D12" s="2">
        <v>11</v>
      </c>
      <c r="E12" s="127" t="s">
        <v>56</v>
      </c>
      <c r="F12" s="127"/>
      <c r="G12" s="150"/>
      <c r="I12" s="150"/>
      <c r="K12" s="149"/>
    </row>
    <row r="13" spans="1:11" x14ac:dyDescent="0.2">
      <c r="A13"/>
      <c r="C13" s="149"/>
      <c r="D13" s="2">
        <v>12</v>
      </c>
      <c r="E13" s="127" t="s">
        <v>57</v>
      </c>
      <c r="F13" s="127"/>
      <c r="G13" s="150"/>
      <c r="I13" s="150"/>
      <c r="K13" s="149"/>
    </row>
    <row r="14" spans="1:11" x14ac:dyDescent="0.2">
      <c r="A14"/>
      <c r="C14" s="149"/>
      <c r="E14" s="36"/>
      <c r="F14" s="36"/>
      <c r="G14" s="150"/>
      <c r="I14" s="150"/>
      <c r="K14" s="149"/>
    </row>
    <row r="15" spans="1:11" x14ac:dyDescent="0.2">
      <c r="A15"/>
      <c r="D15"/>
      <c r="G15" s="12"/>
    </row>
    <row r="16" spans="1:11" x14ac:dyDescent="0.2">
      <c r="A16"/>
      <c r="D16"/>
      <c r="G16" s="12"/>
    </row>
    <row r="17" spans="1:7" x14ac:dyDescent="0.2">
      <c r="A17"/>
      <c r="D17"/>
    </row>
    <row r="18" spans="1:7" x14ac:dyDescent="0.2">
      <c r="A18"/>
      <c r="D18"/>
      <c r="G18" s="12"/>
    </row>
    <row r="19" spans="1:7" ht="12.75" customHeight="1" x14ac:dyDescent="0.2">
      <c r="A19"/>
      <c r="D19"/>
      <c r="G19" s="12"/>
    </row>
    <row r="20" spans="1:7" ht="12.75" customHeight="1" x14ac:dyDescent="0.2">
      <c r="A20"/>
      <c r="D20" s="59"/>
      <c r="E20" s="36"/>
      <c r="F20" s="36"/>
    </row>
    <row r="21" spans="1:7" x14ac:dyDescent="0.2">
      <c r="A21"/>
      <c r="E21" s="36"/>
      <c r="F21" s="36"/>
    </row>
    <row r="22" spans="1:7" x14ac:dyDescent="0.2">
      <c r="A22"/>
      <c r="D22" s="59"/>
      <c r="E22" s="36"/>
      <c r="F22" s="36"/>
    </row>
    <row r="23" spans="1:7" x14ac:dyDescent="0.2">
      <c r="A23"/>
      <c r="D23" s="59"/>
      <c r="E23" s="36"/>
      <c r="F23" s="36"/>
    </row>
    <row r="24" spans="1:7" x14ac:dyDescent="0.2">
      <c r="A24"/>
      <c r="E24" s="36"/>
      <c r="F24" s="36"/>
    </row>
    <row r="25" spans="1:7" x14ac:dyDescent="0.2">
      <c r="A25"/>
      <c r="E25" s="36"/>
      <c r="F25" s="36"/>
    </row>
    <row r="26" spans="1:7" x14ac:dyDescent="0.2">
      <c r="A26"/>
      <c r="E26" s="36"/>
      <c r="F26" s="36"/>
    </row>
    <row r="27" spans="1:7" x14ac:dyDescent="0.2">
      <c r="A27"/>
      <c r="E27" s="36"/>
      <c r="F27" s="36"/>
    </row>
    <row r="28" spans="1:7" x14ac:dyDescent="0.2">
      <c r="A28"/>
      <c r="E28" s="36"/>
      <c r="F28" s="36"/>
    </row>
    <row r="29" spans="1:7" x14ac:dyDescent="0.2">
      <c r="A29"/>
      <c r="E29" s="36"/>
      <c r="F29" s="36"/>
    </row>
    <row r="30" spans="1:7" x14ac:dyDescent="0.2">
      <c r="A30"/>
      <c r="E30" s="36"/>
      <c r="F30" s="36"/>
    </row>
    <row r="31" spans="1:7" x14ac:dyDescent="0.2">
      <c r="A31"/>
      <c r="E31" s="36"/>
      <c r="F31" s="36"/>
    </row>
    <row r="32" spans="1:7" x14ac:dyDescent="0.2">
      <c r="A32"/>
      <c r="E32" s="36"/>
      <c r="F32" s="36"/>
    </row>
    <row r="33" spans="1:6" x14ac:dyDescent="0.2">
      <c r="A33"/>
      <c r="E33" s="36"/>
      <c r="F33" s="36"/>
    </row>
    <row r="34" spans="1:6" x14ac:dyDescent="0.2">
      <c r="A34"/>
      <c r="E34" s="36"/>
      <c r="F34" s="36"/>
    </row>
    <row r="35" spans="1:6" x14ac:dyDescent="0.2">
      <c r="A35"/>
      <c r="E35" s="36"/>
      <c r="F35" s="36"/>
    </row>
    <row r="36" spans="1:6" x14ac:dyDescent="0.2">
      <c r="A36"/>
      <c r="E36" s="36"/>
      <c r="F36" s="36"/>
    </row>
    <row r="37" spans="1:6" x14ac:dyDescent="0.2">
      <c r="A37"/>
      <c r="E37" s="36"/>
      <c r="F37" s="36"/>
    </row>
    <row r="38" spans="1:6" x14ac:dyDescent="0.2">
      <c r="A38"/>
      <c r="E38" s="36"/>
      <c r="F38" s="36"/>
    </row>
    <row r="39" spans="1:6" x14ac:dyDescent="0.2">
      <c r="A39"/>
      <c r="E39" s="36"/>
      <c r="F39" s="36"/>
    </row>
    <row r="40" spans="1:6" x14ac:dyDescent="0.2">
      <c r="E40" s="36"/>
      <c r="F40" s="36"/>
    </row>
    <row r="41" spans="1:6" x14ac:dyDescent="0.2">
      <c r="E41" s="36"/>
      <c r="F41" s="36"/>
    </row>
    <row r="42" spans="1:6" x14ac:dyDescent="0.2">
      <c r="E42" s="36"/>
      <c r="F42" s="36"/>
    </row>
    <row r="43" spans="1:6" x14ac:dyDescent="0.2">
      <c r="E43" s="36"/>
      <c r="F43" s="36"/>
    </row>
    <row r="44" spans="1:6" x14ac:dyDescent="0.2">
      <c r="E44" s="36"/>
      <c r="F44" s="36"/>
    </row>
    <row r="45" spans="1:6" x14ac:dyDescent="0.2">
      <c r="E45" s="36"/>
      <c r="F45" s="36"/>
    </row>
    <row r="46" spans="1:6" x14ac:dyDescent="0.2">
      <c r="E46" s="36"/>
      <c r="F46" s="36"/>
    </row>
    <row r="47" spans="1:6" x14ac:dyDescent="0.2">
      <c r="E47" s="36"/>
      <c r="F47" s="36"/>
    </row>
  </sheetData>
  <mergeCells count="1">
    <mergeCell ref="A1:B1"/>
  </mergeCells>
  <pageMargins left="0.31496062992125984" right="0.31496062992125984" top="0.35433070866141736" bottom="0.35433070866141736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L"/>
  <dimension ref="A1:P19"/>
  <sheetViews>
    <sheetView workbookViewId="0">
      <selection activeCell="B32" sqref="B32"/>
    </sheetView>
  </sheetViews>
  <sheetFormatPr baseColWidth="10" defaultRowHeight="12.75" x14ac:dyDescent="0.2"/>
  <cols>
    <col min="1" max="1" width="30.7109375" style="43" customWidth="1"/>
    <col min="2" max="3" width="20.7109375" style="121" customWidth="1"/>
    <col min="4" max="16" width="7.7109375" style="41" customWidth="1"/>
    <col min="17" max="16384" width="11.42578125" style="41"/>
  </cols>
  <sheetData>
    <row r="1" spans="1:16" ht="12.75" customHeight="1" x14ac:dyDescent="0.2">
      <c r="A1" s="40" t="s">
        <v>20</v>
      </c>
      <c r="B1" s="120" t="s">
        <v>21</v>
      </c>
      <c r="C1" s="120" t="s">
        <v>22</v>
      </c>
    </row>
    <row r="2" spans="1:16" ht="12.75" customHeight="1" x14ac:dyDescent="0.2">
      <c r="A2" s="42" t="s">
        <v>12</v>
      </c>
      <c r="B2" s="121" t="s">
        <v>18</v>
      </c>
      <c r="C2" s="121" t="s">
        <v>19</v>
      </c>
    </row>
    <row r="3" spans="1:16" ht="12.75" customHeight="1" x14ac:dyDescent="0.2">
      <c r="A3" s="45" t="s">
        <v>76</v>
      </c>
      <c r="B3" s="122" t="s">
        <v>77</v>
      </c>
      <c r="C3" s="122" t="s">
        <v>78</v>
      </c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</row>
    <row r="4" spans="1:16" ht="12.75" customHeight="1" x14ac:dyDescent="0.2">
      <c r="A4" s="48" t="s">
        <v>11</v>
      </c>
      <c r="B4" s="123" t="s">
        <v>23</v>
      </c>
      <c r="C4" s="123" t="s">
        <v>24</v>
      </c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</row>
    <row r="5" spans="1:16" ht="12.75" customHeight="1" x14ac:dyDescent="0.2">
      <c r="A5" s="45" t="s">
        <v>82</v>
      </c>
      <c r="B5" s="122" t="s">
        <v>83</v>
      </c>
      <c r="C5" s="122" t="s">
        <v>84</v>
      </c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</row>
    <row r="6" spans="1:16" ht="12.75" customHeight="1" x14ac:dyDescent="0.2">
      <c r="A6" s="45" t="s">
        <v>14</v>
      </c>
      <c r="B6" s="122" t="s">
        <v>25</v>
      </c>
      <c r="C6" s="122" t="s">
        <v>26</v>
      </c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</row>
    <row r="7" spans="1:16" ht="12.75" customHeight="1" x14ac:dyDescent="0.2">
      <c r="A7" s="45" t="s">
        <v>13</v>
      </c>
      <c r="B7" s="122" t="s">
        <v>16</v>
      </c>
      <c r="C7" s="122" t="s">
        <v>17</v>
      </c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</row>
    <row r="8" spans="1:16" ht="12.75" customHeight="1" x14ac:dyDescent="0.2">
      <c r="A8" s="45" t="s">
        <v>79</v>
      </c>
      <c r="B8" s="122" t="s">
        <v>80</v>
      </c>
      <c r="C8" s="122" t="s">
        <v>81</v>
      </c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</row>
    <row r="9" spans="1:16" ht="12.75" customHeight="1" x14ac:dyDescent="0.2">
      <c r="A9" s="45" t="s">
        <v>85</v>
      </c>
      <c r="B9" s="122" t="s">
        <v>86</v>
      </c>
      <c r="C9" s="122" t="s">
        <v>87</v>
      </c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</row>
    <row r="10" spans="1:16" ht="12.75" customHeight="1" x14ac:dyDescent="0.2">
      <c r="A10" s="45"/>
      <c r="B10" s="122"/>
      <c r="C10" s="122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</row>
    <row r="11" spans="1:16" ht="12.75" customHeight="1" x14ac:dyDescent="0.2">
      <c r="A11" s="45"/>
      <c r="B11" s="122"/>
      <c r="C11" s="122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</row>
    <row r="12" spans="1:16" ht="12.75" customHeight="1" x14ac:dyDescent="0.2">
      <c r="A12" s="46"/>
      <c r="B12" s="124"/>
      <c r="C12" s="124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</row>
    <row r="13" spans="1:16" ht="12.75" customHeight="1" x14ac:dyDescent="0.2">
      <c r="A13" s="46"/>
      <c r="B13" s="124"/>
      <c r="C13" s="124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</row>
    <row r="14" spans="1:16" ht="12.75" customHeight="1" x14ac:dyDescent="0.2">
      <c r="A14" s="46"/>
      <c r="B14" s="124"/>
      <c r="C14" s="124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</row>
    <row r="15" spans="1:16" ht="12.75" customHeight="1" x14ac:dyDescent="0.2">
      <c r="A15" s="46"/>
      <c r="B15" s="124"/>
      <c r="C15" s="124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</row>
    <row r="16" spans="1:16" ht="12.75" customHeight="1" x14ac:dyDescent="0.2">
      <c r="A16" s="46"/>
      <c r="B16" s="124"/>
      <c r="C16" s="124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</row>
    <row r="17" spans="1:1" ht="12.75" customHeight="1" x14ac:dyDescent="0.2">
      <c r="A17" s="46"/>
    </row>
    <row r="18" spans="1:1" ht="12.75" customHeight="1" x14ac:dyDescent="0.2">
      <c r="A18" s="46"/>
    </row>
    <row r="19" spans="1:1" ht="12.75" customHeight="1" x14ac:dyDescent="0.2"/>
  </sheetData>
  <sortState ref="A2:C9">
    <sortCondition ref="A1"/>
  </sortState>
  <printOptions horizontalCentered="1"/>
  <pageMargins left="0.31496062992125984" right="0.31496062992125984" top="0.35433070866141736" bottom="0.35433070866141736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U"/>
  <dimension ref="A1:J23"/>
  <sheetViews>
    <sheetView workbookViewId="0">
      <selection activeCell="A20" sqref="A20"/>
    </sheetView>
  </sheetViews>
  <sheetFormatPr baseColWidth="10" defaultRowHeight="12.75" x14ac:dyDescent="0.2"/>
  <cols>
    <col min="1" max="1" width="5.7109375" style="137" customWidth="1"/>
    <col min="2" max="2" width="12.85546875" style="131" customWidth="1"/>
    <col min="3" max="3" width="10" style="140" customWidth="1"/>
    <col min="4" max="4" width="30" style="41" customWidth="1"/>
    <col min="5" max="7" width="11.42578125" style="58" customWidth="1"/>
    <col min="8" max="8" width="31.42578125" style="41" customWidth="1"/>
    <col min="9" max="9" width="42.85546875" style="41" customWidth="1"/>
    <col min="11" max="16384" width="11.42578125" style="41"/>
  </cols>
  <sheetData>
    <row r="1" spans="1:10" s="156" customFormat="1" ht="37.5" customHeight="1" x14ac:dyDescent="0.2">
      <c r="A1" s="160" t="s">
        <v>91</v>
      </c>
      <c r="B1" s="161" t="s">
        <v>108</v>
      </c>
      <c r="C1" s="162" t="s">
        <v>109</v>
      </c>
      <c r="D1" s="163" t="s">
        <v>67</v>
      </c>
      <c r="E1" s="163" t="s">
        <v>101</v>
      </c>
      <c r="F1" s="163" t="s">
        <v>100</v>
      </c>
      <c r="G1" s="163" t="s">
        <v>102</v>
      </c>
      <c r="H1" s="163" t="s">
        <v>36</v>
      </c>
      <c r="I1" s="163" t="s">
        <v>37</v>
      </c>
    </row>
    <row r="2" spans="1:10" ht="12.75" customHeight="1" x14ac:dyDescent="0.2">
      <c r="A2" s="164">
        <v>1</v>
      </c>
      <c r="B2" s="165">
        <v>42369</v>
      </c>
      <c r="C2" s="166">
        <v>0</v>
      </c>
      <c r="D2" s="47" t="s">
        <v>29</v>
      </c>
      <c r="E2" s="44"/>
      <c r="F2" s="44">
        <v>500</v>
      </c>
      <c r="G2" s="44" t="s">
        <v>103</v>
      </c>
      <c r="H2" s="47" t="s">
        <v>76</v>
      </c>
      <c r="I2" s="47" t="s">
        <v>98</v>
      </c>
      <c r="J2" s="41"/>
    </row>
    <row r="3" spans="1:10" x14ac:dyDescent="0.2">
      <c r="A3" s="164">
        <v>2</v>
      </c>
      <c r="B3" s="165">
        <v>42369</v>
      </c>
      <c r="C3" s="166">
        <v>0</v>
      </c>
      <c r="D3" s="47" t="s">
        <v>38</v>
      </c>
      <c r="E3" s="44"/>
      <c r="F3" s="44">
        <v>250</v>
      </c>
      <c r="G3" s="44" t="s">
        <v>103</v>
      </c>
      <c r="H3" s="47" t="s">
        <v>76</v>
      </c>
      <c r="I3" s="47" t="s">
        <v>98</v>
      </c>
      <c r="J3" s="41"/>
    </row>
    <row r="4" spans="1:10" x14ac:dyDescent="0.2">
      <c r="A4" s="164">
        <v>3</v>
      </c>
      <c r="B4" s="165">
        <v>42369</v>
      </c>
      <c r="C4" s="166">
        <v>0</v>
      </c>
      <c r="D4" s="47" t="s">
        <v>39</v>
      </c>
      <c r="E4" s="44"/>
      <c r="F4" s="44">
        <v>250</v>
      </c>
      <c r="G4" s="44" t="s">
        <v>103</v>
      </c>
      <c r="H4" s="47" t="s">
        <v>76</v>
      </c>
      <c r="I4" s="47" t="s">
        <v>98</v>
      </c>
      <c r="J4" s="41"/>
    </row>
    <row r="5" spans="1:10" x14ac:dyDescent="0.2">
      <c r="A5" s="164">
        <v>4</v>
      </c>
      <c r="B5" s="165">
        <v>42369</v>
      </c>
      <c r="C5" s="166">
        <v>0</v>
      </c>
      <c r="D5" s="47" t="s">
        <v>40</v>
      </c>
      <c r="E5" s="44"/>
      <c r="F5" s="44">
        <v>50</v>
      </c>
      <c r="G5" s="44" t="s">
        <v>103</v>
      </c>
      <c r="H5" s="47" t="s">
        <v>76</v>
      </c>
      <c r="I5" s="47" t="s">
        <v>98</v>
      </c>
      <c r="J5" s="41"/>
    </row>
    <row r="6" spans="1:10" x14ac:dyDescent="0.2">
      <c r="A6" s="164">
        <v>5</v>
      </c>
      <c r="B6" s="165">
        <v>42369</v>
      </c>
      <c r="C6" s="166">
        <v>0</v>
      </c>
      <c r="D6" s="47" t="s">
        <v>41</v>
      </c>
      <c r="E6" s="44"/>
      <c r="F6" s="44">
        <v>250</v>
      </c>
      <c r="G6" s="44" t="s">
        <v>103</v>
      </c>
      <c r="H6" s="47" t="s">
        <v>76</v>
      </c>
      <c r="I6" s="47" t="s">
        <v>98</v>
      </c>
      <c r="J6" s="41"/>
    </row>
    <row r="7" spans="1:10" x14ac:dyDescent="0.2">
      <c r="A7" s="164">
        <v>6</v>
      </c>
      <c r="B7" s="165">
        <v>42369</v>
      </c>
      <c r="C7" s="166">
        <v>0</v>
      </c>
      <c r="D7" s="47" t="s">
        <v>42</v>
      </c>
      <c r="E7" s="44"/>
      <c r="F7" s="44">
        <v>20</v>
      </c>
      <c r="G7" s="44" t="s">
        <v>103</v>
      </c>
      <c r="H7" s="47" t="s">
        <v>76</v>
      </c>
      <c r="I7" s="47" t="s">
        <v>98</v>
      </c>
      <c r="J7" s="41"/>
    </row>
    <row r="8" spans="1:10" x14ac:dyDescent="0.2">
      <c r="A8" s="164">
        <v>7</v>
      </c>
      <c r="B8" s="165">
        <v>42369</v>
      </c>
      <c r="C8" s="166">
        <v>0</v>
      </c>
      <c r="D8" s="47" t="s">
        <v>43</v>
      </c>
      <c r="E8" s="44"/>
      <c r="F8" s="44">
        <v>4</v>
      </c>
      <c r="G8" s="44" t="s">
        <v>103</v>
      </c>
      <c r="H8" s="47" t="s">
        <v>76</v>
      </c>
      <c r="I8" s="47" t="s">
        <v>98</v>
      </c>
      <c r="J8" s="41"/>
    </row>
    <row r="9" spans="1:10" x14ac:dyDescent="0.2">
      <c r="A9" s="164">
        <v>8</v>
      </c>
      <c r="B9" s="165">
        <v>42517</v>
      </c>
      <c r="C9" s="166">
        <v>0.57293981481481482</v>
      </c>
      <c r="D9" s="47" t="s">
        <v>29</v>
      </c>
      <c r="E9" s="167">
        <v>50</v>
      </c>
      <c r="F9" s="44"/>
      <c r="G9" s="44" t="s">
        <v>103</v>
      </c>
      <c r="H9" s="47" t="s">
        <v>85</v>
      </c>
      <c r="I9" s="47" t="s">
        <v>99</v>
      </c>
      <c r="J9" s="41"/>
    </row>
    <row r="10" spans="1:10" x14ac:dyDescent="0.2">
      <c r="A10" s="164">
        <v>9</v>
      </c>
      <c r="B10" s="165">
        <v>42517</v>
      </c>
      <c r="C10" s="166">
        <v>0.57305555555555554</v>
      </c>
      <c r="D10" s="47" t="s">
        <v>38</v>
      </c>
      <c r="E10" s="167">
        <v>25</v>
      </c>
      <c r="F10" s="167"/>
      <c r="G10" s="44" t="s">
        <v>103</v>
      </c>
      <c r="H10" s="47" t="s">
        <v>85</v>
      </c>
      <c r="I10" s="47" t="s">
        <v>99</v>
      </c>
      <c r="J10" s="41"/>
    </row>
    <row r="11" spans="1:10" x14ac:dyDescent="0.2">
      <c r="A11" s="164">
        <v>10</v>
      </c>
      <c r="B11" s="165">
        <v>42517</v>
      </c>
      <c r="C11" s="166">
        <v>0.57325231481481487</v>
      </c>
      <c r="D11" s="47" t="s">
        <v>39</v>
      </c>
      <c r="E11" s="167">
        <v>25</v>
      </c>
      <c r="F11" s="167"/>
      <c r="G11" s="44" t="s">
        <v>103</v>
      </c>
      <c r="H11" s="47" t="s">
        <v>85</v>
      </c>
      <c r="I11" s="47" t="s">
        <v>99</v>
      </c>
      <c r="J11" s="41"/>
    </row>
    <row r="12" spans="1:10" x14ac:dyDescent="0.2">
      <c r="A12" s="164">
        <v>11</v>
      </c>
      <c r="B12" s="165">
        <v>42517</v>
      </c>
      <c r="C12" s="166">
        <v>0.57337962962962963</v>
      </c>
      <c r="D12" s="47" t="s">
        <v>40</v>
      </c>
      <c r="E12" s="167">
        <v>5</v>
      </c>
      <c r="F12" s="167"/>
      <c r="G12" s="44" t="s">
        <v>103</v>
      </c>
      <c r="H12" s="47" t="s">
        <v>85</v>
      </c>
      <c r="I12" s="47" t="s">
        <v>99</v>
      </c>
      <c r="J12" s="41"/>
    </row>
    <row r="13" spans="1:10" x14ac:dyDescent="0.2">
      <c r="A13" s="164">
        <v>12</v>
      </c>
      <c r="B13" s="165">
        <v>42517</v>
      </c>
      <c r="C13" s="166">
        <v>0.57350694444444439</v>
      </c>
      <c r="D13" s="47" t="s">
        <v>41</v>
      </c>
      <c r="E13" s="167">
        <v>25</v>
      </c>
      <c r="F13" s="167"/>
      <c r="G13" s="44" t="s">
        <v>103</v>
      </c>
      <c r="H13" s="47" t="s">
        <v>85</v>
      </c>
      <c r="I13" s="47" t="s">
        <v>99</v>
      </c>
      <c r="J13" s="41"/>
    </row>
    <row r="14" spans="1:10" x14ac:dyDescent="0.2">
      <c r="A14" s="164">
        <v>13</v>
      </c>
      <c r="B14" s="165">
        <v>42517</v>
      </c>
      <c r="C14" s="166">
        <v>0.57454861111111111</v>
      </c>
      <c r="D14" s="47" t="s">
        <v>29</v>
      </c>
      <c r="E14" s="44"/>
      <c r="F14" s="167">
        <v>50</v>
      </c>
      <c r="G14" s="44"/>
      <c r="H14" s="47" t="s">
        <v>85</v>
      </c>
      <c r="I14" s="47" t="s">
        <v>104</v>
      </c>
      <c r="J14" s="41"/>
    </row>
    <row r="15" spans="1:10" x14ac:dyDescent="0.2">
      <c r="A15" s="164">
        <v>14</v>
      </c>
      <c r="B15" s="165">
        <v>42517</v>
      </c>
      <c r="C15" s="166">
        <v>0.57469907407407406</v>
      </c>
      <c r="D15" s="47" t="s">
        <v>38</v>
      </c>
      <c r="E15" s="44"/>
      <c r="F15" s="167">
        <v>25</v>
      </c>
      <c r="G15" s="44"/>
      <c r="H15" s="47" t="s">
        <v>85</v>
      </c>
      <c r="I15" s="47" t="s">
        <v>104</v>
      </c>
      <c r="J15" s="41"/>
    </row>
    <row r="16" spans="1:10" x14ac:dyDescent="0.2">
      <c r="A16" s="164">
        <v>15</v>
      </c>
      <c r="B16" s="165">
        <v>42517</v>
      </c>
      <c r="C16" s="166">
        <v>0.57482638888888882</v>
      </c>
      <c r="D16" s="47" t="s">
        <v>39</v>
      </c>
      <c r="E16" s="44"/>
      <c r="F16" s="167">
        <v>25</v>
      </c>
      <c r="G16" s="44"/>
      <c r="H16" s="47" t="s">
        <v>85</v>
      </c>
      <c r="I16" s="47" t="s">
        <v>104</v>
      </c>
      <c r="J16" s="41"/>
    </row>
    <row r="17" spans="1:10" x14ac:dyDescent="0.2">
      <c r="A17" s="164">
        <v>16</v>
      </c>
      <c r="B17" s="165">
        <v>42517</v>
      </c>
      <c r="C17" s="166">
        <v>0.57495370370370369</v>
      </c>
      <c r="D17" s="47" t="s">
        <v>40</v>
      </c>
      <c r="E17" s="44"/>
      <c r="F17" s="167">
        <v>5</v>
      </c>
      <c r="G17" s="44"/>
      <c r="H17" s="47" t="s">
        <v>85</v>
      </c>
      <c r="I17" s="47" t="s">
        <v>104</v>
      </c>
      <c r="J17" s="41"/>
    </row>
    <row r="18" spans="1:10" x14ac:dyDescent="0.2">
      <c r="A18" s="164">
        <v>17</v>
      </c>
      <c r="B18" s="165">
        <v>42517</v>
      </c>
      <c r="C18" s="166">
        <v>0.57505787037037037</v>
      </c>
      <c r="D18" s="47" t="s">
        <v>41</v>
      </c>
      <c r="E18" s="44"/>
      <c r="F18" s="167">
        <v>25</v>
      </c>
      <c r="G18" s="44"/>
      <c r="H18" s="47" t="s">
        <v>85</v>
      </c>
      <c r="I18" s="47" t="s">
        <v>104</v>
      </c>
      <c r="J18" s="41"/>
    </row>
    <row r="19" spans="1:10" x14ac:dyDescent="0.2">
      <c r="A19" s="164">
        <v>19</v>
      </c>
      <c r="B19" s="165" t="s">
        <v>92</v>
      </c>
      <c r="C19" s="166">
        <v>0.57516203703703705</v>
      </c>
      <c r="D19" s="47" t="s">
        <v>29</v>
      </c>
      <c r="E19" s="44">
        <v>5</v>
      </c>
      <c r="F19" s="44"/>
      <c r="G19" s="44"/>
      <c r="H19" s="47" t="s">
        <v>13</v>
      </c>
      <c r="I19" s="47"/>
      <c r="J19" s="41"/>
    </row>
    <row r="20" spans="1:10" x14ac:dyDescent="0.2">
      <c r="A20" s="164">
        <v>20</v>
      </c>
      <c r="B20" s="165" t="s">
        <v>92</v>
      </c>
      <c r="C20" s="166">
        <v>0.57526620370370396</v>
      </c>
      <c r="D20" s="47" t="s">
        <v>29</v>
      </c>
      <c r="E20" s="44"/>
      <c r="F20" s="44">
        <v>5</v>
      </c>
      <c r="G20" s="44"/>
      <c r="H20" s="47" t="s">
        <v>13</v>
      </c>
      <c r="I20" s="47" t="s">
        <v>93</v>
      </c>
      <c r="J20" s="41"/>
    </row>
    <row r="21" spans="1:10" x14ac:dyDescent="0.2">
      <c r="A21" s="164">
        <v>21</v>
      </c>
      <c r="B21" s="165" t="s">
        <v>92</v>
      </c>
      <c r="C21" s="166">
        <v>0.57537037037036998</v>
      </c>
      <c r="D21" s="47" t="s">
        <v>40</v>
      </c>
      <c r="E21" s="44">
        <v>1</v>
      </c>
      <c r="F21" s="44"/>
      <c r="G21" s="44"/>
      <c r="H21" s="47" t="s">
        <v>13</v>
      </c>
      <c r="I21" s="47"/>
      <c r="J21" s="41"/>
    </row>
    <row r="22" spans="1:10" x14ac:dyDescent="0.2">
      <c r="A22" s="164">
        <v>22</v>
      </c>
      <c r="B22" s="165" t="s">
        <v>92</v>
      </c>
      <c r="C22" s="166">
        <v>0.57547453703703699</v>
      </c>
      <c r="D22" s="47" t="s">
        <v>40</v>
      </c>
      <c r="E22" s="44"/>
      <c r="F22" s="44">
        <v>1</v>
      </c>
      <c r="G22" s="44"/>
      <c r="H22" s="47" t="s">
        <v>82</v>
      </c>
      <c r="I22" s="47" t="s">
        <v>93</v>
      </c>
      <c r="J22" s="41"/>
    </row>
    <row r="23" spans="1:10" x14ac:dyDescent="0.2">
      <c r="A23" s="164">
        <v>26</v>
      </c>
      <c r="B23" s="165" t="s">
        <v>92</v>
      </c>
      <c r="C23" s="166">
        <v>0.57557870370370401</v>
      </c>
      <c r="D23" s="47" t="s">
        <v>38</v>
      </c>
      <c r="E23" s="44">
        <v>5</v>
      </c>
      <c r="F23" s="44"/>
      <c r="G23" s="44"/>
      <c r="H23" s="47" t="s">
        <v>82</v>
      </c>
      <c r="I23" s="47"/>
      <c r="J23" s="4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>
              <from>
                <xdr:col>0</xdr:col>
                <xdr:colOff>104775</xdr:colOff>
                <xdr:row>0</xdr:row>
                <xdr:rowOff>0</xdr:rowOff>
              </from>
              <to>
                <xdr:col>2</xdr:col>
                <xdr:colOff>495300</xdr:colOff>
                <xdr:row>0</xdr:row>
                <xdr:rowOff>266700</xdr:rowOff>
              </to>
            </anchor>
          </controlPr>
        </control>
      </mc:Choice>
      <mc:Fallback>
        <control shapeId="4097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A"/>
  <dimension ref="A1:K26"/>
  <sheetViews>
    <sheetView workbookViewId="0">
      <selection activeCell="F17" sqref="F17"/>
    </sheetView>
  </sheetViews>
  <sheetFormatPr baseColWidth="10" defaultRowHeight="12.75" x14ac:dyDescent="0.2"/>
  <cols>
    <col min="1" max="1" width="5.7109375" customWidth="1"/>
    <col min="2" max="2" width="12.85546875" customWidth="1"/>
    <col min="3" max="3" width="10" customWidth="1"/>
    <col min="4" max="4" width="30" customWidth="1"/>
    <col min="8" max="8" width="31.42578125" customWidth="1"/>
    <col min="9" max="9" width="42.85546875" customWidth="1"/>
  </cols>
  <sheetData>
    <row r="1" spans="1:10" x14ac:dyDescent="0.2">
      <c r="A1" s="157" t="s">
        <v>91</v>
      </c>
      <c r="B1" s="158" t="s">
        <v>108</v>
      </c>
      <c r="C1" s="159" t="s">
        <v>109</v>
      </c>
      <c r="D1" s="157" t="s">
        <v>67</v>
      </c>
      <c r="E1" s="157" t="s">
        <v>101</v>
      </c>
      <c r="F1" s="157" t="s">
        <v>100</v>
      </c>
      <c r="G1" s="157" t="s">
        <v>102</v>
      </c>
      <c r="H1" s="157" t="s">
        <v>36</v>
      </c>
      <c r="I1" s="157" t="s">
        <v>37</v>
      </c>
      <c r="J1" s="156"/>
    </row>
    <row r="2" spans="1:10" s="41" customFormat="1" x14ac:dyDescent="0.2">
      <c r="A2" s="164">
        <v>30</v>
      </c>
      <c r="B2" s="165" t="s">
        <v>92</v>
      </c>
      <c r="C2" s="166">
        <v>0.72430555555555554</v>
      </c>
      <c r="D2" s="47" t="s">
        <v>29</v>
      </c>
      <c r="E2" s="44">
        <v>1</v>
      </c>
      <c r="F2" s="44"/>
      <c r="G2" s="44"/>
      <c r="H2" s="47" t="s">
        <v>82</v>
      </c>
      <c r="I2" s="47"/>
      <c r="J2"/>
    </row>
    <row r="3" spans="1:10" s="41" customFormat="1" x14ac:dyDescent="0.2">
      <c r="A3" s="137">
        <v>31</v>
      </c>
      <c r="B3" s="131">
        <v>42523</v>
      </c>
      <c r="C3" s="140">
        <v>0.32708333333333334</v>
      </c>
      <c r="D3" s="41" t="s">
        <v>111</v>
      </c>
      <c r="E3" s="58"/>
      <c r="F3" s="58"/>
      <c r="G3" s="58"/>
      <c r="H3" s="41" t="s">
        <v>14</v>
      </c>
      <c r="I3" s="41" t="s">
        <v>110</v>
      </c>
      <c r="J3"/>
    </row>
    <row r="4" spans="1:10" s="41" customFormat="1" x14ac:dyDescent="0.2">
      <c r="A4" s="137">
        <v>31</v>
      </c>
      <c r="B4" s="131">
        <v>42523</v>
      </c>
      <c r="C4" s="140">
        <v>0.33402777777777781</v>
      </c>
      <c r="D4" s="41" t="s">
        <v>38</v>
      </c>
      <c r="E4" s="58"/>
      <c r="F4" s="58">
        <v>5</v>
      </c>
      <c r="G4" s="58"/>
      <c r="H4" s="41" t="s">
        <v>79</v>
      </c>
      <c r="I4" s="41" t="s">
        <v>110</v>
      </c>
      <c r="J4"/>
    </row>
    <row r="5" spans="1:10" s="41" customFormat="1" x14ac:dyDescent="0.2">
      <c r="A5" s="137">
        <v>36</v>
      </c>
      <c r="B5" s="131">
        <v>42523</v>
      </c>
      <c r="C5" s="140">
        <v>0.34097222222222223</v>
      </c>
      <c r="D5" s="41" t="s">
        <v>41</v>
      </c>
      <c r="E5" s="58"/>
      <c r="F5" s="58">
        <v>2</v>
      </c>
      <c r="G5" s="58"/>
      <c r="H5" s="41" t="s">
        <v>76</v>
      </c>
      <c r="I5" s="41" t="s">
        <v>113</v>
      </c>
      <c r="J5"/>
    </row>
    <row r="6" spans="1:10" s="41" customFormat="1" x14ac:dyDescent="0.2">
      <c r="A6" s="137">
        <v>35</v>
      </c>
      <c r="B6" s="131">
        <v>42523</v>
      </c>
      <c r="C6" s="140">
        <v>0.34027777777777773</v>
      </c>
      <c r="D6" s="41" t="s">
        <v>41</v>
      </c>
      <c r="E6" s="58">
        <v>5</v>
      </c>
      <c r="F6" s="58"/>
      <c r="G6" s="58"/>
      <c r="H6" s="41" t="s">
        <v>76</v>
      </c>
      <c r="I6" s="41" t="s">
        <v>111</v>
      </c>
      <c r="J6"/>
    </row>
    <row r="7" spans="1:10" s="41" customFormat="1" x14ac:dyDescent="0.2">
      <c r="A7" s="137">
        <v>34</v>
      </c>
      <c r="B7" s="131">
        <v>42523</v>
      </c>
      <c r="C7" s="140">
        <v>0.33958333333333335</v>
      </c>
      <c r="D7" s="41" t="s">
        <v>40</v>
      </c>
      <c r="E7" s="58"/>
      <c r="F7" s="58">
        <v>20</v>
      </c>
      <c r="G7" s="58" t="s">
        <v>103</v>
      </c>
      <c r="H7" s="41" t="s">
        <v>11</v>
      </c>
      <c r="I7" s="41" t="s">
        <v>112</v>
      </c>
      <c r="J7"/>
    </row>
    <row r="8" spans="1:10" s="41" customFormat="1" x14ac:dyDescent="0.2">
      <c r="A8" s="137">
        <v>32</v>
      </c>
      <c r="B8" s="131">
        <v>42523</v>
      </c>
      <c r="C8" s="140">
        <v>0.33958333333333335</v>
      </c>
      <c r="D8" s="41" t="s">
        <v>40</v>
      </c>
      <c r="E8" s="58">
        <v>5</v>
      </c>
      <c r="F8" s="58"/>
      <c r="G8" s="58" t="s">
        <v>103</v>
      </c>
      <c r="H8" s="41" t="s">
        <v>11</v>
      </c>
      <c r="I8" s="41" t="s">
        <v>99</v>
      </c>
      <c r="J8"/>
    </row>
    <row r="9" spans="1:10" s="41" customFormat="1" x14ac:dyDescent="0.2">
      <c r="A9" s="137">
        <v>33</v>
      </c>
      <c r="B9" s="131">
        <v>42523</v>
      </c>
      <c r="C9" s="140">
        <v>0.33958333333333335</v>
      </c>
      <c r="D9" s="41" t="s">
        <v>40</v>
      </c>
      <c r="E9" s="58"/>
      <c r="F9" s="58">
        <v>5</v>
      </c>
      <c r="G9" s="58"/>
      <c r="H9" s="41" t="s">
        <v>11</v>
      </c>
      <c r="I9" s="41" t="s">
        <v>110</v>
      </c>
      <c r="J9"/>
    </row>
    <row r="10" spans="1:10" s="41" customFormat="1" x14ac:dyDescent="0.2">
      <c r="A10" s="137">
        <v>31</v>
      </c>
      <c r="B10" s="131">
        <v>42523</v>
      </c>
      <c r="C10" s="140">
        <v>0.33402777777777781</v>
      </c>
      <c r="D10" s="41" t="s">
        <v>38</v>
      </c>
      <c r="E10" s="58">
        <v>5</v>
      </c>
      <c r="F10" s="58"/>
      <c r="G10" s="58" t="s">
        <v>103</v>
      </c>
      <c r="H10" s="41" t="s">
        <v>79</v>
      </c>
      <c r="I10" s="41" t="s">
        <v>99</v>
      </c>
      <c r="J10"/>
    </row>
    <row r="11" spans="1:10" s="41" customFormat="1" x14ac:dyDescent="0.2">
      <c r="A11" s="137">
        <v>30</v>
      </c>
      <c r="B11" s="131">
        <v>42523</v>
      </c>
      <c r="C11" s="140">
        <v>0.32847222222222222</v>
      </c>
      <c r="D11" s="41" t="s">
        <v>38</v>
      </c>
      <c r="E11" s="58">
        <v>2</v>
      </c>
      <c r="F11" s="58"/>
      <c r="G11" s="58"/>
      <c r="H11" s="41" t="s">
        <v>13</v>
      </c>
      <c r="I11" s="41" t="s">
        <v>111</v>
      </c>
      <c r="J11"/>
    </row>
    <row r="12" spans="1:10" s="41" customFormat="1" x14ac:dyDescent="0.2">
      <c r="A12" s="164">
        <v>29</v>
      </c>
      <c r="B12" s="165" t="s">
        <v>92</v>
      </c>
      <c r="C12" s="166">
        <v>0.72361111111111109</v>
      </c>
      <c r="D12" s="47" t="s">
        <v>39</v>
      </c>
      <c r="E12" s="44">
        <v>5</v>
      </c>
      <c r="F12" s="44"/>
      <c r="G12" s="44"/>
      <c r="H12" s="47" t="s">
        <v>14</v>
      </c>
      <c r="I12" s="47"/>
      <c r="J12"/>
    </row>
    <row r="13" spans="1:10" s="41" customFormat="1" x14ac:dyDescent="0.2">
      <c r="A13" s="164">
        <v>28</v>
      </c>
      <c r="B13" s="165" t="s">
        <v>92</v>
      </c>
      <c r="C13" s="166">
        <v>0.72152777777777777</v>
      </c>
      <c r="D13" s="47" t="s">
        <v>29</v>
      </c>
      <c r="E13" s="44">
        <v>5</v>
      </c>
      <c r="F13" s="44"/>
      <c r="G13" s="44"/>
      <c r="H13" s="47" t="s">
        <v>14</v>
      </c>
      <c r="I13" s="47"/>
      <c r="J13"/>
    </row>
    <row r="14" spans="1:10" s="41" customFormat="1" x14ac:dyDescent="0.2">
      <c r="A14" s="164">
        <v>27</v>
      </c>
      <c r="B14" s="165" t="s">
        <v>92</v>
      </c>
      <c r="C14" s="166">
        <v>0.70486111111111116</v>
      </c>
      <c r="D14" s="47" t="s">
        <v>29</v>
      </c>
      <c r="E14" s="44">
        <v>5</v>
      </c>
      <c r="F14" s="44"/>
      <c r="G14" s="44"/>
      <c r="H14" s="47" t="s">
        <v>82</v>
      </c>
      <c r="I14" s="47"/>
      <c r="J14"/>
    </row>
    <row r="22" spans="1:11" s="41" customFormat="1" x14ac:dyDescent="0.2">
      <c r="A22" s="133"/>
      <c r="B22" s="136"/>
      <c r="C22" s="135"/>
      <c r="D22" s="134"/>
      <c r="E22" s="134"/>
      <c r="F22" s="135"/>
      <c r="G22" s="134"/>
      <c r="H22" s="134"/>
      <c r="I22" s="135"/>
      <c r="J22" s="135"/>
      <c r="K22" s="137"/>
    </row>
    <row r="23" spans="1:11" s="41" customFormat="1" x14ac:dyDescent="0.2">
      <c r="A23" s="131"/>
      <c r="B23" s="58"/>
      <c r="D23" s="58"/>
      <c r="E23" s="58"/>
      <c r="G23" s="58"/>
      <c r="H23" s="58"/>
      <c r="K23" s="137"/>
    </row>
    <row r="24" spans="1:11" s="41" customFormat="1" x14ac:dyDescent="0.2">
      <c r="A24" s="131"/>
      <c r="B24" s="58"/>
      <c r="D24" s="58"/>
      <c r="E24" s="58"/>
      <c r="G24" s="58"/>
      <c r="H24" s="58"/>
      <c r="K24" s="137"/>
    </row>
    <row r="25" spans="1:11" s="41" customFormat="1" x14ac:dyDescent="0.2">
      <c r="A25" s="131"/>
      <c r="B25" s="58"/>
      <c r="D25" s="58"/>
      <c r="E25" s="58"/>
      <c r="G25" s="58"/>
      <c r="H25" s="58"/>
      <c r="K25" s="137"/>
    </row>
    <row r="26" spans="1:11" s="41" customFormat="1" x14ac:dyDescent="0.2">
      <c r="A26" s="131"/>
      <c r="B26" s="58"/>
      <c r="D26" s="58"/>
      <c r="E26" s="58"/>
      <c r="G26" s="58"/>
      <c r="H26" s="58"/>
      <c r="K26" s="13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S"/>
  <dimension ref="A1:J9"/>
  <sheetViews>
    <sheetView workbookViewId="0">
      <selection activeCell="H9" sqref="H9"/>
    </sheetView>
  </sheetViews>
  <sheetFormatPr baseColWidth="10" defaultRowHeight="12.75" x14ac:dyDescent="0.2"/>
  <sheetData>
    <row r="1" spans="1:10" ht="15" x14ac:dyDescent="0.2">
      <c r="A1" s="125" t="s">
        <v>90</v>
      </c>
      <c r="C1" s="49" t="s">
        <v>30</v>
      </c>
      <c r="D1" s="50"/>
      <c r="E1" s="51"/>
      <c r="F1" s="50"/>
      <c r="G1" s="49" t="s">
        <v>34</v>
      </c>
      <c r="H1" s="51"/>
    </row>
    <row r="2" spans="1:10" ht="15" x14ac:dyDescent="0.2">
      <c r="A2" s="54" t="s">
        <v>67</v>
      </c>
      <c r="B2" s="117" t="s">
        <v>35</v>
      </c>
      <c r="C2" s="52" t="s">
        <v>58</v>
      </c>
      <c r="D2" s="52" t="s">
        <v>59</v>
      </c>
      <c r="E2" s="117" t="s">
        <v>33</v>
      </c>
      <c r="F2" s="53" t="s">
        <v>32</v>
      </c>
      <c r="G2" s="53" t="s">
        <v>31</v>
      </c>
      <c r="H2" s="53" t="s">
        <v>60</v>
      </c>
    </row>
    <row r="3" spans="1:10" x14ac:dyDescent="0.2">
      <c r="A3" s="128" t="s">
        <v>29</v>
      </c>
      <c r="B3" s="119"/>
      <c r="C3" s="130">
        <v>250</v>
      </c>
      <c r="D3" s="36">
        <f>SUMPRODUCT((Mouvts!$D$2:$D$23=A3)*(Mouvts!$G$2:$G$23="X"),Mouvts!$F$2:$F$23)-SUMPRODUCT((Mouvts!$D$2:$D$23=A3)*(Mouvts!$G$2:$G$23="X"),Mouvts!$E$2:$E$23)</f>
        <v>450</v>
      </c>
      <c r="E3" s="118" t="str">
        <f>IF(OR(TabStock[[#This Row],[Nouv stock.]]=0,TabStock[[#This Row],[Nouv stock.]]&lt;TabStock[[#This Row],[Stock mini.]]),"A commander","")</f>
        <v/>
      </c>
      <c r="F3" s="55">
        <v>25</v>
      </c>
      <c r="G3" s="35">
        <f>SUMPRODUCT((Mouvts!$D$2:$D$23=A3)*(Mouvts!$G$2:$G$23=""),Mouvts!$F$2:$F$23)-SUMPRODUCT((Mouvts!$D$2:$D$23=A3)*(Mouvts!$G$2:$G$23=""),Mouvts!$E$2:$E$23)</f>
        <v>50</v>
      </c>
      <c r="H3" s="35" t="str">
        <f>IF(TabStock[Stock mini]&gt;0,IF(TabStock[Nouv stock]&lt;TabStock[Stock mini],"A commander",""),"")</f>
        <v/>
      </c>
      <c r="J3" t="str">
        <f>IF(TabStock[Stock mini]&gt;0,IF(TabStock[Nouv stock]&lt;TabStock[Stock mini],"A commander",""),"")</f>
        <v/>
      </c>
    </row>
    <row r="4" spans="1:10" x14ac:dyDescent="0.2">
      <c r="A4" s="129" t="s">
        <v>38</v>
      </c>
      <c r="B4" s="119"/>
      <c r="C4" s="130">
        <v>125</v>
      </c>
      <c r="D4" s="36">
        <f>SUMPRODUCT((Mouvts!$D$2:$D$23=A4)*(Mouvts!$G$2:$G$23="X"),Mouvts!$F$2:$F$23)-SUMPRODUCT((Mouvts!$D$2:$D$23=A4)*(Mouvts!$G$2:$G$23="X"),Mouvts!$E$2:$E$23)</f>
        <v>225</v>
      </c>
      <c r="E4" s="118" t="str">
        <f>IF(OR(TabStock[[#This Row],[Nouv stock.]]=0,TabStock[[#This Row],[Nouv stock.]]&lt;TabStock[[#This Row],[Stock mini.]]),"A commander","")</f>
        <v/>
      </c>
      <c r="F4" s="55">
        <v>10</v>
      </c>
      <c r="G4" s="35">
        <f>SUMPRODUCT((Mouvts!$D$2:$D$23=A4)*(Mouvts!$G$2:$G$23=""),Mouvts!$F$2:$F$23)-SUMPRODUCT((Mouvts!$D$2:$D$23=A4)*(Mouvts!$G$2:$G$23=""),Mouvts!$E$2:$E$23)</f>
        <v>20</v>
      </c>
      <c r="H4" s="35" t="str">
        <f>IF(TabStock[Stock mini]&gt;0,IF(TabStock[Nouv stock]&lt;TabStock[Stock mini],"A commander",""),"")</f>
        <v/>
      </c>
      <c r="J4" t="str">
        <f>IF(TabStock[Stock mini]&gt;0,IF(TabStock[Nouv stock]&lt;TabStock[Stock mini],"A commander",""),"")</f>
        <v/>
      </c>
    </row>
    <row r="5" spans="1:10" x14ac:dyDescent="0.2">
      <c r="A5" s="129" t="s">
        <v>39</v>
      </c>
      <c r="B5" s="119"/>
      <c r="C5" s="130">
        <v>125</v>
      </c>
      <c r="D5" s="36">
        <f>SUMPRODUCT((Mouvts!$D$2:$D$23=A5)*(Mouvts!$G$2:$G$23="X"),Mouvts!$F$2:$F$23)-SUMPRODUCT((Mouvts!$D$2:$D$23=A5)*(Mouvts!$G$2:$G$23="X"),Mouvts!$E$2:$E$23)</f>
        <v>225</v>
      </c>
      <c r="E5" s="118" t="str">
        <f>IF(OR(TabStock[[#This Row],[Nouv stock.]]=0,TabStock[[#This Row],[Nouv stock.]]&lt;TabStock[[#This Row],[Stock mini.]]),"A commander","")</f>
        <v/>
      </c>
      <c r="F5" s="55">
        <v>10</v>
      </c>
      <c r="G5" s="35">
        <f>SUMPRODUCT((Mouvts!$D$2:$D$23=A5)*(Mouvts!$G$2:$G$23=""),Mouvts!$F$2:$F$23)-SUMPRODUCT((Mouvts!$D$2:$D$23=A5)*(Mouvts!$G$2:$G$23=""),Mouvts!$E$2:$E$23)</f>
        <v>25</v>
      </c>
      <c r="H5" s="35" t="str">
        <f>IF(TabStock[Stock mini]&gt;0,IF(TabStock[Nouv stock]&lt;TabStock[Stock mini],"A commander",""),"")</f>
        <v/>
      </c>
      <c r="J5" t="str">
        <f>IF(TabStock[Stock mini]&gt;0,IF(TabStock[Nouv stock]&lt;TabStock[Stock mini],"A commander",""),"")</f>
        <v/>
      </c>
    </row>
    <row r="6" spans="1:10" x14ac:dyDescent="0.2">
      <c r="A6" s="129" t="s">
        <v>40</v>
      </c>
      <c r="B6" s="119"/>
      <c r="C6" s="130">
        <v>25</v>
      </c>
      <c r="D6" s="36">
        <f>SUMPRODUCT((Mouvts!$D$2:$D$23=A6)*(Mouvts!$G$2:$G$23="X"),Mouvts!$F$2:$F$23)-SUMPRODUCT((Mouvts!$D$2:$D$23=A6)*(Mouvts!$G$2:$G$23="X"),Mouvts!$E$2:$E$23)</f>
        <v>45</v>
      </c>
      <c r="E6" s="118" t="str">
        <f>IF(OR(TabStock[[#This Row],[Nouv stock.]]=0,TabStock[[#This Row],[Nouv stock.]]&lt;TabStock[[#This Row],[Stock mini.]]),"A commander","")</f>
        <v/>
      </c>
      <c r="F6" s="55">
        <v>2</v>
      </c>
      <c r="G6" s="35">
        <f>SUMPRODUCT((Mouvts!$D$2:$D$23=A6)*(Mouvts!$G$2:$G$23=""),Mouvts!$F$2:$F$23)-SUMPRODUCT((Mouvts!$D$2:$D$23=A6)*(Mouvts!$G$2:$G$23=""),Mouvts!$E$2:$E$23)</f>
        <v>5</v>
      </c>
      <c r="H6" s="35" t="str">
        <f>IF(TabStock[Stock mini]&gt;0,IF(TabStock[Nouv stock]&lt;TabStock[Stock mini],"A commander",""),"")</f>
        <v/>
      </c>
      <c r="J6" t="str">
        <f>IF(TabStock[Stock mini]&gt;0,IF(TabStock[Nouv stock]&lt;TabStock[Stock mini],"A commander",""),"")</f>
        <v/>
      </c>
    </row>
    <row r="7" spans="1:10" x14ac:dyDescent="0.2">
      <c r="A7" s="129" t="s">
        <v>41</v>
      </c>
      <c r="B7" s="119"/>
      <c r="C7" s="130">
        <v>125</v>
      </c>
      <c r="D7" s="36">
        <f>SUMPRODUCT((Mouvts!$D$2:$D$23=A7)*(Mouvts!$G$2:$G$23="X"),Mouvts!$F$2:$F$23)-SUMPRODUCT((Mouvts!$D$2:$D$23=A7)*(Mouvts!$G$2:$G$23="X"),Mouvts!$E$2:$E$23)</f>
        <v>225</v>
      </c>
      <c r="E7" s="118" t="str">
        <f>IF(OR(TabStock[[#This Row],[Nouv stock.]]=0,TabStock[[#This Row],[Nouv stock.]]&lt;TabStock[[#This Row],[Stock mini.]]),"A commander","")</f>
        <v/>
      </c>
      <c r="F7" s="55">
        <v>10</v>
      </c>
      <c r="G7" s="35">
        <f>SUMPRODUCT((Mouvts!$D$2:$D$23=A7)*(Mouvts!$G$2:$G$23=""),Mouvts!$F$2:$F$23)-SUMPRODUCT((Mouvts!$D$2:$D$23=A7)*(Mouvts!$G$2:$G$23=""),Mouvts!$E$2:$E$23)</f>
        <v>25</v>
      </c>
      <c r="H7" s="35" t="str">
        <f>IF(TabStock[Stock mini]&gt;0,IF(TabStock[Nouv stock]&lt;TabStock[Stock mini],"A commander",""),"")</f>
        <v/>
      </c>
      <c r="J7" t="str">
        <f>IF(TabStock[Stock mini]&gt;0,IF(TabStock[Nouv stock]&lt;TabStock[Stock mini],"A commander",""),"")</f>
        <v/>
      </c>
    </row>
    <row r="8" spans="1:10" x14ac:dyDescent="0.2">
      <c r="A8" s="129" t="s">
        <v>42</v>
      </c>
      <c r="B8" s="119"/>
      <c r="C8" s="130">
        <v>10</v>
      </c>
      <c r="D8" s="36">
        <f>SUMPRODUCT((Mouvts!$D$2:$D$23=A8)*(Mouvts!$G$2:$G$23="X"),Mouvts!$F$2:$F$23)-SUMPRODUCT((Mouvts!$D$2:$D$23=A8)*(Mouvts!$G$2:$G$23="X"),Mouvts!$E$2:$E$23)</f>
        <v>20</v>
      </c>
      <c r="E8" s="118" t="str">
        <f>IF(OR(TabStock[[#This Row],[Nouv stock.]]=0,TabStock[[#This Row],[Nouv stock.]]&lt;TabStock[[#This Row],[Stock mini.]]),"A commander","")</f>
        <v/>
      </c>
      <c r="F8" s="55">
        <v>0</v>
      </c>
      <c r="G8" s="35">
        <f>SUMPRODUCT((Mouvts!$D$2:$D$23=A8)*(Mouvts!$G$2:$G$23=""),Mouvts!$F$2:$F$23)-SUMPRODUCT((Mouvts!$D$2:$D$23=A8)*(Mouvts!$G$2:$G$23=""),Mouvts!$E$2:$E$23)</f>
        <v>0</v>
      </c>
      <c r="H8" s="35" t="str">
        <f>IF(TabStock[Stock mini]&gt;0,IF(TabStock[Nouv stock]&lt;TabStock[Stock mini],"A commander",""),"")</f>
        <v/>
      </c>
      <c r="J8" t="str">
        <f>IF(TabStock[Stock mini]&gt;0,IF(TabStock[Nouv stock]&lt;TabStock[Stock mini],"A commander",""),"")</f>
        <v/>
      </c>
    </row>
    <row r="9" spans="1:10" x14ac:dyDescent="0.2">
      <c r="A9" s="129" t="s">
        <v>43</v>
      </c>
      <c r="B9" s="119"/>
      <c r="C9" s="130">
        <v>2</v>
      </c>
      <c r="D9" s="36">
        <f>SUMPRODUCT((Mouvts!$D$2:$D$23=A9)*(Mouvts!$G$2:$G$23="X"),Mouvts!$F$2:$F$23)-SUMPRODUCT((Mouvts!$D$2:$D$23=A9)*(Mouvts!$G$2:$G$23="X"),Mouvts!$E$2:$E$23)</f>
        <v>4</v>
      </c>
      <c r="E9" s="118" t="str">
        <f>IF(OR(TabStock[[#This Row],[Nouv stock.]]=0,TabStock[[#This Row],[Nouv stock.]]&lt;TabStock[[#This Row],[Stock mini.]]),"A commander","")</f>
        <v/>
      </c>
      <c r="F9" s="55">
        <v>0</v>
      </c>
      <c r="G9" s="35">
        <f>SUMPRODUCT((Mouvts!$D$2:$D$23=A9)*(Mouvts!$G$2:$G$23=""),Mouvts!$F$2:$F$23)-SUMPRODUCT((Mouvts!$D$2:$D$23=A9)*(Mouvts!$G$2:$G$23=""),Mouvts!$E$2:$E$23)</f>
        <v>0</v>
      </c>
      <c r="H9" s="35" t="str">
        <f>IF(TabStock[Stock mini]&gt;0,IF(TabStock[Nouv stock]&lt;TabStock[Stock mini],"A commander",""),"")</f>
        <v/>
      </c>
      <c r="J9" t="str">
        <f>IF(TabStock[Stock mini]&gt;0,IF(TabStock[Nouv stock]&lt;TabStock[Stock mini],"A commander",""),"")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Main-Courante</vt:lpstr>
      <vt:lpstr>Param</vt:lpstr>
      <vt:lpstr>ListPers</vt:lpstr>
      <vt:lpstr>Mouvts</vt:lpstr>
      <vt:lpstr>WsAr</vt:lpstr>
      <vt:lpstr>Stocks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 </cp:lastModifiedBy>
  <cp:lastPrinted>2016-05-24T13:36:40Z</cp:lastPrinted>
  <dcterms:created xsi:type="dcterms:W3CDTF">2015-05-16T16:49:43Z</dcterms:created>
  <dcterms:modified xsi:type="dcterms:W3CDTF">2016-06-02T08:23:17Z</dcterms:modified>
</cp:coreProperties>
</file>