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240" yWindow="15" windowWidth="21135" windowHeight="10170"/>
  </bookViews>
  <sheets>
    <sheet name="RETOUR BBGR" sheetId="3" r:id="rId1"/>
    <sheet name="STATs BBGR" sheetId="7" r:id="rId2"/>
    <sheet name="PARAMETRES" sheetId="6" state="hidden" r:id="rId3"/>
    <sheet name="STATs GLOBALES(ancien)" sheetId="19" state="hidden" r:id="rId4"/>
  </sheets>
  <definedNames>
    <definedName name="_xlnm._FilterDatabase" localSheetId="2" hidden="1">PARAMETRES!$A$2:$A$7</definedName>
    <definedName name="ch">#REF!</definedName>
    <definedName name="critere">#REF!</definedName>
    <definedName name="motifs" localSheetId="2">PARAMETRES!$A:$A</definedName>
  </definedNames>
  <calcPr calcId="124519"/>
  <pivotCaches>
    <pivotCache cacheId="10" r:id="rId5"/>
  </pivotCaches>
</workbook>
</file>

<file path=xl/calcChain.xml><?xml version="1.0" encoding="utf-8"?>
<calcChain xmlns="http://schemas.openxmlformats.org/spreadsheetml/2006/main">
  <c r="H8" i="7"/>
  <c r="C8"/>
  <c r="A12"/>
  <c r="I8"/>
  <c r="G8"/>
  <c r="F8"/>
  <c r="E8"/>
  <c r="D8"/>
  <c r="A14"/>
  <c r="A15"/>
  <c r="A16"/>
  <c r="A17"/>
  <c r="A18"/>
  <c r="A19"/>
  <c r="A20"/>
  <c r="A21"/>
  <c r="A22"/>
  <c r="A23"/>
  <c r="A24"/>
  <c r="A25"/>
  <c r="A26"/>
  <c r="A27"/>
  <c r="A28"/>
  <c r="A29"/>
  <c r="A30"/>
  <c r="A31"/>
  <c r="A32"/>
  <c r="A33"/>
  <c r="A34"/>
  <c r="A35"/>
  <c r="A36"/>
  <c r="A37"/>
  <c r="A38"/>
  <c r="A39"/>
  <c r="A40"/>
  <c r="A41"/>
  <c r="A42"/>
  <c r="A13"/>
  <c r="O765" i="3"/>
  <c r="O764"/>
  <c r="O763"/>
  <c r="O762"/>
  <c r="O761"/>
  <c r="O760"/>
  <c r="O759"/>
  <c r="O758"/>
  <c r="O757"/>
  <c r="O756"/>
  <c r="O755"/>
  <c r="O754"/>
  <c r="O753"/>
  <c r="O752"/>
  <c r="O751"/>
  <c r="O750"/>
  <c r="O749"/>
  <c r="O748"/>
  <c r="O747"/>
  <c r="O746"/>
  <c r="O745"/>
  <c r="O744"/>
  <c r="O743"/>
  <c r="O742"/>
  <c r="O741"/>
  <c r="O740"/>
  <c r="O739"/>
  <c r="O738"/>
  <c r="O737"/>
  <c r="O736"/>
  <c r="O735"/>
  <c r="O734"/>
  <c r="O733"/>
  <c r="O732"/>
  <c r="O731"/>
  <c r="O730"/>
  <c r="O729"/>
  <c r="O728"/>
  <c r="O727"/>
  <c r="O726"/>
  <c r="O725"/>
  <c r="O724"/>
  <c r="O723"/>
  <c r="O722"/>
  <c r="O721"/>
  <c r="O720"/>
  <c r="O719"/>
  <c r="O718"/>
  <c r="O717"/>
  <c r="O716"/>
  <c r="O715"/>
  <c r="O714"/>
  <c r="O713"/>
  <c r="O712"/>
  <c r="O711"/>
  <c r="O710"/>
  <c r="O709"/>
  <c r="O708"/>
  <c r="O707"/>
  <c r="O706"/>
  <c r="O705"/>
  <c r="O704"/>
  <c r="O703"/>
  <c r="O702"/>
  <c r="O701"/>
  <c r="O700"/>
  <c r="O699"/>
  <c r="O698"/>
  <c r="O697"/>
  <c r="O696"/>
  <c r="O695"/>
  <c r="O694"/>
  <c r="O693"/>
  <c r="O692"/>
  <c r="O691"/>
  <c r="O690"/>
  <c r="O689"/>
  <c r="O688"/>
  <c r="O687"/>
  <c r="O686"/>
  <c r="O685"/>
  <c r="O684"/>
  <c r="O683"/>
  <c r="O682"/>
  <c r="O681"/>
  <c r="O680"/>
  <c r="O679"/>
  <c r="O678"/>
  <c r="O677"/>
  <c r="O676"/>
  <c r="O675"/>
  <c r="O674"/>
  <c r="O673"/>
  <c r="O672"/>
  <c r="O671"/>
  <c r="O670"/>
  <c r="O669"/>
  <c r="O668"/>
  <c r="O667"/>
  <c r="O666"/>
  <c r="O665"/>
  <c r="O664"/>
  <c r="O663"/>
  <c r="O662"/>
  <c r="O661"/>
  <c r="O660"/>
  <c r="O659"/>
  <c r="O658"/>
  <c r="O657"/>
  <c r="O656"/>
  <c r="O655"/>
  <c r="O654"/>
  <c r="O653"/>
  <c r="O652"/>
  <c r="O651"/>
  <c r="O650"/>
  <c r="O649"/>
  <c r="O648"/>
  <c r="O647"/>
  <c r="O646"/>
  <c r="O645"/>
  <c r="O644"/>
  <c r="O643"/>
  <c r="O642"/>
  <c r="O641"/>
  <c r="O640"/>
  <c r="O639"/>
  <c r="O638"/>
  <c r="O637"/>
  <c r="O636"/>
  <c r="O635"/>
  <c r="O634"/>
  <c r="O633"/>
  <c r="O632"/>
  <c r="O631"/>
  <c r="O630"/>
  <c r="O629"/>
  <c r="O628"/>
  <c r="O627"/>
  <c r="O626"/>
  <c r="O625"/>
  <c r="O624"/>
  <c r="O623"/>
  <c r="O622"/>
  <c r="O621"/>
  <c r="O620"/>
  <c r="O619"/>
  <c r="O618"/>
  <c r="O617"/>
  <c r="O616"/>
  <c r="O615"/>
  <c r="O614"/>
  <c r="O613"/>
  <c r="O612"/>
  <c r="O611"/>
  <c r="O610"/>
  <c r="O609"/>
  <c r="O608"/>
  <c r="O607"/>
  <c r="O606"/>
  <c r="O605"/>
  <c r="O604"/>
  <c r="O603"/>
  <c r="O602"/>
  <c r="O601"/>
  <c r="O600"/>
  <c r="O599"/>
  <c r="O598"/>
  <c r="O597"/>
  <c r="O596"/>
  <c r="O595"/>
  <c r="O594"/>
  <c r="O593"/>
  <c r="O592"/>
  <c r="O591"/>
  <c r="O590"/>
  <c r="O589"/>
  <c r="O588"/>
  <c r="O587"/>
  <c r="O586"/>
  <c r="O585"/>
  <c r="O584"/>
  <c r="O583"/>
  <c r="O582"/>
  <c r="O581"/>
  <c r="O580"/>
  <c r="O579"/>
  <c r="O578"/>
  <c r="O577"/>
  <c r="O576"/>
  <c r="O575"/>
  <c r="O574"/>
  <c r="O573"/>
  <c r="O572"/>
  <c r="O571"/>
  <c r="O570"/>
  <c r="O569"/>
  <c r="O568"/>
  <c r="O567"/>
  <c r="O566"/>
  <c r="O565"/>
  <c r="O564"/>
  <c r="O563"/>
  <c r="O562"/>
  <c r="O561"/>
  <c r="O560"/>
  <c r="O559"/>
  <c r="O558"/>
  <c r="O557"/>
  <c r="O556"/>
  <c r="O555"/>
  <c r="O554"/>
  <c r="O553"/>
  <c r="O552"/>
  <c r="O551"/>
  <c r="O550"/>
  <c r="O549"/>
  <c r="O548"/>
  <c r="O547"/>
  <c r="O546"/>
  <c r="O545"/>
  <c r="O544"/>
  <c r="O543"/>
  <c r="O542"/>
  <c r="O541"/>
  <c r="O540"/>
  <c r="O539"/>
  <c r="O538"/>
  <c r="O537"/>
  <c r="O536"/>
  <c r="O535"/>
  <c r="O534"/>
  <c r="O533"/>
  <c r="O532"/>
  <c r="O531"/>
  <c r="O530"/>
  <c r="O529"/>
  <c r="O528"/>
  <c r="O527"/>
  <c r="O526"/>
  <c r="O525"/>
  <c r="O524"/>
  <c r="O523"/>
  <c r="O522"/>
  <c r="O521"/>
  <c r="O520"/>
  <c r="O519"/>
  <c r="O518"/>
  <c r="O517"/>
  <c r="O516"/>
  <c r="O515"/>
  <c r="O514"/>
  <c r="O513"/>
  <c r="O512"/>
  <c r="O511"/>
  <c r="O510"/>
  <c r="O509"/>
  <c r="O508"/>
  <c r="O507"/>
  <c r="O506"/>
  <c r="O505"/>
  <c r="O504"/>
  <c r="O503"/>
  <c r="O502"/>
  <c r="O501"/>
  <c r="O500"/>
  <c r="O499"/>
  <c r="O498"/>
  <c r="O497"/>
  <c r="O496"/>
  <c r="O495"/>
  <c r="O494"/>
  <c r="O493"/>
  <c r="O492"/>
  <c r="O491"/>
  <c r="O490"/>
  <c r="O489"/>
  <c r="O488"/>
  <c r="O487"/>
  <c r="O486"/>
  <c r="O485"/>
  <c r="O484"/>
  <c r="O483"/>
  <c r="O482"/>
  <c r="O481"/>
  <c r="O480"/>
  <c r="O479"/>
  <c r="O478"/>
  <c r="O477"/>
  <c r="O476"/>
  <c r="O475"/>
  <c r="O474"/>
  <c r="O473"/>
  <c r="O472"/>
  <c r="O471"/>
  <c r="O470"/>
  <c r="O469"/>
  <c r="O468"/>
  <c r="O467"/>
  <c r="O466"/>
  <c r="O465"/>
  <c r="O464"/>
  <c r="O463"/>
  <c r="O462"/>
  <c r="O461"/>
  <c r="O460"/>
  <c r="O459"/>
  <c r="O458"/>
  <c r="O457"/>
  <c r="O456"/>
  <c r="O455"/>
  <c r="O454"/>
  <c r="O453"/>
  <c r="O452"/>
  <c r="O451"/>
  <c r="O450"/>
  <c r="O449"/>
  <c r="O448"/>
  <c r="O447"/>
  <c r="O446"/>
  <c r="O445"/>
  <c r="O444"/>
  <c r="O443"/>
  <c r="O442"/>
  <c r="O441"/>
  <c r="O440"/>
  <c r="O439"/>
  <c r="O438"/>
  <c r="O437"/>
  <c r="O436"/>
  <c r="O435"/>
  <c r="O434"/>
  <c r="O433"/>
  <c r="O432"/>
  <c r="O431"/>
  <c r="O430"/>
  <c r="O429"/>
  <c r="O428"/>
  <c r="O427"/>
  <c r="O426"/>
  <c r="O425"/>
  <c r="O424"/>
  <c r="O423"/>
  <c r="O422"/>
  <c r="O421"/>
  <c r="O420"/>
  <c r="O419"/>
  <c r="O418"/>
  <c r="O417"/>
  <c r="O416"/>
  <c r="O415"/>
  <c r="O414"/>
  <c r="O413"/>
  <c r="O412"/>
  <c r="O411"/>
  <c r="O410"/>
  <c r="O409"/>
  <c r="O408"/>
  <c r="O407"/>
  <c r="O406"/>
  <c r="O405"/>
  <c r="O404"/>
  <c r="O403"/>
  <c r="O402"/>
  <c r="O401"/>
  <c r="O400"/>
  <c r="O399"/>
  <c r="O398"/>
  <c r="O397"/>
  <c r="O396"/>
  <c r="O395"/>
  <c r="O394"/>
  <c r="O393"/>
  <c r="O392"/>
  <c r="O391"/>
  <c r="O390"/>
  <c r="O389"/>
  <c r="O388"/>
  <c r="O387"/>
  <c r="O386"/>
  <c r="O385"/>
  <c r="O384"/>
  <c r="O383"/>
  <c r="O382"/>
  <c r="O381"/>
  <c r="O380"/>
  <c r="O379"/>
  <c r="O378"/>
  <c r="O377"/>
  <c r="O376"/>
  <c r="O375"/>
  <c r="O374"/>
  <c r="O373"/>
  <c r="O372"/>
  <c r="O371"/>
  <c r="O370"/>
  <c r="O369"/>
  <c r="O368"/>
  <c r="O367"/>
  <c r="O366"/>
  <c r="O365"/>
  <c r="O364"/>
  <c r="O363"/>
  <c r="O362"/>
  <c r="O361"/>
  <c r="O360"/>
  <c r="O359"/>
  <c r="O358"/>
  <c r="O357"/>
  <c r="O356"/>
  <c r="O355"/>
  <c r="O354"/>
  <c r="O353"/>
  <c r="O352"/>
  <c r="O351"/>
  <c r="O350"/>
  <c r="O349"/>
  <c r="O348"/>
  <c r="O347"/>
  <c r="O346"/>
  <c r="O345"/>
  <c r="O344"/>
  <c r="O343"/>
  <c r="O342"/>
  <c r="O341"/>
  <c r="O340"/>
  <c r="O339"/>
  <c r="O338"/>
  <c r="O337"/>
  <c r="O336"/>
  <c r="O335"/>
  <c r="O334"/>
  <c r="O333"/>
  <c r="O332"/>
  <c r="O331"/>
  <c r="O330"/>
  <c r="O329"/>
  <c r="O328"/>
  <c r="O327"/>
  <c r="O326"/>
  <c r="O325"/>
  <c r="O324"/>
  <c r="O323"/>
  <c r="O322"/>
  <c r="O321"/>
  <c r="O320"/>
  <c r="O319"/>
  <c r="O318"/>
  <c r="O317"/>
  <c r="O316"/>
  <c r="O315"/>
  <c r="O314"/>
  <c r="O313"/>
  <c r="O312"/>
  <c r="O311"/>
  <c r="O310"/>
  <c r="O309"/>
  <c r="O308"/>
  <c r="O307"/>
  <c r="O306"/>
  <c r="O305"/>
  <c r="O304"/>
  <c r="O303"/>
  <c r="O302"/>
  <c r="O301"/>
  <c r="O300"/>
  <c r="O299"/>
  <c r="O298"/>
  <c r="O297"/>
  <c r="O296"/>
  <c r="O295"/>
  <c r="O294"/>
  <c r="O293"/>
  <c r="O292"/>
  <c r="O291"/>
  <c r="O290"/>
  <c r="O289"/>
  <c r="O288"/>
  <c r="O287"/>
  <c r="O286"/>
  <c r="O285"/>
  <c r="O284"/>
  <c r="O283"/>
  <c r="O282"/>
  <c r="O281"/>
  <c r="O280"/>
  <c r="O279"/>
  <c r="O278"/>
  <c r="O277"/>
  <c r="O276"/>
  <c r="O275"/>
  <c r="O274"/>
  <c r="O273"/>
  <c r="O272"/>
  <c r="O271"/>
  <c r="O270"/>
  <c r="O269"/>
  <c r="O268"/>
  <c r="O267"/>
  <c r="O266"/>
  <c r="O265"/>
  <c r="O264"/>
  <c r="O263"/>
  <c r="O262"/>
  <c r="O261"/>
  <c r="O260"/>
  <c r="O259"/>
  <c r="O258"/>
  <c r="O257"/>
  <c r="O256"/>
  <c r="O255"/>
  <c r="O254"/>
  <c r="O253"/>
  <c r="O252"/>
  <c r="O251"/>
  <c r="O250"/>
  <c r="O249"/>
  <c r="O248"/>
  <c r="O247"/>
  <c r="O246"/>
  <c r="O245"/>
  <c r="O244"/>
  <c r="O243"/>
  <c r="O242"/>
  <c r="O241"/>
  <c r="O240"/>
  <c r="O239"/>
  <c r="O238"/>
  <c r="O237"/>
  <c r="O236"/>
  <c r="O235"/>
  <c r="O234"/>
  <c r="O233"/>
  <c r="O232"/>
  <c r="O231"/>
  <c r="O230"/>
  <c r="O229"/>
  <c r="O228"/>
  <c r="O227"/>
  <c r="O226"/>
  <c r="O225"/>
  <c r="O224"/>
  <c r="O223"/>
  <c r="O222"/>
  <c r="O221"/>
  <c r="O220"/>
  <c r="O219"/>
  <c r="O218"/>
  <c r="O217"/>
  <c r="O216"/>
  <c r="O215"/>
  <c r="O214"/>
  <c r="O213"/>
  <c r="O212"/>
  <c r="O211"/>
  <c r="O210"/>
  <c r="O209"/>
  <c r="O208"/>
  <c r="O207"/>
  <c r="O206"/>
  <c r="O205"/>
  <c r="O204"/>
  <c r="O203"/>
  <c r="O202"/>
  <c r="O201"/>
  <c r="O200"/>
  <c r="O199"/>
  <c r="O198"/>
  <c r="O197"/>
  <c r="O196"/>
  <c r="O195"/>
  <c r="O194"/>
  <c r="O193"/>
  <c r="O192"/>
  <c r="O191"/>
  <c r="O190"/>
  <c r="O189"/>
  <c r="O188"/>
  <c r="O187"/>
  <c r="O186"/>
  <c r="O185"/>
  <c r="O184"/>
  <c r="O183"/>
  <c r="O182"/>
  <c r="O181"/>
  <c r="O180"/>
  <c r="O179"/>
  <c r="O178"/>
  <c r="O177"/>
  <c r="O176"/>
  <c r="O175"/>
  <c r="O174"/>
  <c r="O173"/>
  <c r="O172"/>
  <c r="O171"/>
  <c r="O170"/>
  <c r="O169"/>
  <c r="O168"/>
  <c r="O167"/>
  <c r="O166"/>
  <c r="O165"/>
  <c r="O164"/>
  <c r="O163"/>
  <c r="O162"/>
  <c r="O161"/>
  <c r="O160"/>
  <c r="O159"/>
  <c r="O158"/>
  <c r="O157"/>
  <c r="O156"/>
  <c r="O155"/>
  <c r="O154"/>
  <c r="O153"/>
  <c r="O152"/>
  <c r="O151"/>
  <c r="O150"/>
  <c r="O149"/>
  <c r="O148"/>
  <c r="O147"/>
  <c r="O146"/>
  <c r="O145"/>
  <c r="O144"/>
  <c r="O143"/>
  <c r="O142"/>
  <c r="O141"/>
  <c r="O140"/>
  <c r="O139"/>
  <c r="O138"/>
  <c r="O137"/>
  <c r="O136"/>
  <c r="O135"/>
  <c r="O134"/>
  <c r="O133"/>
  <c r="O132"/>
  <c r="O131"/>
  <c r="O130"/>
  <c r="O129"/>
  <c r="O128"/>
  <c r="O127"/>
  <c r="O126"/>
  <c r="O125"/>
  <c r="O124"/>
  <c r="O123"/>
  <c r="O122"/>
  <c r="O121"/>
  <c r="O120"/>
  <c r="O119"/>
  <c r="O118"/>
  <c r="O117"/>
  <c r="O116"/>
  <c r="O115"/>
  <c r="O114"/>
  <c r="O113"/>
  <c r="O112"/>
  <c r="O111"/>
  <c r="O110"/>
  <c r="O109"/>
  <c r="O108"/>
  <c r="O107"/>
  <c r="O106"/>
  <c r="O105"/>
  <c r="O104"/>
  <c r="O103"/>
  <c r="O102"/>
  <c r="O101"/>
  <c r="O100"/>
  <c r="O99"/>
  <c r="O98"/>
  <c r="O97"/>
  <c r="O96"/>
  <c r="O95"/>
  <c r="O94"/>
  <c r="O93"/>
  <c r="O92"/>
  <c r="O91"/>
  <c r="O90"/>
  <c r="O89"/>
  <c r="O88"/>
  <c r="O87"/>
  <c r="O86"/>
  <c r="O85"/>
  <c r="O84"/>
  <c r="O83"/>
  <c r="O82"/>
  <c r="O81"/>
  <c r="O80"/>
  <c r="O79"/>
  <c r="O78"/>
  <c r="O77"/>
  <c r="O785"/>
  <c r="O784"/>
  <c r="O783"/>
  <c r="O782"/>
  <c r="O781"/>
  <c r="O780"/>
  <c r="O779"/>
  <c r="O778"/>
  <c r="O777"/>
  <c r="O776"/>
  <c r="O775"/>
  <c r="O774"/>
  <c r="O773"/>
  <c r="O772"/>
  <c r="O771"/>
  <c r="O770"/>
  <c r="O769"/>
  <c r="O768"/>
  <c r="O767"/>
  <c r="O766"/>
</calcChain>
</file>

<file path=xl/sharedStrings.xml><?xml version="1.0" encoding="utf-8"?>
<sst xmlns="http://schemas.openxmlformats.org/spreadsheetml/2006/main" count="66" uniqueCount="37">
  <si>
    <t>ref client</t>
  </si>
  <si>
    <t>date d'avoir</t>
  </si>
  <si>
    <t>Erreur Ophta</t>
  </si>
  <si>
    <t>Innadaptation</t>
  </si>
  <si>
    <t>Étiquettes de colonnes</t>
  </si>
  <si>
    <t>Étiquettes de lignes</t>
  </si>
  <si>
    <t>Date retour</t>
  </si>
  <si>
    <t>REF BL</t>
  </si>
  <si>
    <t>Casse montage</t>
  </si>
  <si>
    <t>doublon</t>
  </si>
  <si>
    <t>Commentaires</t>
  </si>
  <si>
    <t>stock non taillé</t>
  </si>
  <si>
    <t>erreur commande</t>
  </si>
  <si>
    <t>erreur saisie</t>
  </si>
  <si>
    <t>"faux</t>
  </si>
  <si>
    <t>erreur fournisseur</t>
  </si>
  <si>
    <t>erreur livraison</t>
  </si>
  <si>
    <t>autre</t>
  </si>
  <si>
    <t>annulation client</t>
  </si>
  <si>
    <t>expertise</t>
  </si>
  <si>
    <t>Erreur Fournisseur</t>
  </si>
  <si>
    <t>Commandé Casse</t>
  </si>
  <si>
    <t>Defaut traitement</t>
  </si>
  <si>
    <t>ref verre + coté</t>
  </si>
  <si>
    <t>puiss verre(s)</t>
  </si>
  <si>
    <t>date cde</t>
  </si>
  <si>
    <t>Autres</t>
  </si>
  <si>
    <t>ETAT</t>
  </si>
  <si>
    <t>Pas de retour</t>
  </si>
  <si>
    <t>Envoyé</t>
  </si>
  <si>
    <t>Reçu</t>
  </si>
  <si>
    <t>janv</t>
  </si>
  <si>
    <t>févr</t>
  </si>
  <si>
    <t>Motif</t>
  </si>
  <si>
    <t>TOTAL Annuel</t>
  </si>
  <si>
    <t>Nombre de Motif</t>
  </si>
  <si>
    <t>Nbre de verre</t>
  </si>
</sst>
</file>

<file path=xl/styles.xml><?xml version="1.0" encoding="utf-8"?>
<styleSheet xmlns="http://schemas.openxmlformats.org/spreadsheetml/2006/main">
  <fonts count="27">
    <font>
      <sz val="11"/>
      <color theme="1"/>
      <name val="Calibri"/>
      <family val="2"/>
      <scheme val="minor"/>
    </font>
    <font>
      <u/>
      <sz val="11"/>
      <color theme="10"/>
      <name val="Calibri"/>
      <family val="2"/>
    </font>
    <font>
      <sz val="14"/>
      <name val="Arial Black"/>
      <family val="2"/>
    </font>
    <font>
      <sz val="24"/>
      <color theme="1"/>
      <name val="Berlin Sans FB Demi"/>
      <family val="2"/>
    </font>
    <font>
      <sz val="14"/>
      <color theme="1"/>
      <name val="Berlin Sans FB Demi"/>
      <family val="2"/>
    </font>
    <font>
      <sz val="11"/>
      <color theme="0"/>
      <name val="Arial Black"/>
      <family val="2"/>
    </font>
    <font>
      <b/>
      <sz val="11"/>
      <color theme="1"/>
      <name val="Berlin Sans FB Demi"/>
      <family val="2"/>
    </font>
    <font>
      <sz val="10"/>
      <color theme="1"/>
      <name val="Berlin Sans FB Demi"/>
      <family val="2"/>
    </font>
    <font>
      <sz val="9"/>
      <color theme="1"/>
      <name val="Berlin Sans FB Demi"/>
      <family val="2"/>
    </font>
    <font>
      <sz val="9"/>
      <color theme="1"/>
      <name val="Calibri"/>
      <family val="2"/>
      <scheme val="minor"/>
    </font>
    <font>
      <b/>
      <sz val="11"/>
      <color theme="1"/>
      <name val="Calibri"/>
      <family val="2"/>
      <scheme val="minor"/>
    </font>
    <font>
      <b/>
      <sz val="14"/>
      <color rgb="FFFF0000"/>
      <name val="Calibri"/>
      <family val="2"/>
      <scheme val="minor"/>
    </font>
    <font>
      <b/>
      <sz val="14"/>
      <name val="Calibri"/>
      <family val="2"/>
      <scheme val="minor"/>
    </font>
    <font>
      <b/>
      <sz val="14"/>
      <color theme="3" tint="0.39994506668294322"/>
      <name val="Calibri"/>
      <family val="2"/>
      <scheme val="minor"/>
    </font>
    <font>
      <b/>
      <sz val="11"/>
      <color theme="0"/>
      <name val="Arial Black"/>
      <family val="2"/>
    </font>
    <font>
      <b/>
      <sz val="11"/>
      <color theme="0"/>
      <name val="Calibri"/>
      <family val="2"/>
      <scheme val="minor"/>
    </font>
    <font>
      <sz val="11"/>
      <color theme="1"/>
      <name val="Berlin Sans FB Demi"/>
      <family val="2"/>
    </font>
    <font>
      <sz val="11"/>
      <color theme="0"/>
      <name val="Calibri"/>
      <family val="2"/>
      <scheme val="minor"/>
    </font>
    <font>
      <b/>
      <sz val="11"/>
      <color theme="0"/>
      <name val="Berlin Sans FB Demi"/>
      <family val="2"/>
    </font>
    <font>
      <b/>
      <sz val="14"/>
      <color theme="3" tint="0.39997558519241921"/>
      <name val="Calibri"/>
      <family val="2"/>
      <scheme val="minor"/>
    </font>
    <font>
      <b/>
      <sz val="11"/>
      <color theme="3" tint="0.39997558519241921"/>
      <name val="Arial Black"/>
      <family val="2"/>
    </font>
    <font>
      <b/>
      <sz val="14"/>
      <color theme="1"/>
      <name val="Calibri"/>
      <family val="2"/>
      <scheme val="minor"/>
    </font>
    <font>
      <b/>
      <sz val="14"/>
      <color theme="0"/>
      <name val="Arial Black"/>
      <family val="2"/>
    </font>
    <font>
      <b/>
      <sz val="14"/>
      <color theme="3" tint="0.39997558519241921"/>
      <name val="Arial Black"/>
      <family val="2"/>
    </font>
    <font>
      <sz val="14"/>
      <color theme="1"/>
      <name val="Calibri"/>
      <family val="2"/>
      <scheme val="minor"/>
    </font>
    <font>
      <sz val="14"/>
      <color theme="0"/>
      <name val="Arial Black"/>
      <family val="2"/>
    </font>
    <font>
      <sz val="11"/>
      <color rgb="FFFF0000"/>
      <name val="Arial Black"/>
      <family val="2"/>
    </font>
  </fonts>
  <fills count="8">
    <fill>
      <patternFill patternType="none"/>
    </fill>
    <fill>
      <patternFill patternType="gray125"/>
    </fill>
    <fill>
      <patternFill patternType="solid">
        <fgColor theme="4" tint="0.39997558519241921"/>
        <bgColor indexed="64"/>
      </patternFill>
    </fill>
    <fill>
      <patternFill patternType="solid">
        <fgColor theme="9" tint="0.79998168889431442"/>
        <bgColor indexed="64"/>
      </patternFill>
    </fill>
    <fill>
      <patternFill patternType="solid">
        <fgColor theme="3" tint="0.59996337778862885"/>
        <bgColor indexed="64"/>
      </patternFill>
    </fill>
    <fill>
      <patternFill patternType="solid">
        <fgColor theme="0"/>
        <bgColor indexed="64"/>
      </patternFill>
    </fill>
    <fill>
      <patternFill patternType="solid">
        <fgColor theme="1"/>
        <bgColor indexed="64"/>
      </patternFill>
    </fill>
    <fill>
      <patternFill patternType="solid">
        <fgColor theme="3" tint="0.59999389629810485"/>
        <bgColor indexed="64"/>
      </patternFill>
    </fill>
  </fills>
  <borders count="4">
    <border>
      <left/>
      <right/>
      <top/>
      <bottom/>
      <diagonal/>
    </border>
    <border>
      <left style="thick">
        <color auto="1"/>
      </left>
      <right style="thick">
        <color auto="1"/>
      </right>
      <top style="thick">
        <color auto="1"/>
      </top>
      <bottom style="thick">
        <color auto="1"/>
      </bottom>
      <diagonal/>
    </border>
    <border>
      <left style="thick">
        <color indexed="64"/>
      </left>
      <right style="thick">
        <color indexed="64"/>
      </right>
      <top style="thin">
        <color indexed="64"/>
      </top>
      <bottom style="thin">
        <color indexed="64"/>
      </bottom>
      <diagonal/>
    </border>
    <border>
      <left style="thin">
        <color theme="0"/>
      </left>
      <right style="thin">
        <color theme="0"/>
      </right>
      <top style="thin">
        <color theme="0"/>
      </top>
      <bottom style="thin">
        <color theme="0"/>
      </bottom>
      <diagonal/>
    </border>
  </borders>
  <cellStyleXfs count="2">
    <xf numFmtId="0" fontId="0" fillId="0" borderId="0"/>
    <xf numFmtId="0" fontId="1" fillId="0" borderId="0" applyNumberFormat="0" applyFill="0" applyBorder="0" applyAlignment="0" applyProtection="0">
      <alignment vertical="top"/>
      <protection locked="0"/>
    </xf>
  </cellStyleXfs>
  <cellXfs count="61">
    <xf numFmtId="0" fontId="0" fillId="0" borderId="0" xfId="0"/>
    <xf numFmtId="49" fontId="0" fillId="0" borderId="0" xfId="0" applyNumberFormat="1"/>
    <xf numFmtId="0" fontId="0" fillId="0" borderId="0" xfId="0" applyNumberFormat="1" applyFill="1" applyBorder="1" applyAlignment="1">
      <alignment horizontal="center"/>
    </xf>
    <xf numFmtId="0" fontId="4" fillId="0" borderId="0" xfId="0" applyNumberFormat="1" applyFont="1" applyFill="1" applyBorder="1" applyAlignment="1">
      <alignment horizontal="center"/>
    </xf>
    <xf numFmtId="0" fontId="1" fillId="0" borderId="0" xfId="1" applyFill="1" applyAlignment="1" applyProtection="1">
      <alignment horizontal="center" vertical="center"/>
    </xf>
    <xf numFmtId="0" fontId="2" fillId="0" borderId="0" xfId="1" applyFont="1" applyFill="1" applyAlignment="1" applyProtection="1">
      <alignment horizontal="center" vertical="center"/>
    </xf>
    <xf numFmtId="0" fontId="0" fillId="0" borderId="0" xfId="0" applyFill="1" applyAlignment="1">
      <alignment horizontal="center" vertical="center"/>
    </xf>
    <xf numFmtId="0" fontId="0" fillId="0" borderId="0" xfId="0" applyAlignment="1">
      <alignment horizontal="center"/>
    </xf>
    <xf numFmtId="0" fontId="8" fillId="0" borderId="0" xfId="0" applyFont="1" applyFill="1" applyBorder="1" applyAlignment="1">
      <alignment horizontal="center" vertical="center"/>
    </xf>
    <xf numFmtId="0" fontId="9" fillId="0" borderId="0" xfId="0" applyFont="1" applyAlignment="1">
      <alignment horizontal="center"/>
    </xf>
    <xf numFmtId="0" fontId="2" fillId="0" borderId="0" xfId="1" applyFont="1" applyFill="1" applyBorder="1" applyAlignment="1" applyProtection="1">
      <alignment horizontal="center" vertical="center"/>
    </xf>
    <xf numFmtId="0" fontId="0" fillId="0" borderId="0" xfId="0" applyFill="1" applyBorder="1" applyAlignment="1">
      <alignment horizontal="center"/>
    </xf>
    <xf numFmtId="0" fontId="3" fillId="0" borderId="0" xfId="0" applyFont="1" applyFill="1" applyBorder="1" applyAlignment="1">
      <alignment horizontal="center" vertical="center"/>
    </xf>
    <xf numFmtId="0" fontId="0" fillId="0" borderId="0" xfId="0" applyNumberFormat="1" applyAlignment="1">
      <alignment horizontal="center"/>
    </xf>
    <xf numFmtId="14" fontId="0" fillId="0" borderId="0" xfId="0" applyNumberFormat="1" applyFill="1" applyBorder="1" applyAlignment="1">
      <alignment horizontal="center"/>
    </xf>
    <xf numFmtId="0" fontId="0" fillId="0" borderId="0" xfId="0" applyBorder="1" applyAlignment="1">
      <alignment horizontal="center"/>
    </xf>
    <xf numFmtId="0" fontId="0" fillId="0" borderId="0" xfId="0" pivotButton="1"/>
    <xf numFmtId="0" fontId="0" fillId="0" borderId="0" xfId="0" applyAlignment="1">
      <alignment horizontal="left"/>
    </xf>
    <xf numFmtId="14" fontId="5" fillId="2" borderId="1" xfId="0" applyNumberFormat="1" applyFont="1" applyFill="1" applyBorder="1" applyAlignment="1">
      <alignment horizontal="center" vertical="center"/>
    </xf>
    <xf numFmtId="49" fontId="5" fillId="2" borderId="1" xfId="0" applyNumberFormat="1" applyFont="1" applyFill="1" applyBorder="1" applyAlignment="1">
      <alignment horizontal="center" vertical="center"/>
    </xf>
    <xf numFmtId="14" fontId="0" fillId="0" borderId="0" xfId="0" applyNumberFormat="1" applyAlignment="1">
      <alignment horizontal="center"/>
    </xf>
    <xf numFmtId="49" fontId="0" fillId="0" borderId="0" xfId="0" applyNumberFormat="1" applyAlignment="1">
      <alignment horizontal="center"/>
    </xf>
    <xf numFmtId="14" fontId="5" fillId="0" borderId="0"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14" fontId="0" fillId="3" borderId="2" xfId="0" applyNumberFormat="1" applyFill="1" applyBorder="1" applyAlignment="1">
      <alignment horizontal="center"/>
    </xf>
    <xf numFmtId="49" fontId="0" fillId="3" borderId="2" xfId="0" applyNumberFormat="1" applyFill="1" applyBorder="1" applyAlignment="1">
      <alignment horizontal="center"/>
    </xf>
    <xf numFmtId="14" fontId="0" fillId="5" borderId="2" xfId="0" applyNumberFormat="1" applyFill="1" applyBorder="1" applyAlignment="1">
      <alignment horizontal="center"/>
    </xf>
    <xf numFmtId="49" fontId="0" fillId="5" borderId="2" xfId="0" applyNumberFormat="1" applyFill="1" applyBorder="1" applyAlignment="1">
      <alignment horizontal="center"/>
    </xf>
    <xf numFmtId="14" fontId="6" fillId="4" borderId="0" xfId="0" applyNumberFormat="1" applyFont="1" applyFill="1" applyAlignment="1">
      <alignment horizontal="center"/>
    </xf>
    <xf numFmtId="0" fontId="7" fillId="4" borderId="0" xfId="0" applyFont="1" applyFill="1" applyAlignment="1">
      <alignment horizontal="center"/>
    </xf>
    <xf numFmtId="0" fontId="0" fillId="4" borderId="0" xfId="0" applyFill="1" applyAlignment="1">
      <alignment horizontal="center" vertical="center"/>
    </xf>
    <xf numFmtId="0" fontId="0" fillId="4" borderId="0" xfId="0" applyFill="1" applyAlignment="1">
      <alignment horizontal="center"/>
    </xf>
    <xf numFmtId="0" fontId="10" fillId="0" borderId="0" xfId="0" applyFont="1" applyAlignment="1">
      <alignment horizontal="center"/>
    </xf>
    <xf numFmtId="14" fontId="11" fillId="5" borderId="2" xfId="0" applyNumberFormat="1" applyFont="1" applyFill="1" applyBorder="1" applyAlignment="1">
      <alignment horizontal="center"/>
    </xf>
    <xf numFmtId="14" fontId="11" fillId="3" borderId="2" xfId="0" applyNumberFormat="1" applyFont="1" applyFill="1" applyBorder="1" applyAlignment="1">
      <alignment horizontal="center"/>
    </xf>
    <xf numFmtId="14" fontId="13" fillId="5" borderId="2" xfId="0" applyNumberFormat="1" applyFont="1" applyFill="1" applyBorder="1" applyAlignment="1">
      <alignment horizontal="center"/>
    </xf>
    <xf numFmtId="14" fontId="13" fillId="3" borderId="2" xfId="0" applyNumberFormat="1" applyFont="1" applyFill="1" applyBorder="1" applyAlignment="1">
      <alignment horizontal="center"/>
    </xf>
    <xf numFmtId="1" fontId="12" fillId="5" borderId="2" xfId="0" applyNumberFormat="1" applyFont="1" applyFill="1" applyBorder="1" applyAlignment="1">
      <alignment horizontal="center"/>
    </xf>
    <xf numFmtId="1" fontId="12" fillId="3" borderId="2" xfId="0" applyNumberFormat="1" applyFont="1" applyFill="1" applyBorder="1" applyAlignment="1">
      <alignment horizontal="center"/>
    </xf>
    <xf numFmtId="0" fontId="16" fillId="0" borderId="0" xfId="0" applyFont="1" applyFill="1" applyBorder="1" applyAlignment="1">
      <alignment horizontal="center"/>
    </xf>
    <xf numFmtId="0" fontId="15" fillId="6" borderId="3" xfId="0" applyFont="1" applyFill="1" applyBorder="1" applyAlignment="1">
      <alignment horizontal="center" vertical="center"/>
    </xf>
    <xf numFmtId="0" fontId="0" fillId="0" borderId="0" xfId="0" applyNumberFormat="1"/>
    <xf numFmtId="0" fontId="0" fillId="0" borderId="0" xfId="0" applyAlignment="1">
      <alignment horizontal="left" indent="1"/>
    </xf>
    <xf numFmtId="14" fontId="19" fillId="5" borderId="2" xfId="0" applyNumberFormat="1" applyFont="1" applyFill="1" applyBorder="1" applyAlignment="1">
      <alignment horizontal="center"/>
    </xf>
    <xf numFmtId="49" fontId="14" fillId="2" borderId="1" xfId="0" applyNumberFormat="1" applyFont="1" applyFill="1" applyBorder="1" applyAlignment="1">
      <alignment horizontal="center" vertical="center"/>
    </xf>
    <xf numFmtId="49" fontId="21" fillId="0" borderId="0" xfId="0" applyNumberFormat="1" applyFont="1" applyAlignment="1">
      <alignment horizontal="center"/>
    </xf>
    <xf numFmtId="49" fontId="22" fillId="0" borderId="0" xfId="0" applyNumberFormat="1" applyFont="1" applyFill="1" applyBorder="1" applyAlignment="1">
      <alignment horizontal="center" vertical="center"/>
    </xf>
    <xf numFmtId="49" fontId="21" fillId="5" borderId="2" xfId="0" applyNumberFormat="1" applyFont="1" applyFill="1" applyBorder="1" applyAlignment="1">
      <alignment horizontal="center"/>
    </xf>
    <xf numFmtId="49" fontId="21" fillId="3" borderId="2" xfId="0" applyNumberFormat="1" applyFont="1" applyFill="1" applyBorder="1" applyAlignment="1">
      <alignment horizontal="center"/>
    </xf>
    <xf numFmtId="14" fontId="12" fillId="0" borderId="0" xfId="0" applyNumberFormat="1" applyFont="1" applyAlignment="1">
      <alignment horizontal="center"/>
    </xf>
    <xf numFmtId="0" fontId="19" fillId="0" borderId="0" xfId="0" applyFont="1" applyAlignment="1">
      <alignment horizontal="center"/>
    </xf>
    <xf numFmtId="0" fontId="23" fillId="0" borderId="0" xfId="0" applyFont="1" applyFill="1" applyBorder="1" applyAlignment="1">
      <alignment horizontal="center" vertical="center"/>
    </xf>
    <xf numFmtId="14" fontId="19" fillId="3" borderId="2" xfId="0" applyNumberFormat="1" applyFont="1" applyFill="1" applyBorder="1" applyAlignment="1">
      <alignment horizontal="center"/>
    </xf>
    <xf numFmtId="14" fontId="24" fillId="0" borderId="0" xfId="0" applyNumberFormat="1" applyFont="1" applyAlignment="1">
      <alignment horizontal="center"/>
    </xf>
    <xf numFmtId="14" fontId="25" fillId="0" borderId="0" xfId="0" applyNumberFormat="1" applyFont="1" applyFill="1" applyBorder="1" applyAlignment="1">
      <alignment horizontal="center" vertical="center"/>
    </xf>
    <xf numFmtId="14" fontId="24" fillId="5" borderId="2" xfId="0" applyNumberFormat="1" applyFont="1" applyFill="1" applyBorder="1" applyAlignment="1">
      <alignment horizontal="center"/>
    </xf>
    <xf numFmtId="14" fontId="26" fillId="2" borderId="1" xfId="0" applyNumberFormat="1" applyFont="1" applyFill="1" applyBorder="1" applyAlignment="1">
      <alignment horizontal="center" vertical="center"/>
    </xf>
    <xf numFmtId="0" fontId="20" fillId="2" borderId="1" xfId="0" applyFont="1" applyFill="1" applyBorder="1" applyAlignment="1">
      <alignment horizontal="center" vertical="center"/>
    </xf>
    <xf numFmtId="1" fontId="6" fillId="4" borderId="0" xfId="0" applyNumberFormat="1" applyFont="1" applyFill="1" applyAlignment="1">
      <alignment horizontal="center"/>
    </xf>
    <xf numFmtId="14" fontId="18" fillId="7" borderId="0" xfId="0" applyNumberFormat="1" applyFont="1" applyFill="1" applyAlignment="1">
      <alignment horizontal="center"/>
    </xf>
    <xf numFmtId="0" fontId="17" fillId="7" borderId="0" xfId="0" applyFont="1" applyFill="1" applyAlignment="1">
      <alignment horizontal="center"/>
    </xf>
  </cellXfs>
  <cellStyles count="2">
    <cellStyle name="Lien hypertexte" xfId="1" builtinId="8"/>
    <cellStyle name="Normal" xfId="0" builtinId="0"/>
  </cellStyles>
  <dxfs count="334">
    <dxf>
      <font>
        <b/>
        <i val="0"/>
      </font>
      <fill>
        <patternFill>
          <bgColor theme="7" tint="0.3999450666829432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ont>
        <b/>
        <i val="0"/>
        <color auto="1"/>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patternType="solid">
          <bgColor theme="0"/>
        </patternFill>
      </fill>
      <border>
        <left style="thin">
          <color auto="1"/>
        </left>
        <right style="thin">
          <color auto="1"/>
        </right>
        <top style="thin">
          <color auto="1"/>
        </top>
        <bottom style="thin">
          <color auto="1"/>
        </bottom>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patternType="solid">
          <bgColor theme="0"/>
        </patternFill>
      </fill>
      <border>
        <left style="thin">
          <color auto="1"/>
        </left>
        <right style="thin">
          <color auto="1"/>
        </right>
        <top style="thin">
          <color auto="1"/>
        </top>
        <bottom style="thin">
          <color auto="1"/>
        </bottom>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patternType="solid">
          <bgColor theme="0"/>
        </patternFill>
      </fill>
      <border>
        <left style="thin">
          <color auto="1"/>
        </left>
        <right style="thin">
          <color auto="1"/>
        </right>
        <top style="thin">
          <color auto="1"/>
        </top>
        <bottom style="thin">
          <color auto="1"/>
        </bottom>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patternType="solid">
          <bgColor theme="0"/>
        </patternFill>
      </fill>
      <border>
        <left style="thin">
          <color auto="1"/>
        </left>
        <right style="thin">
          <color auto="1"/>
        </right>
        <top style="thin">
          <color auto="1"/>
        </top>
        <bottom style="thin">
          <color auto="1"/>
        </bottom>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patternType="solid">
          <bgColor theme="0"/>
        </patternFill>
      </fill>
      <border>
        <left style="thin">
          <color auto="1"/>
        </left>
        <right style="thin">
          <color auto="1"/>
        </right>
        <top style="thin">
          <color auto="1"/>
        </top>
        <bottom style="thin">
          <color auto="1"/>
        </bottom>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patternType="solid">
          <bgColor theme="0"/>
        </patternFill>
      </fill>
      <border>
        <left style="thin">
          <color auto="1"/>
        </left>
        <right style="thin">
          <color auto="1"/>
        </right>
        <top style="thin">
          <color auto="1"/>
        </top>
        <bottom style="thin">
          <color auto="1"/>
        </bottom>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patternType="solid">
          <bgColor theme="0"/>
        </patternFill>
      </fill>
      <border>
        <left style="thin">
          <color auto="1"/>
        </left>
        <right style="thin">
          <color auto="1"/>
        </right>
        <top style="thin">
          <color auto="1"/>
        </top>
        <bottom style="thin">
          <color auto="1"/>
        </bottom>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patternType="solid">
          <bgColor theme="0"/>
        </patternFill>
      </fill>
      <border>
        <left style="thin">
          <color auto="1"/>
        </left>
        <right style="thin">
          <color auto="1"/>
        </right>
        <top style="thin">
          <color auto="1"/>
        </top>
        <bottom style="thin">
          <color auto="1"/>
        </bottom>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patternType="solid">
          <bgColor theme="0"/>
        </patternFill>
      </fill>
      <border>
        <left style="thin">
          <color auto="1"/>
        </left>
        <right style="thin">
          <color auto="1"/>
        </right>
        <top style="thin">
          <color auto="1"/>
        </top>
        <bottom style="thin">
          <color auto="1"/>
        </bottom>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patternType="solid">
          <bgColor theme="0"/>
        </patternFill>
      </fill>
      <border>
        <left style="thin">
          <color auto="1"/>
        </left>
        <right style="thin">
          <color auto="1"/>
        </right>
        <top style="thin">
          <color auto="1"/>
        </top>
        <bottom style="thin">
          <color auto="1"/>
        </bottom>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patternType="solid">
          <bgColor theme="0"/>
        </patternFill>
      </fill>
      <border>
        <left style="thin">
          <color auto="1"/>
        </left>
        <right style="thin">
          <color auto="1"/>
        </right>
        <top style="thin">
          <color auto="1"/>
        </top>
        <bottom style="thin">
          <color auto="1"/>
        </bottom>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patternType="solid">
          <bgColor theme="0"/>
        </patternFill>
      </fill>
      <border>
        <left style="thin">
          <color auto="1"/>
        </left>
        <right style="thin">
          <color auto="1"/>
        </right>
        <top style="thin">
          <color auto="1"/>
        </top>
        <bottom style="thin">
          <color auto="1"/>
        </bottom>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7" tint="0.39994506668294322"/>
        </patternFill>
      </fill>
      <border>
        <left style="thin">
          <color auto="1"/>
        </left>
        <right style="thin">
          <color auto="1"/>
        </right>
        <top style="thin">
          <color auto="1"/>
        </top>
        <bottom style="thin">
          <color auto="1"/>
        </bottom>
        <vertical/>
        <horizontal/>
      </border>
    </dxf>
    <dxf>
      <fill>
        <patternFill>
          <bgColor theme="7" tint="0.39994506668294322"/>
        </patternFill>
      </fill>
      <border>
        <left style="thin">
          <color auto="1"/>
        </left>
        <right style="thin">
          <color auto="1"/>
        </right>
        <top style="thin">
          <color auto="1"/>
        </top>
        <bottom style="thin">
          <color auto="1"/>
        </bottom>
        <vertical/>
        <horizontal/>
      </border>
    </dxf>
    <dxf>
      <fill>
        <patternFill>
          <bgColor theme="7" tint="0.39994506668294322"/>
        </patternFill>
      </fill>
      <border>
        <left style="thin">
          <color auto="1"/>
        </left>
        <right style="thin">
          <color auto="1"/>
        </right>
        <top style="thin">
          <color auto="1"/>
        </top>
        <bottom style="thin">
          <color auto="1"/>
        </bottom>
        <vertical/>
        <horizontal/>
      </border>
    </dxf>
    <dxf>
      <fill>
        <patternFill>
          <bgColor theme="7" tint="0.39994506668294322"/>
        </patternFill>
      </fill>
      <border>
        <left style="thin">
          <color auto="1"/>
        </left>
        <right style="thin">
          <color auto="1"/>
        </right>
        <top style="thin">
          <color auto="1"/>
        </top>
        <bottom style="thin">
          <color auto="1"/>
        </bottom>
        <vertical/>
        <horizontal/>
      </border>
    </dxf>
    <dxf>
      <fill>
        <patternFill>
          <bgColor theme="7" tint="0.39994506668294322"/>
        </patternFill>
      </fill>
      <border>
        <left style="thin">
          <color auto="1"/>
        </left>
        <right style="thin">
          <color auto="1"/>
        </right>
        <top style="thin">
          <color auto="1"/>
        </top>
        <bottom style="thin">
          <color auto="1"/>
        </bottom>
        <vertical/>
        <horizontal/>
      </border>
    </dxf>
    <dxf>
      <fill>
        <patternFill>
          <bgColor theme="7" tint="0.39994506668294322"/>
        </patternFill>
      </fill>
      <border>
        <left style="thin">
          <color auto="1"/>
        </left>
        <right style="thin">
          <color auto="1"/>
        </right>
        <top style="thin">
          <color auto="1"/>
        </top>
        <bottom style="thin">
          <color auto="1"/>
        </bottom>
        <vertical/>
        <horizontal/>
      </border>
    </dxf>
    <dxf>
      <fill>
        <patternFill>
          <bgColor theme="7" tint="0.39994506668294322"/>
        </patternFill>
      </fill>
      <border>
        <left style="thin">
          <color auto="1"/>
        </left>
        <right style="thin">
          <color auto="1"/>
        </right>
        <top style="thin">
          <color auto="1"/>
        </top>
        <bottom style="thin">
          <color auto="1"/>
        </bottom>
        <vertical/>
        <horizontal/>
      </border>
    </dxf>
    <dxf>
      <fill>
        <patternFill>
          <bgColor theme="7" tint="0.39994506668294322"/>
        </patternFill>
      </fill>
      <border>
        <left style="thin">
          <color auto="1"/>
        </left>
        <right style="thin">
          <color auto="1"/>
        </right>
        <top style="thin">
          <color auto="1"/>
        </top>
        <bottom style="thin">
          <color auto="1"/>
        </bottom>
        <vertical/>
        <horizontal/>
      </border>
    </dxf>
    <dxf>
      <fill>
        <patternFill>
          <bgColor theme="7" tint="0.39994506668294322"/>
        </patternFill>
      </fill>
      <border>
        <left style="thin">
          <color auto="1"/>
        </left>
        <right style="thin">
          <color auto="1"/>
        </right>
        <top style="thin">
          <color auto="1"/>
        </top>
        <bottom style="thin">
          <color auto="1"/>
        </bottom>
        <vertical/>
        <horizontal/>
      </border>
    </dxf>
    <dxf>
      <fill>
        <patternFill>
          <bgColor theme="7" tint="0.3999450666829432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ill>
        <patternFill patternType="solid">
          <bgColor theme="0"/>
        </patternFill>
      </fill>
      <border>
        <left style="thin">
          <color auto="1"/>
        </left>
        <right style="thin">
          <color auto="1"/>
        </right>
        <top style="thin">
          <color auto="1"/>
        </top>
        <bottom style="thin">
          <color auto="1"/>
        </bottom>
      </border>
    </dxf>
    <dxf>
      <font>
        <b/>
        <i val="0"/>
      </font>
      <fill>
        <patternFill>
          <bgColor theme="7" tint="0.39994506668294322"/>
        </patternFill>
      </fill>
      <border>
        <left style="thin">
          <color auto="1"/>
        </left>
        <right style="thin">
          <color auto="1"/>
        </right>
        <top style="thin">
          <color auto="1"/>
        </top>
        <bottom style="thin">
          <color auto="1"/>
        </bottom>
        <vertical/>
        <horizontal/>
      </border>
    </dxf>
    <dxf>
      <font>
        <b/>
        <i val="0"/>
        <color theme="0"/>
      </font>
      <fill>
        <patternFill>
          <bgColor theme="7" tint="-0.24994659260841701"/>
        </patternFill>
      </fill>
      <border>
        <left style="thin">
          <color theme="0"/>
        </left>
        <right style="thin">
          <color theme="0"/>
        </right>
        <top style="thin">
          <color theme="0"/>
        </top>
        <bottom style="thin">
          <color theme="0"/>
        </bottom>
      </border>
    </dxf>
    <dxf>
      <font>
        <b/>
        <i val="0"/>
        <color theme="6" tint="-0.24994659260841701"/>
      </font>
    </dxf>
    <dxf>
      <font>
        <b/>
        <i val="0"/>
        <color auto="1"/>
      </font>
    </dxf>
    <dxf>
      <font>
        <b/>
        <i val="0"/>
        <color theme="6" tint="-0.24994659260841701"/>
      </font>
    </dxf>
    <dxf>
      <font>
        <b/>
        <i val="0"/>
        <color auto="1"/>
      </font>
    </dxf>
    <dxf>
      <font>
        <b/>
        <i val="0"/>
        <color theme="6" tint="-0.24994659260841701"/>
      </font>
    </dxf>
    <dxf>
      <font>
        <b/>
        <i val="0"/>
        <color auto="1"/>
      </font>
    </dxf>
    <dxf>
      <font>
        <b/>
        <i val="0"/>
        <color theme="6" tint="-0.24994659260841701"/>
      </font>
    </dxf>
    <dxf>
      <font>
        <b/>
        <i val="0"/>
        <color auto="1"/>
      </font>
    </dxf>
  </dxfs>
  <tableStyles count="0" defaultTableStyle="TableStyleMedium9" defaultPivotStyle="PivotStyleLight16"/>
  <colors>
    <mruColors>
      <color rgb="FF4A7DBA"/>
      <color rgb="FFE9715D"/>
      <color rgb="FFEA5C5C"/>
      <color rgb="FFE9745D"/>
      <color rgb="FFC3371B"/>
    </mru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MENU!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xdr:twoCellAnchor>
    <xdr:from>
      <xdr:col>4</xdr:col>
      <xdr:colOff>893990</xdr:colOff>
      <xdr:row>2</xdr:row>
      <xdr:rowOff>9315</xdr:rowOff>
    </xdr:from>
    <xdr:to>
      <xdr:col>5</xdr:col>
      <xdr:colOff>1321053</xdr:colOff>
      <xdr:row>4</xdr:row>
      <xdr:rowOff>50772</xdr:rowOff>
    </xdr:to>
    <xdr:sp macro="[0]!actu" textlink="">
      <xdr:nvSpPr>
        <xdr:cNvPr id="11" name="Rectangle à coins arrondis 10"/>
        <xdr:cNvSpPr/>
      </xdr:nvSpPr>
      <xdr:spPr>
        <a:xfrm>
          <a:off x="6935561" y="390315"/>
          <a:ext cx="2005492" cy="422457"/>
        </a:xfrm>
        <a:prstGeom prst="roundRect">
          <a:avLst/>
        </a:prstGeom>
        <a:solidFill>
          <a:schemeClr val="accent1">
            <a:lumMod val="60000"/>
            <a:lumOff val="40000"/>
          </a:schemeClr>
        </a:solidFill>
        <a:effectLst>
          <a:outerShdw blurRad="50800" dist="38100" dir="13500000" algn="br" rotWithShape="0">
            <a:prstClr val="black">
              <a:alpha val="40000"/>
            </a:prstClr>
          </a:out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rtlCol="0" anchor="ctr">
          <a:noAutofit/>
        </a:bodyPr>
        <a:lstStyle/>
        <a:p>
          <a:pPr algn="ctr"/>
          <a:r>
            <a:rPr lang="fr-FR" sz="2000" b="1">
              <a:latin typeface="Berlin Sans FB Demi" pitchFamily="34" charset="0"/>
            </a:rPr>
            <a:t>ACTUALISER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3</xdr:row>
      <xdr:rowOff>0</xdr:rowOff>
    </xdr:from>
    <xdr:to>
      <xdr:col>7</xdr:col>
      <xdr:colOff>649941</xdr:colOff>
      <xdr:row>5</xdr:row>
      <xdr:rowOff>100853</xdr:rowOff>
    </xdr:to>
    <xdr:sp macro="" textlink="">
      <xdr:nvSpPr>
        <xdr:cNvPr id="2" name="Rectangle à coins arrondis 1">
          <a:hlinkClick xmlns:r="http://schemas.openxmlformats.org/officeDocument/2006/relationships" r:id="rId1"/>
        </xdr:cNvPr>
        <xdr:cNvSpPr/>
      </xdr:nvSpPr>
      <xdr:spPr>
        <a:xfrm>
          <a:off x="5419725" y="571500"/>
          <a:ext cx="1411941" cy="481853"/>
        </a:xfrm>
        <a:prstGeom prst="roundRect">
          <a:avLst/>
        </a:prstGeom>
        <a:solidFill>
          <a:schemeClr val="accent1">
            <a:lumMod val="60000"/>
            <a:lumOff val="40000"/>
          </a:schemeClr>
        </a:solidFill>
        <a:effectLst>
          <a:outerShdw blurRad="50800" dist="38100" dir="13500000" algn="br" rotWithShape="0">
            <a:prstClr val="black">
              <a:alpha val="40000"/>
            </a:prstClr>
          </a:out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latin typeface="Berlin Sans FB Demi" pitchFamily="34" charset="0"/>
            </a:rPr>
            <a:t>MENU</a:t>
          </a:r>
        </a:p>
      </xdr:txBody>
    </xdr:sp>
    <xdr:clientData/>
  </xdr:twoCellAnchor>
  <xdr:twoCellAnchor editAs="oneCell">
    <xdr:from>
      <xdr:col>8</xdr:col>
      <xdr:colOff>190500</xdr:colOff>
      <xdr:row>2</xdr:row>
      <xdr:rowOff>152400</xdr:rowOff>
    </xdr:from>
    <xdr:to>
      <xdr:col>8</xdr:col>
      <xdr:colOff>647700</xdr:colOff>
      <xdr:row>5</xdr:row>
      <xdr:rowOff>38100</xdr:rowOff>
    </xdr:to>
    <xdr:pic macro="[0]!enr">
      <xdr:nvPicPr>
        <xdr:cNvPr id="3" name="Image 2" descr="save_all-9da20.png"/>
        <xdr:cNvPicPr>
          <a:picLocks noChangeAspect="1"/>
        </xdr:cNvPicPr>
      </xdr:nvPicPr>
      <xdr:blipFill>
        <a:blip xmlns:r="http://schemas.openxmlformats.org/officeDocument/2006/relationships" r:embed="rId2"/>
        <a:stretch>
          <a:fillRect/>
        </a:stretch>
      </xdr:blipFill>
      <xdr:spPr>
        <a:xfrm>
          <a:off x="7134225" y="533400"/>
          <a:ext cx="457200" cy="457200"/>
        </a:xfrm>
        <a:prstGeom prst="rect">
          <a:avLst/>
        </a:prstGeom>
        <a:scene3d>
          <a:camera prst="orthographicFront"/>
          <a:lightRig rig="threePt" dir="t"/>
        </a:scene3d>
        <a:sp3d>
          <a:bevelT/>
        </a:sp3d>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4</xdr:col>
      <xdr:colOff>502104</xdr:colOff>
      <xdr:row>2</xdr:row>
      <xdr:rowOff>9526</xdr:rowOff>
    </xdr:from>
    <xdr:to>
      <xdr:col>7</xdr:col>
      <xdr:colOff>968828</xdr:colOff>
      <xdr:row>6</xdr:row>
      <xdr:rowOff>28576</xdr:rowOff>
    </xdr:to>
    <xdr:grpSp>
      <xdr:nvGrpSpPr>
        <xdr:cNvPr id="5" name="Groupe 4"/>
        <xdr:cNvGrpSpPr/>
      </xdr:nvGrpSpPr>
      <xdr:grpSpPr>
        <a:xfrm>
          <a:off x="5495925" y="390526"/>
          <a:ext cx="4303939" cy="781050"/>
          <a:chOff x="3305175" y="419101"/>
          <a:chExt cx="4305300" cy="781050"/>
        </a:xfrm>
      </xdr:grpSpPr>
      <xdr:sp macro="[0]!conso" textlink="">
        <xdr:nvSpPr>
          <xdr:cNvPr id="2" name="Rectangle à coins arrondis 1"/>
          <xdr:cNvSpPr/>
        </xdr:nvSpPr>
        <xdr:spPr>
          <a:xfrm>
            <a:off x="3305175" y="419101"/>
            <a:ext cx="1905000" cy="781050"/>
          </a:xfrm>
          <a:prstGeom prst="roundRect">
            <a:avLst/>
          </a:prstGeom>
          <a:solidFill>
            <a:schemeClr val="accent1">
              <a:lumMod val="60000"/>
              <a:lumOff val="40000"/>
            </a:schemeClr>
          </a:solidFill>
          <a:effectLst>
            <a:outerShdw blurRad="50800" dist="38100" dir="13500000" algn="br" rotWithShape="0">
              <a:prstClr val="black">
                <a:alpha val="40000"/>
              </a:prstClr>
            </a:out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800">
                <a:latin typeface="Berlin Sans FB Demi" pitchFamily="34" charset="0"/>
              </a:rPr>
              <a:t>ACTUALISER</a:t>
            </a:r>
          </a:p>
        </xdr:txBody>
      </xdr:sp>
      <xdr:sp macro="" textlink="">
        <xdr:nvSpPr>
          <xdr:cNvPr id="3" name="Rectangle à coins arrondis 2">
            <a:hlinkClick xmlns:r="http://schemas.openxmlformats.org/officeDocument/2006/relationships" r:id="rId1"/>
          </xdr:cNvPr>
          <xdr:cNvSpPr/>
        </xdr:nvSpPr>
        <xdr:spPr>
          <a:xfrm>
            <a:off x="5495925" y="552450"/>
            <a:ext cx="1411941" cy="481853"/>
          </a:xfrm>
          <a:prstGeom prst="roundRect">
            <a:avLst/>
          </a:prstGeom>
          <a:solidFill>
            <a:schemeClr val="accent1">
              <a:lumMod val="60000"/>
              <a:lumOff val="40000"/>
            </a:schemeClr>
          </a:solidFill>
          <a:effectLst>
            <a:outerShdw blurRad="50800" dist="38100" dir="13500000" algn="br" rotWithShape="0">
              <a:prstClr val="black">
                <a:alpha val="40000"/>
              </a:prstClr>
            </a:out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latin typeface="Berlin Sans FB Demi" pitchFamily="34" charset="0"/>
              </a:rPr>
              <a:t>MENU</a:t>
            </a:r>
          </a:p>
        </xdr:txBody>
      </xdr:sp>
      <xdr:pic macro="[0]!enr">
        <xdr:nvPicPr>
          <xdr:cNvPr id="4" name="Image 3" descr="save_all-9da20.png"/>
          <xdr:cNvPicPr>
            <a:picLocks noChangeAspect="1"/>
          </xdr:cNvPicPr>
        </xdr:nvPicPr>
        <xdr:blipFill>
          <a:blip xmlns:r="http://schemas.openxmlformats.org/officeDocument/2006/relationships" r:embed="rId2"/>
          <a:stretch>
            <a:fillRect/>
          </a:stretch>
        </xdr:blipFill>
        <xdr:spPr>
          <a:xfrm>
            <a:off x="7153275" y="523875"/>
            <a:ext cx="457200" cy="457200"/>
          </a:xfrm>
          <a:prstGeom prst="rect">
            <a:avLst/>
          </a:prstGeom>
          <a:scene3d>
            <a:camera prst="orthographicFront"/>
            <a:lightRig rig="threePt" dir="t"/>
          </a:scene3d>
          <a:sp3d>
            <a:bevelT/>
          </a:sp3d>
        </xdr:spPr>
      </xdr:pic>
    </xdr:grp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OnLoad="1" refreshedBy="Niort" refreshedDate="41279.70316041667" createdVersion="3" refreshedVersion="3" minRefreshableVersion="3" recordCount="755">
  <cacheSource type="worksheet">
    <worksheetSource ref="E9:O764" sheet="RETOUR BBGR"/>
  </cacheSource>
  <cacheFields count="11">
    <cacheField name="ref verre + coté" numFmtId="49">
      <sharedItems containsNonDate="0" containsString="0" containsBlank="1"/>
    </cacheField>
    <cacheField name="Nbre" numFmtId="0">
      <sharedItems containsString="0" containsBlank="1" containsNumber="1" containsInteger="1" minValue="1" maxValue="2" count="3">
        <n v="1"/>
        <n v="2"/>
        <m/>
      </sharedItems>
    </cacheField>
    <cacheField name="puiss verre(s)" numFmtId="49">
      <sharedItems containsNonDate="0" containsString="0" containsBlank="1"/>
    </cacheField>
    <cacheField name="ref client" numFmtId="49">
      <sharedItems containsNonDate="0" containsString="0" containsBlank="1"/>
    </cacheField>
    <cacheField name="date cde" numFmtId="14">
      <sharedItems containsNonDate="0" containsString="0" containsBlank="1"/>
    </cacheField>
    <cacheField name="REF BL" numFmtId="49">
      <sharedItems containsNonDate="0" containsString="0" containsBlank="1"/>
    </cacheField>
    <cacheField name="Motif" numFmtId="14">
      <sharedItems containsBlank="1" count="17">
        <s v="Innadaptation"/>
        <s v="Commandé Casse"/>
        <s v="Defaut traitement"/>
        <s v="Autres"/>
        <s v="Casse montage"/>
        <s v="Erreur Ophta"/>
        <s v="Erreur Fournisseur"/>
        <m/>
        <s v="Annulation client" u="1"/>
        <s v="ErreurLiv" u="1"/>
        <s v="Casse atelier" u="1"/>
        <s v="Faux en pochette" u="1"/>
        <s v="Erreur commande" u="1"/>
        <s v="Erreur Saisie Fournisseur" u="1"/>
        <s v="Expertise" u="1"/>
        <s v="doublon" u="1"/>
        <s v="Defaut de traitement" u="1"/>
      </sharedItems>
    </cacheField>
    <cacheField name="Commentaires" numFmtId="49">
      <sharedItems containsBlank="1"/>
    </cacheField>
    <cacheField name="Date retour" numFmtId="14">
      <sharedItems containsNonDate="0" containsDate="1" containsString="0" containsBlank="1" minDate="2013-01-01T00:00:00" maxDate="2013-02-04T00:00:00" count="6">
        <d v="2013-01-05T00:00:00"/>
        <d v="2013-01-04T00:00:00"/>
        <d v="2013-02-03T00:00:00"/>
        <d v="2013-02-02T00:00:00"/>
        <d v="2013-01-01T00:00:00"/>
        <m/>
      </sharedItems>
      <fieldGroup base="8">
        <rangePr groupBy="months" startDate="2013-01-01T00:00:00" endDate="2013-02-04T00:00:00"/>
        <groupItems count="14">
          <s v="(vide)"/>
          <s v="janv"/>
          <s v="févr"/>
          <s v="mars"/>
          <s v="avr"/>
          <s v="mai"/>
          <s v="juin"/>
          <s v="juil"/>
          <s v="août"/>
          <s v="sept"/>
          <s v="oct"/>
          <s v="nov"/>
          <s v="déc"/>
          <s v="&gt;04/02/2013"/>
        </groupItems>
      </fieldGroup>
    </cacheField>
    <cacheField name="ETAT" numFmtId="14">
      <sharedItems containsBlank="1"/>
    </cacheField>
    <cacheField name="date d'avoir" numFmtId="14">
      <sharedItems containsDate="1" containsBlank="1" containsMixedTypes="1" minDate="2013-01-12T00:00:00" maxDate="2013-02-13T00:00:00"/>
    </cacheField>
  </cacheFields>
</pivotCacheDefinition>
</file>

<file path=xl/pivotCache/pivotCacheRecords1.xml><?xml version="1.0" encoding="utf-8"?>
<pivotCacheRecords xmlns="http://schemas.openxmlformats.org/spreadsheetml/2006/main" xmlns:r="http://schemas.openxmlformats.org/officeDocument/2006/relationships" count="755">
  <r>
    <m/>
    <x v="0"/>
    <m/>
    <m/>
    <m/>
    <m/>
    <x v="0"/>
    <s v="doublon"/>
    <x v="0"/>
    <s v="Envoyé"/>
    <m/>
  </r>
  <r>
    <m/>
    <x v="0"/>
    <m/>
    <m/>
    <m/>
    <m/>
    <x v="1"/>
    <s v="eclat au montage"/>
    <x v="1"/>
    <s v="Pas de retour"/>
    <m/>
  </r>
  <r>
    <m/>
    <x v="1"/>
    <m/>
    <m/>
    <m/>
    <m/>
    <x v="2"/>
    <s v="erreur saisie correction (flo)"/>
    <x v="1"/>
    <s v="Pas de retour"/>
    <m/>
  </r>
  <r>
    <m/>
    <x v="0"/>
    <m/>
    <m/>
    <m/>
    <m/>
    <x v="2"/>
    <s v="passage en free form"/>
    <x v="2"/>
    <s v="Envoyé"/>
    <m/>
  </r>
  <r>
    <m/>
    <x v="0"/>
    <m/>
    <m/>
    <m/>
    <m/>
    <x v="3"/>
    <s v="AR"/>
    <x v="3"/>
    <s v="Reçu"/>
    <d v="2013-01-12T00:00:00"/>
  </r>
  <r>
    <m/>
    <x v="0"/>
    <m/>
    <m/>
    <m/>
    <m/>
    <x v="4"/>
    <s v="stock non taillé"/>
    <x v="4"/>
    <s v="Envoyé"/>
    <m/>
  </r>
  <r>
    <m/>
    <x v="1"/>
    <m/>
    <m/>
    <m/>
    <m/>
    <x v="4"/>
    <m/>
    <x v="4"/>
    <s v="Pas de retour"/>
    <m/>
  </r>
  <r>
    <m/>
    <x v="0"/>
    <m/>
    <m/>
    <m/>
    <m/>
    <x v="4"/>
    <m/>
    <x v="4"/>
    <s v="Pas de retour"/>
    <m/>
  </r>
  <r>
    <m/>
    <x v="1"/>
    <m/>
    <m/>
    <m/>
    <m/>
    <x v="2"/>
    <s v="inversion"/>
    <x v="4"/>
    <s v="Pas de retour"/>
    <m/>
  </r>
  <r>
    <m/>
    <x v="1"/>
    <m/>
    <m/>
    <m/>
    <m/>
    <x v="5"/>
    <s v="mauvaise hauteur (nz)"/>
    <x v="4"/>
    <s v="Pas de retour"/>
    <m/>
  </r>
  <r>
    <m/>
    <x v="0"/>
    <m/>
    <m/>
    <m/>
    <m/>
    <x v="6"/>
    <s v="faux en pochette"/>
    <x v="4"/>
    <s v="Envoyé"/>
    <m/>
  </r>
  <r>
    <m/>
    <x v="0"/>
    <m/>
    <m/>
    <m/>
    <m/>
    <x v="3"/>
    <s v="erreur livraison"/>
    <x v="4"/>
    <s v="Envoyé"/>
    <m/>
  </r>
  <r>
    <m/>
    <x v="1"/>
    <m/>
    <m/>
    <m/>
    <m/>
    <x v="6"/>
    <s v="doublon"/>
    <x v="3"/>
    <s v="Reçu"/>
    <d v="2013-02-12T00:00:00"/>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m/>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r>
    <m/>
    <x v="2"/>
    <m/>
    <m/>
    <m/>
    <m/>
    <x v="7"/>
    <m/>
    <x v="5"/>
    <m/>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10" applyNumberFormats="0" applyBorderFormats="0" applyFontFormats="0" applyPatternFormats="0" applyAlignmentFormats="0" applyWidthHeightFormats="1" dataCaption="Valeurs" updatedVersion="3" minRefreshableVersion="3" showCalcMbrs="0" preserveFormatting="0" rowGrandTotals="0" colGrandTotals="0" itemPrintTitles="1" createdVersion="3" indent="0" outline="1" outlineData="1" multipleFieldFilters="0">
  <location ref="B9:I16" firstHeaderRow="1" firstDataRow="2" firstDataCol="1"/>
  <pivotFields count="11">
    <pivotField showAll="0" defaultSubtotal="0"/>
    <pivotField axis="axisRow" showAll="0" defaultSubtotal="0">
      <items count="3">
        <item x="2"/>
        <item x="0"/>
        <item x="1"/>
      </items>
    </pivotField>
    <pivotField showAll="0" defaultSubtotal="0"/>
    <pivotField showAll="0"/>
    <pivotField showAll="0" defaultSubtotal="0"/>
    <pivotField showAll="0"/>
    <pivotField axis="axisCol" dataField="1" showAll="0">
      <items count="18">
        <item m="1" x="8"/>
        <item m="1" x="10"/>
        <item m="1" x="12"/>
        <item m="1" x="13"/>
        <item m="1" x="9"/>
        <item x="0"/>
        <item h="1" x="7"/>
        <item x="5"/>
        <item x="4"/>
        <item x="1"/>
        <item m="1" x="11"/>
        <item m="1" x="15"/>
        <item m="1" x="16"/>
        <item m="1" x="14"/>
        <item x="6"/>
        <item x="2"/>
        <item x="3"/>
        <item t="default"/>
      </items>
    </pivotField>
    <pivotField showAll="0" defaultSubtotal="0"/>
    <pivotField axis="axisRow" showAll="0" defaultSubtotal="0">
      <items count="14">
        <item x="0"/>
        <item x="1"/>
        <item x="2"/>
        <item x="3"/>
        <item x="4"/>
        <item x="5"/>
        <item x="6"/>
        <item x="7"/>
        <item x="8"/>
        <item x="9"/>
        <item x="10"/>
        <item x="11"/>
        <item x="12"/>
        <item x="13"/>
      </items>
    </pivotField>
    <pivotField showAll="0" defaultSubtotal="0"/>
    <pivotField showAll="0"/>
  </pivotFields>
  <rowFields count="2">
    <field x="8"/>
    <field x="1"/>
  </rowFields>
  <rowItems count="6">
    <i>
      <x v="1"/>
    </i>
    <i r="1">
      <x v="1"/>
    </i>
    <i r="1">
      <x v="2"/>
    </i>
    <i>
      <x v="2"/>
    </i>
    <i r="1">
      <x v="1"/>
    </i>
    <i r="1">
      <x v="2"/>
    </i>
  </rowItems>
  <colFields count="1">
    <field x="6"/>
  </colFields>
  <colItems count="7">
    <i>
      <x v="5"/>
    </i>
    <i>
      <x v="7"/>
    </i>
    <i>
      <x v="8"/>
    </i>
    <i>
      <x v="9"/>
    </i>
    <i>
      <x v="14"/>
    </i>
    <i>
      <x v="15"/>
    </i>
    <i>
      <x v="16"/>
    </i>
  </colItems>
  <dataFields count="1">
    <dataField name="Nombre de Motif" fld="6" subtotal="count" baseField="0" baseItem="0"/>
  </dataFields>
  <pivotTableStyleInfo name="PivotStyleDark19" showRowHeaders="1" showColHeaders="1" showRowStripes="1" showColStripes="1"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externalLinkPath" Target="/Documents%20and%20Settings/Niort%20HP/Mes%20documents/SUIVI%20VERRES/2013/RETOURS%20VERRES1.xlsm" TargetMode="External"/></Relationships>
</file>

<file path=xl/worksheets/sheet1.xml><?xml version="1.0" encoding="utf-8"?>
<worksheet xmlns="http://schemas.openxmlformats.org/spreadsheetml/2006/main" xmlns:r="http://schemas.openxmlformats.org/officeDocument/2006/relationships">
  <sheetPr codeName="Feuil4">
    <tabColor rgb="FFFFC000"/>
  </sheetPr>
  <dimension ref="B2:O785"/>
  <sheetViews>
    <sheetView showGridLines="0" showRowColHeaders="0" tabSelected="1" zoomScale="85" zoomScaleNormal="85" workbookViewId="0">
      <selection activeCell="F10" sqref="F10"/>
    </sheetView>
  </sheetViews>
  <sheetFormatPr baseColWidth="10" defaultRowHeight="18.75"/>
  <cols>
    <col min="1" max="1" width="4.85546875" style="7" customWidth="1"/>
    <col min="2" max="2" width="0.7109375" style="7" customWidth="1"/>
    <col min="3" max="3" width="0.140625" style="7" hidden="1" customWidth="1"/>
    <col min="4" max="4" width="0" style="7" hidden="1" customWidth="1"/>
    <col min="5" max="5" width="19.28515625" style="21" customWidth="1"/>
    <col min="6" max="6" width="20.42578125" style="45" customWidth="1"/>
    <col min="7" max="7" width="18.42578125" style="21" customWidth="1"/>
    <col min="8" max="8" width="16.85546875" style="21" customWidth="1"/>
    <col min="9" max="9" width="15.42578125" style="20" customWidth="1"/>
    <col min="10" max="10" width="13.42578125" style="21" customWidth="1"/>
    <col min="11" max="11" width="24.85546875" style="50" customWidth="1"/>
    <col min="12" max="12" width="23.85546875" style="21" customWidth="1"/>
    <col min="13" max="13" width="14.42578125" style="20" customWidth="1"/>
    <col min="14" max="14" width="16.85546875" style="53" customWidth="1"/>
    <col min="15" max="15" width="13.7109375" style="20" customWidth="1"/>
    <col min="16" max="16" width="19.7109375" style="7" customWidth="1"/>
    <col min="17" max="17" width="11.42578125" style="7" customWidth="1"/>
    <col min="18" max="16384" width="11.42578125" style="7"/>
  </cols>
  <sheetData>
    <row r="2" spans="2:15" ht="15" customHeight="1">
      <c r="B2" s="5"/>
      <c r="C2" s="5"/>
      <c r="K2" s="49"/>
      <c r="L2" s="20"/>
      <c r="M2" s="32"/>
    </row>
    <row r="3" spans="2:15" ht="15" customHeight="1">
      <c r="B3" s="5"/>
      <c r="C3" s="5"/>
    </row>
    <row r="5" spans="2:15" ht="15" customHeight="1">
      <c r="B5" s="4"/>
      <c r="C5" s="4"/>
    </row>
    <row r="6" spans="2:15" ht="15" customHeight="1">
      <c r="B6" s="4"/>
      <c r="C6" s="4"/>
    </row>
    <row r="8" spans="2:15" ht="15.75" customHeight="1" thickBot="1">
      <c r="B8" s="6"/>
      <c r="C8" s="6"/>
      <c r="E8" s="23"/>
      <c r="F8" s="46"/>
      <c r="G8" s="23"/>
      <c r="H8" s="23"/>
      <c r="I8" s="22"/>
      <c r="J8" s="23"/>
      <c r="K8" s="51"/>
      <c r="M8" s="22"/>
      <c r="N8" s="54"/>
      <c r="O8" s="22"/>
    </row>
    <row r="9" spans="2:15" ht="15.75" customHeight="1" thickTop="1" thickBot="1">
      <c r="B9" s="6"/>
      <c r="C9" s="6"/>
      <c r="E9" s="19" t="s">
        <v>23</v>
      </c>
      <c r="F9" s="44" t="s">
        <v>36</v>
      </c>
      <c r="G9" s="19" t="s">
        <v>24</v>
      </c>
      <c r="H9" s="19" t="s">
        <v>0</v>
      </c>
      <c r="I9" s="18" t="s">
        <v>25</v>
      </c>
      <c r="J9" s="19" t="s">
        <v>7</v>
      </c>
      <c r="K9" s="57" t="s">
        <v>33</v>
      </c>
      <c r="L9" s="19" t="s">
        <v>10</v>
      </c>
      <c r="M9" s="18" t="s">
        <v>6</v>
      </c>
      <c r="N9" s="56" t="s">
        <v>27</v>
      </c>
      <c r="O9" s="18" t="s">
        <v>1</v>
      </c>
    </row>
    <row r="10" spans="2:15" ht="19.5" thickTop="1">
      <c r="E10" s="27"/>
      <c r="F10" s="37">
        <v>1</v>
      </c>
      <c r="G10" s="27"/>
      <c r="H10" s="27"/>
      <c r="I10" s="26"/>
      <c r="J10" s="27"/>
      <c r="K10" s="35" t="s">
        <v>3</v>
      </c>
      <c r="L10" s="27"/>
      <c r="M10" s="26">
        <v>41279</v>
      </c>
      <c r="N10" s="33"/>
      <c r="O10" s="26"/>
    </row>
    <row r="11" spans="2:15">
      <c r="E11" s="25"/>
      <c r="F11" s="38">
        <v>1</v>
      </c>
      <c r="G11" s="25"/>
      <c r="H11" s="25"/>
      <c r="I11" s="24"/>
      <c r="J11" s="25"/>
      <c r="K11" s="36" t="s">
        <v>21</v>
      </c>
      <c r="L11" s="25"/>
      <c r="M11" s="24">
        <v>41278</v>
      </c>
      <c r="N11" s="34"/>
      <c r="O11" s="24"/>
    </row>
    <row r="12" spans="2:15">
      <c r="E12" s="27"/>
      <c r="F12" s="37">
        <v>2</v>
      </c>
      <c r="G12" s="27"/>
      <c r="H12" s="27"/>
      <c r="I12" s="26"/>
      <c r="J12" s="27"/>
      <c r="K12" s="35" t="s">
        <v>22</v>
      </c>
      <c r="L12" s="27"/>
      <c r="M12" s="26">
        <v>41278</v>
      </c>
      <c r="N12" s="33"/>
      <c r="O12" s="26"/>
    </row>
    <row r="13" spans="2:15">
      <c r="E13" s="25"/>
      <c r="F13" s="38">
        <v>1</v>
      </c>
      <c r="G13" s="25"/>
      <c r="H13" s="25"/>
      <c r="I13" s="24"/>
      <c r="J13" s="25"/>
      <c r="K13" s="36" t="s">
        <v>22</v>
      </c>
      <c r="L13" s="25"/>
      <c r="M13" s="24">
        <v>41308</v>
      </c>
      <c r="N13" s="34"/>
      <c r="O13" s="24"/>
    </row>
    <row r="14" spans="2:15">
      <c r="E14" s="27"/>
      <c r="F14" s="37">
        <v>1</v>
      </c>
      <c r="G14" s="27"/>
      <c r="H14" s="27"/>
      <c r="I14" s="26"/>
      <c r="J14" s="27"/>
      <c r="K14" s="35" t="s">
        <v>26</v>
      </c>
      <c r="L14" s="27"/>
      <c r="M14" s="26">
        <v>41307</v>
      </c>
      <c r="N14" s="33"/>
      <c r="O14" s="26"/>
    </row>
    <row r="15" spans="2:15">
      <c r="E15" s="25"/>
      <c r="F15" s="38">
        <v>1</v>
      </c>
      <c r="G15" s="25"/>
      <c r="H15" s="25"/>
      <c r="I15" s="24"/>
      <c r="J15" s="25"/>
      <c r="K15" s="36" t="s">
        <v>8</v>
      </c>
      <c r="L15" s="25"/>
      <c r="M15" s="24">
        <v>41275</v>
      </c>
      <c r="N15" s="34"/>
      <c r="O15" s="24"/>
    </row>
    <row r="16" spans="2:15">
      <c r="E16" s="27"/>
      <c r="F16" s="37">
        <v>2</v>
      </c>
      <c r="G16" s="27"/>
      <c r="H16" s="27"/>
      <c r="I16" s="26"/>
      <c r="J16" s="27"/>
      <c r="K16" s="35" t="s">
        <v>8</v>
      </c>
      <c r="L16" s="27"/>
      <c r="M16" s="26">
        <v>41275</v>
      </c>
      <c r="N16" s="33"/>
      <c r="O16" s="26"/>
    </row>
    <row r="17" spans="5:15">
      <c r="E17" s="25"/>
      <c r="F17" s="38">
        <v>1</v>
      </c>
      <c r="G17" s="25"/>
      <c r="H17" s="25"/>
      <c r="I17" s="24"/>
      <c r="J17" s="25"/>
      <c r="K17" s="36" t="s">
        <v>8</v>
      </c>
      <c r="L17" s="25"/>
      <c r="M17" s="24">
        <v>41275</v>
      </c>
      <c r="N17" s="34"/>
      <c r="O17" s="24"/>
    </row>
    <row r="18" spans="5:15">
      <c r="E18" s="27"/>
      <c r="F18" s="37">
        <v>2</v>
      </c>
      <c r="G18" s="27"/>
      <c r="H18" s="27"/>
      <c r="I18" s="26"/>
      <c r="J18" s="27"/>
      <c r="K18" s="35" t="s">
        <v>22</v>
      </c>
      <c r="L18" s="27"/>
      <c r="M18" s="26">
        <v>41275</v>
      </c>
      <c r="N18" s="33"/>
      <c r="O18" s="26"/>
    </row>
    <row r="19" spans="5:15">
      <c r="E19" s="25"/>
      <c r="F19" s="38">
        <v>2</v>
      </c>
      <c r="G19" s="25"/>
      <c r="H19" s="25"/>
      <c r="I19" s="24"/>
      <c r="J19" s="25"/>
      <c r="K19" s="36" t="s">
        <v>2</v>
      </c>
      <c r="L19" s="25"/>
      <c r="M19" s="24">
        <v>41275</v>
      </c>
      <c r="N19" s="34"/>
      <c r="O19" s="24"/>
    </row>
    <row r="20" spans="5:15">
      <c r="E20" s="27"/>
      <c r="F20" s="37">
        <v>1</v>
      </c>
      <c r="G20" s="27"/>
      <c r="H20" s="27"/>
      <c r="I20" s="26"/>
      <c r="J20" s="27"/>
      <c r="K20" s="35" t="s">
        <v>20</v>
      </c>
      <c r="L20" s="27"/>
      <c r="M20" s="26">
        <v>41275</v>
      </c>
      <c r="N20" s="33"/>
      <c r="O20" s="26"/>
    </row>
    <row r="21" spans="5:15">
      <c r="E21" s="25"/>
      <c r="F21" s="38">
        <v>1</v>
      </c>
      <c r="G21" s="25"/>
      <c r="H21" s="25"/>
      <c r="I21" s="24"/>
      <c r="J21" s="25"/>
      <c r="K21" s="36" t="s">
        <v>26</v>
      </c>
      <c r="L21" s="25"/>
      <c r="M21" s="24">
        <v>41275</v>
      </c>
      <c r="N21" s="34"/>
      <c r="O21" s="24"/>
    </row>
    <row r="22" spans="5:15">
      <c r="E22" s="27"/>
      <c r="F22" s="37">
        <v>2</v>
      </c>
      <c r="G22" s="27"/>
      <c r="H22" s="27"/>
      <c r="I22" s="26"/>
      <c r="J22" s="27"/>
      <c r="K22" s="35" t="s">
        <v>20</v>
      </c>
      <c r="L22" s="27"/>
      <c r="M22" s="26">
        <v>41307</v>
      </c>
      <c r="N22" s="33"/>
      <c r="O22" s="26"/>
    </row>
    <row r="23" spans="5:15">
      <c r="E23" s="25"/>
      <c r="F23" s="48"/>
      <c r="G23" s="25"/>
      <c r="H23" s="25"/>
      <c r="I23" s="24"/>
      <c r="J23" s="25"/>
      <c r="K23" s="52"/>
      <c r="L23" s="25"/>
      <c r="M23" s="24"/>
      <c r="N23" s="34"/>
      <c r="O23" s="24"/>
    </row>
    <row r="24" spans="5:15">
      <c r="E24" s="27"/>
      <c r="F24" s="47"/>
      <c r="G24" s="27"/>
      <c r="H24" s="27"/>
      <c r="I24" s="26"/>
      <c r="J24" s="27"/>
      <c r="K24" s="43"/>
      <c r="L24" s="27"/>
      <c r="M24" s="26"/>
      <c r="N24" s="33"/>
      <c r="O24" s="26"/>
    </row>
    <row r="25" spans="5:15">
      <c r="E25" s="25"/>
      <c r="F25" s="48"/>
      <c r="G25" s="25"/>
      <c r="H25" s="25"/>
      <c r="I25" s="24"/>
      <c r="J25" s="25"/>
      <c r="K25" s="52"/>
      <c r="L25" s="25"/>
      <c r="M25" s="24"/>
      <c r="N25" s="34"/>
      <c r="O25" s="24"/>
    </row>
    <row r="26" spans="5:15">
      <c r="E26" s="27"/>
      <c r="F26" s="47"/>
      <c r="G26" s="27"/>
      <c r="H26" s="27"/>
      <c r="I26" s="26"/>
      <c r="J26" s="27"/>
      <c r="K26" s="43"/>
      <c r="L26" s="27"/>
      <c r="M26" s="26"/>
      <c r="N26" s="33"/>
      <c r="O26" s="26"/>
    </row>
    <row r="27" spans="5:15">
      <c r="E27" s="25"/>
      <c r="F27" s="48"/>
      <c r="G27" s="25"/>
      <c r="H27" s="25"/>
      <c r="I27" s="24"/>
      <c r="J27" s="25"/>
      <c r="K27" s="52"/>
      <c r="L27" s="25"/>
      <c r="M27" s="24"/>
      <c r="N27" s="34"/>
      <c r="O27" s="24"/>
    </row>
    <row r="28" spans="5:15">
      <c r="E28" s="27"/>
      <c r="F28" s="47"/>
      <c r="G28" s="27"/>
      <c r="H28" s="27"/>
      <c r="I28" s="26"/>
      <c r="J28" s="27"/>
      <c r="K28" s="43"/>
      <c r="L28" s="27"/>
      <c r="M28" s="26"/>
      <c r="N28" s="33"/>
      <c r="O28" s="26"/>
    </row>
    <row r="29" spans="5:15">
      <c r="E29" s="25"/>
      <c r="F29" s="48"/>
      <c r="G29" s="25"/>
      <c r="H29" s="25"/>
      <c r="I29" s="24"/>
      <c r="J29" s="25"/>
      <c r="K29" s="52"/>
      <c r="L29" s="25"/>
      <c r="M29" s="24"/>
      <c r="N29" s="34"/>
      <c r="O29" s="24"/>
    </row>
    <row r="30" spans="5:15">
      <c r="E30" s="27"/>
      <c r="F30" s="47"/>
      <c r="G30" s="27"/>
      <c r="H30" s="27"/>
      <c r="I30" s="26"/>
      <c r="J30" s="27"/>
      <c r="K30" s="43"/>
      <c r="L30" s="27"/>
      <c r="M30" s="26"/>
      <c r="N30" s="33"/>
      <c r="O30" s="26"/>
    </row>
    <row r="31" spans="5:15">
      <c r="E31" s="25"/>
      <c r="F31" s="48"/>
      <c r="G31" s="25"/>
      <c r="H31" s="25"/>
      <c r="I31" s="24"/>
      <c r="J31" s="25"/>
      <c r="K31" s="52"/>
      <c r="L31" s="25"/>
      <c r="M31" s="24"/>
      <c r="N31" s="34"/>
      <c r="O31" s="24"/>
    </row>
    <row r="32" spans="5:15">
      <c r="E32" s="27"/>
      <c r="F32" s="47"/>
      <c r="G32" s="27"/>
      <c r="H32" s="27"/>
      <c r="I32" s="26"/>
      <c r="J32" s="27"/>
      <c r="K32" s="43"/>
      <c r="L32" s="27"/>
      <c r="M32" s="26"/>
      <c r="N32" s="33"/>
      <c r="O32" s="26"/>
    </row>
    <row r="33" spans="5:15">
      <c r="E33" s="25"/>
      <c r="F33" s="48"/>
      <c r="G33" s="25"/>
      <c r="H33" s="25"/>
      <c r="I33" s="24"/>
      <c r="J33" s="25"/>
      <c r="K33" s="52"/>
      <c r="L33" s="25"/>
      <c r="M33" s="24"/>
      <c r="N33" s="34"/>
      <c r="O33" s="24"/>
    </row>
    <row r="34" spans="5:15">
      <c r="E34" s="27"/>
      <c r="F34" s="47"/>
      <c r="G34" s="27"/>
      <c r="H34" s="27"/>
      <c r="I34" s="26"/>
      <c r="J34" s="27"/>
      <c r="K34" s="43"/>
      <c r="L34" s="27"/>
      <c r="M34" s="26"/>
      <c r="N34" s="33"/>
      <c r="O34" s="26"/>
    </row>
    <row r="35" spans="5:15">
      <c r="E35" s="25"/>
      <c r="F35" s="48"/>
      <c r="G35" s="25"/>
      <c r="H35" s="25"/>
      <c r="I35" s="24"/>
      <c r="J35" s="25"/>
      <c r="K35" s="52"/>
      <c r="L35" s="25"/>
      <c r="M35" s="24"/>
      <c r="N35" s="34"/>
      <c r="O35" s="24"/>
    </row>
    <row r="36" spans="5:15">
      <c r="E36" s="27"/>
      <c r="F36" s="47"/>
      <c r="G36" s="27"/>
      <c r="H36" s="27"/>
      <c r="I36" s="26"/>
      <c r="J36" s="27"/>
      <c r="K36" s="43"/>
      <c r="L36" s="27"/>
      <c r="M36" s="26"/>
      <c r="N36" s="33"/>
      <c r="O36" s="26"/>
    </row>
    <row r="37" spans="5:15">
      <c r="E37" s="25"/>
      <c r="F37" s="48"/>
      <c r="G37" s="25"/>
      <c r="H37" s="25"/>
      <c r="I37" s="24"/>
      <c r="J37" s="25"/>
      <c r="K37" s="52"/>
      <c r="L37" s="25"/>
      <c r="M37" s="24"/>
      <c r="N37" s="34"/>
      <c r="O37" s="24"/>
    </row>
    <row r="38" spans="5:15">
      <c r="E38" s="27"/>
      <c r="F38" s="47"/>
      <c r="G38" s="27"/>
      <c r="H38" s="27"/>
      <c r="I38" s="26"/>
      <c r="J38" s="27"/>
      <c r="K38" s="43"/>
      <c r="L38" s="27"/>
      <c r="M38" s="26"/>
      <c r="N38" s="33"/>
      <c r="O38" s="26"/>
    </row>
    <row r="39" spans="5:15">
      <c r="E39" s="25"/>
      <c r="F39" s="48"/>
      <c r="G39" s="25"/>
      <c r="H39" s="25"/>
      <c r="I39" s="24"/>
      <c r="J39" s="25"/>
      <c r="K39" s="52"/>
      <c r="L39" s="25"/>
      <c r="M39" s="24"/>
      <c r="N39" s="34"/>
      <c r="O39" s="24"/>
    </row>
    <row r="40" spans="5:15">
      <c r="E40" s="27"/>
      <c r="F40" s="47"/>
      <c r="G40" s="27"/>
      <c r="H40" s="27"/>
      <c r="I40" s="26"/>
      <c r="J40" s="27"/>
      <c r="K40" s="43"/>
      <c r="L40" s="27"/>
      <c r="M40" s="26"/>
      <c r="N40" s="33"/>
      <c r="O40" s="26"/>
    </row>
    <row r="41" spans="5:15">
      <c r="E41" s="25"/>
      <c r="F41" s="48"/>
      <c r="G41" s="25"/>
      <c r="H41" s="25"/>
      <c r="I41" s="24"/>
      <c r="J41" s="25"/>
      <c r="K41" s="52"/>
      <c r="L41" s="25"/>
      <c r="M41" s="24"/>
      <c r="N41" s="34"/>
      <c r="O41" s="24"/>
    </row>
    <row r="42" spans="5:15">
      <c r="E42" s="27"/>
      <c r="F42" s="47"/>
      <c r="G42" s="27"/>
      <c r="H42" s="27"/>
      <c r="I42" s="26"/>
      <c r="J42" s="27"/>
      <c r="K42" s="43"/>
      <c r="L42" s="27"/>
      <c r="M42" s="26"/>
      <c r="N42" s="33"/>
      <c r="O42" s="26"/>
    </row>
    <row r="43" spans="5:15">
      <c r="E43" s="25"/>
      <c r="F43" s="48"/>
      <c r="G43" s="25"/>
      <c r="H43" s="25"/>
      <c r="I43" s="24"/>
      <c r="J43" s="25"/>
      <c r="K43" s="52"/>
      <c r="L43" s="25"/>
      <c r="M43" s="24"/>
      <c r="N43" s="34"/>
      <c r="O43" s="24"/>
    </row>
    <row r="44" spans="5:15">
      <c r="E44" s="27"/>
      <c r="F44" s="47"/>
      <c r="G44" s="27"/>
      <c r="H44" s="27"/>
      <c r="I44" s="26"/>
      <c r="J44" s="27"/>
      <c r="K44" s="43"/>
      <c r="L44" s="27"/>
      <c r="M44" s="26"/>
      <c r="N44" s="33"/>
      <c r="O44" s="26"/>
    </row>
    <row r="45" spans="5:15">
      <c r="E45" s="25"/>
      <c r="F45" s="48"/>
      <c r="G45" s="25"/>
      <c r="H45" s="25"/>
      <c r="I45" s="24"/>
      <c r="J45" s="25"/>
      <c r="K45" s="52"/>
      <c r="L45" s="25"/>
      <c r="M45" s="24"/>
      <c r="N45" s="34"/>
      <c r="O45" s="24"/>
    </row>
    <row r="46" spans="5:15">
      <c r="E46" s="27"/>
      <c r="F46" s="47"/>
      <c r="G46" s="27"/>
      <c r="H46" s="27"/>
      <c r="I46" s="26"/>
      <c r="J46" s="27"/>
      <c r="K46" s="43"/>
      <c r="L46" s="27"/>
      <c r="M46" s="26"/>
      <c r="N46" s="33"/>
      <c r="O46" s="26"/>
    </row>
    <row r="47" spans="5:15">
      <c r="E47" s="25"/>
      <c r="F47" s="48"/>
      <c r="G47" s="25"/>
      <c r="H47" s="25"/>
      <c r="I47" s="24"/>
      <c r="J47" s="25"/>
      <c r="K47" s="52"/>
      <c r="L47" s="25"/>
      <c r="M47" s="24"/>
      <c r="N47" s="34"/>
      <c r="O47" s="24"/>
    </row>
    <row r="48" spans="5:15">
      <c r="E48" s="27"/>
      <c r="F48" s="47"/>
      <c r="G48" s="27"/>
      <c r="H48" s="27"/>
      <c r="I48" s="26"/>
      <c r="J48" s="27"/>
      <c r="K48" s="43"/>
      <c r="L48" s="27"/>
      <c r="M48" s="26"/>
      <c r="N48" s="33"/>
      <c r="O48" s="26"/>
    </row>
    <row r="49" spans="5:15">
      <c r="E49" s="25"/>
      <c r="F49" s="48"/>
      <c r="G49" s="25"/>
      <c r="H49" s="25"/>
      <c r="I49" s="24"/>
      <c r="J49" s="25"/>
      <c r="K49" s="52"/>
      <c r="L49" s="25"/>
      <c r="M49" s="24"/>
      <c r="N49" s="34"/>
      <c r="O49" s="24"/>
    </row>
    <row r="50" spans="5:15">
      <c r="E50" s="27"/>
      <c r="F50" s="47"/>
      <c r="G50" s="27"/>
      <c r="H50" s="27"/>
      <c r="I50" s="26"/>
      <c r="J50" s="27"/>
      <c r="K50" s="43"/>
      <c r="L50" s="27"/>
      <c r="M50" s="26"/>
      <c r="N50" s="33"/>
      <c r="O50" s="26"/>
    </row>
    <row r="51" spans="5:15">
      <c r="E51" s="25"/>
      <c r="F51" s="48"/>
      <c r="G51" s="25"/>
      <c r="H51" s="25"/>
      <c r="I51" s="24"/>
      <c r="J51" s="25"/>
      <c r="K51" s="52"/>
      <c r="L51" s="25"/>
      <c r="M51" s="24"/>
      <c r="N51" s="34"/>
      <c r="O51" s="24"/>
    </row>
    <row r="52" spans="5:15">
      <c r="E52" s="27"/>
      <c r="F52" s="47"/>
      <c r="G52" s="27"/>
      <c r="H52" s="27"/>
      <c r="I52" s="26"/>
      <c r="J52" s="27"/>
      <c r="K52" s="43"/>
      <c r="L52" s="27"/>
      <c r="M52" s="26"/>
      <c r="N52" s="33"/>
      <c r="O52" s="26"/>
    </row>
    <row r="53" spans="5:15">
      <c r="E53" s="25"/>
      <c r="F53" s="48"/>
      <c r="G53" s="25"/>
      <c r="H53" s="25"/>
      <c r="I53" s="24"/>
      <c r="J53" s="25"/>
      <c r="K53" s="52"/>
      <c r="L53" s="25"/>
      <c r="M53" s="24"/>
      <c r="N53" s="34"/>
      <c r="O53" s="24"/>
    </row>
    <row r="54" spans="5:15">
      <c r="E54" s="27"/>
      <c r="F54" s="47"/>
      <c r="G54" s="27"/>
      <c r="H54" s="27"/>
      <c r="I54" s="26"/>
      <c r="J54" s="27"/>
      <c r="K54" s="43"/>
      <c r="L54" s="27"/>
      <c r="M54" s="26"/>
      <c r="N54" s="33"/>
      <c r="O54" s="26"/>
    </row>
    <row r="55" spans="5:15">
      <c r="E55" s="25"/>
      <c r="F55" s="48"/>
      <c r="G55" s="25"/>
      <c r="H55" s="25"/>
      <c r="I55" s="24"/>
      <c r="J55" s="25"/>
      <c r="K55" s="52"/>
      <c r="L55" s="25"/>
      <c r="M55" s="24"/>
      <c r="N55" s="34"/>
      <c r="O55" s="24"/>
    </row>
    <row r="56" spans="5:15">
      <c r="E56" s="27"/>
      <c r="F56" s="47"/>
      <c r="G56" s="27"/>
      <c r="H56" s="27"/>
      <c r="I56" s="26"/>
      <c r="J56" s="27"/>
      <c r="K56" s="43"/>
      <c r="L56" s="27"/>
      <c r="M56" s="26"/>
      <c r="N56" s="33"/>
      <c r="O56" s="26"/>
    </row>
    <row r="57" spans="5:15">
      <c r="E57" s="25"/>
      <c r="F57" s="48"/>
      <c r="G57" s="25"/>
      <c r="H57" s="25"/>
      <c r="I57" s="24"/>
      <c r="J57" s="25"/>
      <c r="K57" s="52"/>
      <c r="L57" s="25"/>
      <c r="M57" s="24"/>
      <c r="N57" s="34"/>
      <c r="O57" s="24"/>
    </row>
    <row r="58" spans="5:15">
      <c r="E58" s="27"/>
      <c r="F58" s="47"/>
      <c r="G58" s="27"/>
      <c r="H58" s="27"/>
      <c r="I58" s="26"/>
      <c r="J58" s="27"/>
      <c r="K58" s="43"/>
      <c r="L58" s="27"/>
      <c r="M58" s="26"/>
      <c r="N58" s="33"/>
      <c r="O58" s="26"/>
    </row>
    <row r="59" spans="5:15">
      <c r="E59" s="25"/>
      <c r="F59" s="48"/>
      <c r="G59" s="25"/>
      <c r="H59" s="25"/>
      <c r="I59" s="24"/>
      <c r="J59" s="25"/>
      <c r="K59" s="52"/>
      <c r="L59" s="25"/>
      <c r="M59" s="24"/>
      <c r="N59" s="34"/>
      <c r="O59" s="24"/>
    </row>
    <row r="60" spans="5:15">
      <c r="E60" s="27"/>
      <c r="F60" s="47"/>
      <c r="G60" s="27"/>
      <c r="H60" s="27"/>
      <c r="I60" s="26"/>
      <c r="J60" s="27"/>
      <c r="K60" s="43"/>
      <c r="L60" s="27"/>
      <c r="M60" s="26"/>
      <c r="N60" s="33"/>
      <c r="O60" s="26"/>
    </row>
    <row r="61" spans="5:15">
      <c r="E61" s="25"/>
      <c r="F61" s="48"/>
      <c r="G61" s="25"/>
      <c r="H61" s="25"/>
      <c r="I61" s="24"/>
      <c r="J61" s="25"/>
      <c r="K61" s="52"/>
      <c r="L61" s="25"/>
      <c r="M61" s="24"/>
      <c r="N61" s="34"/>
      <c r="O61" s="24"/>
    </row>
    <row r="62" spans="5:15">
      <c r="E62" s="27"/>
      <c r="F62" s="47"/>
      <c r="G62" s="27"/>
      <c r="H62" s="27"/>
      <c r="I62" s="26"/>
      <c r="J62" s="27"/>
      <c r="K62" s="43"/>
      <c r="L62" s="27"/>
      <c r="M62" s="26"/>
      <c r="N62" s="33"/>
      <c r="O62" s="26"/>
    </row>
    <row r="63" spans="5:15">
      <c r="E63" s="25"/>
      <c r="F63" s="48"/>
      <c r="G63" s="25"/>
      <c r="H63" s="25"/>
      <c r="I63" s="24"/>
      <c r="J63" s="25"/>
      <c r="K63" s="52"/>
      <c r="L63" s="25"/>
      <c r="M63" s="24"/>
      <c r="N63" s="34"/>
      <c r="O63" s="24"/>
    </row>
    <row r="64" spans="5:15">
      <c r="E64" s="27"/>
      <c r="F64" s="47"/>
      <c r="G64" s="27"/>
      <c r="H64" s="27"/>
      <c r="I64" s="26"/>
      <c r="J64" s="27"/>
      <c r="K64" s="43"/>
      <c r="L64" s="27"/>
      <c r="M64" s="26"/>
      <c r="N64" s="33"/>
      <c r="O64" s="26"/>
    </row>
    <row r="65" spans="5:15">
      <c r="E65" s="25"/>
      <c r="F65" s="48"/>
      <c r="G65" s="25"/>
      <c r="H65" s="25"/>
      <c r="I65" s="24"/>
      <c r="J65" s="25"/>
      <c r="K65" s="52"/>
      <c r="L65" s="25"/>
      <c r="M65" s="24"/>
      <c r="N65" s="34"/>
      <c r="O65" s="24"/>
    </row>
    <row r="66" spans="5:15">
      <c r="E66" s="27"/>
      <c r="F66" s="47"/>
      <c r="G66" s="27"/>
      <c r="H66" s="27"/>
      <c r="I66" s="26"/>
      <c r="J66" s="27"/>
      <c r="K66" s="43"/>
      <c r="L66" s="27"/>
      <c r="M66" s="26"/>
      <c r="N66" s="33"/>
      <c r="O66" s="26"/>
    </row>
    <row r="67" spans="5:15">
      <c r="E67" s="25"/>
      <c r="F67" s="48"/>
      <c r="G67" s="25"/>
      <c r="H67" s="25"/>
      <c r="I67" s="24"/>
      <c r="J67" s="25"/>
      <c r="K67" s="52"/>
      <c r="L67" s="25"/>
      <c r="M67" s="24"/>
      <c r="N67" s="34"/>
      <c r="O67" s="24"/>
    </row>
    <row r="68" spans="5:15">
      <c r="E68" s="27"/>
      <c r="F68" s="47"/>
      <c r="G68" s="27"/>
      <c r="H68" s="27"/>
      <c r="I68" s="26"/>
      <c r="J68" s="27"/>
      <c r="K68" s="43"/>
      <c r="L68" s="27"/>
      <c r="M68" s="26"/>
      <c r="N68" s="33"/>
      <c r="O68" s="26"/>
    </row>
    <row r="69" spans="5:15">
      <c r="E69" s="25"/>
      <c r="F69" s="48"/>
      <c r="G69" s="25"/>
      <c r="H69" s="25"/>
      <c r="I69" s="24"/>
      <c r="J69" s="25"/>
      <c r="K69" s="52"/>
      <c r="L69" s="25"/>
      <c r="M69" s="24"/>
      <c r="N69" s="34"/>
      <c r="O69" s="24"/>
    </row>
    <row r="70" spans="5:15">
      <c r="E70" s="27"/>
      <c r="F70" s="47"/>
      <c r="G70" s="27"/>
      <c r="H70" s="27"/>
      <c r="I70" s="26"/>
      <c r="J70" s="27"/>
      <c r="K70" s="43"/>
      <c r="L70" s="27"/>
      <c r="M70" s="26"/>
      <c r="N70" s="33"/>
      <c r="O70" s="26"/>
    </row>
    <row r="71" spans="5:15">
      <c r="E71" s="25"/>
      <c r="F71" s="48"/>
      <c r="G71" s="25"/>
      <c r="H71" s="25"/>
      <c r="I71" s="24"/>
      <c r="J71" s="25"/>
      <c r="K71" s="52"/>
      <c r="L71" s="25"/>
      <c r="M71" s="24"/>
      <c r="N71" s="34"/>
      <c r="O71" s="24"/>
    </row>
    <row r="72" spans="5:15">
      <c r="E72" s="27"/>
      <c r="F72" s="47"/>
      <c r="G72" s="27"/>
      <c r="H72" s="27"/>
      <c r="I72" s="26"/>
      <c r="J72" s="27"/>
      <c r="K72" s="43"/>
      <c r="L72" s="27"/>
      <c r="M72" s="26"/>
      <c r="N72" s="33"/>
      <c r="O72" s="26"/>
    </row>
    <row r="73" spans="5:15">
      <c r="E73" s="25"/>
      <c r="F73" s="48"/>
      <c r="G73" s="25"/>
      <c r="H73" s="25"/>
      <c r="I73" s="24"/>
      <c r="J73" s="25"/>
      <c r="K73" s="52"/>
      <c r="L73" s="25"/>
      <c r="M73" s="24"/>
      <c r="N73" s="34"/>
      <c r="O73" s="24"/>
    </row>
    <row r="74" spans="5:15">
      <c r="E74" s="27"/>
      <c r="F74" s="47"/>
      <c r="G74" s="27"/>
      <c r="H74" s="27"/>
      <c r="I74" s="26"/>
      <c r="J74" s="27"/>
      <c r="K74" s="43"/>
      <c r="L74" s="27"/>
      <c r="M74" s="26"/>
      <c r="N74" s="33"/>
      <c r="O74" s="26"/>
    </row>
    <row r="75" spans="5:15">
      <c r="E75" s="25"/>
      <c r="F75" s="48"/>
      <c r="G75" s="25"/>
      <c r="H75" s="25"/>
      <c r="I75" s="24"/>
      <c r="J75" s="25"/>
      <c r="K75" s="52"/>
      <c r="L75" s="25"/>
      <c r="M75" s="24"/>
      <c r="N75" s="34"/>
      <c r="O75" s="24"/>
    </row>
    <row r="76" spans="5:15">
      <c r="E76" s="27"/>
      <c r="F76" s="47"/>
      <c r="G76" s="27"/>
      <c r="H76" s="27"/>
      <c r="I76" s="26"/>
      <c r="J76" s="27"/>
      <c r="K76" s="43"/>
      <c r="L76" s="27"/>
      <c r="M76" s="26"/>
      <c r="N76" s="33"/>
      <c r="O76" s="26"/>
    </row>
    <row r="77" spans="5:15">
      <c r="E77" s="25"/>
      <c r="F77" s="48"/>
      <c r="G77" s="25"/>
      <c r="H77" s="25"/>
      <c r="I77" s="24"/>
      <c r="J77" s="25"/>
      <c r="K77" s="52"/>
      <c r="L77" s="25"/>
      <c r="M77" s="24"/>
      <c r="N77" s="34"/>
      <c r="O77" s="24" t="str">
        <f t="shared" ref="O77:O140" si="0">IF(K77="Erreur Ophta","N/A",IF(K77="Casse montage","N/A",IF(K77="Commandé casse","N/A","")))</f>
        <v/>
      </c>
    </row>
    <row r="78" spans="5:15">
      <c r="E78" s="27"/>
      <c r="F78" s="47"/>
      <c r="G78" s="27"/>
      <c r="H78" s="27"/>
      <c r="I78" s="26"/>
      <c r="J78" s="27"/>
      <c r="K78" s="43"/>
      <c r="L78" s="27"/>
      <c r="M78" s="26"/>
      <c r="N78" s="33"/>
      <c r="O78" s="26" t="str">
        <f t="shared" si="0"/>
        <v/>
      </c>
    </row>
    <row r="79" spans="5:15">
      <c r="E79" s="25"/>
      <c r="F79" s="48"/>
      <c r="G79" s="25"/>
      <c r="H79" s="25"/>
      <c r="I79" s="24"/>
      <c r="J79" s="25"/>
      <c r="K79" s="52"/>
      <c r="L79" s="25"/>
      <c r="M79" s="24"/>
      <c r="N79" s="34"/>
      <c r="O79" s="24" t="str">
        <f t="shared" si="0"/>
        <v/>
      </c>
    </row>
    <row r="80" spans="5:15">
      <c r="E80" s="27"/>
      <c r="F80" s="47"/>
      <c r="G80" s="27"/>
      <c r="H80" s="27"/>
      <c r="I80" s="26"/>
      <c r="J80" s="27"/>
      <c r="K80" s="43"/>
      <c r="L80" s="27"/>
      <c r="M80" s="26"/>
      <c r="N80" s="33"/>
      <c r="O80" s="26" t="str">
        <f t="shared" si="0"/>
        <v/>
      </c>
    </row>
    <row r="81" spans="5:15">
      <c r="E81" s="25"/>
      <c r="F81" s="48"/>
      <c r="G81" s="25"/>
      <c r="H81" s="25"/>
      <c r="I81" s="24"/>
      <c r="J81" s="25"/>
      <c r="K81" s="52"/>
      <c r="L81" s="25"/>
      <c r="M81" s="24"/>
      <c r="N81" s="34"/>
      <c r="O81" s="24" t="str">
        <f t="shared" si="0"/>
        <v/>
      </c>
    </row>
    <row r="82" spans="5:15">
      <c r="E82" s="27"/>
      <c r="F82" s="47"/>
      <c r="G82" s="27"/>
      <c r="H82" s="27"/>
      <c r="I82" s="26"/>
      <c r="J82" s="27"/>
      <c r="K82" s="43"/>
      <c r="L82" s="27"/>
      <c r="M82" s="26"/>
      <c r="N82" s="33"/>
      <c r="O82" s="26" t="str">
        <f t="shared" si="0"/>
        <v/>
      </c>
    </row>
    <row r="83" spans="5:15">
      <c r="E83" s="25"/>
      <c r="F83" s="48"/>
      <c r="G83" s="25"/>
      <c r="H83" s="25"/>
      <c r="I83" s="24"/>
      <c r="J83" s="25"/>
      <c r="K83" s="52"/>
      <c r="L83" s="25"/>
      <c r="M83" s="24"/>
      <c r="N83" s="34"/>
      <c r="O83" s="24" t="str">
        <f t="shared" si="0"/>
        <v/>
      </c>
    </row>
    <row r="84" spans="5:15">
      <c r="E84" s="27"/>
      <c r="F84" s="47"/>
      <c r="G84" s="27"/>
      <c r="H84" s="27"/>
      <c r="I84" s="26"/>
      <c r="J84" s="27"/>
      <c r="K84" s="43"/>
      <c r="L84" s="27"/>
      <c r="M84" s="26"/>
      <c r="N84" s="33"/>
      <c r="O84" s="26" t="str">
        <f t="shared" si="0"/>
        <v/>
      </c>
    </row>
    <row r="85" spans="5:15">
      <c r="E85" s="25"/>
      <c r="F85" s="48"/>
      <c r="G85" s="25"/>
      <c r="H85" s="25"/>
      <c r="I85" s="24"/>
      <c r="J85" s="25"/>
      <c r="K85" s="52"/>
      <c r="L85" s="25"/>
      <c r="M85" s="24"/>
      <c r="N85" s="34"/>
      <c r="O85" s="24" t="str">
        <f t="shared" si="0"/>
        <v/>
      </c>
    </row>
    <row r="86" spans="5:15">
      <c r="E86" s="27"/>
      <c r="F86" s="47"/>
      <c r="G86" s="27"/>
      <c r="H86" s="27"/>
      <c r="I86" s="26"/>
      <c r="J86" s="27"/>
      <c r="K86" s="43"/>
      <c r="L86" s="27"/>
      <c r="M86" s="26"/>
      <c r="N86" s="33"/>
      <c r="O86" s="26" t="str">
        <f t="shared" si="0"/>
        <v/>
      </c>
    </row>
    <row r="87" spans="5:15">
      <c r="E87" s="25"/>
      <c r="F87" s="48"/>
      <c r="G87" s="25"/>
      <c r="H87" s="25"/>
      <c r="I87" s="24"/>
      <c r="J87" s="25"/>
      <c r="K87" s="52"/>
      <c r="L87" s="25"/>
      <c r="M87" s="24"/>
      <c r="N87" s="34"/>
      <c r="O87" s="24" t="str">
        <f t="shared" si="0"/>
        <v/>
      </c>
    </row>
    <row r="88" spans="5:15">
      <c r="E88" s="27"/>
      <c r="F88" s="47"/>
      <c r="G88" s="27"/>
      <c r="H88" s="27"/>
      <c r="I88" s="26"/>
      <c r="J88" s="27"/>
      <c r="K88" s="43"/>
      <c r="L88" s="27"/>
      <c r="M88" s="26"/>
      <c r="N88" s="33"/>
      <c r="O88" s="26" t="str">
        <f t="shared" si="0"/>
        <v/>
      </c>
    </row>
    <row r="89" spans="5:15">
      <c r="E89" s="25"/>
      <c r="F89" s="48"/>
      <c r="G89" s="25"/>
      <c r="H89" s="25"/>
      <c r="I89" s="24"/>
      <c r="J89" s="25"/>
      <c r="K89" s="52"/>
      <c r="L89" s="25"/>
      <c r="M89" s="24"/>
      <c r="N89" s="34"/>
      <c r="O89" s="24" t="str">
        <f t="shared" si="0"/>
        <v/>
      </c>
    </row>
    <row r="90" spans="5:15">
      <c r="E90" s="27"/>
      <c r="F90" s="47"/>
      <c r="G90" s="27"/>
      <c r="H90" s="27"/>
      <c r="I90" s="26"/>
      <c r="J90" s="27"/>
      <c r="K90" s="43"/>
      <c r="L90" s="27"/>
      <c r="M90" s="26"/>
      <c r="N90" s="33"/>
      <c r="O90" s="26" t="str">
        <f t="shared" si="0"/>
        <v/>
      </c>
    </row>
    <row r="91" spans="5:15">
      <c r="E91" s="25"/>
      <c r="F91" s="48"/>
      <c r="G91" s="25"/>
      <c r="H91" s="25"/>
      <c r="I91" s="24"/>
      <c r="J91" s="25"/>
      <c r="K91" s="52"/>
      <c r="L91" s="25"/>
      <c r="M91" s="24"/>
      <c r="N91" s="34"/>
      <c r="O91" s="24" t="str">
        <f t="shared" si="0"/>
        <v/>
      </c>
    </row>
    <row r="92" spans="5:15">
      <c r="E92" s="27"/>
      <c r="F92" s="47"/>
      <c r="G92" s="27"/>
      <c r="H92" s="27"/>
      <c r="I92" s="26"/>
      <c r="J92" s="27"/>
      <c r="K92" s="43"/>
      <c r="L92" s="27"/>
      <c r="M92" s="26"/>
      <c r="N92" s="33"/>
      <c r="O92" s="26" t="str">
        <f t="shared" si="0"/>
        <v/>
      </c>
    </row>
    <row r="93" spans="5:15">
      <c r="E93" s="25"/>
      <c r="F93" s="48"/>
      <c r="G93" s="25"/>
      <c r="H93" s="25"/>
      <c r="I93" s="24"/>
      <c r="J93" s="25"/>
      <c r="K93" s="52"/>
      <c r="L93" s="25"/>
      <c r="M93" s="24"/>
      <c r="N93" s="34"/>
      <c r="O93" s="24" t="str">
        <f t="shared" si="0"/>
        <v/>
      </c>
    </row>
    <row r="94" spans="5:15">
      <c r="E94" s="27"/>
      <c r="F94" s="47"/>
      <c r="G94" s="27"/>
      <c r="H94" s="27"/>
      <c r="I94" s="26"/>
      <c r="J94" s="27"/>
      <c r="K94" s="43"/>
      <c r="L94" s="27"/>
      <c r="M94" s="26"/>
      <c r="N94" s="33"/>
      <c r="O94" s="26" t="str">
        <f t="shared" si="0"/>
        <v/>
      </c>
    </row>
    <row r="95" spans="5:15">
      <c r="E95" s="25"/>
      <c r="F95" s="48"/>
      <c r="G95" s="25"/>
      <c r="H95" s="25"/>
      <c r="I95" s="24"/>
      <c r="J95" s="25"/>
      <c r="K95" s="52"/>
      <c r="L95" s="25"/>
      <c r="M95" s="24"/>
      <c r="N95" s="34"/>
      <c r="O95" s="24" t="str">
        <f t="shared" si="0"/>
        <v/>
      </c>
    </row>
    <row r="96" spans="5:15">
      <c r="E96" s="27"/>
      <c r="F96" s="47"/>
      <c r="G96" s="27"/>
      <c r="H96" s="27"/>
      <c r="I96" s="26"/>
      <c r="J96" s="27"/>
      <c r="K96" s="43"/>
      <c r="L96" s="27"/>
      <c r="M96" s="26"/>
      <c r="N96" s="33"/>
      <c r="O96" s="26" t="str">
        <f t="shared" si="0"/>
        <v/>
      </c>
    </row>
    <row r="97" spans="5:15">
      <c r="E97" s="25"/>
      <c r="F97" s="48"/>
      <c r="G97" s="25"/>
      <c r="H97" s="25"/>
      <c r="I97" s="24"/>
      <c r="J97" s="25"/>
      <c r="K97" s="52"/>
      <c r="L97" s="25"/>
      <c r="M97" s="24"/>
      <c r="N97" s="34"/>
      <c r="O97" s="24" t="str">
        <f t="shared" si="0"/>
        <v/>
      </c>
    </row>
    <row r="98" spans="5:15">
      <c r="E98" s="27"/>
      <c r="F98" s="47"/>
      <c r="G98" s="27"/>
      <c r="H98" s="27"/>
      <c r="I98" s="26"/>
      <c r="J98" s="27"/>
      <c r="K98" s="43"/>
      <c r="L98" s="27"/>
      <c r="M98" s="26"/>
      <c r="N98" s="33"/>
      <c r="O98" s="26" t="str">
        <f t="shared" si="0"/>
        <v/>
      </c>
    </row>
    <row r="99" spans="5:15">
      <c r="E99" s="25"/>
      <c r="F99" s="48"/>
      <c r="G99" s="25"/>
      <c r="H99" s="25"/>
      <c r="I99" s="24"/>
      <c r="J99" s="25"/>
      <c r="K99" s="52"/>
      <c r="L99" s="25"/>
      <c r="M99" s="24"/>
      <c r="N99" s="34"/>
      <c r="O99" s="24" t="str">
        <f t="shared" si="0"/>
        <v/>
      </c>
    </row>
    <row r="100" spans="5:15">
      <c r="E100" s="27"/>
      <c r="F100" s="47"/>
      <c r="G100" s="27"/>
      <c r="H100" s="27"/>
      <c r="I100" s="26"/>
      <c r="J100" s="27"/>
      <c r="K100" s="43"/>
      <c r="L100" s="27"/>
      <c r="M100" s="26"/>
      <c r="N100" s="33"/>
      <c r="O100" s="26" t="str">
        <f t="shared" si="0"/>
        <v/>
      </c>
    </row>
    <row r="101" spans="5:15">
      <c r="E101" s="25"/>
      <c r="F101" s="48"/>
      <c r="G101" s="25"/>
      <c r="H101" s="25"/>
      <c r="I101" s="24"/>
      <c r="J101" s="25"/>
      <c r="K101" s="52"/>
      <c r="L101" s="25"/>
      <c r="M101" s="24"/>
      <c r="N101" s="34"/>
      <c r="O101" s="24" t="str">
        <f t="shared" si="0"/>
        <v/>
      </c>
    </row>
    <row r="102" spans="5:15">
      <c r="E102" s="27"/>
      <c r="F102" s="47"/>
      <c r="G102" s="27"/>
      <c r="H102" s="27"/>
      <c r="I102" s="26"/>
      <c r="J102" s="27"/>
      <c r="K102" s="43"/>
      <c r="L102" s="27"/>
      <c r="M102" s="26"/>
      <c r="N102" s="33"/>
      <c r="O102" s="26" t="str">
        <f t="shared" si="0"/>
        <v/>
      </c>
    </row>
    <row r="103" spans="5:15">
      <c r="E103" s="25"/>
      <c r="F103" s="48"/>
      <c r="G103" s="25"/>
      <c r="H103" s="25"/>
      <c r="I103" s="24"/>
      <c r="J103" s="25"/>
      <c r="K103" s="52"/>
      <c r="L103" s="25"/>
      <c r="M103" s="24"/>
      <c r="N103" s="34"/>
      <c r="O103" s="24" t="str">
        <f t="shared" si="0"/>
        <v/>
      </c>
    </row>
    <row r="104" spans="5:15">
      <c r="E104" s="27"/>
      <c r="F104" s="47"/>
      <c r="G104" s="27"/>
      <c r="H104" s="27"/>
      <c r="I104" s="26"/>
      <c r="J104" s="27"/>
      <c r="K104" s="43"/>
      <c r="L104" s="27"/>
      <c r="M104" s="26"/>
      <c r="N104" s="33"/>
      <c r="O104" s="26" t="str">
        <f t="shared" si="0"/>
        <v/>
      </c>
    </row>
    <row r="105" spans="5:15">
      <c r="E105" s="25"/>
      <c r="F105" s="48"/>
      <c r="G105" s="25"/>
      <c r="H105" s="25"/>
      <c r="I105" s="24"/>
      <c r="J105" s="25"/>
      <c r="K105" s="52"/>
      <c r="L105" s="25"/>
      <c r="M105" s="24"/>
      <c r="N105" s="34"/>
      <c r="O105" s="24" t="str">
        <f t="shared" si="0"/>
        <v/>
      </c>
    </row>
    <row r="106" spans="5:15">
      <c r="E106" s="27"/>
      <c r="F106" s="47"/>
      <c r="G106" s="27"/>
      <c r="H106" s="27"/>
      <c r="I106" s="26"/>
      <c r="J106" s="27"/>
      <c r="K106" s="43"/>
      <c r="L106" s="27"/>
      <c r="M106" s="26"/>
      <c r="N106" s="33"/>
      <c r="O106" s="26" t="str">
        <f t="shared" si="0"/>
        <v/>
      </c>
    </row>
    <row r="107" spans="5:15">
      <c r="E107" s="25"/>
      <c r="F107" s="48"/>
      <c r="G107" s="25"/>
      <c r="H107" s="25"/>
      <c r="I107" s="24"/>
      <c r="J107" s="25"/>
      <c r="K107" s="52"/>
      <c r="L107" s="25"/>
      <c r="M107" s="24"/>
      <c r="N107" s="34"/>
      <c r="O107" s="24" t="str">
        <f t="shared" si="0"/>
        <v/>
      </c>
    </row>
    <row r="108" spans="5:15">
      <c r="E108" s="27"/>
      <c r="F108" s="47"/>
      <c r="G108" s="27"/>
      <c r="H108" s="27"/>
      <c r="I108" s="26"/>
      <c r="J108" s="27"/>
      <c r="K108" s="43"/>
      <c r="L108" s="27"/>
      <c r="M108" s="26"/>
      <c r="N108" s="33"/>
      <c r="O108" s="26" t="str">
        <f t="shared" si="0"/>
        <v/>
      </c>
    </row>
    <row r="109" spans="5:15">
      <c r="E109" s="25"/>
      <c r="F109" s="48"/>
      <c r="G109" s="25"/>
      <c r="H109" s="25"/>
      <c r="I109" s="24"/>
      <c r="J109" s="25"/>
      <c r="K109" s="52"/>
      <c r="L109" s="25"/>
      <c r="M109" s="24"/>
      <c r="N109" s="34"/>
      <c r="O109" s="24" t="str">
        <f t="shared" si="0"/>
        <v/>
      </c>
    </row>
    <row r="110" spans="5:15">
      <c r="E110" s="27"/>
      <c r="F110" s="47"/>
      <c r="G110" s="27"/>
      <c r="H110" s="27"/>
      <c r="I110" s="26"/>
      <c r="J110" s="27"/>
      <c r="K110" s="43"/>
      <c r="L110" s="27"/>
      <c r="M110" s="26"/>
      <c r="N110" s="33"/>
      <c r="O110" s="26" t="str">
        <f t="shared" si="0"/>
        <v/>
      </c>
    </row>
    <row r="111" spans="5:15">
      <c r="E111" s="25"/>
      <c r="F111" s="48"/>
      <c r="G111" s="25"/>
      <c r="H111" s="25"/>
      <c r="I111" s="24"/>
      <c r="J111" s="25"/>
      <c r="K111" s="52"/>
      <c r="L111" s="25"/>
      <c r="M111" s="24"/>
      <c r="N111" s="34"/>
      <c r="O111" s="24" t="str">
        <f t="shared" si="0"/>
        <v/>
      </c>
    </row>
    <row r="112" spans="5:15">
      <c r="E112" s="27"/>
      <c r="F112" s="47"/>
      <c r="G112" s="27"/>
      <c r="H112" s="27"/>
      <c r="I112" s="26"/>
      <c r="J112" s="27"/>
      <c r="K112" s="43"/>
      <c r="L112" s="27"/>
      <c r="M112" s="26"/>
      <c r="N112" s="33"/>
      <c r="O112" s="26" t="str">
        <f t="shared" si="0"/>
        <v/>
      </c>
    </row>
    <row r="113" spans="5:15">
      <c r="E113" s="25"/>
      <c r="F113" s="48"/>
      <c r="G113" s="25"/>
      <c r="H113" s="25"/>
      <c r="I113" s="24"/>
      <c r="J113" s="25"/>
      <c r="K113" s="52"/>
      <c r="L113" s="25"/>
      <c r="M113" s="24"/>
      <c r="N113" s="34"/>
      <c r="O113" s="24" t="str">
        <f t="shared" si="0"/>
        <v/>
      </c>
    </row>
    <row r="114" spans="5:15">
      <c r="E114" s="27"/>
      <c r="F114" s="47"/>
      <c r="G114" s="27"/>
      <c r="H114" s="27"/>
      <c r="I114" s="26"/>
      <c r="J114" s="27"/>
      <c r="K114" s="43"/>
      <c r="L114" s="27"/>
      <c r="M114" s="26"/>
      <c r="N114" s="33"/>
      <c r="O114" s="26" t="str">
        <f t="shared" si="0"/>
        <v/>
      </c>
    </row>
    <row r="115" spans="5:15">
      <c r="E115" s="25"/>
      <c r="F115" s="48"/>
      <c r="G115" s="25"/>
      <c r="H115" s="25"/>
      <c r="I115" s="24"/>
      <c r="J115" s="25"/>
      <c r="K115" s="52"/>
      <c r="L115" s="25"/>
      <c r="M115" s="24"/>
      <c r="N115" s="34"/>
      <c r="O115" s="24" t="str">
        <f t="shared" si="0"/>
        <v/>
      </c>
    </row>
    <row r="116" spans="5:15">
      <c r="E116" s="27"/>
      <c r="F116" s="47"/>
      <c r="G116" s="27"/>
      <c r="H116" s="27"/>
      <c r="I116" s="26"/>
      <c r="J116" s="27"/>
      <c r="K116" s="43"/>
      <c r="L116" s="27"/>
      <c r="M116" s="26"/>
      <c r="N116" s="33"/>
      <c r="O116" s="26" t="str">
        <f t="shared" si="0"/>
        <v/>
      </c>
    </row>
    <row r="117" spans="5:15">
      <c r="E117" s="25"/>
      <c r="F117" s="48"/>
      <c r="G117" s="25"/>
      <c r="H117" s="25"/>
      <c r="I117" s="24"/>
      <c r="J117" s="25"/>
      <c r="K117" s="52"/>
      <c r="L117" s="25"/>
      <c r="M117" s="24"/>
      <c r="N117" s="34"/>
      <c r="O117" s="24" t="str">
        <f t="shared" si="0"/>
        <v/>
      </c>
    </row>
    <row r="118" spans="5:15">
      <c r="E118" s="27"/>
      <c r="F118" s="47"/>
      <c r="G118" s="27"/>
      <c r="H118" s="27"/>
      <c r="I118" s="26"/>
      <c r="J118" s="27"/>
      <c r="K118" s="43"/>
      <c r="L118" s="27"/>
      <c r="M118" s="26"/>
      <c r="N118" s="33"/>
      <c r="O118" s="26" t="str">
        <f t="shared" si="0"/>
        <v/>
      </c>
    </row>
    <row r="119" spans="5:15">
      <c r="E119" s="25"/>
      <c r="F119" s="48"/>
      <c r="G119" s="25"/>
      <c r="H119" s="25"/>
      <c r="I119" s="24"/>
      <c r="J119" s="25"/>
      <c r="K119" s="52"/>
      <c r="L119" s="25"/>
      <c r="M119" s="24"/>
      <c r="N119" s="34"/>
      <c r="O119" s="24" t="str">
        <f t="shared" si="0"/>
        <v/>
      </c>
    </row>
    <row r="120" spans="5:15">
      <c r="E120" s="27"/>
      <c r="F120" s="47"/>
      <c r="G120" s="27"/>
      <c r="H120" s="27"/>
      <c r="I120" s="26"/>
      <c r="J120" s="27"/>
      <c r="K120" s="43"/>
      <c r="L120" s="27"/>
      <c r="M120" s="26"/>
      <c r="N120" s="33"/>
      <c r="O120" s="26" t="str">
        <f t="shared" si="0"/>
        <v/>
      </c>
    </row>
    <row r="121" spans="5:15">
      <c r="E121" s="25"/>
      <c r="F121" s="48"/>
      <c r="G121" s="25"/>
      <c r="H121" s="25"/>
      <c r="I121" s="24"/>
      <c r="J121" s="25"/>
      <c r="K121" s="52"/>
      <c r="L121" s="25"/>
      <c r="M121" s="24"/>
      <c r="N121" s="34"/>
      <c r="O121" s="24" t="str">
        <f t="shared" si="0"/>
        <v/>
      </c>
    </row>
    <row r="122" spans="5:15">
      <c r="E122" s="27"/>
      <c r="F122" s="47"/>
      <c r="G122" s="27"/>
      <c r="H122" s="27"/>
      <c r="I122" s="26"/>
      <c r="J122" s="27"/>
      <c r="K122" s="43"/>
      <c r="L122" s="27"/>
      <c r="M122" s="26"/>
      <c r="N122" s="33"/>
      <c r="O122" s="26" t="str">
        <f t="shared" si="0"/>
        <v/>
      </c>
    </row>
    <row r="123" spans="5:15">
      <c r="E123" s="25"/>
      <c r="F123" s="48"/>
      <c r="G123" s="25"/>
      <c r="H123" s="25"/>
      <c r="I123" s="24"/>
      <c r="J123" s="25"/>
      <c r="K123" s="52"/>
      <c r="L123" s="25"/>
      <c r="M123" s="24"/>
      <c r="N123" s="34"/>
      <c r="O123" s="24" t="str">
        <f t="shared" si="0"/>
        <v/>
      </c>
    </row>
    <row r="124" spans="5:15">
      <c r="E124" s="27"/>
      <c r="F124" s="47"/>
      <c r="G124" s="27"/>
      <c r="H124" s="27"/>
      <c r="I124" s="26"/>
      <c r="J124" s="27"/>
      <c r="K124" s="43"/>
      <c r="L124" s="27"/>
      <c r="M124" s="26"/>
      <c r="N124" s="33"/>
      <c r="O124" s="26" t="str">
        <f t="shared" si="0"/>
        <v/>
      </c>
    </row>
    <row r="125" spans="5:15">
      <c r="E125" s="25"/>
      <c r="F125" s="48"/>
      <c r="G125" s="25"/>
      <c r="H125" s="25"/>
      <c r="I125" s="24"/>
      <c r="J125" s="25"/>
      <c r="K125" s="52"/>
      <c r="L125" s="25"/>
      <c r="M125" s="24"/>
      <c r="N125" s="34"/>
      <c r="O125" s="24" t="str">
        <f t="shared" si="0"/>
        <v/>
      </c>
    </row>
    <row r="126" spans="5:15">
      <c r="E126" s="27"/>
      <c r="F126" s="47"/>
      <c r="G126" s="27"/>
      <c r="H126" s="27"/>
      <c r="I126" s="26"/>
      <c r="J126" s="27"/>
      <c r="K126" s="43"/>
      <c r="L126" s="27"/>
      <c r="M126" s="26"/>
      <c r="N126" s="33"/>
      <c r="O126" s="26" t="str">
        <f t="shared" si="0"/>
        <v/>
      </c>
    </row>
    <row r="127" spans="5:15">
      <c r="E127" s="25"/>
      <c r="F127" s="48"/>
      <c r="G127" s="25"/>
      <c r="H127" s="25"/>
      <c r="I127" s="24"/>
      <c r="J127" s="25"/>
      <c r="K127" s="52"/>
      <c r="L127" s="25"/>
      <c r="M127" s="24"/>
      <c r="N127" s="34"/>
      <c r="O127" s="24" t="str">
        <f t="shared" si="0"/>
        <v/>
      </c>
    </row>
    <row r="128" spans="5:15">
      <c r="E128" s="27"/>
      <c r="F128" s="47"/>
      <c r="G128" s="27"/>
      <c r="H128" s="27"/>
      <c r="I128" s="26"/>
      <c r="J128" s="27"/>
      <c r="K128" s="43"/>
      <c r="L128" s="27"/>
      <c r="M128" s="26"/>
      <c r="N128" s="33"/>
      <c r="O128" s="26" t="str">
        <f t="shared" si="0"/>
        <v/>
      </c>
    </row>
    <row r="129" spans="5:15">
      <c r="E129" s="25"/>
      <c r="F129" s="48"/>
      <c r="G129" s="25"/>
      <c r="H129" s="25"/>
      <c r="I129" s="24"/>
      <c r="J129" s="25"/>
      <c r="K129" s="52"/>
      <c r="L129" s="25"/>
      <c r="M129" s="24"/>
      <c r="N129" s="34"/>
      <c r="O129" s="24" t="str">
        <f t="shared" si="0"/>
        <v/>
      </c>
    </row>
    <row r="130" spans="5:15">
      <c r="E130" s="27"/>
      <c r="F130" s="47"/>
      <c r="G130" s="27"/>
      <c r="H130" s="27"/>
      <c r="I130" s="26"/>
      <c r="J130" s="27"/>
      <c r="K130" s="43"/>
      <c r="L130" s="27"/>
      <c r="M130" s="26"/>
      <c r="N130" s="33"/>
      <c r="O130" s="26" t="str">
        <f t="shared" si="0"/>
        <v/>
      </c>
    </row>
    <row r="131" spans="5:15">
      <c r="E131" s="25"/>
      <c r="F131" s="48"/>
      <c r="G131" s="25"/>
      <c r="H131" s="25"/>
      <c r="I131" s="24"/>
      <c r="J131" s="25"/>
      <c r="K131" s="52"/>
      <c r="L131" s="25"/>
      <c r="M131" s="24"/>
      <c r="N131" s="34"/>
      <c r="O131" s="24" t="str">
        <f t="shared" si="0"/>
        <v/>
      </c>
    </row>
    <row r="132" spans="5:15">
      <c r="E132" s="27"/>
      <c r="F132" s="47"/>
      <c r="G132" s="27"/>
      <c r="H132" s="27"/>
      <c r="I132" s="26"/>
      <c r="J132" s="27"/>
      <c r="K132" s="43"/>
      <c r="L132" s="27"/>
      <c r="M132" s="26"/>
      <c r="N132" s="33"/>
      <c r="O132" s="26" t="str">
        <f t="shared" si="0"/>
        <v/>
      </c>
    </row>
    <row r="133" spans="5:15">
      <c r="E133" s="25"/>
      <c r="F133" s="48"/>
      <c r="G133" s="25"/>
      <c r="H133" s="25"/>
      <c r="I133" s="24"/>
      <c r="J133" s="25"/>
      <c r="K133" s="52"/>
      <c r="L133" s="25"/>
      <c r="M133" s="24"/>
      <c r="N133" s="34"/>
      <c r="O133" s="24" t="str">
        <f t="shared" si="0"/>
        <v/>
      </c>
    </row>
    <row r="134" spans="5:15">
      <c r="E134" s="27"/>
      <c r="F134" s="47"/>
      <c r="G134" s="27"/>
      <c r="H134" s="27"/>
      <c r="I134" s="26"/>
      <c r="J134" s="27"/>
      <c r="K134" s="43"/>
      <c r="L134" s="27"/>
      <c r="M134" s="26"/>
      <c r="N134" s="33"/>
      <c r="O134" s="26" t="str">
        <f t="shared" si="0"/>
        <v/>
      </c>
    </row>
    <row r="135" spans="5:15">
      <c r="E135" s="25"/>
      <c r="F135" s="48"/>
      <c r="G135" s="25"/>
      <c r="H135" s="25"/>
      <c r="I135" s="24"/>
      <c r="J135" s="25"/>
      <c r="K135" s="52"/>
      <c r="L135" s="25"/>
      <c r="M135" s="24"/>
      <c r="N135" s="34"/>
      <c r="O135" s="24" t="str">
        <f t="shared" si="0"/>
        <v/>
      </c>
    </row>
    <row r="136" spans="5:15">
      <c r="E136" s="27"/>
      <c r="F136" s="47"/>
      <c r="G136" s="27"/>
      <c r="H136" s="27"/>
      <c r="I136" s="26"/>
      <c r="J136" s="27"/>
      <c r="K136" s="43"/>
      <c r="L136" s="27"/>
      <c r="M136" s="26"/>
      <c r="N136" s="33"/>
      <c r="O136" s="26" t="str">
        <f t="shared" si="0"/>
        <v/>
      </c>
    </row>
    <row r="137" spans="5:15">
      <c r="E137" s="25"/>
      <c r="F137" s="48"/>
      <c r="G137" s="25"/>
      <c r="H137" s="25"/>
      <c r="I137" s="24"/>
      <c r="J137" s="25"/>
      <c r="K137" s="52"/>
      <c r="L137" s="25"/>
      <c r="M137" s="24"/>
      <c r="N137" s="34"/>
      <c r="O137" s="24" t="str">
        <f t="shared" si="0"/>
        <v/>
      </c>
    </row>
    <row r="138" spans="5:15">
      <c r="E138" s="27"/>
      <c r="F138" s="47"/>
      <c r="G138" s="27"/>
      <c r="H138" s="27"/>
      <c r="I138" s="26"/>
      <c r="J138" s="27"/>
      <c r="K138" s="43"/>
      <c r="L138" s="27"/>
      <c r="M138" s="26"/>
      <c r="N138" s="33"/>
      <c r="O138" s="26" t="str">
        <f t="shared" si="0"/>
        <v/>
      </c>
    </row>
    <row r="139" spans="5:15">
      <c r="E139" s="25"/>
      <c r="F139" s="48"/>
      <c r="G139" s="25"/>
      <c r="H139" s="25"/>
      <c r="I139" s="24"/>
      <c r="J139" s="25"/>
      <c r="K139" s="52"/>
      <c r="L139" s="25"/>
      <c r="M139" s="24"/>
      <c r="N139" s="34"/>
      <c r="O139" s="24" t="str">
        <f t="shared" si="0"/>
        <v/>
      </c>
    </row>
    <row r="140" spans="5:15">
      <c r="E140" s="27"/>
      <c r="F140" s="47"/>
      <c r="G140" s="27"/>
      <c r="H140" s="27"/>
      <c r="I140" s="26"/>
      <c r="J140" s="27"/>
      <c r="K140" s="43"/>
      <c r="L140" s="27"/>
      <c r="M140" s="26"/>
      <c r="N140" s="33"/>
      <c r="O140" s="26" t="str">
        <f t="shared" si="0"/>
        <v/>
      </c>
    </row>
    <row r="141" spans="5:15">
      <c r="E141" s="25"/>
      <c r="F141" s="48"/>
      <c r="G141" s="25"/>
      <c r="H141" s="25"/>
      <c r="I141" s="24"/>
      <c r="J141" s="25"/>
      <c r="K141" s="52"/>
      <c r="L141" s="25"/>
      <c r="M141" s="24"/>
      <c r="N141" s="34"/>
      <c r="O141" s="24" t="str">
        <f t="shared" ref="O141:O204" si="1">IF(K141="Erreur Ophta","N/A",IF(K141="Casse montage","N/A",IF(K141="Commandé casse","N/A","")))</f>
        <v/>
      </c>
    </row>
    <row r="142" spans="5:15">
      <c r="E142" s="27"/>
      <c r="F142" s="47"/>
      <c r="G142" s="27"/>
      <c r="H142" s="27"/>
      <c r="I142" s="26"/>
      <c r="J142" s="27"/>
      <c r="K142" s="43"/>
      <c r="L142" s="27"/>
      <c r="M142" s="26"/>
      <c r="N142" s="33"/>
      <c r="O142" s="26" t="str">
        <f t="shared" si="1"/>
        <v/>
      </c>
    </row>
    <row r="143" spans="5:15">
      <c r="E143" s="25"/>
      <c r="F143" s="48"/>
      <c r="G143" s="25"/>
      <c r="H143" s="25"/>
      <c r="I143" s="24"/>
      <c r="J143" s="25"/>
      <c r="K143" s="52"/>
      <c r="L143" s="25"/>
      <c r="M143" s="24"/>
      <c r="N143" s="34"/>
      <c r="O143" s="24" t="str">
        <f t="shared" si="1"/>
        <v/>
      </c>
    </row>
    <row r="144" spans="5:15">
      <c r="E144" s="27"/>
      <c r="F144" s="47"/>
      <c r="G144" s="27"/>
      <c r="H144" s="27"/>
      <c r="I144" s="26"/>
      <c r="J144" s="27"/>
      <c r="K144" s="43"/>
      <c r="L144" s="27"/>
      <c r="M144" s="26"/>
      <c r="N144" s="33"/>
      <c r="O144" s="26" t="str">
        <f t="shared" si="1"/>
        <v/>
      </c>
    </row>
    <row r="145" spans="5:15">
      <c r="E145" s="25"/>
      <c r="F145" s="48"/>
      <c r="G145" s="25"/>
      <c r="H145" s="25"/>
      <c r="I145" s="24"/>
      <c r="J145" s="25"/>
      <c r="K145" s="52"/>
      <c r="L145" s="25"/>
      <c r="M145" s="24"/>
      <c r="N145" s="34"/>
      <c r="O145" s="24" t="str">
        <f t="shared" si="1"/>
        <v/>
      </c>
    </row>
    <row r="146" spans="5:15">
      <c r="E146" s="27"/>
      <c r="F146" s="47"/>
      <c r="G146" s="27"/>
      <c r="H146" s="27"/>
      <c r="I146" s="26"/>
      <c r="J146" s="27"/>
      <c r="K146" s="43"/>
      <c r="L146" s="27"/>
      <c r="M146" s="26"/>
      <c r="N146" s="33"/>
      <c r="O146" s="26" t="str">
        <f t="shared" si="1"/>
        <v/>
      </c>
    </row>
    <row r="147" spans="5:15">
      <c r="E147" s="25"/>
      <c r="F147" s="48"/>
      <c r="G147" s="25"/>
      <c r="H147" s="25"/>
      <c r="I147" s="24"/>
      <c r="J147" s="25"/>
      <c r="K147" s="52"/>
      <c r="L147" s="25"/>
      <c r="M147" s="24"/>
      <c r="N147" s="34"/>
      <c r="O147" s="24" t="str">
        <f t="shared" si="1"/>
        <v/>
      </c>
    </row>
    <row r="148" spans="5:15">
      <c r="E148" s="27"/>
      <c r="F148" s="47"/>
      <c r="G148" s="27"/>
      <c r="H148" s="27"/>
      <c r="I148" s="26"/>
      <c r="J148" s="27"/>
      <c r="K148" s="43"/>
      <c r="L148" s="27"/>
      <c r="M148" s="26"/>
      <c r="N148" s="33"/>
      <c r="O148" s="26" t="str">
        <f t="shared" si="1"/>
        <v/>
      </c>
    </row>
    <row r="149" spans="5:15">
      <c r="E149" s="25"/>
      <c r="F149" s="48"/>
      <c r="G149" s="25"/>
      <c r="H149" s="25"/>
      <c r="I149" s="24"/>
      <c r="J149" s="25"/>
      <c r="K149" s="52"/>
      <c r="L149" s="25"/>
      <c r="M149" s="24"/>
      <c r="N149" s="34"/>
      <c r="O149" s="24" t="str">
        <f t="shared" si="1"/>
        <v/>
      </c>
    </row>
    <row r="150" spans="5:15">
      <c r="E150" s="27"/>
      <c r="F150" s="47"/>
      <c r="G150" s="27"/>
      <c r="H150" s="27"/>
      <c r="I150" s="26"/>
      <c r="J150" s="27"/>
      <c r="K150" s="43"/>
      <c r="L150" s="27"/>
      <c r="M150" s="26"/>
      <c r="N150" s="33"/>
      <c r="O150" s="26" t="str">
        <f t="shared" si="1"/>
        <v/>
      </c>
    </row>
    <row r="151" spans="5:15">
      <c r="E151" s="25"/>
      <c r="F151" s="48"/>
      <c r="G151" s="25"/>
      <c r="H151" s="25"/>
      <c r="I151" s="24"/>
      <c r="J151" s="25"/>
      <c r="K151" s="52"/>
      <c r="L151" s="25"/>
      <c r="M151" s="24"/>
      <c r="N151" s="34"/>
      <c r="O151" s="24" t="str">
        <f t="shared" si="1"/>
        <v/>
      </c>
    </row>
    <row r="152" spans="5:15">
      <c r="E152" s="27"/>
      <c r="F152" s="47"/>
      <c r="G152" s="27"/>
      <c r="H152" s="27"/>
      <c r="I152" s="26"/>
      <c r="J152" s="27"/>
      <c r="K152" s="43"/>
      <c r="L152" s="27"/>
      <c r="M152" s="26"/>
      <c r="N152" s="33"/>
      <c r="O152" s="26" t="str">
        <f t="shared" si="1"/>
        <v/>
      </c>
    </row>
    <row r="153" spans="5:15">
      <c r="E153" s="25"/>
      <c r="F153" s="48"/>
      <c r="G153" s="25"/>
      <c r="H153" s="25"/>
      <c r="I153" s="24"/>
      <c r="J153" s="25"/>
      <c r="K153" s="52"/>
      <c r="L153" s="25"/>
      <c r="M153" s="24"/>
      <c r="N153" s="34"/>
      <c r="O153" s="24" t="str">
        <f t="shared" si="1"/>
        <v/>
      </c>
    </row>
    <row r="154" spans="5:15">
      <c r="E154" s="27"/>
      <c r="F154" s="47"/>
      <c r="G154" s="27"/>
      <c r="H154" s="27"/>
      <c r="I154" s="26"/>
      <c r="J154" s="27"/>
      <c r="K154" s="43"/>
      <c r="L154" s="27"/>
      <c r="M154" s="26"/>
      <c r="N154" s="33"/>
      <c r="O154" s="26" t="str">
        <f t="shared" si="1"/>
        <v/>
      </c>
    </row>
    <row r="155" spans="5:15">
      <c r="E155" s="25"/>
      <c r="F155" s="48"/>
      <c r="G155" s="25"/>
      <c r="H155" s="25"/>
      <c r="I155" s="24"/>
      <c r="J155" s="25"/>
      <c r="K155" s="52"/>
      <c r="L155" s="25"/>
      <c r="M155" s="24"/>
      <c r="N155" s="34"/>
      <c r="O155" s="24" t="str">
        <f t="shared" si="1"/>
        <v/>
      </c>
    </row>
    <row r="156" spans="5:15">
      <c r="E156" s="27"/>
      <c r="F156" s="47"/>
      <c r="G156" s="27"/>
      <c r="H156" s="27"/>
      <c r="I156" s="26"/>
      <c r="J156" s="27"/>
      <c r="K156" s="43"/>
      <c r="L156" s="27"/>
      <c r="M156" s="26"/>
      <c r="N156" s="33"/>
      <c r="O156" s="26" t="str">
        <f t="shared" si="1"/>
        <v/>
      </c>
    </row>
    <row r="157" spans="5:15">
      <c r="E157" s="25"/>
      <c r="F157" s="48"/>
      <c r="G157" s="25"/>
      <c r="H157" s="25"/>
      <c r="I157" s="24"/>
      <c r="J157" s="25"/>
      <c r="K157" s="52"/>
      <c r="L157" s="25"/>
      <c r="M157" s="24"/>
      <c r="N157" s="34"/>
      <c r="O157" s="24" t="str">
        <f t="shared" si="1"/>
        <v/>
      </c>
    </row>
    <row r="158" spans="5:15">
      <c r="E158" s="27"/>
      <c r="F158" s="47"/>
      <c r="G158" s="27"/>
      <c r="H158" s="27"/>
      <c r="I158" s="26"/>
      <c r="J158" s="27"/>
      <c r="K158" s="43"/>
      <c r="L158" s="27"/>
      <c r="M158" s="26"/>
      <c r="N158" s="33"/>
      <c r="O158" s="26" t="str">
        <f t="shared" si="1"/>
        <v/>
      </c>
    </row>
    <row r="159" spans="5:15">
      <c r="E159" s="25"/>
      <c r="F159" s="48"/>
      <c r="G159" s="25"/>
      <c r="H159" s="25"/>
      <c r="I159" s="24"/>
      <c r="J159" s="25"/>
      <c r="K159" s="52"/>
      <c r="L159" s="25"/>
      <c r="M159" s="24"/>
      <c r="N159" s="34"/>
      <c r="O159" s="24" t="str">
        <f t="shared" si="1"/>
        <v/>
      </c>
    </row>
    <row r="160" spans="5:15">
      <c r="E160" s="27"/>
      <c r="F160" s="47"/>
      <c r="G160" s="27"/>
      <c r="H160" s="27"/>
      <c r="I160" s="26"/>
      <c r="J160" s="27"/>
      <c r="K160" s="43"/>
      <c r="L160" s="27"/>
      <c r="M160" s="26"/>
      <c r="N160" s="33"/>
      <c r="O160" s="26" t="str">
        <f t="shared" si="1"/>
        <v/>
      </c>
    </row>
    <row r="161" spans="5:15">
      <c r="E161" s="25"/>
      <c r="F161" s="48"/>
      <c r="G161" s="25"/>
      <c r="H161" s="25"/>
      <c r="I161" s="24"/>
      <c r="J161" s="25"/>
      <c r="K161" s="52"/>
      <c r="L161" s="25"/>
      <c r="M161" s="24"/>
      <c r="N161" s="34"/>
      <c r="O161" s="24" t="str">
        <f t="shared" si="1"/>
        <v/>
      </c>
    </row>
    <row r="162" spans="5:15">
      <c r="E162" s="27"/>
      <c r="F162" s="47"/>
      <c r="G162" s="27"/>
      <c r="H162" s="27"/>
      <c r="I162" s="26"/>
      <c r="J162" s="27"/>
      <c r="K162" s="43"/>
      <c r="L162" s="27"/>
      <c r="M162" s="26"/>
      <c r="N162" s="33"/>
      <c r="O162" s="26" t="str">
        <f t="shared" si="1"/>
        <v/>
      </c>
    </row>
    <row r="163" spans="5:15">
      <c r="E163" s="25"/>
      <c r="F163" s="48"/>
      <c r="G163" s="25"/>
      <c r="H163" s="25"/>
      <c r="I163" s="24"/>
      <c r="J163" s="25"/>
      <c r="K163" s="52"/>
      <c r="L163" s="25"/>
      <c r="M163" s="24"/>
      <c r="N163" s="34"/>
      <c r="O163" s="24" t="str">
        <f t="shared" si="1"/>
        <v/>
      </c>
    </row>
    <row r="164" spans="5:15">
      <c r="E164" s="27"/>
      <c r="F164" s="47"/>
      <c r="G164" s="27"/>
      <c r="H164" s="27"/>
      <c r="I164" s="26"/>
      <c r="J164" s="27"/>
      <c r="K164" s="43"/>
      <c r="L164" s="27"/>
      <c r="M164" s="26"/>
      <c r="N164" s="33"/>
      <c r="O164" s="26" t="str">
        <f t="shared" si="1"/>
        <v/>
      </c>
    </row>
    <row r="165" spans="5:15">
      <c r="E165" s="25"/>
      <c r="F165" s="48"/>
      <c r="G165" s="25"/>
      <c r="H165" s="25"/>
      <c r="I165" s="24"/>
      <c r="J165" s="25"/>
      <c r="K165" s="52"/>
      <c r="L165" s="25"/>
      <c r="M165" s="24"/>
      <c r="N165" s="34"/>
      <c r="O165" s="24" t="str">
        <f t="shared" si="1"/>
        <v/>
      </c>
    </row>
    <row r="166" spans="5:15">
      <c r="E166" s="27"/>
      <c r="F166" s="47"/>
      <c r="G166" s="27"/>
      <c r="H166" s="27"/>
      <c r="I166" s="26"/>
      <c r="J166" s="27"/>
      <c r="K166" s="43"/>
      <c r="L166" s="27"/>
      <c r="M166" s="26"/>
      <c r="N166" s="33"/>
      <c r="O166" s="26" t="str">
        <f t="shared" si="1"/>
        <v/>
      </c>
    </row>
    <row r="167" spans="5:15">
      <c r="E167" s="25"/>
      <c r="F167" s="48"/>
      <c r="G167" s="25"/>
      <c r="H167" s="25"/>
      <c r="I167" s="24"/>
      <c r="J167" s="25"/>
      <c r="K167" s="52"/>
      <c r="L167" s="25"/>
      <c r="M167" s="24"/>
      <c r="N167" s="34"/>
      <c r="O167" s="24" t="str">
        <f t="shared" si="1"/>
        <v/>
      </c>
    </row>
    <row r="168" spans="5:15">
      <c r="E168" s="27"/>
      <c r="F168" s="47"/>
      <c r="G168" s="27"/>
      <c r="H168" s="27"/>
      <c r="I168" s="26"/>
      <c r="J168" s="27"/>
      <c r="K168" s="43"/>
      <c r="L168" s="27"/>
      <c r="M168" s="26"/>
      <c r="N168" s="33"/>
      <c r="O168" s="26" t="str">
        <f t="shared" si="1"/>
        <v/>
      </c>
    </row>
    <row r="169" spans="5:15">
      <c r="E169" s="25"/>
      <c r="F169" s="48"/>
      <c r="G169" s="25"/>
      <c r="H169" s="25"/>
      <c r="I169" s="24"/>
      <c r="J169" s="25"/>
      <c r="K169" s="52"/>
      <c r="L169" s="25"/>
      <c r="M169" s="24"/>
      <c r="N169" s="34"/>
      <c r="O169" s="24" t="str">
        <f t="shared" si="1"/>
        <v/>
      </c>
    </row>
    <row r="170" spans="5:15">
      <c r="E170" s="27"/>
      <c r="F170" s="47"/>
      <c r="G170" s="27"/>
      <c r="H170" s="27"/>
      <c r="I170" s="26"/>
      <c r="J170" s="27"/>
      <c r="K170" s="43"/>
      <c r="L170" s="27"/>
      <c r="M170" s="26"/>
      <c r="N170" s="33"/>
      <c r="O170" s="26" t="str">
        <f t="shared" si="1"/>
        <v/>
      </c>
    </row>
    <row r="171" spans="5:15">
      <c r="E171" s="25"/>
      <c r="F171" s="48"/>
      <c r="G171" s="25"/>
      <c r="H171" s="25"/>
      <c r="I171" s="24"/>
      <c r="J171" s="25"/>
      <c r="K171" s="52"/>
      <c r="L171" s="25"/>
      <c r="M171" s="24"/>
      <c r="N171" s="34"/>
      <c r="O171" s="24" t="str">
        <f t="shared" si="1"/>
        <v/>
      </c>
    </row>
    <row r="172" spans="5:15">
      <c r="E172" s="27"/>
      <c r="F172" s="47"/>
      <c r="G172" s="27"/>
      <c r="H172" s="27"/>
      <c r="I172" s="26"/>
      <c r="J172" s="27"/>
      <c r="K172" s="43"/>
      <c r="L172" s="27"/>
      <c r="M172" s="26"/>
      <c r="N172" s="33"/>
      <c r="O172" s="26" t="str">
        <f t="shared" si="1"/>
        <v/>
      </c>
    </row>
    <row r="173" spans="5:15">
      <c r="E173" s="25"/>
      <c r="F173" s="48"/>
      <c r="G173" s="25"/>
      <c r="H173" s="25"/>
      <c r="I173" s="24"/>
      <c r="J173" s="25"/>
      <c r="K173" s="52"/>
      <c r="L173" s="25"/>
      <c r="M173" s="24"/>
      <c r="N173" s="34"/>
      <c r="O173" s="24" t="str">
        <f t="shared" si="1"/>
        <v/>
      </c>
    </row>
    <row r="174" spans="5:15">
      <c r="E174" s="27"/>
      <c r="F174" s="47"/>
      <c r="G174" s="27"/>
      <c r="H174" s="27"/>
      <c r="I174" s="26"/>
      <c r="J174" s="27"/>
      <c r="K174" s="43"/>
      <c r="L174" s="27"/>
      <c r="M174" s="26"/>
      <c r="N174" s="33"/>
      <c r="O174" s="26" t="str">
        <f t="shared" si="1"/>
        <v/>
      </c>
    </row>
    <row r="175" spans="5:15">
      <c r="E175" s="25"/>
      <c r="F175" s="48"/>
      <c r="G175" s="25"/>
      <c r="H175" s="25"/>
      <c r="I175" s="24"/>
      <c r="J175" s="25"/>
      <c r="K175" s="52"/>
      <c r="L175" s="25"/>
      <c r="M175" s="24"/>
      <c r="N175" s="34"/>
      <c r="O175" s="24" t="str">
        <f t="shared" si="1"/>
        <v/>
      </c>
    </row>
    <row r="176" spans="5:15">
      <c r="E176" s="27"/>
      <c r="F176" s="47"/>
      <c r="G176" s="27"/>
      <c r="H176" s="27"/>
      <c r="I176" s="26"/>
      <c r="J176" s="27"/>
      <c r="K176" s="43"/>
      <c r="L176" s="27"/>
      <c r="M176" s="26"/>
      <c r="N176" s="33"/>
      <c r="O176" s="26" t="str">
        <f t="shared" si="1"/>
        <v/>
      </c>
    </row>
    <row r="177" spans="5:15">
      <c r="E177" s="25"/>
      <c r="F177" s="48"/>
      <c r="G177" s="25"/>
      <c r="H177" s="25"/>
      <c r="I177" s="24"/>
      <c r="J177" s="25"/>
      <c r="K177" s="52"/>
      <c r="L177" s="25"/>
      <c r="M177" s="24"/>
      <c r="N177" s="34"/>
      <c r="O177" s="24" t="str">
        <f t="shared" si="1"/>
        <v/>
      </c>
    </row>
    <row r="178" spans="5:15">
      <c r="E178" s="27"/>
      <c r="F178" s="47"/>
      <c r="G178" s="27"/>
      <c r="H178" s="27"/>
      <c r="I178" s="26"/>
      <c r="J178" s="27"/>
      <c r="K178" s="43"/>
      <c r="L178" s="27"/>
      <c r="M178" s="26"/>
      <c r="N178" s="33"/>
      <c r="O178" s="26" t="str">
        <f t="shared" si="1"/>
        <v/>
      </c>
    </row>
    <row r="179" spans="5:15">
      <c r="E179" s="25"/>
      <c r="F179" s="48"/>
      <c r="G179" s="25"/>
      <c r="H179" s="25"/>
      <c r="I179" s="24"/>
      <c r="J179" s="25"/>
      <c r="K179" s="52"/>
      <c r="L179" s="25"/>
      <c r="M179" s="24"/>
      <c r="N179" s="34"/>
      <c r="O179" s="24" t="str">
        <f t="shared" si="1"/>
        <v/>
      </c>
    </row>
    <row r="180" spans="5:15">
      <c r="E180" s="27"/>
      <c r="F180" s="47"/>
      <c r="G180" s="27"/>
      <c r="H180" s="27"/>
      <c r="I180" s="26"/>
      <c r="J180" s="27"/>
      <c r="K180" s="43"/>
      <c r="L180" s="27"/>
      <c r="M180" s="26"/>
      <c r="N180" s="33"/>
      <c r="O180" s="26" t="str">
        <f t="shared" si="1"/>
        <v/>
      </c>
    </row>
    <row r="181" spans="5:15">
      <c r="E181" s="25"/>
      <c r="F181" s="48"/>
      <c r="G181" s="25"/>
      <c r="H181" s="25"/>
      <c r="I181" s="24"/>
      <c r="J181" s="25"/>
      <c r="K181" s="52"/>
      <c r="L181" s="25"/>
      <c r="M181" s="24"/>
      <c r="N181" s="34"/>
      <c r="O181" s="24" t="str">
        <f t="shared" si="1"/>
        <v/>
      </c>
    </row>
    <row r="182" spans="5:15">
      <c r="E182" s="27"/>
      <c r="F182" s="47"/>
      <c r="G182" s="27"/>
      <c r="H182" s="27"/>
      <c r="I182" s="26"/>
      <c r="J182" s="27"/>
      <c r="K182" s="43"/>
      <c r="L182" s="27"/>
      <c r="M182" s="26"/>
      <c r="N182" s="33"/>
      <c r="O182" s="26" t="str">
        <f t="shared" si="1"/>
        <v/>
      </c>
    </row>
    <row r="183" spans="5:15">
      <c r="E183" s="25"/>
      <c r="F183" s="48"/>
      <c r="G183" s="25"/>
      <c r="H183" s="25"/>
      <c r="I183" s="24"/>
      <c r="J183" s="25"/>
      <c r="K183" s="52"/>
      <c r="L183" s="25"/>
      <c r="M183" s="24"/>
      <c r="N183" s="34"/>
      <c r="O183" s="24" t="str">
        <f t="shared" si="1"/>
        <v/>
      </c>
    </row>
    <row r="184" spans="5:15">
      <c r="E184" s="27"/>
      <c r="F184" s="47"/>
      <c r="G184" s="27"/>
      <c r="H184" s="27"/>
      <c r="I184" s="26"/>
      <c r="J184" s="27"/>
      <c r="K184" s="43"/>
      <c r="L184" s="27"/>
      <c r="M184" s="26"/>
      <c r="N184" s="33"/>
      <c r="O184" s="26" t="str">
        <f t="shared" si="1"/>
        <v/>
      </c>
    </row>
    <row r="185" spans="5:15">
      <c r="E185" s="25"/>
      <c r="F185" s="48"/>
      <c r="G185" s="25"/>
      <c r="H185" s="25"/>
      <c r="I185" s="24"/>
      <c r="J185" s="25"/>
      <c r="K185" s="52"/>
      <c r="L185" s="25"/>
      <c r="M185" s="24"/>
      <c r="N185" s="34"/>
      <c r="O185" s="24" t="str">
        <f t="shared" si="1"/>
        <v/>
      </c>
    </row>
    <row r="186" spans="5:15">
      <c r="E186" s="27"/>
      <c r="F186" s="47"/>
      <c r="G186" s="27"/>
      <c r="H186" s="27"/>
      <c r="I186" s="26"/>
      <c r="J186" s="27"/>
      <c r="K186" s="43"/>
      <c r="L186" s="27"/>
      <c r="M186" s="26"/>
      <c r="N186" s="33"/>
      <c r="O186" s="26" t="str">
        <f t="shared" si="1"/>
        <v/>
      </c>
    </row>
    <row r="187" spans="5:15">
      <c r="E187" s="25"/>
      <c r="F187" s="48"/>
      <c r="G187" s="25"/>
      <c r="H187" s="25"/>
      <c r="I187" s="24"/>
      <c r="J187" s="25"/>
      <c r="K187" s="52"/>
      <c r="L187" s="25"/>
      <c r="M187" s="24"/>
      <c r="N187" s="34"/>
      <c r="O187" s="24" t="str">
        <f t="shared" si="1"/>
        <v/>
      </c>
    </row>
    <row r="188" spans="5:15">
      <c r="E188" s="27"/>
      <c r="F188" s="47"/>
      <c r="G188" s="27"/>
      <c r="H188" s="27"/>
      <c r="I188" s="26"/>
      <c r="J188" s="27"/>
      <c r="K188" s="43"/>
      <c r="L188" s="27"/>
      <c r="M188" s="26"/>
      <c r="N188" s="33"/>
      <c r="O188" s="26" t="str">
        <f t="shared" si="1"/>
        <v/>
      </c>
    </row>
    <row r="189" spans="5:15">
      <c r="E189" s="25"/>
      <c r="F189" s="48"/>
      <c r="G189" s="25"/>
      <c r="H189" s="25"/>
      <c r="I189" s="24"/>
      <c r="J189" s="25"/>
      <c r="K189" s="52"/>
      <c r="L189" s="25"/>
      <c r="M189" s="24"/>
      <c r="N189" s="34"/>
      <c r="O189" s="24" t="str">
        <f t="shared" si="1"/>
        <v/>
      </c>
    </row>
    <row r="190" spans="5:15">
      <c r="E190" s="27"/>
      <c r="F190" s="47"/>
      <c r="G190" s="27"/>
      <c r="H190" s="27"/>
      <c r="I190" s="26"/>
      <c r="J190" s="27"/>
      <c r="K190" s="43"/>
      <c r="L190" s="27"/>
      <c r="M190" s="26"/>
      <c r="N190" s="33"/>
      <c r="O190" s="26" t="str">
        <f t="shared" si="1"/>
        <v/>
      </c>
    </row>
    <row r="191" spans="5:15">
      <c r="E191" s="25"/>
      <c r="F191" s="48"/>
      <c r="G191" s="25"/>
      <c r="H191" s="25"/>
      <c r="I191" s="24"/>
      <c r="J191" s="25"/>
      <c r="K191" s="52"/>
      <c r="L191" s="25"/>
      <c r="M191" s="24"/>
      <c r="N191" s="34"/>
      <c r="O191" s="24" t="str">
        <f t="shared" si="1"/>
        <v/>
      </c>
    </row>
    <row r="192" spans="5:15">
      <c r="E192" s="27"/>
      <c r="F192" s="47"/>
      <c r="G192" s="27"/>
      <c r="H192" s="27"/>
      <c r="I192" s="26"/>
      <c r="J192" s="27"/>
      <c r="K192" s="43"/>
      <c r="L192" s="27"/>
      <c r="M192" s="26"/>
      <c r="N192" s="33"/>
      <c r="O192" s="26" t="str">
        <f t="shared" si="1"/>
        <v/>
      </c>
    </row>
    <row r="193" spans="5:15">
      <c r="E193" s="25"/>
      <c r="F193" s="48"/>
      <c r="G193" s="25"/>
      <c r="H193" s="25"/>
      <c r="I193" s="24"/>
      <c r="J193" s="25"/>
      <c r="K193" s="52"/>
      <c r="L193" s="25"/>
      <c r="M193" s="24"/>
      <c r="N193" s="34"/>
      <c r="O193" s="24" t="str">
        <f t="shared" si="1"/>
        <v/>
      </c>
    </row>
    <row r="194" spans="5:15">
      <c r="E194" s="27"/>
      <c r="F194" s="47"/>
      <c r="G194" s="27"/>
      <c r="H194" s="27"/>
      <c r="I194" s="26"/>
      <c r="J194" s="27"/>
      <c r="K194" s="43"/>
      <c r="L194" s="27"/>
      <c r="M194" s="26"/>
      <c r="N194" s="33"/>
      <c r="O194" s="26" t="str">
        <f t="shared" si="1"/>
        <v/>
      </c>
    </row>
    <row r="195" spans="5:15">
      <c r="E195" s="25"/>
      <c r="F195" s="48"/>
      <c r="G195" s="25"/>
      <c r="H195" s="25"/>
      <c r="I195" s="24"/>
      <c r="J195" s="25"/>
      <c r="K195" s="52"/>
      <c r="L195" s="25"/>
      <c r="M195" s="24"/>
      <c r="N195" s="34"/>
      <c r="O195" s="24" t="str">
        <f t="shared" si="1"/>
        <v/>
      </c>
    </row>
    <row r="196" spans="5:15">
      <c r="E196" s="27"/>
      <c r="F196" s="47"/>
      <c r="G196" s="27"/>
      <c r="H196" s="27"/>
      <c r="I196" s="26"/>
      <c r="J196" s="27"/>
      <c r="K196" s="43"/>
      <c r="L196" s="27"/>
      <c r="M196" s="26"/>
      <c r="N196" s="33"/>
      <c r="O196" s="26" t="str">
        <f t="shared" si="1"/>
        <v/>
      </c>
    </row>
    <row r="197" spans="5:15">
      <c r="E197" s="25"/>
      <c r="F197" s="48"/>
      <c r="G197" s="25"/>
      <c r="H197" s="25"/>
      <c r="I197" s="24"/>
      <c r="J197" s="25"/>
      <c r="K197" s="52"/>
      <c r="L197" s="25"/>
      <c r="M197" s="24"/>
      <c r="N197" s="34"/>
      <c r="O197" s="24" t="str">
        <f t="shared" si="1"/>
        <v/>
      </c>
    </row>
    <row r="198" spans="5:15">
      <c r="E198" s="27"/>
      <c r="F198" s="47"/>
      <c r="G198" s="27"/>
      <c r="H198" s="27"/>
      <c r="I198" s="26"/>
      <c r="J198" s="27"/>
      <c r="K198" s="43"/>
      <c r="L198" s="27"/>
      <c r="M198" s="26"/>
      <c r="N198" s="33"/>
      <c r="O198" s="26" t="str">
        <f t="shared" si="1"/>
        <v/>
      </c>
    </row>
    <row r="199" spans="5:15">
      <c r="E199" s="25"/>
      <c r="F199" s="48"/>
      <c r="G199" s="25"/>
      <c r="H199" s="25"/>
      <c r="I199" s="24"/>
      <c r="J199" s="25"/>
      <c r="K199" s="52"/>
      <c r="L199" s="25"/>
      <c r="M199" s="24"/>
      <c r="N199" s="34"/>
      <c r="O199" s="24" t="str">
        <f t="shared" si="1"/>
        <v/>
      </c>
    </row>
    <row r="200" spans="5:15">
      <c r="E200" s="27"/>
      <c r="F200" s="47"/>
      <c r="G200" s="27"/>
      <c r="H200" s="27"/>
      <c r="I200" s="26"/>
      <c r="J200" s="27"/>
      <c r="K200" s="43"/>
      <c r="L200" s="27"/>
      <c r="M200" s="26"/>
      <c r="N200" s="33"/>
      <c r="O200" s="26" t="str">
        <f t="shared" si="1"/>
        <v/>
      </c>
    </row>
    <row r="201" spans="5:15">
      <c r="E201" s="25"/>
      <c r="F201" s="48"/>
      <c r="G201" s="25"/>
      <c r="H201" s="25"/>
      <c r="I201" s="24"/>
      <c r="J201" s="25"/>
      <c r="K201" s="52"/>
      <c r="L201" s="25"/>
      <c r="M201" s="24"/>
      <c r="N201" s="34"/>
      <c r="O201" s="24" t="str">
        <f t="shared" si="1"/>
        <v/>
      </c>
    </row>
    <row r="202" spans="5:15">
      <c r="E202" s="27"/>
      <c r="F202" s="47"/>
      <c r="G202" s="27"/>
      <c r="H202" s="27"/>
      <c r="I202" s="26"/>
      <c r="J202" s="27"/>
      <c r="K202" s="43"/>
      <c r="L202" s="27"/>
      <c r="M202" s="26"/>
      <c r="N202" s="33"/>
      <c r="O202" s="26" t="str">
        <f t="shared" si="1"/>
        <v/>
      </c>
    </row>
    <row r="203" spans="5:15">
      <c r="E203" s="25"/>
      <c r="F203" s="48"/>
      <c r="G203" s="25"/>
      <c r="H203" s="25"/>
      <c r="I203" s="24"/>
      <c r="J203" s="25"/>
      <c r="K203" s="52"/>
      <c r="L203" s="25"/>
      <c r="M203" s="24"/>
      <c r="N203" s="34"/>
      <c r="O203" s="24" t="str">
        <f t="shared" si="1"/>
        <v/>
      </c>
    </row>
    <row r="204" spans="5:15">
      <c r="E204" s="27"/>
      <c r="F204" s="47"/>
      <c r="G204" s="27"/>
      <c r="H204" s="27"/>
      <c r="I204" s="26"/>
      <c r="J204" s="27"/>
      <c r="K204" s="43"/>
      <c r="L204" s="27"/>
      <c r="M204" s="26"/>
      <c r="N204" s="33"/>
      <c r="O204" s="26" t="str">
        <f t="shared" si="1"/>
        <v/>
      </c>
    </row>
    <row r="205" spans="5:15">
      <c r="E205" s="25"/>
      <c r="F205" s="48"/>
      <c r="G205" s="25"/>
      <c r="H205" s="25"/>
      <c r="I205" s="24"/>
      <c r="J205" s="25"/>
      <c r="K205" s="52"/>
      <c r="L205" s="25"/>
      <c r="M205" s="24"/>
      <c r="N205" s="34"/>
      <c r="O205" s="24" t="str">
        <f t="shared" ref="O205:O268" si="2">IF(K205="Erreur Ophta","N/A",IF(K205="Casse montage","N/A",IF(K205="Commandé casse","N/A","")))</f>
        <v/>
      </c>
    </row>
    <row r="206" spans="5:15">
      <c r="E206" s="27"/>
      <c r="F206" s="47"/>
      <c r="G206" s="27"/>
      <c r="H206" s="27"/>
      <c r="I206" s="26"/>
      <c r="J206" s="27"/>
      <c r="K206" s="43"/>
      <c r="L206" s="27"/>
      <c r="M206" s="26"/>
      <c r="N206" s="33"/>
      <c r="O206" s="26" t="str">
        <f t="shared" si="2"/>
        <v/>
      </c>
    </row>
    <row r="207" spans="5:15">
      <c r="E207" s="25"/>
      <c r="F207" s="48"/>
      <c r="G207" s="25"/>
      <c r="H207" s="25"/>
      <c r="I207" s="24"/>
      <c r="J207" s="25"/>
      <c r="K207" s="52"/>
      <c r="L207" s="25"/>
      <c r="M207" s="24"/>
      <c r="N207" s="34"/>
      <c r="O207" s="24" t="str">
        <f t="shared" si="2"/>
        <v/>
      </c>
    </row>
    <row r="208" spans="5:15">
      <c r="E208" s="27"/>
      <c r="F208" s="47"/>
      <c r="G208" s="27"/>
      <c r="H208" s="27"/>
      <c r="I208" s="26"/>
      <c r="J208" s="27"/>
      <c r="K208" s="43"/>
      <c r="L208" s="27"/>
      <c r="M208" s="26"/>
      <c r="N208" s="33"/>
      <c r="O208" s="26" t="str">
        <f t="shared" si="2"/>
        <v/>
      </c>
    </row>
    <row r="209" spans="5:15">
      <c r="E209" s="25"/>
      <c r="F209" s="48"/>
      <c r="G209" s="25"/>
      <c r="H209" s="25"/>
      <c r="I209" s="24"/>
      <c r="J209" s="25"/>
      <c r="K209" s="52"/>
      <c r="L209" s="25"/>
      <c r="M209" s="24"/>
      <c r="N209" s="34"/>
      <c r="O209" s="24" t="str">
        <f t="shared" si="2"/>
        <v/>
      </c>
    </row>
    <row r="210" spans="5:15">
      <c r="E210" s="27"/>
      <c r="F210" s="47"/>
      <c r="G210" s="27"/>
      <c r="H210" s="27"/>
      <c r="I210" s="26"/>
      <c r="J210" s="27"/>
      <c r="K210" s="43"/>
      <c r="L210" s="27"/>
      <c r="M210" s="26"/>
      <c r="N210" s="33"/>
      <c r="O210" s="26" t="str">
        <f t="shared" si="2"/>
        <v/>
      </c>
    </row>
    <row r="211" spans="5:15">
      <c r="E211" s="25"/>
      <c r="F211" s="48"/>
      <c r="G211" s="25"/>
      <c r="H211" s="25"/>
      <c r="I211" s="24"/>
      <c r="J211" s="25"/>
      <c r="K211" s="52"/>
      <c r="L211" s="25"/>
      <c r="M211" s="24"/>
      <c r="N211" s="34"/>
      <c r="O211" s="24" t="str">
        <f t="shared" si="2"/>
        <v/>
      </c>
    </row>
    <row r="212" spans="5:15">
      <c r="E212" s="27"/>
      <c r="F212" s="47"/>
      <c r="G212" s="27"/>
      <c r="H212" s="27"/>
      <c r="I212" s="26"/>
      <c r="J212" s="27"/>
      <c r="K212" s="43"/>
      <c r="L212" s="27"/>
      <c r="M212" s="26"/>
      <c r="N212" s="33"/>
      <c r="O212" s="26" t="str">
        <f t="shared" si="2"/>
        <v/>
      </c>
    </row>
    <row r="213" spans="5:15">
      <c r="E213" s="25"/>
      <c r="F213" s="48"/>
      <c r="G213" s="25"/>
      <c r="H213" s="25"/>
      <c r="I213" s="24"/>
      <c r="J213" s="25"/>
      <c r="K213" s="52"/>
      <c r="L213" s="25"/>
      <c r="M213" s="24"/>
      <c r="N213" s="34"/>
      <c r="O213" s="24" t="str">
        <f t="shared" si="2"/>
        <v/>
      </c>
    </row>
    <row r="214" spans="5:15">
      <c r="E214" s="27"/>
      <c r="F214" s="47"/>
      <c r="G214" s="27"/>
      <c r="H214" s="27"/>
      <c r="I214" s="26"/>
      <c r="J214" s="27"/>
      <c r="K214" s="43"/>
      <c r="L214" s="27"/>
      <c r="M214" s="26"/>
      <c r="N214" s="33"/>
      <c r="O214" s="26" t="str">
        <f t="shared" si="2"/>
        <v/>
      </c>
    </row>
    <row r="215" spans="5:15">
      <c r="E215" s="25"/>
      <c r="F215" s="48"/>
      <c r="G215" s="25"/>
      <c r="H215" s="25"/>
      <c r="I215" s="24"/>
      <c r="J215" s="25"/>
      <c r="K215" s="52"/>
      <c r="L215" s="25"/>
      <c r="M215" s="24"/>
      <c r="N215" s="34"/>
      <c r="O215" s="24" t="str">
        <f t="shared" si="2"/>
        <v/>
      </c>
    </row>
    <row r="216" spans="5:15">
      <c r="E216" s="27"/>
      <c r="F216" s="47"/>
      <c r="G216" s="27"/>
      <c r="H216" s="27"/>
      <c r="I216" s="26"/>
      <c r="J216" s="27"/>
      <c r="K216" s="43"/>
      <c r="L216" s="27"/>
      <c r="M216" s="26"/>
      <c r="N216" s="33"/>
      <c r="O216" s="26" t="str">
        <f t="shared" si="2"/>
        <v/>
      </c>
    </row>
    <row r="217" spans="5:15">
      <c r="E217" s="25"/>
      <c r="F217" s="48"/>
      <c r="G217" s="25"/>
      <c r="H217" s="25"/>
      <c r="I217" s="24"/>
      <c r="J217" s="25"/>
      <c r="K217" s="52"/>
      <c r="L217" s="25"/>
      <c r="M217" s="24"/>
      <c r="N217" s="34"/>
      <c r="O217" s="24" t="str">
        <f t="shared" si="2"/>
        <v/>
      </c>
    </row>
    <row r="218" spans="5:15">
      <c r="E218" s="27"/>
      <c r="F218" s="47"/>
      <c r="G218" s="27"/>
      <c r="H218" s="27"/>
      <c r="I218" s="26"/>
      <c r="J218" s="27"/>
      <c r="K218" s="43"/>
      <c r="L218" s="27"/>
      <c r="M218" s="26"/>
      <c r="N218" s="33"/>
      <c r="O218" s="26" t="str">
        <f t="shared" si="2"/>
        <v/>
      </c>
    </row>
    <row r="219" spans="5:15">
      <c r="E219" s="25"/>
      <c r="F219" s="48"/>
      <c r="G219" s="25"/>
      <c r="H219" s="25"/>
      <c r="I219" s="24"/>
      <c r="J219" s="25"/>
      <c r="K219" s="52"/>
      <c r="L219" s="25"/>
      <c r="M219" s="24"/>
      <c r="N219" s="34"/>
      <c r="O219" s="24" t="str">
        <f t="shared" si="2"/>
        <v/>
      </c>
    </row>
    <row r="220" spans="5:15">
      <c r="E220" s="27"/>
      <c r="F220" s="47"/>
      <c r="G220" s="27"/>
      <c r="H220" s="27"/>
      <c r="I220" s="26"/>
      <c r="J220" s="27"/>
      <c r="K220" s="43"/>
      <c r="L220" s="27"/>
      <c r="M220" s="26"/>
      <c r="N220" s="33"/>
      <c r="O220" s="26" t="str">
        <f t="shared" si="2"/>
        <v/>
      </c>
    </row>
    <row r="221" spans="5:15">
      <c r="E221" s="25"/>
      <c r="F221" s="48"/>
      <c r="G221" s="25"/>
      <c r="H221" s="25"/>
      <c r="I221" s="24"/>
      <c r="J221" s="25"/>
      <c r="K221" s="52"/>
      <c r="L221" s="25"/>
      <c r="M221" s="24"/>
      <c r="N221" s="34"/>
      <c r="O221" s="24" t="str">
        <f t="shared" si="2"/>
        <v/>
      </c>
    </row>
    <row r="222" spans="5:15">
      <c r="E222" s="27"/>
      <c r="F222" s="47"/>
      <c r="G222" s="27"/>
      <c r="H222" s="27"/>
      <c r="I222" s="26"/>
      <c r="J222" s="27"/>
      <c r="K222" s="43"/>
      <c r="L222" s="27"/>
      <c r="M222" s="26"/>
      <c r="N222" s="33"/>
      <c r="O222" s="26" t="str">
        <f t="shared" si="2"/>
        <v/>
      </c>
    </row>
    <row r="223" spans="5:15">
      <c r="E223" s="25"/>
      <c r="F223" s="48"/>
      <c r="G223" s="25"/>
      <c r="H223" s="25"/>
      <c r="I223" s="24"/>
      <c r="J223" s="25"/>
      <c r="K223" s="52"/>
      <c r="L223" s="25"/>
      <c r="M223" s="24"/>
      <c r="N223" s="34"/>
      <c r="O223" s="24" t="str">
        <f t="shared" si="2"/>
        <v/>
      </c>
    </row>
    <row r="224" spans="5:15">
      <c r="E224" s="27"/>
      <c r="F224" s="47"/>
      <c r="G224" s="27"/>
      <c r="H224" s="27"/>
      <c r="I224" s="26"/>
      <c r="J224" s="27"/>
      <c r="K224" s="43"/>
      <c r="L224" s="27"/>
      <c r="M224" s="26"/>
      <c r="N224" s="33"/>
      <c r="O224" s="26" t="str">
        <f t="shared" si="2"/>
        <v/>
      </c>
    </row>
    <row r="225" spans="5:15">
      <c r="E225" s="25"/>
      <c r="F225" s="48"/>
      <c r="G225" s="25"/>
      <c r="H225" s="25"/>
      <c r="I225" s="24"/>
      <c r="J225" s="25"/>
      <c r="K225" s="52"/>
      <c r="L225" s="25"/>
      <c r="M225" s="24"/>
      <c r="N225" s="34"/>
      <c r="O225" s="24" t="str">
        <f t="shared" si="2"/>
        <v/>
      </c>
    </row>
    <row r="226" spans="5:15">
      <c r="E226" s="27"/>
      <c r="F226" s="47"/>
      <c r="G226" s="27"/>
      <c r="H226" s="27"/>
      <c r="I226" s="26"/>
      <c r="J226" s="27"/>
      <c r="K226" s="43"/>
      <c r="L226" s="27"/>
      <c r="M226" s="26"/>
      <c r="N226" s="33"/>
      <c r="O226" s="26" t="str">
        <f t="shared" si="2"/>
        <v/>
      </c>
    </row>
    <row r="227" spans="5:15">
      <c r="E227" s="25"/>
      <c r="F227" s="48"/>
      <c r="G227" s="25"/>
      <c r="H227" s="25"/>
      <c r="I227" s="24"/>
      <c r="J227" s="25"/>
      <c r="K227" s="52"/>
      <c r="L227" s="25"/>
      <c r="M227" s="24"/>
      <c r="N227" s="34"/>
      <c r="O227" s="24" t="str">
        <f t="shared" si="2"/>
        <v/>
      </c>
    </row>
    <row r="228" spans="5:15">
      <c r="E228" s="27"/>
      <c r="F228" s="47"/>
      <c r="G228" s="27"/>
      <c r="H228" s="27"/>
      <c r="I228" s="26"/>
      <c r="J228" s="27"/>
      <c r="K228" s="43"/>
      <c r="L228" s="27"/>
      <c r="M228" s="26"/>
      <c r="N228" s="33"/>
      <c r="O228" s="26" t="str">
        <f t="shared" si="2"/>
        <v/>
      </c>
    </row>
    <row r="229" spans="5:15">
      <c r="E229" s="25"/>
      <c r="F229" s="48"/>
      <c r="G229" s="25"/>
      <c r="H229" s="25"/>
      <c r="I229" s="24"/>
      <c r="J229" s="25"/>
      <c r="K229" s="52"/>
      <c r="L229" s="25"/>
      <c r="M229" s="24"/>
      <c r="N229" s="34"/>
      <c r="O229" s="24" t="str">
        <f t="shared" si="2"/>
        <v/>
      </c>
    </row>
    <row r="230" spans="5:15">
      <c r="E230" s="27"/>
      <c r="F230" s="47"/>
      <c r="G230" s="27"/>
      <c r="H230" s="27"/>
      <c r="I230" s="26"/>
      <c r="J230" s="27"/>
      <c r="K230" s="43"/>
      <c r="L230" s="27"/>
      <c r="M230" s="26"/>
      <c r="N230" s="33"/>
      <c r="O230" s="26" t="str">
        <f t="shared" si="2"/>
        <v/>
      </c>
    </row>
    <row r="231" spans="5:15">
      <c r="E231" s="25"/>
      <c r="F231" s="48"/>
      <c r="G231" s="25"/>
      <c r="H231" s="25"/>
      <c r="I231" s="24"/>
      <c r="J231" s="25"/>
      <c r="K231" s="52"/>
      <c r="L231" s="25"/>
      <c r="M231" s="24"/>
      <c r="N231" s="34"/>
      <c r="O231" s="24" t="str">
        <f t="shared" si="2"/>
        <v/>
      </c>
    </row>
    <row r="232" spans="5:15">
      <c r="E232" s="27"/>
      <c r="F232" s="47"/>
      <c r="G232" s="27"/>
      <c r="H232" s="27"/>
      <c r="I232" s="26"/>
      <c r="J232" s="27"/>
      <c r="K232" s="43"/>
      <c r="L232" s="27"/>
      <c r="M232" s="26"/>
      <c r="N232" s="33"/>
      <c r="O232" s="26" t="str">
        <f t="shared" si="2"/>
        <v/>
      </c>
    </row>
    <row r="233" spans="5:15">
      <c r="E233" s="25"/>
      <c r="F233" s="48"/>
      <c r="G233" s="25"/>
      <c r="H233" s="25"/>
      <c r="I233" s="24"/>
      <c r="J233" s="25"/>
      <c r="K233" s="52"/>
      <c r="L233" s="25"/>
      <c r="M233" s="24"/>
      <c r="N233" s="34"/>
      <c r="O233" s="24" t="str">
        <f t="shared" si="2"/>
        <v/>
      </c>
    </row>
    <row r="234" spans="5:15">
      <c r="E234" s="27"/>
      <c r="F234" s="47"/>
      <c r="G234" s="27"/>
      <c r="H234" s="27"/>
      <c r="I234" s="26"/>
      <c r="J234" s="27"/>
      <c r="K234" s="43"/>
      <c r="L234" s="27"/>
      <c r="M234" s="26"/>
      <c r="N234" s="33"/>
      <c r="O234" s="26" t="str">
        <f t="shared" si="2"/>
        <v/>
      </c>
    </row>
    <row r="235" spans="5:15">
      <c r="E235" s="25"/>
      <c r="F235" s="48"/>
      <c r="G235" s="25"/>
      <c r="H235" s="25"/>
      <c r="I235" s="24"/>
      <c r="J235" s="25"/>
      <c r="K235" s="52"/>
      <c r="L235" s="25"/>
      <c r="M235" s="24"/>
      <c r="N235" s="34"/>
      <c r="O235" s="24" t="str">
        <f t="shared" si="2"/>
        <v/>
      </c>
    </row>
    <row r="236" spans="5:15">
      <c r="E236" s="27"/>
      <c r="F236" s="47"/>
      <c r="G236" s="27"/>
      <c r="H236" s="27"/>
      <c r="I236" s="26"/>
      <c r="J236" s="27"/>
      <c r="K236" s="43"/>
      <c r="L236" s="27"/>
      <c r="M236" s="26"/>
      <c r="N236" s="33"/>
      <c r="O236" s="26" t="str">
        <f t="shared" si="2"/>
        <v/>
      </c>
    </row>
    <row r="237" spans="5:15">
      <c r="E237" s="25"/>
      <c r="F237" s="48"/>
      <c r="G237" s="25"/>
      <c r="H237" s="25"/>
      <c r="I237" s="24"/>
      <c r="J237" s="25"/>
      <c r="K237" s="52"/>
      <c r="L237" s="25"/>
      <c r="M237" s="24"/>
      <c r="N237" s="34"/>
      <c r="O237" s="24" t="str">
        <f t="shared" si="2"/>
        <v/>
      </c>
    </row>
    <row r="238" spans="5:15">
      <c r="E238" s="27"/>
      <c r="F238" s="47"/>
      <c r="G238" s="27"/>
      <c r="H238" s="27"/>
      <c r="I238" s="26"/>
      <c r="J238" s="27"/>
      <c r="K238" s="43"/>
      <c r="L238" s="27"/>
      <c r="M238" s="26"/>
      <c r="N238" s="33"/>
      <c r="O238" s="26" t="str">
        <f t="shared" si="2"/>
        <v/>
      </c>
    </row>
    <row r="239" spans="5:15">
      <c r="E239" s="25"/>
      <c r="F239" s="48"/>
      <c r="G239" s="25"/>
      <c r="H239" s="25"/>
      <c r="I239" s="24"/>
      <c r="J239" s="25"/>
      <c r="K239" s="52"/>
      <c r="L239" s="25"/>
      <c r="M239" s="24"/>
      <c r="N239" s="34"/>
      <c r="O239" s="24" t="str">
        <f t="shared" si="2"/>
        <v/>
      </c>
    </row>
    <row r="240" spans="5:15">
      <c r="E240" s="27"/>
      <c r="F240" s="47"/>
      <c r="G240" s="27"/>
      <c r="H240" s="27"/>
      <c r="I240" s="26"/>
      <c r="J240" s="27"/>
      <c r="K240" s="43"/>
      <c r="L240" s="27"/>
      <c r="M240" s="26"/>
      <c r="N240" s="33"/>
      <c r="O240" s="26" t="str">
        <f t="shared" si="2"/>
        <v/>
      </c>
    </row>
    <row r="241" spans="5:15">
      <c r="E241" s="25"/>
      <c r="F241" s="48"/>
      <c r="G241" s="25"/>
      <c r="H241" s="25"/>
      <c r="I241" s="24"/>
      <c r="J241" s="25"/>
      <c r="K241" s="52"/>
      <c r="L241" s="25"/>
      <c r="M241" s="24"/>
      <c r="N241" s="34"/>
      <c r="O241" s="24" t="str">
        <f t="shared" si="2"/>
        <v/>
      </c>
    </row>
    <row r="242" spans="5:15">
      <c r="E242" s="27"/>
      <c r="F242" s="47"/>
      <c r="G242" s="27"/>
      <c r="H242" s="27"/>
      <c r="I242" s="26"/>
      <c r="J242" s="27"/>
      <c r="K242" s="43"/>
      <c r="L242" s="27"/>
      <c r="M242" s="26"/>
      <c r="N242" s="33"/>
      <c r="O242" s="26" t="str">
        <f t="shared" si="2"/>
        <v/>
      </c>
    </row>
    <row r="243" spans="5:15">
      <c r="E243" s="25"/>
      <c r="F243" s="48"/>
      <c r="G243" s="25"/>
      <c r="H243" s="25"/>
      <c r="I243" s="24"/>
      <c r="J243" s="25"/>
      <c r="K243" s="52"/>
      <c r="L243" s="25"/>
      <c r="M243" s="24"/>
      <c r="N243" s="34"/>
      <c r="O243" s="24" t="str">
        <f t="shared" si="2"/>
        <v/>
      </c>
    </row>
    <row r="244" spans="5:15">
      <c r="E244" s="27"/>
      <c r="F244" s="47"/>
      <c r="G244" s="27"/>
      <c r="H244" s="27"/>
      <c r="I244" s="26"/>
      <c r="J244" s="27"/>
      <c r="K244" s="43"/>
      <c r="L244" s="27"/>
      <c r="M244" s="26"/>
      <c r="N244" s="33"/>
      <c r="O244" s="26" t="str">
        <f t="shared" si="2"/>
        <v/>
      </c>
    </row>
    <row r="245" spans="5:15">
      <c r="E245" s="25"/>
      <c r="F245" s="48"/>
      <c r="G245" s="25"/>
      <c r="H245" s="25"/>
      <c r="I245" s="24"/>
      <c r="J245" s="25"/>
      <c r="K245" s="52"/>
      <c r="L245" s="25"/>
      <c r="M245" s="24"/>
      <c r="N245" s="34"/>
      <c r="O245" s="24" t="str">
        <f t="shared" si="2"/>
        <v/>
      </c>
    </row>
    <row r="246" spans="5:15">
      <c r="E246" s="27"/>
      <c r="F246" s="47"/>
      <c r="G246" s="27"/>
      <c r="H246" s="27"/>
      <c r="I246" s="26"/>
      <c r="J246" s="27"/>
      <c r="K246" s="43"/>
      <c r="L246" s="27"/>
      <c r="M246" s="26"/>
      <c r="N246" s="33"/>
      <c r="O246" s="26" t="str">
        <f t="shared" si="2"/>
        <v/>
      </c>
    </row>
    <row r="247" spans="5:15">
      <c r="E247" s="25"/>
      <c r="F247" s="48"/>
      <c r="G247" s="25"/>
      <c r="H247" s="25"/>
      <c r="I247" s="24"/>
      <c r="J247" s="25"/>
      <c r="K247" s="52"/>
      <c r="L247" s="25"/>
      <c r="M247" s="24"/>
      <c r="N247" s="34"/>
      <c r="O247" s="24" t="str">
        <f t="shared" si="2"/>
        <v/>
      </c>
    </row>
    <row r="248" spans="5:15">
      <c r="E248" s="27"/>
      <c r="F248" s="47"/>
      <c r="G248" s="27"/>
      <c r="H248" s="27"/>
      <c r="I248" s="26"/>
      <c r="J248" s="27"/>
      <c r="K248" s="43"/>
      <c r="L248" s="27"/>
      <c r="M248" s="26"/>
      <c r="N248" s="33"/>
      <c r="O248" s="26" t="str">
        <f t="shared" si="2"/>
        <v/>
      </c>
    </row>
    <row r="249" spans="5:15">
      <c r="E249" s="25"/>
      <c r="F249" s="48"/>
      <c r="G249" s="25"/>
      <c r="H249" s="25"/>
      <c r="I249" s="24"/>
      <c r="J249" s="25"/>
      <c r="K249" s="52"/>
      <c r="L249" s="25"/>
      <c r="M249" s="24"/>
      <c r="N249" s="34"/>
      <c r="O249" s="24" t="str">
        <f t="shared" si="2"/>
        <v/>
      </c>
    </row>
    <row r="250" spans="5:15">
      <c r="E250" s="27"/>
      <c r="F250" s="47"/>
      <c r="G250" s="27"/>
      <c r="H250" s="27"/>
      <c r="I250" s="26"/>
      <c r="J250" s="27"/>
      <c r="K250" s="43"/>
      <c r="L250" s="27"/>
      <c r="M250" s="26"/>
      <c r="N250" s="33"/>
      <c r="O250" s="26" t="str">
        <f t="shared" si="2"/>
        <v/>
      </c>
    </row>
    <row r="251" spans="5:15">
      <c r="E251" s="25"/>
      <c r="F251" s="48"/>
      <c r="G251" s="25"/>
      <c r="H251" s="25"/>
      <c r="I251" s="24"/>
      <c r="J251" s="25"/>
      <c r="K251" s="52"/>
      <c r="L251" s="25"/>
      <c r="M251" s="24"/>
      <c r="N251" s="34"/>
      <c r="O251" s="24" t="str">
        <f t="shared" si="2"/>
        <v/>
      </c>
    </row>
    <row r="252" spans="5:15">
      <c r="E252" s="27"/>
      <c r="F252" s="47"/>
      <c r="G252" s="27"/>
      <c r="H252" s="27"/>
      <c r="I252" s="26"/>
      <c r="J252" s="27"/>
      <c r="K252" s="43"/>
      <c r="L252" s="27"/>
      <c r="M252" s="26"/>
      <c r="N252" s="33"/>
      <c r="O252" s="26" t="str">
        <f t="shared" si="2"/>
        <v/>
      </c>
    </row>
    <row r="253" spans="5:15">
      <c r="E253" s="25"/>
      <c r="F253" s="48"/>
      <c r="G253" s="25"/>
      <c r="H253" s="25"/>
      <c r="I253" s="24"/>
      <c r="J253" s="25"/>
      <c r="K253" s="52"/>
      <c r="L253" s="25"/>
      <c r="M253" s="24"/>
      <c r="N253" s="34"/>
      <c r="O253" s="24" t="str">
        <f t="shared" si="2"/>
        <v/>
      </c>
    </row>
    <row r="254" spans="5:15">
      <c r="E254" s="27"/>
      <c r="F254" s="47"/>
      <c r="G254" s="27"/>
      <c r="H254" s="27"/>
      <c r="I254" s="26"/>
      <c r="J254" s="27"/>
      <c r="K254" s="43"/>
      <c r="L254" s="27"/>
      <c r="M254" s="26"/>
      <c r="N254" s="33"/>
      <c r="O254" s="26" t="str">
        <f t="shared" si="2"/>
        <v/>
      </c>
    </row>
    <row r="255" spans="5:15">
      <c r="E255" s="25"/>
      <c r="F255" s="48"/>
      <c r="G255" s="25"/>
      <c r="H255" s="25"/>
      <c r="I255" s="24"/>
      <c r="J255" s="25"/>
      <c r="K255" s="52"/>
      <c r="L255" s="25"/>
      <c r="M255" s="24"/>
      <c r="N255" s="34"/>
      <c r="O255" s="24" t="str">
        <f t="shared" si="2"/>
        <v/>
      </c>
    </row>
    <row r="256" spans="5:15">
      <c r="E256" s="27"/>
      <c r="F256" s="47"/>
      <c r="G256" s="27"/>
      <c r="H256" s="27"/>
      <c r="I256" s="26"/>
      <c r="J256" s="27"/>
      <c r="K256" s="43"/>
      <c r="L256" s="27"/>
      <c r="M256" s="26"/>
      <c r="N256" s="33"/>
      <c r="O256" s="26" t="str">
        <f t="shared" si="2"/>
        <v/>
      </c>
    </row>
    <row r="257" spans="5:15">
      <c r="E257" s="25"/>
      <c r="F257" s="48"/>
      <c r="G257" s="25"/>
      <c r="H257" s="25"/>
      <c r="I257" s="24"/>
      <c r="J257" s="25"/>
      <c r="K257" s="52"/>
      <c r="L257" s="25"/>
      <c r="M257" s="24"/>
      <c r="N257" s="34"/>
      <c r="O257" s="24" t="str">
        <f t="shared" si="2"/>
        <v/>
      </c>
    </row>
    <row r="258" spans="5:15">
      <c r="E258" s="27"/>
      <c r="F258" s="47"/>
      <c r="G258" s="27"/>
      <c r="H258" s="27"/>
      <c r="I258" s="26"/>
      <c r="J258" s="27"/>
      <c r="K258" s="43"/>
      <c r="L258" s="27"/>
      <c r="M258" s="26"/>
      <c r="N258" s="33"/>
      <c r="O258" s="26" t="str">
        <f t="shared" si="2"/>
        <v/>
      </c>
    </row>
    <row r="259" spans="5:15">
      <c r="E259" s="25"/>
      <c r="F259" s="48"/>
      <c r="G259" s="25"/>
      <c r="H259" s="25"/>
      <c r="I259" s="24"/>
      <c r="J259" s="25"/>
      <c r="K259" s="52"/>
      <c r="L259" s="25"/>
      <c r="M259" s="24"/>
      <c r="N259" s="34"/>
      <c r="O259" s="24" t="str">
        <f t="shared" si="2"/>
        <v/>
      </c>
    </row>
    <row r="260" spans="5:15">
      <c r="E260" s="27"/>
      <c r="F260" s="47"/>
      <c r="G260" s="27"/>
      <c r="H260" s="27"/>
      <c r="I260" s="26"/>
      <c r="J260" s="27"/>
      <c r="K260" s="43"/>
      <c r="L260" s="27"/>
      <c r="M260" s="26"/>
      <c r="N260" s="33"/>
      <c r="O260" s="26" t="str">
        <f t="shared" si="2"/>
        <v/>
      </c>
    </row>
    <row r="261" spans="5:15">
      <c r="E261" s="25"/>
      <c r="F261" s="48"/>
      <c r="G261" s="25"/>
      <c r="H261" s="25"/>
      <c r="I261" s="24"/>
      <c r="J261" s="25"/>
      <c r="K261" s="52"/>
      <c r="L261" s="25"/>
      <c r="M261" s="24"/>
      <c r="N261" s="34"/>
      <c r="O261" s="24" t="str">
        <f t="shared" si="2"/>
        <v/>
      </c>
    </row>
    <row r="262" spans="5:15">
      <c r="E262" s="27"/>
      <c r="F262" s="47"/>
      <c r="G262" s="27"/>
      <c r="H262" s="27"/>
      <c r="I262" s="26"/>
      <c r="J262" s="27"/>
      <c r="K262" s="43"/>
      <c r="L262" s="27"/>
      <c r="M262" s="26"/>
      <c r="N262" s="33"/>
      <c r="O262" s="26" t="str">
        <f t="shared" si="2"/>
        <v/>
      </c>
    </row>
    <row r="263" spans="5:15">
      <c r="E263" s="25"/>
      <c r="F263" s="48"/>
      <c r="G263" s="25"/>
      <c r="H263" s="25"/>
      <c r="I263" s="24"/>
      <c r="J263" s="25"/>
      <c r="K263" s="52"/>
      <c r="L263" s="25"/>
      <c r="M263" s="24"/>
      <c r="N263" s="34"/>
      <c r="O263" s="24" t="str">
        <f t="shared" si="2"/>
        <v/>
      </c>
    </row>
    <row r="264" spans="5:15">
      <c r="E264" s="27"/>
      <c r="F264" s="47"/>
      <c r="G264" s="27"/>
      <c r="H264" s="27"/>
      <c r="I264" s="26"/>
      <c r="J264" s="27"/>
      <c r="K264" s="43"/>
      <c r="L264" s="27"/>
      <c r="M264" s="26"/>
      <c r="N264" s="33"/>
      <c r="O264" s="26" t="str">
        <f t="shared" si="2"/>
        <v/>
      </c>
    </row>
    <row r="265" spans="5:15">
      <c r="E265" s="25"/>
      <c r="F265" s="48"/>
      <c r="G265" s="25"/>
      <c r="H265" s="25"/>
      <c r="I265" s="24"/>
      <c r="J265" s="25"/>
      <c r="K265" s="52"/>
      <c r="L265" s="25"/>
      <c r="M265" s="24"/>
      <c r="N265" s="34"/>
      <c r="O265" s="24" t="str">
        <f t="shared" si="2"/>
        <v/>
      </c>
    </row>
    <row r="266" spans="5:15">
      <c r="E266" s="27"/>
      <c r="F266" s="47"/>
      <c r="G266" s="27"/>
      <c r="H266" s="27"/>
      <c r="I266" s="26"/>
      <c r="J266" s="27"/>
      <c r="K266" s="43"/>
      <c r="L266" s="27"/>
      <c r="M266" s="26"/>
      <c r="N266" s="33"/>
      <c r="O266" s="26" t="str">
        <f t="shared" si="2"/>
        <v/>
      </c>
    </row>
    <row r="267" spans="5:15">
      <c r="E267" s="25"/>
      <c r="F267" s="48"/>
      <c r="G267" s="25"/>
      <c r="H267" s="25"/>
      <c r="I267" s="24"/>
      <c r="J267" s="25"/>
      <c r="K267" s="52"/>
      <c r="L267" s="25"/>
      <c r="M267" s="24"/>
      <c r="N267" s="34"/>
      <c r="O267" s="24" t="str">
        <f t="shared" si="2"/>
        <v/>
      </c>
    </row>
    <row r="268" spans="5:15">
      <c r="E268" s="27"/>
      <c r="F268" s="47"/>
      <c r="G268" s="27"/>
      <c r="H268" s="27"/>
      <c r="I268" s="26"/>
      <c r="J268" s="27"/>
      <c r="K268" s="43"/>
      <c r="L268" s="27"/>
      <c r="M268" s="26"/>
      <c r="N268" s="33"/>
      <c r="O268" s="26" t="str">
        <f t="shared" si="2"/>
        <v/>
      </c>
    </row>
    <row r="269" spans="5:15">
      <c r="E269" s="25"/>
      <c r="F269" s="48"/>
      <c r="G269" s="25"/>
      <c r="H269" s="25"/>
      <c r="I269" s="24"/>
      <c r="J269" s="25"/>
      <c r="K269" s="52"/>
      <c r="L269" s="25"/>
      <c r="M269" s="24"/>
      <c r="N269" s="34"/>
      <c r="O269" s="24" t="str">
        <f t="shared" ref="O269:O332" si="3">IF(K269="Erreur Ophta","N/A",IF(K269="Casse montage","N/A",IF(K269="Commandé casse","N/A","")))</f>
        <v/>
      </c>
    </row>
    <row r="270" spans="5:15">
      <c r="E270" s="27"/>
      <c r="F270" s="47"/>
      <c r="G270" s="27"/>
      <c r="H270" s="27"/>
      <c r="I270" s="26"/>
      <c r="J270" s="27"/>
      <c r="K270" s="43"/>
      <c r="L270" s="27"/>
      <c r="M270" s="26"/>
      <c r="N270" s="33"/>
      <c r="O270" s="26" t="str">
        <f t="shared" si="3"/>
        <v/>
      </c>
    </row>
    <row r="271" spans="5:15">
      <c r="E271" s="25"/>
      <c r="F271" s="48"/>
      <c r="G271" s="25"/>
      <c r="H271" s="25"/>
      <c r="I271" s="24"/>
      <c r="J271" s="25"/>
      <c r="K271" s="52"/>
      <c r="L271" s="25"/>
      <c r="M271" s="24"/>
      <c r="N271" s="34"/>
      <c r="O271" s="24" t="str">
        <f t="shared" si="3"/>
        <v/>
      </c>
    </row>
    <row r="272" spans="5:15">
      <c r="E272" s="27"/>
      <c r="F272" s="47"/>
      <c r="G272" s="27"/>
      <c r="H272" s="27"/>
      <c r="I272" s="26"/>
      <c r="J272" s="27"/>
      <c r="K272" s="43"/>
      <c r="L272" s="27"/>
      <c r="M272" s="26"/>
      <c r="N272" s="33"/>
      <c r="O272" s="26" t="str">
        <f t="shared" si="3"/>
        <v/>
      </c>
    </row>
    <row r="273" spans="5:15">
      <c r="E273" s="25"/>
      <c r="F273" s="48"/>
      <c r="G273" s="25"/>
      <c r="H273" s="25"/>
      <c r="I273" s="24"/>
      <c r="J273" s="25"/>
      <c r="K273" s="52"/>
      <c r="L273" s="25"/>
      <c r="M273" s="24"/>
      <c r="N273" s="34"/>
      <c r="O273" s="24" t="str">
        <f t="shared" si="3"/>
        <v/>
      </c>
    </row>
    <row r="274" spans="5:15">
      <c r="E274" s="27"/>
      <c r="F274" s="47"/>
      <c r="G274" s="27"/>
      <c r="H274" s="27"/>
      <c r="I274" s="26"/>
      <c r="J274" s="27"/>
      <c r="K274" s="43"/>
      <c r="L274" s="27"/>
      <c r="M274" s="26"/>
      <c r="N274" s="33"/>
      <c r="O274" s="26" t="str">
        <f t="shared" si="3"/>
        <v/>
      </c>
    </row>
    <row r="275" spans="5:15">
      <c r="E275" s="25"/>
      <c r="F275" s="48"/>
      <c r="G275" s="25"/>
      <c r="H275" s="25"/>
      <c r="I275" s="24"/>
      <c r="J275" s="25"/>
      <c r="K275" s="52"/>
      <c r="L275" s="25"/>
      <c r="M275" s="24"/>
      <c r="N275" s="34"/>
      <c r="O275" s="24" t="str">
        <f t="shared" si="3"/>
        <v/>
      </c>
    </row>
    <row r="276" spans="5:15">
      <c r="E276" s="27"/>
      <c r="F276" s="47"/>
      <c r="G276" s="27"/>
      <c r="H276" s="27"/>
      <c r="I276" s="26"/>
      <c r="J276" s="27"/>
      <c r="K276" s="43"/>
      <c r="L276" s="27"/>
      <c r="M276" s="26"/>
      <c r="N276" s="33"/>
      <c r="O276" s="26" t="str">
        <f t="shared" si="3"/>
        <v/>
      </c>
    </row>
    <row r="277" spans="5:15">
      <c r="E277" s="25"/>
      <c r="F277" s="48"/>
      <c r="G277" s="25"/>
      <c r="H277" s="25"/>
      <c r="I277" s="24"/>
      <c r="J277" s="25"/>
      <c r="K277" s="52"/>
      <c r="L277" s="25"/>
      <c r="M277" s="24"/>
      <c r="N277" s="34"/>
      <c r="O277" s="24" t="str">
        <f t="shared" si="3"/>
        <v/>
      </c>
    </row>
    <row r="278" spans="5:15">
      <c r="E278" s="27"/>
      <c r="F278" s="47"/>
      <c r="G278" s="27"/>
      <c r="H278" s="27"/>
      <c r="I278" s="26"/>
      <c r="J278" s="27"/>
      <c r="K278" s="43"/>
      <c r="L278" s="27"/>
      <c r="M278" s="26"/>
      <c r="N278" s="33"/>
      <c r="O278" s="26" t="str">
        <f t="shared" si="3"/>
        <v/>
      </c>
    </row>
    <row r="279" spans="5:15">
      <c r="E279" s="25"/>
      <c r="F279" s="48"/>
      <c r="G279" s="25"/>
      <c r="H279" s="25"/>
      <c r="I279" s="24"/>
      <c r="J279" s="25"/>
      <c r="K279" s="52"/>
      <c r="L279" s="25"/>
      <c r="M279" s="24"/>
      <c r="N279" s="34"/>
      <c r="O279" s="24" t="str">
        <f t="shared" si="3"/>
        <v/>
      </c>
    </row>
    <row r="280" spans="5:15">
      <c r="E280" s="27"/>
      <c r="F280" s="47"/>
      <c r="G280" s="27"/>
      <c r="H280" s="27"/>
      <c r="I280" s="26"/>
      <c r="J280" s="27"/>
      <c r="K280" s="43"/>
      <c r="L280" s="27"/>
      <c r="M280" s="26"/>
      <c r="N280" s="33"/>
      <c r="O280" s="26" t="str">
        <f t="shared" si="3"/>
        <v/>
      </c>
    </row>
    <row r="281" spans="5:15">
      <c r="E281" s="25"/>
      <c r="F281" s="48"/>
      <c r="G281" s="25"/>
      <c r="H281" s="25"/>
      <c r="I281" s="24"/>
      <c r="J281" s="25"/>
      <c r="K281" s="52"/>
      <c r="L281" s="25"/>
      <c r="M281" s="24"/>
      <c r="N281" s="34"/>
      <c r="O281" s="24" t="str">
        <f t="shared" si="3"/>
        <v/>
      </c>
    </row>
    <row r="282" spans="5:15">
      <c r="E282" s="27"/>
      <c r="F282" s="47"/>
      <c r="G282" s="27"/>
      <c r="H282" s="27"/>
      <c r="I282" s="26"/>
      <c r="J282" s="27"/>
      <c r="K282" s="43"/>
      <c r="L282" s="27"/>
      <c r="M282" s="26"/>
      <c r="N282" s="33"/>
      <c r="O282" s="26" t="str">
        <f t="shared" si="3"/>
        <v/>
      </c>
    </row>
    <row r="283" spans="5:15">
      <c r="E283" s="25"/>
      <c r="F283" s="48"/>
      <c r="G283" s="25"/>
      <c r="H283" s="25"/>
      <c r="I283" s="24"/>
      <c r="J283" s="25"/>
      <c r="K283" s="52"/>
      <c r="L283" s="25"/>
      <c r="M283" s="24"/>
      <c r="N283" s="34"/>
      <c r="O283" s="24" t="str">
        <f t="shared" si="3"/>
        <v/>
      </c>
    </row>
    <row r="284" spans="5:15">
      <c r="E284" s="27"/>
      <c r="F284" s="47"/>
      <c r="G284" s="27"/>
      <c r="H284" s="27"/>
      <c r="I284" s="26"/>
      <c r="J284" s="27"/>
      <c r="K284" s="43"/>
      <c r="L284" s="27"/>
      <c r="M284" s="26"/>
      <c r="N284" s="33"/>
      <c r="O284" s="26" t="str">
        <f t="shared" si="3"/>
        <v/>
      </c>
    </row>
    <row r="285" spans="5:15">
      <c r="E285" s="25"/>
      <c r="F285" s="48"/>
      <c r="G285" s="25"/>
      <c r="H285" s="25"/>
      <c r="I285" s="24"/>
      <c r="J285" s="25"/>
      <c r="K285" s="52"/>
      <c r="L285" s="25"/>
      <c r="M285" s="24"/>
      <c r="N285" s="34"/>
      <c r="O285" s="24" t="str">
        <f t="shared" si="3"/>
        <v/>
      </c>
    </row>
    <row r="286" spans="5:15">
      <c r="E286" s="27"/>
      <c r="F286" s="47"/>
      <c r="G286" s="27"/>
      <c r="H286" s="27"/>
      <c r="I286" s="26"/>
      <c r="J286" s="27"/>
      <c r="K286" s="43"/>
      <c r="L286" s="27"/>
      <c r="M286" s="26"/>
      <c r="N286" s="33"/>
      <c r="O286" s="26" t="str">
        <f t="shared" si="3"/>
        <v/>
      </c>
    </row>
    <row r="287" spans="5:15">
      <c r="E287" s="25"/>
      <c r="F287" s="48"/>
      <c r="G287" s="25"/>
      <c r="H287" s="25"/>
      <c r="I287" s="24"/>
      <c r="J287" s="25"/>
      <c r="K287" s="52"/>
      <c r="L287" s="25"/>
      <c r="M287" s="24"/>
      <c r="N287" s="34"/>
      <c r="O287" s="24" t="str">
        <f t="shared" si="3"/>
        <v/>
      </c>
    </row>
    <row r="288" spans="5:15">
      <c r="E288" s="27"/>
      <c r="F288" s="47"/>
      <c r="G288" s="27"/>
      <c r="H288" s="27"/>
      <c r="I288" s="26"/>
      <c r="J288" s="27"/>
      <c r="K288" s="43"/>
      <c r="L288" s="27"/>
      <c r="M288" s="26"/>
      <c r="N288" s="33"/>
      <c r="O288" s="26" t="str">
        <f t="shared" si="3"/>
        <v/>
      </c>
    </row>
    <row r="289" spans="5:15">
      <c r="E289" s="25"/>
      <c r="F289" s="48"/>
      <c r="G289" s="25"/>
      <c r="H289" s="25"/>
      <c r="I289" s="24"/>
      <c r="J289" s="25"/>
      <c r="K289" s="52"/>
      <c r="L289" s="25"/>
      <c r="M289" s="24"/>
      <c r="N289" s="34"/>
      <c r="O289" s="24" t="str">
        <f t="shared" si="3"/>
        <v/>
      </c>
    </row>
    <row r="290" spans="5:15">
      <c r="E290" s="27"/>
      <c r="F290" s="47"/>
      <c r="G290" s="27"/>
      <c r="H290" s="27"/>
      <c r="I290" s="26"/>
      <c r="J290" s="27"/>
      <c r="K290" s="43"/>
      <c r="L290" s="27"/>
      <c r="M290" s="26"/>
      <c r="N290" s="33"/>
      <c r="O290" s="26" t="str">
        <f t="shared" si="3"/>
        <v/>
      </c>
    </row>
    <row r="291" spans="5:15">
      <c r="E291" s="25"/>
      <c r="F291" s="48"/>
      <c r="G291" s="25"/>
      <c r="H291" s="25"/>
      <c r="I291" s="24"/>
      <c r="J291" s="25"/>
      <c r="K291" s="52"/>
      <c r="L291" s="25"/>
      <c r="M291" s="24"/>
      <c r="N291" s="34"/>
      <c r="O291" s="24" t="str">
        <f t="shared" si="3"/>
        <v/>
      </c>
    </row>
    <row r="292" spans="5:15">
      <c r="E292" s="27"/>
      <c r="F292" s="47"/>
      <c r="G292" s="27"/>
      <c r="H292" s="27"/>
      <c r="I292" s="26"/>
      <c r="J292" s="27"/>
      <c r="K292" s="43"/>
      <c r="L292" s="27"/>
      <c r="M292" s="26"/>
      <c r="N292" s="33"/>
      <c r="O292" s="26" t="str">
        <f t="shared" si="3"/>
        <v/>
      </c>
    </row>
    <row r="293" spans="5:15">
      <c r="E293" s="25"/>
      <c r="F293" s="48"/>
      <c r="G293" s="25"/>
      <c r="H293" s="25"/>
      <c r="I293" s="24"/>
      <c r="J293" s="25"/>
      <c r="K293" s="52"/>
      <c r="L293" s="25"/>
      <c r="M293" s="24"/>
      <c r="N293" s="34"/>
      <c r="O293" s="24" t="str">
        <f t="shared" si="3"/>
        <v/>
      </c>
    </row>
    <row r="294" spans="5:15">
      <c r="E294" s="27"/>
      <c r="F294" s="47"/>
      <c r="G294" s="27"/>
      <c r="H294" s="27"/>
      <c r="I294" s="26"/>
      <c r="J294" s="27"/>
      <c r="K294" s="43"/>
      <c r="L294" s="27"/>
      <c r="M294" s="26"/>
      <c r="N294" s="33"/>
      <c r="O294" s="26" t="str">
        <f t="shared" si="3"/>
        <v/>
      </c>
    </row>
    <row r="295" spans="5:15">
      <c r="E295" s="25"/>
      <c r="F295" s="48"/>
      <c r="G295" s="25"/>
      <c r="H295" s="25"/>
      <c r="I295" s="24"/>
      <c r="J295" s="25"/>
      <c r="K295" s="52"/>
      <c r="L295" s="25"/>
      <c r="M295" s="24"/>
      <c r="N295" s="34"/>
      <c r="O295" s="24" t="str">
        <f t="shared" si="3"/>
        <v/>
      </c>
    </row>
    <row r="296" spans="5:15">
      <c r="E296" s="27"/>
      <c r="F296" s="47"/>
      <c r="G296" s="27"/>
      <c r="H296" s="27"/>
      <c r="I296" s="26"/>
      <c r="J296" s="27"/>
      <c r="K296" s="43"/>
      <c r="L296" s="27"/>
      <c r="M296" s="26"/>
      <c r="N296" s="33"/>
      <c r="O296" s="26" t="str">
        <f t="shared" si="3"/>
        <v/>
      </c>
    </row>
    <row r="297" spans="5:15">
      <c r="E297" s="25"/>
      <c r="F297" s="48"/>
      <c r="G297" s="25"/>
      <c r="H297" s="25"/>
      <c r="I297" s="24"/>
      <c r="J297" s="25"/>
      <c r="K297" s="52"/>
      <c r="L297" s="25"/>
      <c r="M297" s="24"/>
      <c r="N297" s="34"/>
      <c r="O297" s="24" t="str">
        <f t="shared" si="3"/>
        <v/>
      </c>
    </row>
    <row r="298" spans="5:15">
      <c r="E298" s="27"/>
      <c r="F298" s="47"/>
      <c r="G298" s="27"/>
      <c r="H298" s="27"/>
      <c r="I298" s="26"/>
      <c r="J298" s="27"/>
      <c r="K298" s="43"/>
      <c r="L298" s="27"/>
      <c r="M298" s="26"/>
      <c r="N298" s="33"/>
      <c r="O298" s="26" t="str">
        <f t="shared" si="3"/>
        <v/>
      </c>
    </row>
    <row r="299" spans="5:15">
      <c r="E299" s="25"/>
      <c r="F299" s="48"/>
      <c r="G299" s="25"/>
      <c r="H299" s="25"/>
      <c r="I299" s="24"/>
      <c r="J299" s="25"/>
      <c r="K299" s="52"/>
      <c r="L299" s="25"/>
      <c r="M299" s="24"/>
      <c r="N299" s="34"/>
      <c r="O299" s="24" t="str">
        <f t="shared" si="3"/>
        <v/>
      </c>
    </row>
    <row r="300" spans="5:15">
      <c r="E300" s="27"/>
      <c r="F300" s="47"/>
      <c r="G300" s="27"/>
      <c r="H300" s="27"/>
      <c r="I300" s="26"/>
      <c r="J300" s="27"/>
      <c r="K300" s="43"/>
      <c r="L300" s="27"/>
      <c r="M300" s="26"/>
      <c r="N300" s="33"/>
      <c r="O300" s="26" t="str">
        <f t="shared" si="3"/>
        <v/>
      </c>
    </row>
    <row r="301" spans="5:15">
      <c r="E301" s="25"/>
      <c r="F301" s="48"/>
      <c r="G301" s="25"/>
      <c r="H301" s="25"/>
      <c r="I301" s="24"/>
      <c r="J301" s="25"/>
      <c r="K301" s="52"/>
      <c r="L301" s="25"/>
      <c r="M301" s="24"/>
      <c r="N301" s="34"/>
      <c r="O301" s="24" t="str">
        <f t="shared" si="3"/>
        <v/>
      </c>
    </row>
    <row r="302" spans="5:15">
      <c r="E302" s="27"/>
      <c r="F302" s="47"/>
      <c r="G302" s="27"/>
      <c r="H302" s="27"/>
      <c r="I302" s="26"/>
      <c r="J302" s="27"/>
      <c r="K302" s="43"/>
      <c r="L302" s="27"/>
      <c r="M302" s="26"/>
      <c r="N302" s="33"/>
      <c r="O302" s="26" t="str">
        <f t="shared" si="3"/>
        <v/>
      </c>
    </row>
    <row r="303" spans="5:15">
      <c r="E303" s="25"/>
      <c r="F303" s="48"/>
      <c r="G303" s="25"/>
      <c r="H303" s="25"/>
      <c r="I303" s="24"/>
      <c r="J303" s="25"/>
      <c r="K303" s="52"/>
      <c r="L303" s="25"/>
      <c r="M303" s="24"/>
      <c r="N303" s="34"/>
      <c r="O303" s="24" t="str">
        <f t="shared" si="3"/>
        <v/>
      </c>
    </row>
    <row r="304" spans="5:15">
      <c r="E304" s="27"/>
      <c r="F304" s="47"/>
      <c r="G304" s="27"/>
      <c r="H304" s="27"/>
      <c r="I304" s="26"/>
      <c r="J304" s="27"/>
      <c r="K304" s="43"/>
      <c r="L304" s="27"/>
      <c r="M304" s="26"/>
      <c r="N304" s="33"/>
      <c r="O304" s="26" t="str">
        <f t="shared" si="3"/>
        <v/>
      </c>
    </row>
    <row r="305" spans="5:15">
      <c r="E305" s="25"/>
      <c r="F305" s="48"/>
      <c r="G305" s="25"/>
      <c r="H305" s="25"/>
      <c r="I305" s="24"/>
      <c r="J305" s="25"/>
      <c r="K305" s="52"/>
      <c r="L305" s="25"/>
      <c r="M305" s="24"/>
      <c r="N305" s="34"/>
      <c r="O305" s="24" t="str">
        <f t="shared" si="3"/>
        <v/>
      </c>
    </row>
    <row r="306" spans="5:15">
      <c r="E306" s="27"/>
      <c r="F306" s="47"/>
      <c r="G306" s="27"/>
      <c r="H306" s="27"/>
      <c r="I306" s="26"/>
      <c r="J306" s="27"/>
      <c r="K306" s="43"/>
      <c r="L306" s="27"/>
      <c r="M306" s="26"/>
      <c r="N306" s="33"/>
      <c r="O306" s="26" t="str">
        <f t="shared" si="3"/>
        <v/>
      </c>
    </row>
    <row r="307" spans="5:15">
      <c r="E307" s="25"/>
      <c r="F307" s="48"/>
      <c r="G307" s="25"/>
      <c r="H307" s="25"/>
      <c r="I307" s="24"/>
      <c r="J307" s="25"/>
      <c r="K307" s="52"/>
      <c r="L307" s="25"/>
      <c r="M307" s="24"/>
      <c r="N307" s="34"/>
      <c r="O307" s="24" t="str">
        <f t="shared" si="3"/>
        <v/>
      </c>
    </row>
    <row r="308" spans="5:15">
      <c r="E308" s="27"/>
      <c r="F308" s="47"/>
      <c r="G308" s="27"/>
      <c r="H308" s="27"/>
      <c r="I308" s="26"/>
      <c r="J308" s="27"/>
      <c r="K308" s="43"/>
      <c r="L308" s="27"/>
      <c r="M308" s="26"/>
      <c r="N308" s="33"/>
      <c r="O308" s="26" t="str">
        <f t="shared" si="3"/>
        <v/>
      </c>
    </row>
    <row r="309" spans="5:15">
      <c r="E309" s="25"/>
      <c r="F309" s="48"/>
      <c r="G309" s="25"/>
      <c r="H309" s="25"/>
      <c r="I309" s="24"/>
      <c r="J309" s="25"/>
      <c r="K309" s="52"/>
      <c r="L309" s="25"/>
      <c r="M309" s="24"/>
      <c r="N309" s="34"/>
      <c r="O309" s="24" t="str">
        <f t="shared" si="3"/>
        <v/>
      </c>
    </row>
    <row r="310" spans="5:15">
      <c r="E310" s="27"/>
      <c r="F310" s="47"/>
      <c r="G310" s="27"/>
      <c r="H310" s="27"/>
      <c r="I310" s="26"/>
      <c r="J310" s="27"/>
      <c r="K310" s="43"/>
      <c r="L310" s="27"/>
      <c r="M310" s="26"/>
      <c r="N310" s="33"/>
      <c r="O310" s="26" t="str">
        <f t="shared" si="3"/>
        <v/>
      </c>
    </row>
    <row r="311" spans="5:15">
      <c r="E311" s="25"/>
      <c r="F311" s="48"/>
      <c r="G311" s="25"/>
      <c r="H311" s="25"/>
      <c r="I311" s="24"/>
      <c r="J311" s="25"/>
      <c r="K311" s="52"/>
      <c r="L311" s="25"/>
      <c r="M311" s="24"/>
      <c r="N311" s="34"/>
      <c r="O311" s="24" t="str">
        <f t="shared" si="3"/>
        <v/>
      </c>
    </row>
    <row r="312" spans="5:15">
      <c r="E312" s="27"/>
      <c r="F312" s="47"/>
      <c r="G312" s="27"/>
      <c r="H312" s="27"/>
      <c r="I312" s="26"/>
      <c r="J312" s="27"/>
      <c r="K312" s="43"/>
      <c r="L312" s="27"/>
      <c r="M312" s="26"/>
      <c r="N312" s="33"/>
      <c r="O312" s="26" t="str">
        <f t="shared" si="3"/>
        <v/>
      </c>
    </row>
    <row r="313" spans="5:15">
      <c r="E313" s="25"/>
      <c r="F313" s="48"/>
      <c r="G313" s="25"/>
      <c r="H313" s="25"/>
      <c r="I313" s="24"/>
      <c r="J313" s="25"/>
      <c r="K313" s="52"/>
      <c r="L313" s="25"/>
      <c r="M313" s="24"/>
      <c r="N313" s="34"/>
      <c r="O313" s="24" t="str">
        <f t="shared" si="3"/>
        <v/>
      </c>
    </row>
    <row r="314" spans="5:15">
      <c r="E314" s="27"/>
      <c r="F314" s="47"/>
      <c r="G314" s="27"/>
      <c r="H314" s="27"/>
      <c r="I314" s="26"/>
      <c r="J314" s="27"/>
      <c r="K314" s="43"/>
      <c r="L314" s="27"/>
      <c r="M314" s="26"/>
      <c r="N314" s="33"/>
      <c r="O314" s="26" t="str">
        <f t="shared" si="3"/>
        <v/>
      </c>
    </row>
    <row r="315" spans="5:15">
      <c r="E315" s="25"/>
      <c r="F315" s="48"/>
      <c r="G315" s="25"/>
      <c r="H315" s="25"/>
      <c r="I315" s="24"/>
      <c r="J315" s="25"/>
      <c r="K315" s="52"/>
      <c r="L315" s="25"/>
      <c r="M315" s="24"/>
      <c r="N315" s="34"/>
      <c r="O315" s="24" t="str">
        <f t="shared" si="3"/>
        <v/>
      </c>
    </row>
    <row r="316" spans="5:15">
      <c r="E316" s="27"/>
      <c r="F316" s="47"/>
      <c r="G316" s="27"/>
      <c r="H316" s="27"/>
      <c r="I316" s="26"/>
      <c r="J316" s="27"/>
      <c r="K316" s="43"/>
      <c r="L316" s="27"/>
      <c r="M316" s="26"/>
      <c r="N316" s="33"/>
      <c r="O316" s="26" t="str">
        <f t="shared" si="3"/>
        <v/>
      </c>
    </row>
    <row r="317" spans="5:15">
      <c r="E317" s="25"/>
      <c r="F317" s="48"/>
      <c r="G317" s="25"/>
      <c r="H317" s="25"/>
      <c r="I317" s="24"/>
      <c r="J317" s="25"/>
      <c r="K317" s="52"/>
      <c r="L317" s="25"/>
      <c r="M317" s="24"/>
      <c r="N317" s="34"/>
      <c r="O317" s="24" t="str">
        <f t="shared" si="3"/>
        <v/>
      </c>
    </row>
    <row r="318" spans="5:15">
      <c r="E318" s="27"/>
      <c r="F318" s="47"/>
      <c r="G318" s="27"/>
      <c r="H318" s="27"/>
      <c r="I318" s="26"/>
      <c r="J318" s="27"/>
      <c r="K318" s="43"/>
      <c r="L318" s="27"/>
      <c r="M318" s="26"/>
      <c r="N318" s="33"/>
      <c r="O318" s="26" t="str">
        <f t="shared" si="3"/>
        <v/>
      </c>
    </row>
    <row r="319" spans="5:15">
      <c r="E319" s="25"/>
      <c r="F319" s="48"/>
      <c r="G319" s="25"/>
      <c r="H319" s="25"/>
      <c r="I319" s="24"/>
      <c r="J319" s="25"/>
      <c r="K319" s="52"/>
      <c r="L319" s="25"/>
      <c r="M319" s="24"/>
      <c r="N319" s="34"/>
      <c r="O319" s="24" t="str">
        <f t="shared" si="3"/>
        <v/>
      </c>
    </row>
    <row r="320" spans="5:15">
      <c r="E320" s="27"/>
      <c r="F320" s="47"/>
      <c r="G320" s="27"/>
      <c r="H320" s="27"/>
      <c r="I320" s="26"/>
      <c r="J320" s="27"/>
      <c r="K320" s="43"/>
      <c r="L320" s="27"/>
      <c r="M320" s="26"/>
      <c r="N320" s="33"/>
      <c r="O320" s="26" t="str">
        <f t="shared" si="3"/>
        <v/>
      </c>
    </row>
    <row r="321" spans="5:15">
      <c r="E321" s="25"/>
      <c r="F321" s="48"/>
      <c r="G321" s="25"/>
      <c r="H321" s="25"/>
      <c r="I321" s="24"/>
      <c r="J321" s="25"/>
      <c r="K321" s="52"/>
      <c r="L321" s="25"/>
      <c r="M321" s="24"/>
      <c r="N321" s="34"/>
      <c r="O321" s="24" t="str">
        <f t="shared" si="3"/>
        <v/>
      </c>
    </row>
    <row r="322" spans="5:15">
      <c r="E322" s="27"/>
      <c r="F322" s="47"/>
      <c r="G322" s="27"/>
      <c r="H322" s="27"/>
      <c r="I322" s="26"/>
      <c r="J322" s="27"/>
      <c r="K322" s="43"/>
      <c r="L322" s="27"/>
      <c r="M322" s="26"/>
      <c r="N322" s="33"/>
      <c r="O322" s="26" t="str">
        <f t="shared" si="3"/>
        <v/>
      </c>
    </row>
    <row r="323" spans="5:15">
      <c r="E323" s="25"/>
      <c r="F323" s="48"/>
      <c r="G323" s="25"/>
      <c r="H323" s="25"/>
      <c r="I323" s="24"/>
      <c r="J323" s="25"/>
      <c r="K323" s="52"/>
      <c r="L323" s="25"/>
      <c r="M323" s="24"/>
      <c r="N323" s="34"/>
      <c r="O323" s="24" t="str">
        <f t="shared" si="3"/>
        <v/>
      </c>
    </row>
    <row r="324" spans="5:15">
      <c r="E324" s="27"/>
      <c r="F324" s="47"/>
      <c r="G324" s="27"/>
      <c r="H324" s="27"/>
      <c r="I324" s="26"/>
      <c r="J324" s="27"/>
      <c r="K324" s="43"/>
      <c r="L324" s="27"/>
      <c r="M324" s="26"/>
      <c r="N324" s="33"/>
      <c r="O324" s="26" t="str">
        <f t="shared" si="3"/>
        <v/>
      </c>
    </row>
    <row r="325" spans="5:15">
      <c r="E325" s="25"/>
      <c r="F325" s="48"/>
      <c r="G325" s="25"/>
      <c r="H325" s="25"/>
      <c r="I325" s="24"/>
      <c r="J325" s="25"/>
      <c r="K325" s="52"/>
      <c r="L325" s="25"/>
      <c r="M325" s="24"/>
      <c r="N325" s="34"/>
      <c r="O325" s="24" t="str">
        <f t="shared" si="3"/>
        <v/>
      </c>
    </row>
    <row r="326" spans="5:15">
      <c r="E326" s="27"/>
      <c r="F326" s="47"/>
      <c r="G326" s="27"/>
      <c r="H326" s="27"/>
      <c r="I326" s="26"/>
      <c r="J326" s="27"/>
      <c r="K326" s="43"/>
      <c r="L326" s="27"/>
      <c r="M326" s="26"/>
      <c r="N326" s="33"/>
      <c r="O326" s="26" t="str">
        <f t="shared" si="3"/>
        <v/>
      </c>
    </row>
    <row r="327" spans="5:15">
      <c r="E327" s="25"/>
      <c r="F327" s="48"/>
      <c r="G327" s="25"/>
      <c r="H327" s="25"/>
      <c r="I327" s="24"/>
      <c r="J327" s="25"/>
      <c r="K327" s="52"/>
      <c r="L327" s="25"/>
      <c r="M327" s="24"/>
      <c r="N327" s="34"/>
      <c r="O327" s="24" t="str">
        <f t="shared" si="3"/>
        <v/>
      </c>
    </row>
    <row r="328" spans="5:15">
      <c r="E328" s="27"/>
      <c r="F328" s="47"/>
      <c r="G328" s="27"/>
      <c r="H328" s="27"/>
      <c r="I328" s="26"/>
      <c r="J328" s="27"/>
      <c r="K328" s="43"/>
      <c r="L328" s="27"/>
      <c r="M328" s="26"/>
      <c r="N328" s="33"/>
      <c r="O328" s="26" t="str">
        <f t="shared" si="3"/>
        <v/>
      </c>
    </row>
    <row r="329" spans="5:15">
      <c r="E329" s="25"/>
      <c r="F329" s="48"/>
      <c r="G329" s="25"/>
      <c r="H329" s="25"/>
      <c r="I329" s="24"/>
      <c r="J329" s="25"/>
      <c r="K329" s="52"/>
      <c r="L329" s="25"/>
      <c r="M329" s="24"/>
      <c r="N329" s="34"/>
      <c r="O329" s="24" t="str">
        <f t="shared" si="3"/>
        <v/>
      </c>
    </row>
    <row r="330" spans="5:15">
      <c r="E330" s="27"/>
      <c r="F330" s="47"/>
      <c r="G330" s="27"/>
      <c r="H330" s="27"/>
      <c r="I330" s="26"/>
      <c r="J330" s="27"/>
      <c r="K330" s="43"/>
      <c r="L330" s="27"/>
      <c r="M330" s="26"/>
      <c r="N330" s="33"/>
      <c r="O330" s="26" t="str">
        <f t="shared" si="3"/>
        <v/>
      </c>
    </row>
    <row r="331" spans="5:15">
      <c r="E331" s="25"/>
      <c r="F331" s="48"/>
      <c r="G331" s="25"/>
      <c r="H331" s="25"/>
      <c r="I331" s="24"/>
      <c r="J331" s="25"/>
      <c r="K331" s="52"/>
      <c r="L331" s="25"/>
      <c r="M331" s="24"/>
      <c r="N331" s="34"/>
      <c r="O331" s="24" t="str">
        <f t="shared" si="3"/>
        <v/>
      </c>
    </row>
    <row r="332" spans="5:15">
      <c r="E332" s="27"/>
      <c r="F332" s="47"/>
      <c r="G332" s="27"/>
      <c r="H332" s="27"/>
      <c r="I332" s="26"/>
      <c r="J332" s="27"/>
      <c r="K332" s="43"/>
      <c r="L332" s="27"/>
      <c r="M332" s="26"/>
      <c r="N332" s="33"/>
      <c r="O332" s="26" t="str">
        <f t="shared" si="3"/>
        <v/>
      </c>
    </row>
    <row r="333" spans="5:15">
      <c r="E333" s="25"/>
      <c r="F333" s="48"/>
      <c r="G333" s="25"/>
      <c r="H333" s="25"/>
      <c r="I333" s="24"/>
      <c r="J333" s="25"/>
      <c r="K333" s="52"/>
      <c r="L333" s="25"/>
      <c r="M333" s="24"/>
      <c r="N333" s="34"/>
      <c r="O333" s="24" t="str">
        <f t="shared" ref="O333:O396" si="4">IF(K333="Erreur Ophta","N/A",IF(K333="Casse montage","N/A",IF(K333="Commandé casse","N/A","")))</f>
        <v/>
      </c>
    </row>
    <row r="334" spans="5:15">
      <c r="E334" s="27"/>
      <c r="F334" s="47"/>
      <c r="G334" s="27"/>
      <c r="H334" s="27"/>
      <c r="I334" s="26"/>
      <c r="J334" s="27"/>
      <c r="K334" s="43"/>
      <c r="L334" s="27"/>
      <c r="M334" s="26"/>
      <c r="N334" s="33"/>
      <c r="O334" s="26" t="str">
        <f t="shared" si="4"/>
        <v/>
      </c>
    </row>
    <row r="335" spans="5:15">
      <c r="E335" s="25"/>
      <c r="F335" s="48"/>
      <c r="G335" s="25"/>
      <c r="H335" s="25"/>
      <c r="I335" s="24"/>
      <c r="J335" s="25"/>
      <c r="K335" s="52"/>
      <c r="L335" s="25"/>
      <c r="M335" s="24"/>
      <c r="N335" s="34"/>
      <c r="O335" s="24" t="str">
        <f t="shared" si="4"/>
        <v/>
      </c>
    </row>
    <row r="336" spans="5:15">
      <c r="E336" s="27"/>
      <c r="F336" s="47"/>
      <c r="G336" s="27"/>
      <c r="H336" s="27"/>
      <c r="I336" s="26"/>
      <c r="J336" s="27"/>
      <c r="K336" s="43"/>
      <c r="L336" s="27"/>
      <c r="M336" s="26"/>
      <c r="N336" s="33"/>
      <c r="O336" s="26" t="str">
        <f t="shared" si="4"/>
        <v/>
      </c>
    </row>
    <row r="337" spans="5:15">
      <c r="E337" s="25"/>
      <c r="F337" s="48"/>
      <c r="G337" s="25"/>
      <c r="H337" s="25"/>
      <c r="I337" s="24"/>
      <c r="J337" s="25"/>
      <c r="K337" s="52"/>
      <c r="L337" s="25"/>
      <c r="M337" s="24"/>
      <c r="N337" s="34"/>
      <c r="O337" s="24" t="str">
        <f t="shared" si="4"/>
        <v/>
      </c>
    </row>
    <row r="338" spans="5:15">
      <c r="E338" s="27"/>
      <c r="F338" s="47"/>
      <c r="G338" s="27"/>
      <c r="H338" s="27"/>
      <c r="I338" s="26"/>
      <c r="J338" s="27"/>
      <c r="K338" s="43"/>
      <c r="L338" s="27"/>
      <c r="M338" s="26"/>
      <c r="N338" s="33"/>
      <c r="O338" s="26" t="str">
        <f t="shared" si="4"/>
        <v/>
      </c>
    </row>
    <row r="339" spans="5:15">
      <c r="E339" s="25"/>
      <c r="F339" s="48"/>
      <c r="G339" s="25"/>
      <c r="H339" s="25"/>
      <c r="I339" s="24"/>
      <c r="J339" s="25"/>
      <c r="K339" s="52"/>
      <c r="L339" s="25"/>
      <c r="M339" s="24"/>
      <c r="N339" s="34"/>
      <c r="O339" s="24" t="str">
        <f t="shared" si="4"/>
        <v/>
      </c>
    </row>
    <row r="340" spans="5:15">
      <c r="E340" s="27"/>
      <c r="F340" s="47"/>
      <c r="G340" s="27"/>
      <c r="H340" s="27"/>
      <c r="I340" s="26"/>
      <c r="J340" s="27"/>
      <c r="K340" s="43"/>
      <c r="L340" s="27"/>
      <c r="M340" s="26"/>
      <c r="N340" s="33"/>
      <c r="O340" s="26" t="str">
        <f t="shared" si="4"/>
        <v/>
      </c>
    </row>
    <row r="341" spans="5:15">
      <c r="E341" s="25"/>
      <c r="F341" s="48"/>
      <c r="G341" s="25"/>
      <c r="H341" s="25"/>
      <c r="I341" s="24"/>
      <c r="J341" s="25"/>
      <c r="K341" s="52"/>
      <c r="L341" s="25"/>
      <c r="M341" s="24"/>
      <c r="N341" s="34"/>
      <c r="O341" s="24" t="str">
        <f t="shared" si="4"/>
        <v/>
      </c>
    </row>
    <row r="342" spans="5:15">
      <c r="E342" s="27"/>
      <c r="F342" s="47"/>
      <c r="G342" s="27"/>
      <c r="H342" s="27"/>
      <c r="I342" s="26"/>
      <c r="J342" s="27"/>
      <c r="K342" s="43"/>
      <c r="L342" s="27"/>
      <c r="M342" s="26"/>
      <c r="N342" s="33"/>
      <c r="O342" s="26" t="str">
        <f t="shared" si="4"/>
        <v/>
      </c>
    </row>
    <row r="343" spans="5:15">
      <c r="E343" s="25"/>
      <c r="F343" s="48"/>
      <c r="G343" s="25"/>
      <c r="H343" s="25"/>
      <c r="I343" s="24"/>
      <c r="J343" s="25"/>
      <c r="K343" s="52"/>
      <c r="L343" s="25"/>
      <c r="M343" s="24"/>
      <c r="N343" s="34"/>
      <c r="O343" s="24" t="str">
        <f t="shared" si="4"/>
        <v/>
      </c>
    </row>
    <row r="344" spans="5:15">
      <c r="E344" s="27"/>
      <c r="F344" s="47"/>
      <c r="G344" s="27"/>
      <c r="H344" s="27"/>
      <c r="I344" s="26"/>
      <c r="J344" s="27"/>
      <c r="K344" s="43"/>
      <c r="L344" s="27"/>
      <c r="M344" s="26"/>
      <c r="N344" s="33"/>
      <c r="O344" s="26" t="str">
        <f t="shared" si="4"/>
        <v/>
      </c>
    </row>
    <row r="345" spans="5:15">
      <c r="E345" s="25"/>
      <c r="F345" s="48"/>
      <c r="G345" s="25"/>
      <c r="H345" s="25"/>
      <c r="I345" s="24"/>
      <c r="J345" s="25"/>
      <c r="K345" s="52"/>
      <c r="L345" s="25"/>
      <c r="M345" s="24"/>
      <c r="N345" s="34"/>
      <c r="O345" s="24" t="str">
        <f t="shared" si="4"/>
        <v/>
      </c>
    </row>
    <row r="346" spans="5:15">
      <c r="E346" s="27"/>
      <c r="F346" s="47"/>
      <c r="G346" s="27"/>
      <c r="H346" s="27"/>
      <c r="I346" s="26"/>
      <c r="J346" s="27"/>
      <c r="K346" s="43"/>
      <c r="L346" s="27"/>
      <c r="M346" s="26"/>
      <c r="N346" s="33"/>
      <c r="O346" s="26" t="str">
        <f t="shared" si="4"/>
        <v/>
      </c>
    </row>
    <row r="347" spans="5:15">
      <c r="E347" s="25"/>
      <c r="F347" s="48"/>
      <c r="G347" s="25"/>
      <c r="H347" s="25"/>
      <c r="I347" s="24"/>
      <c r="J347" s="25"/>
      <c r="K347" s="52"/>
      <c r="L347" s="25"/>
      <c r="M347" s="24"/>
      <c r="N347" s="34"/>
      <c r="O347" s="24" t="str">
        <f t="shared" si="4"/>
        <v/>
      </c>
    </row>
    <row r="348" spans="5:15">
      <c r="E348" s="27"/>
      <c r="F348" s="47"/>
      <c r="G348" s="27"/>
      <c r="H348" s="27"/>
      <c r="I348" s="26"/>
      <c r="J348" s="27"/>
      <c r="K348" s="43"/>
      <c r="L348" s="27"/>
      <c r="M348" s="26"/>
      <c r="N348" s="33"/>
      <c r="O348" s="26" t="str">
        <f t="shared" si="4"/>
        <v/>
      </c>
    </row>
    <row r="349" spans="5:15">
      <c r="E349" s="25"/>
      <c r="F349" s="48"/>
      <c r="G349" s="25"/>
      <c r="H349" s="25"/>
      <c r="I349" s="24"/>
      <c r="J349" s="25"/>
      <c r="K349" s="52"/>
      <c r="L349" s="25"/>
      <c r="M349" s="24"/>
      <c r="N349" s="34"/>
      <c r="O349" s="24" t="str">
        <f t="shared" si="4"/>
        <v/>
      </c>
    </row>
    <row r="350" spans="5:15">
      <c r="E350" s="27"/>
      <c r="F350" s="47"/>
      <c r="G350" s="27"/>
      <c r="H350" s="27"/>
      <c r="I350" s="26"/>
      <c r="J350" s="27"/>
      <c r="K350" s="43"/>
      <c r="L350" s="27"/>
      <c r="M350" s="26"/>
      <c r="N350" s="33"/>
      <c r="O350" s="26" t="str">
        <f t="shared" si="4"/>
        <v/>
      </c>
    </row>
    <row r="351" spans="5:15">
      <c r="E351" s="25"/>
      <c r="F351" s="48"/>
      <c r="G351" s="25"/>
      <c r="H351" s="25"/>
      <c r="I351" s="24"/>
      <c r="J351" s="25"/>
      <c r="K351" s="52"/>
      <c r="L351" s="25"/>
      <c r="M351" s="24"/>
      <c r="N351" s="34"/>
      <c r="O351" s="24" t="str">
        <f t="shared" si="4"/>
        <v/>
      </c>
    </row>
    <row r="352" spans="5:15">
      <c r="E352" s="27"/>
      <c r="F352" s="47"/>
      <c r="G352" s="27"/>
      <c r="H352" s="27"/>
      <c r="I352" s="26"/>
      <c r="J352" s="27"/>
      <c r="K352" s="43"/>
      <c r="L352" s="27"/>
      <c r="M352" s="26"/>
      <c r="N352" s="33"/>
      <c r="O352" s="26" t="str">
        <f t="shared" si="4"/>
        <v/>
      </c>
    </row>
    <row r="353" spans="5:15">
      <c r="E353" s="25"/>
      <c r="F353" s="48"/>
      <c r="G353" s="25"/>
      <c r="H353" s="25"/>
      <c r="I353" s="24"/>
      <c r="J353" s="25"/>
      <c r="K353" s="52"/>
      <c r="L353" s="25"/>
      <c r="M353" s="24"/>
      <c r="N353" s="34"/>
      <c r="O353" s="24" t="str">
        <f t="shared" si="4"/>
        <v/>
      </c>
    </row>
    <row r="354" spans="5:15">
      <c r="E354" s="27"/>
      <c r="F354" s="47"/>
      <c r="G354" s="27"/>
      <c r="H354" s="27"/>
      <c r="I354" s="26"/>
      <c r="J354" s="27"/>
      <c r="K354" s="43"/>
      <c r="L354" s="27"/>
      <c r="M354" s="26"/>
      <c r="N354" s="33"/>
      <c r="O354" s="26" t="str">
        <f t="shared" si="4"/>
        <v/>
      </c>
    </row>
    <row r="355" spans="5:15">
      <c r="E355" s="25"/>
      <c r="F355" s="48"/>
      <c r="G355" s="25"/>
      <c r="H355" s="25"/>
      <c r="I355" s="24"/>
      <c r="J355" s="25"/>
      <c r="K355" s="52"/>
      <c r="L355" s="25"/>
      <c r="M355" s="24"/>
      <c r="N355" s="34"/>
      <c r="O355" s="24" t="str">
        <f t="shared" si="4"/>
        <v/>
      </c>
    </row>
    <row r="356" spans="5:15">
      <c r="E356" s="27"/>
      <c r="F356" s="47"/>
      <c r="G356" s="27"/>
      <c r="H356" s="27"/>
      <c r="I356" s="26"/>
      <c r="J356" s="27"/>
      <c r="K356" s="43"/>
      <c r="L356" s="27"/>
      <c r="M356" s="26"/>
      <c r="N356" s="33"/>
      <c r="O356" s="26" t="str">
        <f t="shared" si="4"/>
        <v/>
      </c>
    </row>
    <row r="357" spans="5:15">
      <c r="E357" s="25"/>
      <c r="F357" s="48"/>
      <c r="G357" s="25"/>
      <c r="H357" s="25"/>
      <c r="I357" s="24"/>
      <c r="J357" s="25"/>
      <c r="K357" s="52"/>
      <c r="L357" s="25"/>
      <c r="M357" s="24"/>
      <c r="N357" s="34"/>
      <c r="O357" s="24" t="str">
        <f t="shared" si="4"/>
        <v/>
      </c>
    </row>
    <row r="358" spans="5:15">
      <c r="E358" s="27"/>
      <c r="F358" s="47"/>
      <c r="G358" s="27"/>
      <c r="H358" s="27"/>
      <c r="I358" s="26"/>
      <c r="J358" s="27"/>
      <c r="K358" s="43"/>
      <c r="L358" s="27"/>
      <c r="M358" s="26"/>
      <c r="N358" s="33"/>
      <c r="O358" s="26" t="str">
        <f t="shared" si="4"/>
        <v/>
      </c>
    </row>
    <row r="359" spans="5:15">
      <c r="E359" s="25"/>
      <c r="F359" s="48"/>
      <c r="G359" s="25"/>
      <c r="H359" s="25"/>
      <c r="I359" s="24"/>
      <c r="J359" s="25"/>
      <c r="K359" s="52"/>
      <c r="L359" s="25"/>
      <c r="M359" s="24"/>
      <c r="N359" s="34"/>
      <c r="O359" s="24" t="str">
        <f t="shared" si="4"/>
        <v/>
      </c>
    </row>
    <row r="360" spans="5:15">
      <c r="E360" s="27"/>
      <c r="F360" s="47"/>
      <c r="G360" s="27"/>
      <c r="H360" s="27"/>
      <c r="I360" s="26"/>
      <c r="J360" s="27"/>
      <c r="K360" s="43"/>
      <c r="L360" s="27"/>
      <c r="M360" s="26"/>
      <c r="N360" s="33"/>
      <c r="O360" s="26" t="str">
        <f t="shared" si="4"/>
        <v/>
      </c>
    </row>
    <row r="361" spans="5:15">
      <c r="E361" s="25"/>
      <c r="F361" s="48"/>
      <c r="G361" s="25"/>
      <c r="H361" s="25"/>
      <c r="I361" s="24"/>
      <c r="J361" s="25"/>
      <c r="K361" s="52"/>
      <c r="L361" s="25"/>
      <c r="M361" s="24"/>
      <c r="N361" s="34"/>
      <c r="O361" s="24" t="str">
        <f t="shared" si="4"/>
        <v/>
      </c>
    </row>
    <row r="362" spans="5:15">
      <c r="E362" s="27"/>
      <c r="F362" s="47"/>
      <c r="G362" s="27"/>
      <c r="H362" s="27"/>
      <c r="I362" s="26"/>
      <c r="J362" s="27"/>
      <c r="K362" s="43"/>
      <c r="L362" s="27"/>
      <c r="M362" s="26"/>
      <c r="N362" s="33"/>
      <c r="O362" s="26" t="str">
        <f t="shared" si="4"/>
        <v/>
      </c>
    </row>
    <row r="363" spans="5:15">
      <c r="E363" s="25"/>
      <c r="F363" s="48"/>
      <c r="G363" s="25"/>
      <c r="H363" s="25"/>
      <c r="I363" s="24"/>
      <c r="J363" s="25"/>
      <c r="K363" s="52"/>
      <c r="L363" s="25"/>
      <c r="M363" s="24"/>
      <c r="N363" s="34"/>
      <c r="O363" s="24" t="str">
        <f t="shared" si="4"/>
        <v/>
      </c>
    </row>
    <row r="364" spans="5:15">
      <c r="E364" s="27"/>
      <c r="F364" s="47"/>
      <c r="G364" s="27"/>
      <c r="H364" s="27"/>
      <c r="I364" s="26"/>
      <c r="J364" s="27"/>
      <c r="K364" s="43"/>
      <c r="L364" s="27"/>
      <c r="M364" s="26"/>
      <c r="N364" s="33"/>
      <c r="O364" s="26" t="str">
        <f t="shared" si="4"/>
        <v/>
      </c>
    </row>
    <row r="365" spans="5:15">
      <c r="E365" s="25"/>
      <c r="F365" s="48"/>
      <c r="G365" s="25"/>
      <c r="H365" s="25"/>
      <c r="I365" s="24"/>
      <c r="J365" s="25"/>
      <c r="K365" s="52"/>
      <c r="L365" s="25"/>
      <c r="M365" s="24"/>
      <c r="N365" s="34"/>
      <c r="O365" s="24" t="str">
        <f t="shared" si="4"/>
        <v/>
      </c>
    </row>
    <row r="366" spans="5:15">
      <c r="E366" s="27"/>
      <c r="F366" s="47"/>
      <c r="G366" s="27"/>
      <c r="H366" s="27"/>
      <c r="I366" s="26"/>
      <c r="J366" s="27"/>
      <c r="K366" s="43"/>
      <c r="L366" s="27"/>
      <c r="M366" s="26"/>
      <c r="N366" s="33"/>
      <c r="O366" s="26" t="str">
        <f t="shared" si="4"/>
        <v/>
      </c>
    </row>
    <row r="367" spans="5:15">
      <c r="E367" s="25"/>
      <c r="F367" s="48"/>
      <c r="G367" s="25"/>
      <c r="H367" s="25"/>
      <c r="I367" s="24"/>
      <c r="J367" s="25"/>
      <c r="K367" s="52"/>
      <c r="L367" s="25"/>
      <c r="M367" s="24"/>
      <c r="N367" s="34"/>
      <c r="O367" s="24" t="str">
        <f t="shared" si="4"/>
        <v/>
      </c>
    </row>
    <row r="368" spans="5:15">
      <c r="E368" s="27"/>
      <c r="F368" s="47"/>
      <c r="G368" s="27"/>
      <c r="H368" s="27"/>
      <c r="I368" s="26"/>
      <c r="J368" s="27"/>
      <c r="K368" s="43"/>
      <c r="L368" s="27"/>
      <c r="M368" s="26"/>
      <c r="N368" s="33"/>
      <c r="O368" s="26" t="str">
        <f t="shared" si="4"/>
        <v/>
      </c>
    </row>
    <row r="369" spans="5:15">
      <c r="E369" s="25"/>
      <c r="F369" s="48"/>
      <c r="G369" s="25"/>
      <c r="H369" s="25"/>
      <c r="I369" s="24"/>
      <c r="J369" s="25"/>
      <c r="K369" s="52"/>
      <c r="L369" s="25"/>
      <c r="M369" s="24"/>
      <c r="N369" s="34"/>
      <c r="O369" s="24" t="str">
        <f t="shared" si="4"/>
        <v/>
      </c>
    </row>
    <row r="370" spans="5:15">
      <c r="E370" s="27"/>
      <c r="F370" s="47"/>
      <c r="G370" s="27"/>
      <c r="H370" s="27"/>
      <c r="I370" s="26"/>
      <c r="J370" s="27"/>
      <c r="K370" s="43"/>
      <c r="L370" s="27"/>
      <c r="M370" s="26"/>
      <c r="N370" s="33"/>
      <c r="O370" s="26" t="str">
        <f t="shared" si="4"/>
        <v/>
      </c>
    </row>
    <row r="371" spans="5:15">
      <c r="E371" s="25"/>
      <c r="F371" s="48"/>
      <c r="G371" s="25"/>
      <c r="H371" s="25"/>
      <c r="I371" s="24"/>
      <c r="J371" s="25"/>
      <c r="K371" s="52"/>
      <c r="L371" s="25"/>
      <c r="M371" s="24"/>
      <c r="N371" s="34"/>
      <c r="O371" s="24" t="str">
        <f t="shared" si="4"/>
        <v/>
      </c>
    </row>
    <row r="372" spans="5:15">
      <c r="E372" s="27"/>
      <c r="F372" s="47"/>
      <c r="G372" s="27"/>
      <c r="H372" s="27"/>
      <c r="I372" s="26"/>
      <c r="J372" s="27"/>
      <c r="K372" s="43"/>
      <c r="L372" s="27"/>
      <c r="M372" s="26"/>
      <c r="N372" s="33"/>
      <c r="O372" s="26" t="str">
        <f t="shared" si="4"/>
        <v/>
      </c>
    </row>
    <row r="373" spans="5:15">
      <c r="E373" s="25"/>
      <c r="F373" s="48"/>
      <c r="G373" s="25"/>
      <c r="H373" s="25"/>
      <c r="I373" s="24"/>
      <c r="J373" s="25"/>
      <c r="K373" s="52"/>
      <c r="L373" s="25"/>
      <c r="M373" s="24"/>
      <c r="N373" s="34"/>
      <c r="O373" s="24" t="str">
        <f t="shared" si="4"/>
        <v/>
      </c>
    </row>
    <row r="374" spans="5:15">
      <c r="E374" s="27"/>
      <c r="F374" s="47"/>
      <c r="G374" s="27"/>
      <c r="H374" s="27"/>
      <c r="I374" s="26"/>
      <c r="J374" s="27"/>
      <c r="K374" s="43"/>
      <c r="L374" s="27"/>
      <c r="M374" s="26"/>
      <c r="N374" s="33"/>
      <c r="O374" s="26" t="str">
        <f t="shared" si="4"/>
        <v/>
      </c>
    </row>
    <row r="375" spans="5:15">
      <c r="E375" s="25"/>
      <c r="F375" s="48"/>
      <c r="G375" s="25"/>
      <c r="H375" s="25"/>
      <c r="I375" s="24"/>
      <c r="J375" s="25"/>
      <c r="K375" s="52"/>
      <c r="L375" s="25"/>
      <c r="M375" s="24"/>
      <c r="N375" s="34"/>
      <c r="O375" s="24" t="str">
        <f t="shared" si="4"/>
        <v/>
      </c>
    </row>
    <row r="376" spans="5:15">
      <c r="E376" s="27"/>
      <c r="F376" s="47"/>
      <c r="G376" s="27"/>
      <c r="H376" s="27"/>
      <c r="I376" s="26"/>
      <c r="J376" s="27"/>
      <c r="K376" s="43"/>
      <c r="L376" s="27"/>
      <c r="M376" s="26"/>
      <c r="N376" s="33"/>
      <c r="O376" s="26" t="str">
        <f t="shared" si="4"/>
        <v/>
      </c>
    </row>
    <row r="377" spans="5:15">
      <c r="E377" s="25"/>
      <c r="F377" s="48"/>
      <c r="G377" s="25"/>
      <c r="H377" s="25"/>
      <c r="I377" s="24"/>
      <c r="J377" s="25"/>
      <c r="K377" s="52"/>
      <c r="L377" s="25"/>
      <c r="M377" s="24"/>
      <c r="N377" s="34"/>
      <c r="O377" s="24" t="str">
        <f t="shared" si="4"/>
        <v/>
      </c>
    </row>
    <row r="378" spans="5:15">
      <c r="E378" s="27"/>
      <c r="F378" s="47"/>
      <c r="G378" s="27"/>
      <c r="H378" s="27"/>
      <c r="I378" s="26"/>
      <c r="J378" s="27"/>
      <c r="K378" s="43"/>
      <c r="L378" s="27"/>
      <c r="M378" s="26"/>
      <c r="N378" s="33"/>
      <c r="O378" s="26" t="str">
        <f t="shared" si="4"/>
        <v/>
      </c>
    </row>
    <row r="379" spans="5:15">
      <c r="E379" s="25"/>
      <c r="F379" s="48"/>
      <c r="G379" s="25"/>
      <c r="H379" s="25"/>
      <c r="I379" s="24"/>
      <c r="J379" s="25"/>
      <c r="K379" s="52"/>
      <c r="L379" s="25"/>
      <c r="M379" s="24"/>
      <c r="N379" s="34"/>
      <c r="O379" s="24" t="str">
        <f t="shared" si="4"/>
        <v/>
      </c>
    </row>
    <row r="380" spans="5:15">
      <c r="E380" s="27"/>
      <c r="F380" s="47"/>
      <c r="G380" s="27"/>
      <c r="H380" s="27"/>
      <c r="I380" s="26"/>
      <c r="J380" s="27"/>
      <c r="K380" s="43"/>
      <c r="L380" s="27"/>
      <c r="M380" s="26"/>
      <c r="N380" s="33"/>
      <c r="O380" s="26" t="str">
        <f t="shared" si="4"/>
        <v/>
      </c>
    </row>
    <row r="381" spans="5:15">
      <c r="E381" s="25"/>
      <c r="F381" s="48"/>
      <c r="G381" s="25"/>
      <c r="H381" s="25"/>
      <c r="I381" s="24"/>
      <c r="J381" s="25"/>
      <c r="K381" s="52"/>
      <c r="L381" s="25"/>
      <c r="M381" s="24"/>
      <c r="N381" s="34"/>
      <c r="O381" s="24" t="str">
        <f t="shared" si="4"/>
        <v/>
      </c>
    </row>
    <row r="382" spans="5:15">
      <c r="E382" s="27"/>
      <c r="F382" s="47"/>
      <c r="G382" s="27"/>
      <c r="H382" s="27"/>
      <c r="I382" s="26"/>
      <c r="J382" s="27"/>
      <c r="K382" s="43"/>
      <c r="L382" s="27"/>
      <c r="M382" s="26"/>
      <c r="N382" s="33"/>
      <c r="O382" s="26" t="str">
        <f t="shared" si="4"/>
        <v/>
      </c>
    </row>
    <row r="383" spans="5:15">
      <c r="E383" s="25"/>
      <c r="F383" s="48"/>
      <c r="G383" s="25"/>
      <c r="H383" s="25"/>
      <c r="I383" s="24"/>
      <c r="J383" s="25"/>
      <c r="K383" s="52"/>
      <c r="L383" s="25"/>
      <c r="M383" s="24"/>
      <c r="N383" s="34"/>
      <c r="O383" s="24" t="str">
        <f t="shared" si="4"/>
        <v/>
      </c>
    </row>
    <row r="384" spans="5:15">
      <c r="E384" s="27"/>
      <c r="F384" s="47"/>
      <c r="G384" s="27"/>
      <c r="H384" s="27"/>
      <c r="I384" s="26"/>
      <c r="J384" s="27"/>
      <c r="K384" s="43"/>
      <c r="L384" s="27"/>
      <c r="M384" s="26"/>
      <c r="N384" s="33"/>
      <c r="O384" s="26" t="str">
        <f t="shared" si="4"/>
        <v/>
      </c>
    </row>
    <row r="385" spans="5:15">
      <c r="E385" s="25"/>
      <c r="F385" s="48"/>
      <c r="G385" s="25"/>
      <c r="H385" s="25"/>
      <c r="I385" s="24"/>
      <c r="J385" s="25"/>
      <c r="K385" s="52"/>
      <c r="L385" s="25"/>
      <c r="M385" s="24"/>
      <c r="N385" s="34"/>
      <c r="O385" s="24" t="str">
        <f t="shared" si="4"/>
        <v/>
      </c>
    </row>
    <row r="386" spans="5:15">
      <c r="E386" s="27"/>
      <c r="F386" s="47"/>
      <c r="G386" s="27"/>
      <c r="H386" s="27"/>
      <c r="I386" s="26"/>
      <c r="J386" s="27"/>
      <c r="K386" s="43"/>
      <c r="L386" s="27"/>
      <c r="M386" s="26"/>
      <c r="N386" s="33"/>
      <c r="O386" s="26" t="str">
        <f t="shared" si="4"/>
        <v/>
      </c>
    </row>
    <row r="387" spans="5:15">
      <c r="E387" s="25"/>
      <c r="F387" s="48"/>
      <c r="G387" s="25"/>
      <c r="H387" s="25"/>
      <c r="I387" s="24"/>
      <c r="J387" s="25"/>
      <c r="K387" s="52"/>
      <c r="L387" s="25"/>
      <c r="M387" s="24"/>
      <c r="N387" s="34"/>
      <c r="O387" s="24" t="str">
        <f t="shared" si="4"/>
        <v/>
      </c>
    </row>
    <row r="388" spans="5:15">
      <c r="E388" s="27"/>
      <c r="F388" s="47"/>
      <c r="G388" s="27"/>
      <c r="H388" s="27"/>
      <c r="I388" s="26"/>
      <c r="J388" s="27"/>
      <c r="K388" s="43"/>
      <c r="L388" s="27"/>
      <c r="M388" s="26"/>
      <c r="N388" s="33"/>
      <c r="O388" s="26" t="str">
        <f t="shared" si="4"/>
        <v/>
      </c>
    </row>
    <row r="389" spans="5:15">
      <c r="E389" s="25"/>
      <c r="F389" s="48"/>
      <c r="G389" s="25"/>
      <c r="H389" s="25"/>
      <c r="I389" s="24"/>
      <c r="J389" s="25"/>
      <c r="K389" s="52"/>
      <c r="L389" s="25"/>
      <c r="M389" s="24"/>
      <c r="N389" s="34"/>
      <c r="O389" s="24" t="str">
        <f t="shared" si="4"/>
        <v/>
      </c>
    </row>
    <row r="390" spans="5:15">
      <c r="E390" s="27"/>
      <c r="F390" s="47"/>
      <c r="G390" s="27"/>
      <c r="H390" s="27"/>
      <c r="I390" s="26"/>
      <c r="J390" s="27"/>
      <c r="K390" s="43"/>
      <c r="L390" s="27"/>
      <c r="M390" s="26"/>
      <c r="N390" s="33"/>
      <c r="O390" s="26" t="str">
        <f t="shared" si="4"/>
        <v/>
      </c>
    </row>
    <row r="391" spans="5:15">
      <c r="E391" s="25"/>
      <c r="F391" s="48"/>
      <c r="G391" s="25"/>
      <c r="H391" s="25"/>
      <c r="I391" s="24"/>
      <c r="J391" s="25"/>
      <c r="K391" s="52"/>
      <c r="L391" s="25"/>
      <c r="M391" s="24"/>
      <c r="N391" s="34"/>
      <c r="O391" s="24" t="str">
        <f t="shared" si="4"/>
        <v/>
      </c>
    </row>
    <row r="392" spans="5:15">
      <c r="E392" s="27"/>
      <c r="F392" s="47"/>
      <c r="G392" s="27"/>
      <c r="H392" s="27"/>
      <c r="I392" s="26"/>
      <c r="J392" s="27"/>
      <c r="K392" s="43"/>
      <c r="L392" s="27"/>
      <c r="M392" s="26"/>
      <c r="N392" s="33"/>
      <c r="O392" s="26" t="str">
        <f t="shared" si="4"/>
        <v/>
      </c>
    </row>
    <row r="393" spans="5:15">
      <c r="E393" s="25"/>
      <c r="F393" s="48"/>
      <c r="G393" s="25"/>
      <c r="H393" s="25"/>
      <c r="I393" s="24"/>
      <c r="J393" s="25"/>
      <c r="K393" s="52"/>
      <c r="L393" s="25"/>
      <c r="M393" s="24"/>
      <c r="N393" s="34"/>
      <c r="O393" s="24" t="str">
        <f t="shared" si="4"/>
        <v/>
      </c>
    </row>
    <row r="394" spans="5:15">
      <c r="E394" s="27"/>
      <c r="F394" s="47"/>
      <c r="G394" s="27"/>
      <c r="H394" s="27"/>
      <c r="I394" s="26"/>
      <c r="J394" s="27"/>
      <c r="K394" s="43"/>
      <c r="L394" s="27"/>
      <c r="M394" s="26"/>
      <c r="N394" s="33"/>
      <c r="O394" s="26" t="str">
        <f t="shared" si="4"/>
        <v/>
      </c>
    </row>
    <row r="395" spans="5:15">
      <c r="E395" s="25"/>
      <c r="F395" s="48"/>
      <c r="G395" s="25"/>
      <c r="H395" s="25"/>
      <c r="I395" s="24"/>
      <c r="J395" s="25"/>
      <c r="K395" s="52"/>
      <c r="L395" s="25"/>
      <c r="M395" s="24"/>
      <c r="N395" s="34"/>
      <c r="O395" s="24" t="str">
        <f t="shared" si="4"/>
        <v/>
      </c>
    </row>
    <row r="396" spans="5:15">
      <c r="E396" s="27"/>
      <c r="F396" s="47"/>
      <c r="G396" s="27"/>
      <c r="H396" s="27"/>
      <c r="I396" s="26"/>
      <c r="J396" s="27"/>
      <c r="K396" s="43"/>
      <c r="L396" s="27"/>
      <c r="M396" s="26"/>
      <c r="N396" s="33"/>
      <c r="O396" s="26" t="str">
        <f t="shared" si="4"/>
        <v/>
      </c>
    </row>
    <row r="397" spans="5:15">
      <c r="E397" s="25"/>
      <c r="F397" s="48"/>
      <c r="G397" s="25"/>
      <c r="H397" s="25"/>
      <c r="I397" s="24"/>
      <c r="J397" s="25"/>
      <c r="K397" s="52"/>
      <c r="L397" s="25"/>
      <c r="M397" s="24"/>
      <c r="N397" s="34"/>
      <c r="O397" s="24" t="str">
        <f t="shared" ref="O397:O460" si="5">IF(K397="Erreur Ophta","N/A",IF(K397="Casse montage","N/A",IF(K397="Commandé casse","N/A","")))</f>
        <v/>
      </c>
    </row>
    <row r="398" spans="5:15">
      <c r="E398" s="27"/>
      <c r="F398" s="47"/>
      <c r="G398" s="27"/>
      <c r="H398" s="27"/>
      <c r="I398" s="26"/>
      <c r="J398" s="27"/>
      <c r="K398" s="43"/>
      <c r="L398" s="27"/>
      <c r="M398" s="26"/>
      <c r="N398" s="33"/>
      <c r="O398" s="26" t="str">
        <f t="shared" si="5"/>
        <v/>
      </c>
    </row>
    <row r="399" spans="5:15">
      <c r="E399" s="25"/>
      <c r="F399" s="48"/>
      <c r="G399" s="25"/>
      <c r="H399" s="25"/>
      <c r="I399" s="24"/>
      <c r="J399" s="25"/>
      <c r="K399" s="52"/>
      <c r="L399" s="25"/>
      <c r="M399" s="24"/>
      <c r="N399" s="34"/>
      <c r="O399" s="24" t="str">
        <f t="shared" si="5"/>
        <v/>
      </c>
    </row>
    <row r="400" spans="5:15">
      <c r="E400" s="27"/>
      <c r="F400" s="47"/>
      <c r="G400" s="27"/>
      <c r="H400" s="27"/>
      <c r="I400" s="26"/>
      <c r="J400" s="27"/>
      <c r="K400" s="43"/>
      <c r="L400" s="27"/>
      <c r="M400" s="26"/>
      <c r="N400" s="33"/>
      <c r="O400" s="26" t="str">
        <f t="shared" si="5"/>
        <v/>
      </c>
    </row>
    <row r="401" spans="5:15">
      <c r="E401" s="25"/>
      <c r="F401" s="48"/>
      <c r="G401" s="25"/>
      <c r="H401" s="25"/>
      <c r="I401" s="24"/>
      <c r="J401" s="25"/>
      <c r="K401" s="52"/>
      <c r="L401" s="25"/>
      <c r="M401" s="24"/>
      <c r="N401" s="34"/>
      <c r="O401" s="24" t="str">
        <f t="shared" si="5"/>
        <v/>
      </c>
    </row>
    <row r="402" spans="5:15">
      <c r="E402" s="27"/>
      <c r="F402" s="47"/>
      <c r="G402" s="27"/>
      <c r="H402" s="27"/>
      <c r="I402" s="26"/>
      <c r="J402" s="27"/>
      <c r="K402" s="43"/>
      <c r="L402" s="27"/>
      <c r="M402" s="26"/>
      <c r="N402" s="33"/>
      <c r="O402" s="26" t="str">
        <f t="shared" si="5"/>
        <v/>
      </c>
    </row>
    <row r="403" spans="5:15">
      <c r="E403" s="25"/>
      <c r="F403" s="48"/>
      <c r="G403" s="25"/>
      <c r="H403" s="25"/>
      <c r="I403" s="24"/>
      <c r="J403" s="25"/>
      <c r="K403" s="52"/>
      <c r="L403" s="25"/>
      <c r="M403" s="24"/>
      <c r="N403" s="34"/>
      <c r="O403" s="24" t="str">
        <f t="shared" si="5"/>
        <v/>
      </c>
    </row>
    <row r="404" spans="5:15">
      <c r="E404" s="27"/>
      <c r="F404" s="47"/>
      <c r="G404" s="27"/>
      <c r="H404" s="27"/>
      <c r="I404" s="26"/>
      <c r="J404" s="27"/>
      <c r="K404" s="43"/>
      <c r="L404" s="27"/>
      <c r="M404" s="26"/>
      <c r="N404" s="33"/>
      <c r="O404" s="26" t="str">
        <f t="shared" si="5"/>
        <v/>
      </c>
    </row>
    <row r="405" spans="5:15">
      <c r="E405" s="25"/>
      <c r="F405" s="48"/>
      <c r="G405" s="25"/>
      <c r="H405" s="25"/>
      <c r="I405" s="24"/>
      <c r="J405" s="25"/>
      <c r="K405" s="52"/>
      <c r="L405" s="25"/>
      <c r="M405" s="24"/>
      <c r="N405" s="34"/>
      <c r="O405" s="24" t="str">
        <f t="shared" si="5"/>
        <v/>
      </c>
    </row>
    <row r="406" spans="5:15">
      <c r="E406" s="27"/>
      <c r="F406" s="47"/>
      <c r="G406" s="27"/>
      <c r="H406" s="27"/>
      <c r="I406" s="26"/>
      <c r="J406" s="27"/>
      <c r="K406" s="43"/>
      <c r="L406" s="27"/>
      <c r="M406" s="26"/>
      <c r="N406" s="33"/>
      <c r="O406" s="26" t="str">
        <f t="shared" si="5"/>
        <v/>
      </c>
    </row>
    <row r="407" spans="5:15">
      <c r="E407" s="25"/>
      <c r="F407" s="48"/>
      <c r="G407" s="25"/>
      <c r="H407" s="25"/>
      <c r="I407" s="24"/>
      <c r="J407" s="25"/>
      <c r="K407" s="52"/>
      <c r="L407" s="25"/>
      <c r="M407" s="24"/>
      <c r="N407" s="34"/>
      <c r="O407" s="24" t="str">
        <f t="shared" si="5"/>
        <v/>
      </c>
    </row>
    <row r="408" spans="5:15">
      <c r="E408" s="27"/>
      <c r="F408" s="47"/>
      <c r="G408" s="27"/>
      <c r="H408" s="27"/>
      <c r="I408" s="26"/>
      <c r="J408" s="27"/>
      <c r="K408" s="43"/>
      <c r="L408" s="27"/>
      <c r="M408" s="26"/>
      <c r="N408" s="33"/>
      <c r="O408" s="26" t="str">
        <f t="shared" si="5"/>
        <v/>
      </c>
    </row>
    <row r="409" spans="5:15">
      <c r="E409" s="25"/>
      <c r="F409" s="48"/>
      <c r="G409" s="25"/>
      <c r="H409" s="25"/>
      <c r="I409" s="24"/>
      <c r="J409" s="25"/>
      <c r="K409" s="52"/>
      <c r="L409" s="25"/>
      <c r="M409" s="24"/>
      <c r="N409" s="34"/>
      <c r="O409" s="24" t="str">
        <f t="shared" si="5"/>
        <v/>
      </c>
    </row>
    <row r="410" spans="5:15">
      <c r="E410" s="27"/>
      <c r="F410" s="47"/>
      <c r="G410" s="27"/>
      <c r="H410" s="27"/>
      <c r="I410" s="26"/>
      <c r="J410" s="27"/>
      <c r="K410" s="43"/>
      <c r="L410" s="27"/>
      <c r="M410" s="26"/>
      <c r="N410" s="33"/>
      <c r="O410" s="26" t="str">
        <f t="shared" si="5"/>
        <v/>
      </c>
    </row>
    <row r="411" spans="5:15">
      <c r="E411" s="25"/>
      <c r="F411" s="48"/>
      <c r="G411" s="25"/>
      <c r="H411" s="25"/>
      <c r="I411" s="24"/>
      <c r="J411" s="25"/>
      <c r="K411" s="52"/>
      <c r="L411" s="25"/>
      <c r="M411" s="24"/>
      <c r="N411" s="34"/>
      <c r="O411" s="24" t="str">
        <f t="shared" si="5"/>
        <v/>
      </c>
    </row>
    <row r="412" spans="5:15">
      <c r="E412" s="27"/>
      <c r="F412" s="47"/>
      <c r="G412" s="27"/>
      <c r="H412" s="27"/>
      <c r="I412" s="26"/>
      <c r="J412" s="27"/>
      <c r="K412" s="43"/>
      <c r="L412" s="27"/>
      <c r="M412" s="26"/>
      <c r="N412" s="33"/>
      <c r="O412" s="26" t="str">
        <f t="shared" si="5"/>
        <v/>
      </c>
    </row>
    <row r="413" spans="5:15">
      <c r="E413" s="25"/>
      <c r="F413" s="48"/>
      <c r="G413" s="25"/>
      <c r="H413" s="25"/>
      <c r="I413" s="24"/>
      <c r="J413" s="25"/>
      <c r="K413" s="52"/>
      <c r="L413" s="25"/>
      <c r="M413" s="24"/>
      <c r="N413" s="34"/>
      <c r="O413" s="24" t="str">
        <f t="shared" si="5"/>
        <v/>
      </c>
    </row>
    <row r="414" spans="5:15">
      <c r="E414" s="27"/>
      <c r="F414" s="47"/>
      <c r="G414" s="27"/>
      <c r="H414" s="27"/>
      <c r="I414" s="26"/>
      <c r="J414" s="27"/>
      <c r="K414" s="43"/>
      <c r="L414" s="27"/>
      <c r="M414" s="26"/>
      <c r="N414" s="33"/>
      <c r="O414" s="26" t="str">
        <f t="shared" si="5"/>
        <v/>
      </c>
    </row>
    <row r="415" spans="5:15">
      <c r="E415" s="25"/>
      <c r="F415" s="48"/>
      <c r="G415" s="25"/>
      <c r="H415" s="25"/>
      <c r="I415" s="24"/>
      <c r="J415" s="25"/>
      <c r="K415" s="52"/>
      <c r="L415" s="25"/>
      <c r="M415" s="24"/>
      <c r="N415" s="34"/>
      <c r="O415" s="24" t="str">
        <f t="shared" si="5"/>
        <v/>
      </c>
    </row>
    <row r="416" spans="5:15">
      <c r="E416" s="27"/>
      <c r="F416" s="47"/>
      <c r="G416" s="27"/>
      <c r="H416" s="27"/>
      <c r="I416" s="26"/>
      <c r="J416" s="27"/>
      <c r="K416" s="43"/>
      <c r="L416" s="27"/>
      <c r="M416" s="26"/>
      <c r="N416" s="33"/>
      <c r="O416" s="26" t="str">
        <f t="shared" si="5"/>
        <v/>
      </c>
    </row>
    <row r="417" spans="5:15">
      <c r="E417" s="25"/>
      <c r="F417" s="48"/>
      <c r="G417" s="25"/>
      <c r="H417" s="25"/>
      <c r="I417" s="24"/>
      <c r="J417" s="25"/>
      <c r="K417" s="52"/>
      <c r="L417" s="25"/>
      <c r="M417" s="24"/>
      <c r="N417" s="34"/>
      <c r="O417" s="24" t="str">
        <f t="shared" si="5"/>
        <v/>
      </c>
    </row>
    <row r="418" spans="5:15">
      <c r="E418" s="27"/>
      <c r="F418" s="47"/>
      <c r="G418" s="27"/>
      <c r="H418" s="27"/>
      <c r="I418" s="26"/>
      <c r="J418" s="27"/>
      <c r="K418" s="43"/>
      <c r="L418" s="27"/>
      <c r="M418" s="26"/>
      <c r="N418" s="33"/>
      <c r="O418" s="26" t="str">
        <f t="shared" si="5"/>
        <v/>
      </c>
    </row>
    <row r="419" spans="5:15">
      <c r="E419" s="25"/>
      <c r="F419" s="48"/>
      <c r="G419" s="25"/>
      <c r="H419" s="25"/>
      <c r="I419" s="24"/>
      <c r="J419" s="25"/>
      <c r="K419" s="52"/>
      <c r="L419" s="25"/>
      <c r="M419" s="24"/>
      <c r="N419" s="34"/>
      <c r="O419" s="24" t="str">
        <f t="shared" si="5"/>
        <v/>
      </c>
    </row>
    <row r="420" spans="5:15">
      <c r="E420" s="27"/>
      <c r="F420" s="47"/>
      <c r="G420" s="27"/>
      <c r="H420" s="27"/>
      <c r="I420" s="26"/>
      <c r="J420" s="27"/>
      <c r="K420" s="43"/>
      <c r="L420" s="27"/>
      <c r="M420" s="26"/>
      <c r="N420" s="33"/>
      <c r="O420" s="26" t="str">
        <f t="shared" si="5"/>
        <v/>
      </c>
    </row>
    <row r="421" spans="5:15">
      <c r="E421" s="25"/>
      <c r="F421" s="48"/>
      <c r="G421" s="25"/>
      <c r="H421" s="25"/>
      <c r="I421" s="24"/>
      <c r="J421" s="25"/>
      <c r="K421" s="52"/>
      <c r="L421" s="25"/>
      <c r="M421" s="24"/>
      <c r="N421" s="34"/>
      <c r="O421" s="24" t="str">
        <f t="shared" si="5"/>
        <v/>
      </c>
    </row>
    <row r="422" spans="5:15">
      <c r="E422" s="27"/>
      <c r="F422" s="47"/>
      <c r="G422" s="27"/>
      <c r="H422" s="27"/>
      <c r="I422" s="26"/>
      <c r="J422" s="27"/>
      <c r="K422" s="43"/>
      <c r="L422" s="27"/>
      <c r="M422" s="26"/>
      <c r="N422" s="33"/>
      <c r="O422" s="26" t="str">
        <f t="shared" si="5"/>
        <v/>
      </c>
    </row>
    <row r="423" spans="5:15">
      <c r="E423" s="25"/>
      <c r="F423" s="48"/>
      <c r="G423" s="25"/>
      <c r="H423" s="25"/>
      <c r="I423" s="24"/>
      <c r="J423" s="25"/>
      <c r="K423" s="52"/>
      <c r="L423" s="25"/>
      <c r="M423" s="24"/>
      <c r="N423" s="34"/>
      <c r="O423" s="24" t="str">
        <f t="shared" si="5"/>
        <v/>
      </c>
    </row>
    <row r="424" spans="5:15">
      <c r="E424" s="27"/>
      <c r="F424" s="47"/>
      <c r="G424" s="27"/>
      <c r="H424" s="27"/>
      <c r="I424" s="26"/>
      <c r="J424" s="27"/>
      <c r="K424" s="43"/>
      <c r="L424" s="27"/>
      <c r="M424" s="26"/>
      <c r="N424" s="33"/>
      <c r="O424" s="26" t="str">
        <f t="shared" si="5"/>
        <v/>
      </c>
    </row>
    <row r="425" spans="5:15">
      <c r="E425" s="25"/>
      <c r="F425" s="48"/>
      <c r="G425" s="25"/>
      <c r="H425" s="25"/>
      <c r="I425" s="24"/>
      <c r="J425" s="25"/>
      <c r="K425" s="52"/>
      <c r="L425" s="25"/>
      <c r="M425" s="24"/>
      <c r="N425" s="34"/>
      <c r="O425" s="24" t="str">
        <f t="shared" si="5"/>
        <v/>
      </c>
    </row>
    <row r="426" spans="5:15">
      <c r="E426" s="27"/>
      <c r="F426" s="47"/>
      <c r="G426" s="27"/>
      <c r="H426" s="27"/>
      <c r="I426" s="26"/>
      <c r="J426" s="27"/>
      <c r="K426" s="43"/>
      <c r="L426" s="27"/>
      <c r="M426" s="26"/>
      <c r="N426" s="33"/>
      <c r="O426" s="26" t="str">
        <f t="shared" si="5"/>
        <v/>
      </c>
    </row>
    <row r="427" spans="5:15">
      <c r="E427" s="25"/>
      <c r="F427" s="48"/>
      <c r="G427" s="25"/>
      <c r="H427" s="25"/>
      <c r="I427" s="24"/>
      <c r="J427" s="25"/>
      <c r="K427" s="52"/>
      <c r="L427" s="25"/>
      <c r="M427" s="24"/>
      <c r="N427" s="34"/>
      <c r="O427" s="24" t="str">
        <f t="shared" si="5"/>
        <v/>
      </c>
    </row>
    <row r="428" spans="5:15">
      <c r="E428" s="27"/>
      <c r="F428" s="47"/>
      <c r="G428" s="27"/>
      <c r="H428" s="27"/>
      <c r="I428" s="26"/>
      <c r="J428" s="27"/>
      <c r="K428" s="43"/>
      <c r="L428" s="27"/>
      <c r="M428" s="26"/>
      <c r="N428" s="33"/>
      <c r="O428" s="26" t="str">
        <f t="shared" si="5"/>
        <v/>
      </c>
    </row>
    <row r="429" spans="5:15">
      <c r="E429" s="25"/>
      <c r="F429" s="48"/>
      <c r="G429" s="25"/>
      <c r="H429" s="25"/>
      <c r="I429" s="24"/>
      <c r="J429" s="25"/>
      <c r="K429" s="52"/>
      <c r="L429" s="25"/>
      <c r="M429" s="24"/>
      <c r="N429" s="34"/>
      <c r="O429" s="24" t="str">
        <f t="shared" si="5"/>
        <v/>
      </c>
    </row>
    <row r="430" spans="5:15">
      <c r="E430" s="27"/>
      <c r="F430" s="47"/>
      <c r="G430" s="27"/>
      <c r="H430" s="27"/>
      <c r="I430" s="26"/>
      <c r="J430" s="27"/>
      <c r="K430" s="43"/>
      <c r="L430" s="27"/>
      <c r="M430" s="26"/>
      <c r="N430" s="33"/>
      <c r="O430" s="26" t="str">
        <f t="shared" si="5"/>
        <v/>
      </c>
    </row>
    <row r="431" spans="5:15">
      <c r="E431" s="25"/>
      <c r="F431" s="48"/>
      <c r="G431" s="25"/>
      <c r="H431" s="25"/>
      <c r="I431" s="24"/>
      <c r="J431" s="25"/>
      <c r="K431" s="52"/>
      <c r="L431" s="25"/>
      <c r="M431" s="24"/>
      <c r="N431" s="34"/>
      <c r="O431" s="24" t="str">
        <f t="shared" si="5"/>
        <v/>
      </c>
    </row>
    <row r="432" spans="5:15">
      <c r="E432" s="27"/>
      <c r="F432" s="47"/>
      <c r="G432" s="27"/>
      <c r="H432" s="27"/>
      <c r="I432" s="26"/>
      <c r="J432" s="27"/>
      <c r="K432" s="43"/>
      <c r="L432" s="27"/>
      <c r="M432" s="26"/>
      <c r="N432" s="33"/>
      <c r="O432" s="26" t="str">
        <f t="shared" si="5"/>
        <v/>
      </c>
    </row>
    <row r="433" spans="5:15">
      <c r="E433" s="25"/>
      <c r="F433" s="48"/>
      <c r="G433" s="25"/>
      <c r="H433" s="25"/>
      <c r="I433" s="24"/>
      <c r="J433" s="25"/>
      <c r="K433" s="52"/>
      <c r="L433" s="25"/>
      <c r="M433" s="24"/>
      <c r="N433" s="34"/>
      <c r="O433" s="24" t="str">
        <f t="shared" si="5"/>
        <v/>
      </c>
    </row>
    <row r="434" spans="5:15">
      <c r="E434" s="27"/>
      <c r="F434" s="47"/>
      <c r="G434" s="27"/>
      <c r="H434" s="27"/>
      <c r="I434" s="26"/>
      <c r="J434" s="27"/>
      <c r="K434" s="43"/>
      <c r="L434" s="27"/>
      <c r="M434" s="26"/>
      <c r="N434" s="33"/>
      <c r="O434" s="26" t="str">
        <f t="shared" si="5"/>
        <v/>
      </c>
    </row>
    <row r="435" spans="5:15">
      <c r="E435" s="25"/>
      <c r="F435" s="48"/>
      <c r="G435" s="25"/>
      <c r="H435" s="25"/>
      <c r="I435" s="24"/>
      <c r="J435" s="25"/>
      <c r="K435" s="52"/>
      <c r="L435" s="25"/>
      <c r="M435" s="24"/>
      <c r="N435" s="34"/>
      <c r="O435" s="24" t="str">
        <f t="shared" si="5"/>
        <v/>
      </c>
    </row>
    <row r="436" spans="5:15">
      <c r="E436" s="27"/>
      <c r="F436" s="47"/>
      <c r="G436" s="27"/>
      <c r="H436" s="27"/>
      <c r="I436" s="26"/>
      <c r="J436" s="27"/>
      <c r="K436" s="43"/>
      <c r="L436" s="27"/>
      <c r="M436" s="26"/>
      <c r="N436" s="33"/>
      <c r="O436" s="26" t="str">
        <f t="shared" si="5"/>
        <v/>
      </c>
    </row>
    <row r="437" spans="5:15">
      <c r="E437" s="25"/>
      <c r="F437" s="48"/>
      <c r="G437" s="25"/>
      <c r="H437" s="25"/>
      <c r="I437" s="24"/>
      <c r="J437" s="25"/>
      <c r="K437" s="52"/>
      <c r="L437" s="25"/>
      <c r="M437" s="24"/>
      <c r="N437" s="34"/>
      <c r="O437" s="24" t="str">
        <f t="shared" si="5"/>
        <v/>
      </c>
    </row>
    <row r="438" spans="5:15">
      <c r="E438" s="27"/>
      <c r="F438" s="47"/>
      <c r="G438" s="27"/>
      <c r="H438" s="27"/>
      <c r="I438" s="26"/>
      <c r="J438" s="27"/>
      <c r="K438" s="43"/>
      <c r="L438" s="27"/>
      <c r="M438" s="26"/>
      <c r="N438" s="33"/>
      <c r="O438" s="26" t="str">
        <f t="shared" si="5"/>
        <v/>
      </c>
    </row>
    <row r="439" spans="5:15">
      <c r="E439" s="25"/>
      <c r="F439" s="48"/>
      <c r="G439" s="25"/>
      <c r="H439" s="25"/>
      <c r="I439" s="24"/>
      <c r="J439" s="25"/>
      <c r="K439" s="52"/>
      <c r="L439" s="25"/>
      <c r="M439" s="24"/>
      <c r="N439" s="34"/>
      <c r="O439" s="24" t="str">
        <f t="shared" si="5"/>
        <v/>
      </c>
    </row>
    <row r="440" spans="5:15">
      <c r="E440" s="27"/>
      <c r="F440" s="47"/>
      <c r="G440" s="27"/>
      <c r="H440" s="27"/>
      <c r="I440" s="26"/>
      <c r="J440" s="27"/>
      <c r="K440" s="43"/>
      <c r="L440" s="27"/>
      <c r="M440" s="26"/>
      <c r="N440" s="33"/>
      <c r="O440" s="26" t="str">
        <f t="shared" si="5"/>
        <v/>
      </c>
    </row>
    <row r="441" spans="5:15">
      <c r="E441" s="25"/>
      <c r="F441" s="48"/>
      <c r="G441" s="25"/>
      <c r="H441" s="25"/>
      <c r="I441" s="24"/>
      <c r="J441" s="25"/>
      <c r="K441" s="52"/>
      <c r="L441" s="25"/>
      <c r="M441" s="24"/>
      <c r="N441" s="34"/>
      <c r="O441" s="24" t="str">
        <f t="shared" si="5"/>
        <v/>
      </c>
    </row>
    <row r="442" spans="5:15">
      <c r="E442" s="27"/>
      <c r="F442" s="47"/>
      <c r="G442" s="27"/>
      <c r="H442" s="27"/>
      <c r="I442" s="26"/>
      <c r="J442" s="27"/>
      <c r="K442" s="43"/>
      <c r="L442" s="27"/>
      <c r="M442" s="26"/>
      <c r="N442" s="33"/>
      <c r="O442" s="26" t="str">
        <f t="shared" si="5"/>
        <v/>
      </c>
    </row>
    <row r="443" spans="5:15">
      <c r="E443" s="25"/>
      <c r="F443" s="48"/>
      <c r="G443" s="25"/>
      <c r="H443" s="25"/>
      <c r="I443" s="24"/>
      <c r="J443" s="25"/>
      <c r="K443" s="52"/>
      <c r="L443" s="25"/>
      <c r="M443" s="24"/>
      <c r="N443" s="34"/>
      <c r="O443" s="24" t="str">
        <f t="shared" si="5"/>
        <v/>
      </c>
    </row>
    <row r="444" spans="5:15">
      <c r="E444" s="27"/>
      <c r="F444" s="47"/>
      <c r="G444" s="27"/>
      <c r="H444" s="27"/>
      <c r="I444" s="26"/>
      <c r="J444" s="27"/>
      <c r="K444" s="43"/>
      <c r="L444" s="27"/>
      <c r="M444" s="26"/>
      <c r="N444" s="33"/>
      <c r="O444" s="26" t="str">
        <f t="shared" si="5"/>
        <v/>
      </c>
    </row>
    <row r="445" spans="5:15">
      <c r="E445" s="25"/>
      <c r="F445" s="48"/>
      <c r="G445" s="25"/>
      <c r="H445" s="25"/>
      <c r="I445" s="24"/>
      <c r="J445" s="25"/>
      <c r="K445" s="52"/>
      <c r="L445" s="25"/>
      <c r="M445" s="24"/>
      <c r="N445" s="34"/>
      <c r="O445" s="24" t="str">
        <f t="shared" si="5"/>
        <v/>
      </c>
    </row>
    <row r="446" spans="5:15">
      <c r="E446" s="27"/>
      <c r="F446" s="47"/>
      <c r="G446" s="27"/>
      <c r="H446" s="27"/>
      <c r="I446" s="26"/>
      <c r="J446" s="27"/>
      <c r="K446" s="43"/>
      <c r="L446" s="27"/>
      <c r="M446" s="26"/>
      <c r="N446" s="33"/>
      <c r="O446" s="26" t="str">
        <f t="shared" si="5"/>
        <v/>
      </c>
    </row>
    <row r="447" spans="5:15">
      <c r="E447" s="25"/>
      <c r="F447" s="48"/>
      <c r="G447" s="25"/>
      <c r="H447" s="25"/>
      <c r="I447" s="24"/>
      <c r="J447" s="25"/>
      <c r="K447" s="52"/>
      <c r="L447" s="25"/>
      <c r="M447" s="24"/>
      <c r="N447" s="34"/>
      <c r="O447" s="24" t="str">
        <f t="shared" si="5"/>
        <v/>
      </c>
    </row>
    <row r="448" spans="5:15">
      <c r="E448" s="27"/>
      <c r="F448" s="47"/>
      <c r="G448" s="27"/>
      <c r="H448" s="27"/>
      <c r="I448" s="26"/>
      <c r="J448" s="27"/>
      <c r="K448" s="43"/>
      <c r="L448" s="27"/>
      <c r="M448" s="26"/>
      <c r="N448" s="33"/>
      <c r="O448" s="26" t="str">
        <f t="shared" si="5"/>
        <v/>
      </c>
    </row>
    <row r="449" spans="5:15">
      <c r="E449" s="25"/>
      <c r="F449" s="48"/>
      <c r="G449" s="25"/>
      <c r="H449" s="25"/>
      <c r="I449" s="24"/>
      <c r="J449" s="25"/>
      <c r="K449" s="52"/>
      <c r="L449" s="25"/>
      <c r="M449" s="24"/>
      <c r="N449" s="34"/>
      <c r="O449" s="24" t="str">
        <f t="shared" si="5"/>
        <v/>
      </c>
    </row>
    <row r="450" spans="5:15">
      <c r="E450" s="27"/>
      <c r="F450" s="47"/>
      <c r="G450" s="27"/>
      <c r="H450" s="27"/>
      <c r="I450" s="26"/>
      <c r="J450" s="27"/>
      <c r="K450" s="43"/>
      <c r="L450" s="27"/>
      <c r="M450" s="26"/>
      <c r="N450" s="33"/>
      <c r="O450" s="26" t="str">
        <f t="shared" si="5"/>
        <v/>
      </c>
    </row>
    <row r="451" spans="5:15">
      <c r="E451" s="25"/>
      <c r="F451" s="48"/>
      <c r="G451" s="25"/>
      <c r="H451" s="25"/>
      <c r="I451" s="24"/>
      <c r="J451" s="25"/>
      <c r="K451" s="52"/>
      <c r="L451" s="25"/>
      <c r="M451" s="24"/>
      <c r="N451" s="34"/>
      <c r="O451" s="24" t="str">
        <f t="shared" si="5"/>
        <v/>
      </c>
    </row>
    <row r="452" spans="5:15">
      <c r="E452" s="27"/>
      <c r="F452" s="47"/>
      <c r="G452" s="27"/>
      <c r="H452" s="27"/>
      <c r="I452" s="26"/>
      <c r="J452" s="27"/>
      <c r="K452" s="43"/>
      <c r="L452" s="27"/>
      <c r="M452" s="26"/>
      <c r="N452" s="33"/>
      <c r="O452" s="26" t="str">
        <f t="shared" si="5"/>
        <v/>
      </c>
    </row>
    <row r="453" spans="5:15">
      <c r="E453" s="25"/>
      <c r="F453" s="48"/>
      <c r="G453" s="25"/>
      <c r="H453" s="25"/>
      <c r="I453" s="24"/>
      <c r="J453" s="25"/>
      <c r="K453" s="52"/>
      <c r="L453" s="25"/>
      <c r="M453" s="24"/>
      <c r="N453" s="34"/>
      <c r="O453" s="24" t="str">
        <f t="shared" si="5"/>
        <v/>
      </c>
    </row>
    <row r="454" spans="5:15">
      <c r="E454" s="27"/>
      <c r="F454" s="47"/>
      <c r="G454" s="27"/>
      <c r="H454" s="27"/>
      <c r="I454" s="26"/>
      <c r="J454" s="27"/>
      <c r="K454" s="43"/>
      <c r="L454" s="27"/>
      <c r="M454" s="26"/>
      <c r="N454" s="33"/>
      <c r="O454" s="26" t="str">
        <f t="shared" si="5"/>
        <v/>
      </c>
    </row>
    <row r="455" spans="5:15">
      <c r="E455" s="25"/>
      <c r="F455" s="48"/>
      <c r="G455" s="25"/>
      <c r="H455" s="25"/>
      <c r="I455" s="24"/>
      <c r="J455" s="25"/>
      <c r="K455" s="52"/>
      <c r="L455" s="25"/>
      <c r="M455" s="24"/>
      <c r="N455" s="34"/>
      <c r="O455" s="24" t="str">
        <f t="shared" si="5"/>
        <v/>
      </c>
    </row>
    <row r="456" spans="5:15">
      <c r="E456" s="27"/>
      <c r="F456" s="47"/>
      <c r="G456" s="27"/>
      <c r="H456" s="27"/>
      <c r="I456" s="26"/>
      <c r="J456" s="27"/>
      <c r="K456" s="43"/>
      <c r="L456" s="27"/>
      <c r="M456" s="26"/>
      <c r="N456" s="33"/>
      <c r="O456" s="26" t="str">
        <f t="shared" si="5"/>
        <v/>
      </c>
    </row>
    <row r="457" spans="5:15">
      <c r="E457" s="25"/>
      <c r="F457" s="48"/>
      <c r="G457" s="25"/>
      <c r="H457" s="25"/>
      <c r="I457" s="24"/>
      <c r="J457" s="25"/>
      <c r="K457" s="52"/>
      <c r="L457" s="25"/>
      <c r="M457" s="24"/>
      <c r="N457" s="34"/>
      <c r="O457" s="24" t="str">
        <f t="shared" si="5"/>
        <v/>
      </c>
    </row>
    <row r="458" spans="5:15">
      <c r="E458" s="27"/>
      <c r="F458" s="47"/>
      <c r="G458" s="27"/>
      <c r="H458" s="27"/>
      <c r="I458" s="26"/>
      <c r="J458" s="27"/>
      <c r="K458" s="43"/>
      <c r="L458" s="27"/>
      <c r="M458" s="26"/>
      <c r="N458" s="33"/>
      <c r="O458" s="26" t="str">
        <f t="shared" si="5"/>
        <v/>
      </c>
    </row>
    <row r="459" spans="5:15">
      <c r="E459" s="25"/>
      <c r="F459" s="48"/>
      <c r="G459" s="25"/>
      <c r="H459" s="25"/>
      <c r="I459" s="24"/>
      <c r="J459" s="25"/>
      <c r="K459" s="52"/>
      <c r="L459" s="25"/>
      <c r="M459" s="24"/>
      <c r="N459" s="34"/>
      <c r="O459" s="24" t="str">
        <f t="shared" si="5"/>
        <v/>
      </c>
    </row>
    <row r="460" spans="5:15">
      <c r="E460" s="27"/>
      <c r="F460" s="47"/>
      <c r="G460" s="27"/>
      <c r="H460" s="27"/>
      <c r="I460" s="26"/>
      <c r="J460" s="27"/>
      <c r="K460" s="43"/>
      <c r="L460" s="27"/>
      <c r="M460" s="26"/>
      <c r="N460" s="33"/>
      <c r="O460" s="26" t="str">
        <f t="shared" si="5"/>
        <v/>
      </c>
    </row>
    <row r="461" spans="5:15">
      <c r="E461" s="25"/>
      <c r="F461" s="48"/>
      <c r="G461" s="25"/>
      <c r="H461" s="25"/>
      <c r="I461" s="24"/>
      <c r="J461" s="25"/>
      <c r="K461" s="52"/>
      <c r="L461" s="25"/>
      <c r="M461" s="24"/>
      <c r="N461" s="34"/>
      <c r="O461" s="24" t="str">
        <f t="shared" ref="O461:O524" si="6">IF(K461="Erreur Ophta","N/A",IF(K461="Casse montage","N/A",IF(K461="Commandé casse","N/A","")))</f>
        <v/>
      </c>
    </row>
    <row r="462" spans="5:15">
      <c r="E462" s="27"/>
      <c r="F462" s="47"/>
      <c r="G462" s="27"/>
      <c r="H462" s="27"/>
      <c r="I462" s="26"/>
      <c r="J462" s="27"/>
      <c r="K462" s="43"/>
      <c r="L462" s="27"/>
      <c r="M462" s="26"/>
      <c r="N462" s="33"/>
      <c r="O462" s="26" t="str">
        <f t="shared" si="6"/>
        <v/>
      </c>
    </row>
    <row r="463" spans="5:15">
      <c r="E463" s="25"/>
      <c r="F463" s="48"/>
      <c r="G463" s="25"/>
      <c r="H463" s="25"/>
      <c r="I463" s="24"/>
      <c r="J463" s="25"/>
      <c r="K463" s="52"/>
      <c r="L463" s="25"/>
      <c r="M463" s="24"/>
      <c r="N463" s="34"/>
      <c r="O463" s="24" t="str">
        <f t="shared" si="6"/>
        <v/>
      </c>
    </row>
    <row r="464" spans="5:15">
      <c r="E464" s="27"/>
      <c r="F464" s="47"/>
      <c r="G464" s="27"/>
      <c r="H464" s="27"/>
      <c r="I464" s="26"/>
      <c r="J464" s="27"/>
      <c r="K464" s="43"/>
      <c r="L464" s="27"/>
      <c r="M464" s="26"/>
      <c r="N464" s="33"/>
      <c r="O464" s="26" t="str">
        <f t="shared" si="6"/>
        <v/>
      </c>
    </row>
    <row r="465" spans="5:15">
      <c r="E465" s="25"/>
      <c r="F465" s="48"/>
      <c r="G465" s="25"/>
      <c r="H465" s="25"/>
      <c r="I465" s="24"/>
      <c r="J465" s="25"/>
      <c r="K465" s="52"/>
      <c r="L465" s="25"/>
      <c r="M465" s="24"/>
      <c r="N465" s="34"/>
      <c r="O465" s="24" t="str">
        <f t="shared" si="6"/>
        <v/>
      </c>
    </row>
    <row r="466" spans="5:15">
      <c r="E466" s="27"/>
      <c r="F466" s="47"/>
      <c r="G466" s="27"/>
      <c r="H466" s="27"/>
      <c r="I466" s="26"/>
      <c r="J466" s="27"/>
      <c r="K466" s="43"/>
      <c r="L466" s="27"/>
      <c r="M466" s="26"/>
      <c r="N466" s="33"/>
      <c r="O466" s="26" t="str">
        <f t="shared" si="6"/>
        <v/>
      </c>
    </row>
    <row r="467" spans="5:15">
      <c r="E467" s="25"/>
      <c r="F467" s="48"/>
      <c r="G467" s="25"/>
      <c r="H467" s="25"/>
      <c r="I467" s="24"/>
      <c r="J467" s="25"/>
      <c r="K467" s="52"/>
      <c r="L467" s="25"/>
      <c r="M467" s="24"/>
      <c r="N467" s="34"/>
      <c r="O467" s="24" t="str">
        <f t="shared" si="6"/>
        <v/>
      </c>
    </row>
    <row r="468" spans="5:15">
      <c r="E468" s="27"/>
      <c r="F468" s="47"/>
      <c r="G468" s="27"/>
      <c r="H468" s="27"/>
      <c r="I468" s="26"/>
      <c r="J468" s="27"/>
      <c r="K468" s="43"/>
      <c r="L468" s="27"/>
      <c r="M468" s="26"/>
      <c r="N468" s="33"/>
      <c r="O468" s="26" t="str">
        <f t="shared" si="6"/>
        <v/>
      </c>
    </row>
    <row r="469" spans="5:15">
      <c r="E469" s="25"/>
      <c r="F469" s="48"/>
      <c r="G469" s="25"/>
      <c r="H469" s="25"/>
      <c r="I469" s="24"/>
      <c r="J469" s="25"/>
      <c r="K469" s="52"/>
      <c r="L469" s="25"/>
      <c r="M469" s="24"/>
      <c r="N469" s="34"/>
      <c r="O469" s="24" t="str">
        <f t="shared" si="6"/>
        <v/>
      </c>
    </row>
    <row r="470" spans="5:15">
      <c r="E470" s="27"/>
      <c r="F470" s="47"/>
      <c r="G470" s="27"/>
      <c r="H470" s="27"/>
      <c r="I470" s="26"/>
      <c r="J470" s="27"/>
      <c r="K470" s="43"/>
      <c r="L470" s="27"/>
      <c r="M470" s="26"/>
      <c r="N470" s="33"/>
      <c r="O470" s="26" t="str">
        <f t="shared" si="6"/>
        <v/>
      </c>
    </row>
    <row r="471" spans="5:15">
      <c r="E471" s="25"/>
      <c r="F471" s="48"/>
      <c r="G471" s="25"/>
      <c r="H471" s="25"/>
      <c r="I471" s="24"/>
      <c r="J471" s="25"/>
      <c r="K471" s="52"/>
      <c r="L471" s="25"/>
      <c r="M471" s="24"/>
      <c r="N471" s="34"/>
      <c r="O471" s="24" t="str">
        <f t="shared" si="6"/>
        <v/>
      </c>
    </row>
    <row r="472" spans="5:15">
      <c r="E472" s="27"/>
      <c r="F472" s="47"/>
      <c r="G472" s="27"/>
      <c r="H472" s="27"/>
      <c r="I472" s="26"/>
      <c r="J472" s="27"/>
      <c r="K472" s="43"/>
      <c r="L472" s="27"/>
      <c r="M472" s="26"/>
      <c r="N472" s="33"/>
      <c r="O472" s="26" t="str">
        <f t="shared" si="6"/>
        <v/>
      </c>
    </row>
    <row r="473" spans="5:15">
      <c r="E473" s="25"/>
      <c r="F473" s="48"/>
      <c r="G473" s="25"/>
      <c r="H473" s="25"/>
      <c r="I473" s="24"/>
      <c r="J473" s="25"/>
      <c r="K473" s="52"/>
      <c r="L473" s="25"/>
      <c r="M473" s="24"/>
      <c r="N473" s="34"/>
      <c r="O473" s="24" t="str">
        <f t="shared" si="6"/>
        <v/>
      </c>
    </row>
    <row r="474" spans="5:15">
      <c r="E474" s="27"/>
      <c r="F474" s="47"/>
      <c r="G474" s="27"/>
      <c r="H474" s="27"/>
      <c r="I474" s="26"/>
      <c r="J474" s="27"/>
      <c r="K474" s="43"/>
      <c r="L474" s="27"/>
      <c r="M474" s="26"/>
      <c r="N474" s="33"/>
      <c r="O474" s="26" t="str">
        <f t="shared" si="6"/>
        <v/>
      </c>
    </row>
    <row r="475" spans="5:15">
      <c r="E475" s="25"/>
      <c r="F475" s="48"/>
      <c r="G475" s="25"/>
      <c r="H475" s="25"/>
      <c r="I475" s="24"/>
      <c r="J475" s="25"/>
      <c r="K475" s="52"/>
      <c r="L475" s="25"/>
      <c r="M475" s="24"/>
      <c r="N475" s="34"/>
      <c r="O475" s="24" t="str">
        <f t="shared" si="6"/>
        <v/>
      </c>
    </row>
    <row r="476" spans="5:15">
      <c r="E476" s="27"/>
      <c r="F476" s="47"/>
      <c r="G476" s="27"/>
      <c r="H476" s="27"/>
      <c r="I476" s="26"/>
      <c r="J476" s="27"/>
      <c r="K476" s="43"/>
      <c r="L476" s="27"/>
      <c r="M476" s="26"/>
      <c r="N476" s="33"/>
      <c r="O476" s="26" t="str">
        <f t="shared" si="6"/>
        <v/>
      </c>
    </row>
    <row r="477" spans="5:15">
      <c r="E477" s="25"/>
      <c r="F477" s="48"/>
      <c r="G477" s="25"/>
      <c r="H477" s="25"/>
      <c r="I477" s="24"/>
      <c r="J477" s="25"/>
      <c r="K477" s="52"/>
      <c r="L477" s="25"/>
      <c r="M477" s="24"/>
      <c r="N477" s="34"/>
      <c r="O477" s="24" t="str">
        <f t="shared" si="6"/>
        <v/>
      </c>
    </row>
    <row r="478" spans="5:15">
      <c r="E478" s="27"/>
      <c r="F478" s="47"/>
      <c r="G478" s="27"/>
      <c r="H478" s="27"/>
      <c r="I478" s="26"/>
      <c r="J478" s="27"/>
      <c r="K478" s="43"/>
      <c r="L478" s="27"/>
      <c r="M478" s="26"/>
      <c r="N478" s="33"/>
      <c r="O478" s="26" t="str">
        <f t="shared" si="6"/>
        <v/>
      </c>
    </row>
    <row r="479" spans="5:15">
      <c r="E479" s="25"/>
      <c r="F479" s="48"/>
      <c r="G479" s="25"/>
      <c r="H479" s="25"/>
      <c r="I479" s="24"/>
      <c r="J479" s="25"/>
      <c r="K479" s="52"/>
      <c r="L479" s="25"/>
      <c r="M479" s="24"/>
      <c r="N479" s="34"/>
      <c r="O479" s="24" t="str">
        <f t="shared" si="6"/>
        <v/>
      </c>
    </row>
    <row r="480" spans="5:15">
      <c r="E480" s="27"/>
      <c r="F480" s="47"/>
      <c r="G480" s="27"/>
      <c r="H480" s="27"/>
      <c r="I480" s="26"/>
      <c r="J480" s="27"/>
      <c r="K480" s="43"/>
      <c r="L480" s="27"/>
      <c r="M480" s="26"/>
      <c r="N480" s="33"/>
      <c r="O480" s="26" t="str">
        <f t="shared" si="6"/>
        <v/>
      </c>
    </row>
    <row r="481" spans="5:15">
      <c r="E481" s="25"/>
      <c r="F481" s="48"/>
      <c r="G481" s="25"/>
      <c r="H481" s="25"/>
      <c r="I481" s="24"/>
      <c r="J481" s="25"/>
      <c r="K481" s="52"/>
      <c r="L481" s="25"/>
      <c r="M481" s="24"/>
      <c r="N481" s="34"/>
      <c r="O481" s="24" t="str">
        <f t="shared" si="6"/>
        <v/>
      </c>
    </row>
    <row r="482" spans="5:15">
      <c r="E482" s="27"/>
      <c r="F482" s="47"/>
      <c r="G482" s="27"/>
      <c r="H482" s="27"/>
      <c r="I482" s="26"/>
      <c r="J482" s="27"/>
      <c r="K482" s="43"/>
      <c r="L482" s="27"/>
      <c r="M482" s="26"/>
      <c r="N482" s="33"/>
      <c r="O482" s="26" t="str">
        <f t="shared" si="6"/>
        <v/>
      </c>
    </row>
    <row r="483" spans="5:15">
      <c r="E483" s="25"/>
      <c r="F483" s="48"/>
      <c r="G483" s="25"/>
      <c r="H483" s="25"/>
      <c r="I483" s="24"/>
      <c r="J483" s="25"/>
      <c r="K483" s="52"/>
      <c r="L483" s="25"/>
      <c r="M483" s="24"/>
      <c r="N483" s="34"/>
      <c r="O483" s="24" t="str">
        <f t="shared" si="6"/>
        <v/>
      </c>
    </row>
    <row r="484" spans="5:15">
      <c r="E484" s="27"/>
      <c r="F484" s="47"/>
      <c r="G484" s="27"/>
      <c r="H484" s="27"/>
      <c r="I484" s="26"/>
      <c r="J484" s="27"/>
      <c r="K484" s="43"/>
      <c r="L484" s="27"/>
      <c r="M484" s="26"/>
      <c r="N484" s="33"/>
      <c r="O484" s="26" t="str">
        <f t="shared" si="6"/>
        <v/>
      </c>
    </row>
    <row r="485" spans="5:15">
      <c r="E485" s="25"/>
      <c r="F485" s="48"/>
      <c r="G485" s="25"/>
      <c r="H485" s="25"/>
      <c r="I485" s="24"/>
      <c r="J485" s="25"/>
      <c r="K485" s="52"/>
      <c r="L485" s="25"/>
      <c r="M485" s="24"/>
      <c r="N485" s="34"/>
      <c r="O485" s="24" t="str">
        <f t="shared" si="6"/>
        <v/>
      </c>
    </row>
    <row r="486" spans="5:15">
      <c r="E486" s="27"/>
      <c r="F486" s="47"/>
      <c r="G486" s="27"/>
      <c r="H486" s="27"/>
      <c r="I486" s="26"/>
      <c r="J486" s="27"/>
      <c r="K486" s="43"/>
      <c r="L486" s="27"/>
      <c r="M486" s="26"/>
      <c r="N486" s="33"/>
      <c r="O486" s="26" t="str">
        <f t="shared" si="6"/>
        <v/>
      </c>
    </row>
    <row r="487" spans="5:15">
      <c r="E487" s="25"/>
      <c r="F487" s="48"/>
      <c r="G487" s="25"/>
      <c r="H487" s="25"/>
      <c r="I487" s="24"/>
      <c r="J487" s="25"/>
      <c r="K487" s="52"/>
      <c r="L487" s="25"/>
      <c r="M487" s="24"/>
      <c r="N487" s="34"/>
      <c r="O487" s="24" t="str">
        <f t="shared" si="6"/>
        <v/>
      </c>
    </row>
    <row r="488" spans="5:15">
      <c r="E488" s="27"/>
      <c r="F488" s="47"/>
      <c r="G488" s="27"/>
      <c r="H488" s="27"/>
      <c r="I488" s="26"/>
      <c r="J488" s="27"/>
      <c r="K488" s="43"/>
      <c r="L488" s="27"/>
      <c r="M488" s="26"/>
      <c r="N488" s="33"/>
      <c r="O488" s="26" t="str">
        <f t="shared" si="6"/>
        <v/>
      </c>
    </row>
    <row r="489" spans="5:15">
      <c r="E489" s="25"/>
      <c r="F489" s="48"/>
      <c r="G489" s="25"/>
      <c r="H489" s="25"/>
      <c r="I489" s="24"/>
      <c r="J489" s="25"/>
      <c r="K489" s="52"/>
      <c r="L489" s="25"/>
      <c r="M489" s="24"/>
      <c r="N489" s="34"/>
      <c r="O489" s="24" t="str">
        <f t="shared" si="6"/>
        <v/>
      </c>
    </row>
    <row r="490" spans="5:15">
      <c r="E490" s="27"/>
      <c r="F490" s="47"/>
      <c r="G490" s="27"/>
      <c r="H490" s="27"/>
      <c r="I490" s="26"/>
      <c r="J490" s="27"/>
      <c r="K490" s="43"/>
      <c r="L490" s="27"/>
      <c r="M490" s="26"/>
      <c r="N490" s="33"/>
      <c r="O490" s="26" t="str">
        <f t="shared" si="6"/>
        <v/>
      </c>
    </row>
    <row r="491" spans="5:15">
      <c r="E491" s="25"/>
      <c r="F491" s="48"/>
      <c r="G491" s="25"/>
      <c r="H491" s="25"/>
      <c r="I491" s="24"/>
      <c r="J491" s="25"/>
      <c r="K491" s="52"/>
      <c r="L491" s="25"/>
      <c r="M491" s="24"/>
      <c r="N491" s="34"/>
      <c r="O491" s="24" t="str">
        <f t="shared" si="6"/>
        <v/>
      </c>
    </row>
    <row r="492" spans="5:15">
      <c r="E492" s="27"/>
      <c r="F492" s="47"/>
      <c r="G492" s="27"/>
      <c r="H492" s="27"/>
      <c r="I492" s="26"/>
      <c r="J492" s="27"/>
      <c r="K492" s="43"/>
      <c r="L492" s="27"/>
      <c r="M492" s="26"/>
      <c r="N492" s="33"/>
      <c r="O492" s="26" t="str">
        <f t="shared" si="6"/>
        <v/>
      </c>
    </row>
    <row r="493" spans="5:15">
      <c r="E493" s="25"/>
      <c r="F493" s="48"/>
      <c r="G493" s="25"/>
      <c r="H493" s="25"/>
      <c r="I493" s="24"/>
      <c r="J493" s="25"/>
      <c r="K493" s="52"/>
      <c r="L493" s="25"/>
      <c r="M493" s="24"/>
      <c r="N493" s="34"/>
      <c r="O493" s="24" t="str">
        <f t="shared" si="6"/>
        <v/>
      </c>
    </row>
    <row r="494" spans="5:15">
      <c r="E494" s="27"/>
      <c r="F494" s="47"/>
      <c r="G494" s="27"/>
      <c r="H494" s="27"/>
      <c r="I494" s="26"/>
      <c r="J494" s="27"/>
      <c r="K494" s="43"/>
      <c r="L494" s="27"/>
      <c r="M494" s="26"/>
      <c r="N494" s="33"/>
      <c r="O494" s="26" t="str">
        <f t="shared" si="6"/>
        <v/>
      </c>
    </row>
    <row r="495" spans="5:15">
      <c r="E495" s="25"/>
      <c r="F495" s="48"/>
      <c r="G495" s="25"/>
      <c r="H495" s="25"/>
      <c r="I495" s="24"/>
      <c r="J495" s="25"/>
      <c r="K495" s="52"/>
      <c r="L495" s="25"/>
      <c r="M495" s="24"/>
      <c r="N495" s="34"/>
      <c r="O495" s="24" t="str">
        <f t="shared" si="6"/>
        <v/>
      </c>
    </row>
    <row r="496" spans="5:15">
      <c r="E496" s="27"/>
      <c r="F496" s="47"/>
      <c r="G496" s="27"/>
      <c r="H496" s="27"/>
      <c r="I496" s="26"/>
      <c r="J496" s="27"/>
      <c r="K496" s="43"/>
      <c r="L496" s="27"/>
      <c r="M496" s="26"/>
      <c r="N496" s="33"/>
      <c r="O496" s="26" t="str">
        <f t="shared" si="6"/>
        <v/>
      </c>
    </row>
    <row r="497" spans="5:15">
      <c r="E497" s="25"/>
      <c r="F497" s="48"/>
      <c r="G497" s="25"/>
      <c r="H497" s="25"/>
      <c r="I497" s="24"/>
      <c r="J497" s="25"/>
      <c r="K497" s="52"/>
      <c r="L497" s="25"/>
      <c r="M497" s="24"/>
      <c r="N497" s="34"/>
      <c r="O497" s="24" t="str">
        <f t="shared" si="6"/>
        <v/>
      </c>
    </row>
    <row r="498" spans="5:15">
      <c r="E498" s="27"/>
      <c r="F498" s="47"/>
      <c r="G498" s="27"/>
      <c r="H498" s="27"/>
      <c r="I498" s="26"/>
      <c r="J498" s="27"/>
      <c r="K498" s="43"/>
      <c r="L498" s="27"/>
      <c r="M498" s="26"/>
      <c r="N498" s="33"/>
      <c r="O498" s="26" t="str">
        <f t="shared" si="6"/>
        <v/>
      </c>
    </row>
    <row r="499" spans="5:15">
      <c r="E499" s="25"/>
      <c r="F499" s="48"/>
      <c r="G499" s="25"/>
      <c r="H499" s="25"/>
      <c r="I499" s="24"/>
      <c r="J499" s="25"/>
      <c r="K499" s="52"/>
      <c r="L499" s="25"/>
      <c r="M499" s="24"/>
      <c r="N499" s="34"/>
      <c r="O499" s="24" t="str">
        <f t="shared" si="6"/>
        <v/>
      </c>
    </row>
    <row r="500" spans="5:15">
      <c r="E500" s="27"/>
      <c r="F500" s="47"/>
      <c r="G500" s="27"/>
      <c r="H500" s="27"/>
      <c r="I500" s="26"/>
      <c r="J500" s="27"/>
      <c r="K500" s="43"/>
      <c r="L500" s="27"/>
      <c r="M500" s="26"/>
      <c r="N500" s="33"/>
      <c r="O500" s="26" t="str">
        <f t="shared" si="6"/>
        <v/>
      </c>
    </row>
    <row r="501" spans="5:15">
      <c r="E501" s="25"/>
      <c r="F501" s="48"/>
      <c r="G501" s="25"/>
      <c r="H501" s="25"/>
      <c r="I501" s="24"/>
      <c r="J501" s="25"/>
      <c r="K501" s="52"/>
      <c r="L501" s="25"/>
      <c r="M501" s="24"/>
      <c r="N501" s="34"/>
      <c r="O501" s="24" t="str">
        <f t="shared" si="6"/>
        <v/>
      </c>
    </row>
    <row r="502" spans="5:15">
      <c r="E502" s="27"/>
      <c r="F502" s="47"/>
      <c r="G502" s="27"/>
      <c r="H502" s="27"/>
      <c r="I502" s="26"/>
      <c r="J502" s="27"/>
      <c r="K502" s="43"/>
      <c r="L502" s="27"/>
      <c r="M502" s="26"/>
      <c r="N502" s="33"/>
      <c r="O502" s="26" t="str">
        <f t="shared" si="6"/>
        <v/>
      </c>
    </row>
    <row r="503" spans="5:15">
      <c r="E503" s="25"/>
      <c r="F503" s="48"/>
      <c r="G503" s="25"/>
      <c r="H503" s="25"/>
      <c r="I503" s="24"/>
      <c r="J503" s="25"/>
      <c r="K503" s="52"/>
      <c r="L503" s="25"/>
      <c r="M503" s="24"/>
      <c r="N503" s="34"/>
      <c r="O503" s="24" t="str">
        <f t="shared" si="6"/>
        <v/>
      </c>
    </row>
    <row r="504" spans="5:15">
      <c r="E504" s="27"/>
      <c r="F504" s="47"/>
      <c r="G504" s="27"/>
      <c r="H504" s="27"/>
      <c r="I504" s="26"/>
      <c r="J504" s="27"/>
      <c r="K504" s="43"/>
      <c r="L504" s="27"/>
      <c r="M504" s="26"/>
      <c r="N504" s="33"/>
      <c r="O504" s="26" t="str">
        <f t="shared" si="6"/>
        <v/>
      </c>
    </row>
    <row r="505" spans="5:15">
      <c r="E505" s="25"/>
      <c r="F505" s="48"/>
      <c r="G505" s="25"/>
      <c r="H505" s="25"/>
      <c r="I505" s="24"/>
      <c r="J505" s="25"/>
      <c r="K505" s="52"/>
      <c r="L505" s="25"/>
      <c r="M505" s="24"/>
      <c r="N505" s="34"/>
      <c r="O505" s="24" t="str">
        <f t="shared" si="6"/>
        <v/>
      </c>
    </row>
    <row r="506" spans="5:15">
      <c r="E506" s="27"/>
      <c r="F506" s="47"/>
      <c r="G506" s="27"/>
      <c r="H506" s="27"/>
      <c r="I506" s="26"/>
      <c r="J506" s="27"/>
      <c r="K506" s="43"/>
      <c r="L506" s="27"/>
      <c r="M506" s="26"/>
      <c r="N506" s="33"/>
      <c r="O506" s="26" t="str">
        <f t="shared" si="6"/>
        <v/>
      </c>
    </row>
    <row r="507" spans="5:15">
      <c r="E507" s="25"/>
      <c r="F507" s="48"/>
      <c r="G507" s="25"/>
      <c r="H507" s="25"/>
      <c r="I507" s="24"/>
      <c r="J507" s="25"/>
      <c r="K507" s="52"/>
      <c r="L507" s="25"/>
      <c r="M507" s="24"/>
      <c r="N507" s="34"/>
      <c r="O507" s="24" t="str">
        <f t="shared" si="6"/>
        <v/>
      </c>
    </row>
    <row r="508" spans="5:15">
      <c r="E508" s="27"/>
      <c r="F508" s="47"/>
      <c r="G508" s="27"/>
      <c r="H508" s="27"/>
      <c r="I508" s="26"/>
      <c r="J508" s="27"/>
      <c r="K508" s="43"/>
      <c r="L508" s="27"/>
      <c r="M508" s="26"/>
      <c r="N508" s="33"/>
      <c r="O508" s="26" t="str">
        <f t="shared" si="6"/>
        <v/>
      </c>
    </row>
    <row r="509" spans="5:15">
      <c r="E509" s="25"/>
      <c r="F509" s="48"/>
      <c r="G509" s="25"/>
      <c r="H509" s="25"/>
      <c r="I509" s="24"/>
      <c r="J509" s="25"/>
      <c r="K509" s="52"/>
      <c r="L509" s="25"/>
      <c r="M509" s="24"/>
      <c r="N509" s="34"/>
      <c r="O509" s="24" t="str">
        <f t="shared" si="6"/>
        <v/>
      </c>
    </row>
    <row r="510" spans="5:15">
      <c r="E510" s="27"/>
      <c r="F510" s="47"/>
      <c r="G510" s="27"/>
      <c r="H510" s="27"/>
      <c r="I510" s="26"/>
      <c r="J510" s="27"/>
      <c r="K510" s="43"/>
      <c r="L510" s="27"/>
      <c r="M510" s="26"/>
      <c r="N510" s="33"/>
      <c r="O510" s="26" t="str">
        <f t="shared" si="6"/>
        <v/>
      </c>
    </row>
    <row r="511" spans="5:15">
      <c r="E511" s="25"/>
      <c r="F511" s="48"/>
      <c r="G511" s="25"/>
      <c r="H511" s="25"/>
      <c r="I511" s="24"/>
      <c r="J511" s="25"/>
      <c r="K511" s="52"/>
      <c r="L511" s="25"/>
      <c r="M511" s="24"/>
      <c r="N511" s="34"/>
      <c r="O511" s="24" t="str">
        <f t="shared" si="6"/>
        <v/>
      </c>
    </row>
    <row r="512" spans="5:15">
      <c r="E512" s="27"/>
      <c r="F512" s="47"/>
      <c r="G512" s="27"/>
      <c r="H512" s="27"/>
      <c r="I512" s="26"/>
      <c r="J512" s="27"/>
      <c r="K512" s="43"/>
      <c r="L512" s="27"/>
      <c r="M512" s="26"/>
      <c r="N512" s="33"/>
      <c r="O512" s="26" t="str">
        <f t="shared" si="6"/>
        <v/>
      </c>
    </row>
    <row r="513" spans="5:15">
      <c r="E513" s="25"/>
      <c r="F513" s="48"/>
      <c r="G513" s="25"/>
      <c r="H513" s="25"/>
      <c r="I513" s="24"/>
      <c r="J513" s="25"/>
      <c r="K513" s="52"/>
      <c r="L513" s="25"/>
      <c r="M513" s="24"/>
      <c r="N513" s="34"/>
      <c r="O513" s="24" t="str">
        <f t="shared" si="6"/>
        <v/>
      </c>
    </row>
    <row r="514" spans="5:15">
      <c r="E514" s="27"/>
      <c r="F514" s="47"/>
      <c r="G514" s="27"/>
      <c r="H514" s="27"/>
      <c r="I514" s="26"/>
      <c r="J514" s="27"/>
      <c r="K514" s="43"/>
      <c r="L514" s="27"/>
      <c r="M514" s="26"/>
      <c r="N514" s="33"/>
      <c r="O514" s="26" t="str">
        <f t="shared" si="6"/>
        <v/>
      </c>
    </row>
    <row r="515" spans="5:15">
      <c r="E515" s="25"/>
      <c r="F515" s="48"/>
      <c r="G515" s="25"/>
      <c r="H515" s="25"/>
      <c r="I515" s="24"/>
      <c r="J515" s="25"/>
      <c r="K515" s="52"/>
      <c r="L515" s="25"/>
      <c r="M515" s="24"/>
      <c r="N515" s="34"/>
      <c r="O515" s="24" t="str">
        <f t="shared" si="6"/>
        <v/>
      </c>
    </row>
    <row r="516" spans="5:15">
      <c r="E516" s="27"/>
      <c r="F516" s="47"/>
      <c r="G516" s="27"/>
      <c r="H516" s="27"/>
      <c r="I516" s="26"/>
      <c r="J516" s="27"/>
      <c r="K516" s="43"/>
      <c r="L516" s="27"/>
      <c r="M516" s="26"/>
      <c r="N516" s="33"/>
      <c r="O516" s="26" t="str">
        <f t="shared" si="6"/>
        <v/>
      </c>
    </row>
    <row r="517" spans="5:15">
      <c r="E517" s="25"/>
      <c r="F517" s="48"/>
      <c r="G517" s="25"/>
      <c r="H517" s="25"/>
      <c r="I517" s="24"/>
      <c r="J517" s="25"/>
      <c r="K517" s="52"/>
      <c r="L517" s="25"/>
      <c r="M517" s="24"/>
      <c r="N517" s="34"/>
      <c r="O517" s="24" t="str">
        <f t="shared" si="6"/>
        <v/>
      </c>
    </row>
    <row r="518" spans="5:15">
      <c r="E518" s="27"/>
      <c r="F518" s="47"/>
      <c r="G518" s="27"/>
      <c r="H518" s="27"/>
      <c r="I518" s="26"/>
      <c r="J518" s="27"/>
      <c r="K518" s="43"/>
      <c r="L518" s="27"/>
      <c r="M518" s="26"/>
      <c r="N518" s="33"/>
      <c r="O518" s="26" t="str">
        <f t="shared" si="6"/>
        <v/>
      </c>
    </row>
    <row r="519" spans="5:15">
      <c r="E519" s="25"/>
      <c r="F519" s="48"/>
      <c r="G519" s="25"/>
      <c r="H519" s="25"/>
      <c r="I519" s="24"/>
      <c r="J519" s="25"/>
      <c r="K519" s="52"/>
      <c r="L519" s="25"/>
      <c r="M519" s="24"/>
      <c r="N519" s="34"/>
      <c r="O519" s="24" t="str">
        <f t="shared" si="6"/>
        <v/>
      </c>
    </row>
    <row r="520" spans="5:15">
      <c r="E520" s="27"/>
      <c r="F520" s="47"/>
      <c r="G520" s="27"/>
      <c r="H520" s="27"/>
      <c r="I520" s="26"/>
      <c r="J520" s="27"/>
      <c r="K520" s="43"/>
      <c r="L520" s="27"/>
      <c r="M520" s="26"/>
      <c r="N520" s="33"/>
      <c r="O520" s="26" t="str">
        <f t="shared" si="6"/>
        <v/>
      </c>
    </row>
    <row r="521" spans="5:15">
      <c r="E521" s="25"/>
      <c r="F521" s="48"/>
      <c r="G521" s="25"/>
      <c r="H521" s="25"/>
      <c r="I521" s="24"/>
      <c r="J521" s="25"/>
      <c r="K521" s="52"/>
      <c r="L521" s="25"/>
      <c r="M521" s="24"/>
      <c r="N521" s="34"/>
      <c r="O521" s="24" t="str">
        <f t="shared" si="6"/>
        <v/>
      </c>
    </row>
    <row r="522" spans="5:15">
      <c r="E522" s="27"/>
      <c r="F522" s="47"/>
      <c r="G522" s="27"/>
      <c r="H522" s="27"/>
      <c r="I522" s="26"/>
      <c r="J522" s="27"/>
      <c r="K522" s="43"/>
      <c r="L522" s="27"/>
      <c r="M522" s="26"/>
      <c r="N522" s="33"/>
      <c r="O522" s="26" t="str">
        <f t="shared" si="6"/>
        <v/>
      </c>
    </row>
    <row r="523" spans="5:15">
      <c r="E523" s="25"/>
      <c r="F523" s="48"/>
      <c r="G523" s="25"/>
      <c r="H523" s="25"/>
      <c r="I523" s="24"/>
      <c r="J523" s="25"/>
      <c r="K523" s="52"/>
      <c r="L523" s="25"/>
      <c r="M523" s="24"/>
      <c r="N523" s="34"/>
      <c r="O523" s="24" t="str">
        <f t="shared" si="6"/>
        <v/>
      </c>
    </row>
    <row r="524" spans="5:15">
      <c r="E524" s="27"/>
      <c r="F524" s="47"/>
      <c r="G524" s="27"/>
      <c r="H524" s="27"/>
      <c r="I524" s="26"/>
      <c r="J524" s="27"/>
      <c r="K524" s="43"/>
      <c r="L524" s="27"/>
      <c r="M524" s="26"/>
      <c r="N524" s="33"/>
      <c r="O524" s="26" t="str">
        <f t="shared" si="6"/>
        <v/>
      </c>
    </row>
    <row r="525" spans="5:15">
      <c r="E525" s="25"/>
      <c r="F525" s="48"/>
      <c r="G525" s="25"/>
      <c r="H525" s="25"/>
      <c r="I525" s="24"/>
      <c r="J525" s="25"/>
      <c r="K525" s="52"/>
      <c r="L525" s="25"/>
      <c r="M525" s="24"/>
      <c r="N525" s="34"/>
      <c r="O525" s="24" t="str">
        <f t="shared" ref="O525:O588" si="7">IF(K525="Erreur Ophta","N/A",IF(K525="Casse montage","N/A",IF(K525="Commandé casse","N/A","")))</f>
        <v/>
      </c>
    </row>
    <row r="526" spans="5:15">
      <c r="E526" s="27"/>
      <c r="F526" s="47"/>
      <c r="G526" s="27"/>
      <c r="H526" s="27"/>
      <c r="I526" s="26"/>
      <c r="J526" s="27"/>
      <c r="K526" s="43"/>
      <c r="L526" s="27"/>
      <c r="M526" s="26"/>
      <c r="N526" s="33"/>
      <c r="O526" s="26" t="str">
        <f t="shared" si="7"/>
        <v/>
      </c>
    </row>
    <row r="527" spans="5:15">
      <c r="E527" s="25"/>
      <c r="F527" s="48"/>
      <c r="G527" s="25"/>
      <c r="H527" s="25"/>
      <c r="I527" s="24"/>
      <c r="J527" s="25"/>
      <c r="K527" s="52"/>
      <c r="L527" s="25"/>
      <c r="M527" s="24"/>
      <c r="N527" s="34"/>
      <c r="O527" s="24" t="str">
        <f t="shared" si="7"/>
        <v/>
      </c>
    </row>
    <row r="528" spans="5:15">
      <c r="E528" s="27"/>
      <c r="F528" s="47"/>
      <c r="G528" s="27"/>
      <c r="H528" s="27"/>
      <c r="I528" s="26"/>
      <c r="J528" s="27"/>
      <c r="K528" s="43"/>
      <c r="L528" s="27"/>
      <c r="M528" s="26"/>
      <c r="N528" s="33"/>
      <c r="O528" s="26" t="str">
        <f t="shared" si="7"/>
        <v/>
      </c>
    </row>
    <row r="529" spans="5:15">
      <c r="E529" s="25"/>
      <c r="F529" s="48"/>
      <c r="G529" s="25"/>
      <c r="H529" s="25"/>
      <c r="I529" s="24"/>
      <c r="J529" s="25"/>
      <c r="K529" s="52"/>
      <c r="L529" s="25"/>
      <c r="M529" s="24"/>
      <c r="N529" s="34"/>
      <c r="O529" s="24" t="str">
        <f t="shared" si="7"/>
        <v/>
      </c>
    </row>
    <row r="530" spans="5:15">
      <c r="E530" s="27"/>
      <c r="F530" s="47"/>
      <c r="G530" s="27"/>
      <c r="H530" s="27"/>
      <c r="I530" s="26"/>
      <c r="J530" s="27"/>
      <c r="K530" s="43"/>
      <c r="L530" s="27"/>
      <c r="M530" s="26"/>
      <c r="N530" s="33"/>
      <c r="O530" s="26" t="str">
        <f t="shared" si="7"/>
        <v/>
      </c>
    </row>
    <row r="531" spans="5:15">
      <c r="E531" s="25"/>
      <c r="F531" s="48"/>
      <c r="G531" s="25"/>
      <c r="H531" s="25"/>
      <c r="I531" s="24"/>
      <c r="J531" s="25"/>
      <c r="K531" s="52"/>
      <c r="L531" s="25"/>
      <c r="M531" s="24"/>
      <c r="N531" s="34"/>
      <c r="O531" s="24" t="str">
        <f t="shared" si="7"/>
        <v/>
      </c>
    </row>
    <row r="532" spans="5:15">
      <c r="E532" s="27"/>
      <c r="F532" s="47"/>
      <c r="G532" s="27"/>
      <c r="H532" s="27"/>
      <c r="I532" s="26"/>
      <c r="J532" s="27"/>
      <c r="K532" s="43"/>
      <c r="L532" s="27"/>
      <c r="M532" s="26"/>
      <c r="N532" s="33"/>
      <c r="O532" s="26" t="str">
        <f t="shared" si="7"/>
        <v/>
      </c>
    </row>
    <row r="533" spans="5:15">
      <c r="E533" s="25"/>
      <c r="F533" s="48"/>
      <c r="G533" s="25"/>
      <c r="H533" s="25"/>
      <c r="I533" s="24"/>
      <c r="J533" s="25"/>
      <c r="K533" s="52"/>
      <c r="L533" s="25"/>
      <c r="M533" s="24"/>
      <c r="N533" s="34"/>
      <c r="O533" s="24" t="str">
        <f t="shared" si="7"/>
        <v/>
      </c>
    </row>
    <row r="534" spans="5:15">
      <c r="E534" s="27"/>
      <c r="F534" s="47"/>
      <c r="G534" s="27"/>
      <c r="H534" s="27"/>
      <c r="I534" s="26"/>
      <c r="J534" s="27"/>
      <c r="K534" s="43"/>
      <c r="L534" s="27"/>
      <c r="M534" s="26"/>
      <c r="N534" s="33"/>
      <c r="O534" s="26" t="str">
        <f t="shared" si="7"/>
        <v/>
      </c>
    </row>
    <row r="535" spans="5:15">
      <c r="E535" s="25"/>
      <c r="F535" s="48"/>
      <c r="G535" s="25"/>
      <c r="H535" s="25"/>
      <c r="I535" s="24"/>
      <c r="J535" s="25"/>
      <c r="K535" s="52"/>
      <c r="L535" s="25"/>
      <c r="M535" s="24"/>
      <c r="N535" s="34"/>
      <c r="O535" s="24" t="str">
        <f t="shared" si="7"/>
        <v/>
      </c>
    </row>
    <row r="536" spans="5:15">
      <c r="E536" s="27"/>
      <c r="F536" s="47"/>
      <c r="G536" s="27"/>
      <c r="H536" s="27"/>
      <c r="I536" s="26"/>
      <c r="J536" s="27"/>
      <c r="K536" s="43"/>
      <c r="L536" s="27"/>
      <c r="M536" s="26"/>
      <c r="N536" s="33"/>
      <c r="O536" s="26" t="str">
        <f t="shared" si="7"/>
        <v/>
      </c>
    </row>
    <row r="537" spans="5:15">
      <c r="E537" s="25"/>
      <c r="F537" s="48"/>
      <c r="G537" s="25"/>
      <c r="H537" s="25"/>
      <c r="I537" s="24"/>
      <c r="J537" s="25"/>
      <c r="K537" s="52"/>
      <c r="L537" s="25"/>
      <c r="M537" s="24"/>
      <c r="N537" s="34"/>
      <c r="O537" s="24" t="str">
        <f t="shared" si="7"/>
        <v/>
      </c>
    </row>
    <row r="538" spans="5:15">
      <c r="E538" s="27"/>
      <c r="F538" s="47"/>
      <c r="G538" s="27"/>
      <c r="H538" s="27"/>
      <c r="I538" s="26"/>
      <c r="J538" s="27"/>
      <c r="K538" s="43"/>
      <c r="L538" s="27"/>
      <c r="M538" s="26"/>
      <c r="N538" s="33"/>
      <c r="O538" s="26" t="str">
        <f t="shared" si="7"/>
        <v/>
      </c>
    </row>
    <row r="539" spans="5:15">
      <c r="E539" s="25"/>
      <c r="F539" s="48"/>
      <c r="G539" s="25"/>
      <c r="H539" s="25"/>
      <c r="I539" s="24"/>
      <c r="J539" s="25"/>
      <c r="K539" s="52"/>
      <c r="L539" s="25"/>
      <c r="M539" s="24"/>
      <c r="N539" s="34"/>
      <c r="O539" s="24" t="str">
        <f t="shared" si="7"/>
        <v/>
      </c>
    </row>
    <row r="540" spans="5:15">
      <c r="E540" s="27"/>
      <c r="F540" s="47"/>
      <c r="G540" s="27"/>
      <c r="H540" s="27"/>
      <c r="I540" s="26"/>
      <c r="J540" s="27"/>
      <c r="K540" s="43"/>
      <c r="L540" s="27"/>
      <c r="M540" s="26"/>
      <c r="N540" s="33"/>
      <c r="O540" s="26" t="str">
        <f t="shared" si="7"/>
        <v/>
      </c>
    </row>
    <row r="541" spans="5:15">
      <c r="E541" s="25"/>
      <c r="F541" s="48"/>
      <c r="G541" s="25"/>
      <c r="H541" s="25"/>
      <c r="I541" s="24"/>
      <c r="J541" s="25"/>
      <c r="K541" s="52"/>
      <c r="L541" s="25"/>
      <c r="M541" s="24"/>
      <c r="N541" s="34"/>
      <c r="O541" s="24" t="str">
        <f t="shared" si="7"/>
        <v/>
      </c>
    </row>
    <row r="542" spans="5:15">
      <c r="E542" s="27"/>
      <c r="F542" s="47"/>
      <c r="G542" s="27"/>
      <c r="H542" s="27"/>
      <c r="I542" s="26"/>
      <c r="J542" s="27"/>
      <c r="K542" s="43"/>
      <c r="L542" s="27"/>
      <c r="M542" s="26"/>
      <c r="N542" s="33"/>
      <c r="O542" s="26" t="str">
        <f t="shared" si="7"/>
        <v/>
      </c>
    </row>
    <row r="543" spans="5:15">
      <c r="E543" s="25"/>
      <c r="F543" s="48"/>
      <c r="G543" s="25"/>
      <c r="H543" s="25"/>
      <c r="I543" s="24"/>
      <c r="J543" s="25"/>
      <c r="K543" s="52"/>
      <c r="L543" s="25"/>
      <c r="M543" s="24"/>
      <c r="N543" s="34"/>
      <c r="O543" s="24" t="str">
        <f t="shared" si="7"/>
        <v/>
      </c>
    </row>
    <row r="544" spans="5:15">
      <c r="E544" s="27"/>
      <c r="F544" s="47"/>
      <c r="G544" s="27"/>
      <c r="H544" s="27"/>
      <c r="I544" s="26"/>
      <c r="J544" s="27"/>
      <c r="K544" s="43"/>
      <c r="L544" s="27"/>
      <c r="M544" s="26"/>
      <c r="N544" s="33"/>
      <c r="O544" s="26" t="str">
        <f t="shared" si="7"/>
        <v/>
      </c>
    </row>
    <row r="545" spans="5:15">
      <c r="E545" s="25"/>
      <c r="F545" s="48"/>
      <c r="G545" s="25"/>
      <c r="H545" s="25"/>
      <c r="I545" s="24"/>
      <c r="J545" s="25"/>
      <c r="K545" s="52"/>
      <c r="L545" s="25"/>
      <c r="M545" s="24"/>
      <c r="N545" s="34"/>
      <c r="O545" s="24" t="str">
        <f t="shared" si="7"/>
        <v/>
      </c>
    </row>
    <row r="546" spans="5:15">
      <c r="E546" s="27"/>
      <c r="F546" s="47"/>
      <c r="G546" s="27"/>
      <c r="H546" s="27"/>
      <c r="I546" s="26"/>
      <c r="J546" s="27"/>
      <c r="K546" s="43"/>
      <c r="L546" s="27"/>
      <c r="M546" s="26"/>
      <c r="N546" s="33"/>
      <c r="O546" s="26" t="str">
        <f t="shared" si="7"/>
        <v/>
      </c>
    </row>
    <row r="547" spans="5:15">
      <c r="E547" s="25"/>
      <c r="F547" s="48"/>
      <c r="G547" s="25"/>
      <c r="H547" s="25"/>
      <c r="I547" s="24"/>
      <c r="J547" s="25"/>
      <c r="K547" s="52"/>
      <c r="L547" s="25"/>
      <c r="M547" s="24"/>
      <c r="N547" s="34"/>
      <c r="O547" s="24" t="str">
        <f t="shared" si="7"/>
        <v/>
      </c>
    </row>
    <row r="548" spans="5:15">
      <c r="E548" s="27"/>
      <c r="F548" s="47"/>
      <c r="G548" s="27"/>
      <c r="H548" s="27"/>
      <c r="I548" s="26"/>
      <c r="J548" s="27"/>
      <c r="K548" s="43"/>
      <c r="L548" s="27"/>
      <c r="M548" s="26"/>
      <c r="N548" s="33"/>
      <c r="O548" s="26" t="str">
        <f t="shared" si="7"/>
        <v/>
      </c>
    </row>
    <row r="549" spans="5:15">
      <c r="E549" s="25"/>
      <c r="F549" s="48"/>
      <c r="G549" s="25"/>
      <c r="H549" s="25"/>
      <c r="I549" s="24"/>
      <c r="J549" s="25"/>
      <c r="K549" s="52"/>
      <c r="L549" s="25"/>
      <c r="M549" s="24"/>
      <c r="N549" s="34"/>
      <c r="O549" s="24" t="str">
        <f t="shared" si="7"/>
        <v/>
      </c>
    </row>
    <row r="550" spans="5:15">
      <c r="E550" s="27"/>
      <c r="F550" s="47"/>
      <c r="G550" s="27"/>
      <c r="H550" s="27"/>
      <c r="I550" s="26"/>
      <c r="J550" s="27"/>
      <c r="K550" s="43"/>
      <c r="L550" s="27"/>
      <c r="M550" s="26"/>
      <c r="N550" s="33"/>
      <c r="O550" s="26" t="str">
        <f t="shared" si="7"/>
        <v/>
      </c>
    </row>
    <row r="551" spans="5:15">
      <c r="E551" s="25"/>
      <c r="F551" s="48"/>
      <c r="G551" s="25"/>
      <c r="H551" s="25"/>
      <c r="I551" s="24"/>
      <c r="J551" s="25"/>
      <c r="K551" s="52"/>
      <c r="L551" s="25"/>
      <c r="M551" s="24"/>
      <c r="N551" s="34"/>
      <c r="O551" s="24" t="str">
        <f t="shared" si="7"/>
        <v/>
      </c>
    </row>
    <row r="552" spans="5:15">
      <c r="E552" s="27"/>
      <c r="F552" s="47"/>
      <c r="G552" s="27"/>
      <c r="H552" s="27"/>
      <c r="I552" s="26"/>
      <c r="J552" s="27"/>
      <c r="K552" s="43"/>
      <c r="L552" s="27"/>
      <c r="M552" s="26"/>
      <c r="N552" s="33"/>
      <c r="O552" s="26" t="str">
        <f t="shared" si="7"/>
        <v/>
      </c>
    </row>
    <row r="553" spans="5:15">
      <c r="E553" s="25"/>
      <c r="F553" s="48"/>
      <c r="G553" s="25"/>
      <c r="H553" s="25"/>
      <c r="I553" s="24"/>
      <c r="J553" s="25"/>
      <c r="K553" s="52"/>
      <c r="L553" s="25"/>
      <c r="M553" s="24"/>
      <c r="N553" s="34"/>
      <c r="O553" s="24" t="str">
        <f t="shared" si="7"/>
        <v/>
      </c>
    </row>
    <row r="554" spans="5:15">
      <c r="E554" s="27"/>
      <c r="F554" s="47"/>
      <c r="G554" s="27"/>
      <c r="H554" s="27"/>
      <c r="I554" s="26"/>
      <c r="J554" s="27"/>
      <c r="K554" s="43"/>
      <c r="L554" s="27"/>
      <c r="M554" s="26"/>
      <c r="N554" s="33"/>
      <c r="O554" s="26" t="str">
        <f t="shared" si="7"/>
        <v/>
      </c>
    </row>
    <row r="555" spans="5:15">
      <c r="E555" s="25"/>
      <c r="F555" s="48"/>
      <c r="G555" s="25"/>
      <c r="H555" s="25"/>
      <c r="I555" s="24"/>
      <c r="J555" s="25"/>
      <c r="K555" s="52"/>
      <c r="L555" s="25"/>
      <c r="M555" s="24"/>
      <c r="N555" s="34"/>
      <c r="O555" s="24" t="str">
        <f t="shared" si="7"/>
        <v/>
      </c>
    </row>
    <row r="556" spans="5:15">
      <c r="E556" s="27"/>
      <c r="F556" s="47"/>
      <c r="G556" s="27"/>
      <c r="H556" s="27"/>
      <c r="I556" s="26"/>
      <c r="J556" s="27"/>
      <c r="K556" s="43"/>
      <c r="L556" s="27"/>
      <c r="M556" s="26"/>
      <c r="N556" s="33"/>
      <c r="O556" s="26" t="str">
        <f t="shared" si="7"/>
        <v/>
      </c>
    </row>
    <row r="557" spans="5:15">
      <c r="E557" s="25"/>
      <c r="F557" s="48"/>
      <c r="G557" s="25"/>
      <c r="H557" s="25"/>
      <c r="I557" s="24"/>
      <c r="J557" s="25"/>
      <c r="K557" s="52"/>
      <c r="L557" s="25"/>
      <c r="M557" s="24"/>
      <c r="N557" s="34"/>
      <c r="O557" s="24" t="str">
        <f t="shared" si="7"/>
        <v/>
      </c>
    </row>
    <row r="558" spans="5:15">
      <c r="E558" s="27"/>
      <c r="F558" s="47"/>
      <c r="G558" s="27"/>
      <c r="H558" s="27"/>
      <c r="I558" s="26"/>
      <c r="J558" s="27"/>
      <c r="K558" s="43"/>
      <c r="L558" s="27"/>
      <c r="M558" s="26"/>
      <c r="N558" s="33"/>
      <c r="O558" s="26" t="str">
        <f t="shared" si="7"/>
        <v/>
      </c>
    </row>
    <row r="559" spans="5:15">
      <c r="E559" s="25"/>
      <c r="F559" s="48"/>
      <c r="G559" s="25"/>
      <c r="H559" s="25"/>
      <c r="I559" s="24"/>
      <c r="J559" s="25"/>
      <c r="K559" s="52"/>
      <c r="L559" s="25"/>
      <c r="M559" s="24"/>
      <c r="N559" s="34"/>
      <c r="O559" s="24" t="str">
        <f t="shared" si="7"/>
        <v/>
      </c>
    </row>
    <row r="560" spans="5:15">
      <c r="E560" s="27"/>
      <c r="F560" s="47"/>
      <c r="G560" s="27"/>
      <c r="H560" s="27"/>
      <c r="I560" s="26"/>
      <c r="J560" s="27"/>
      <c r="K560" s="43"/>
      <c r="L560" s="27"/>
      <c r="M560" s="26"/>
      <c r="N560" s="33"/>
      <c r="O560" s="26" t="str">
        <f t="shared" si="7"/>
        <v/>
      </c>
    </row>
    <row r="561" spans="5:15">
      <c r="E561" s="25"/>
      <c r="F561" s="48"/>
      <c r="G561" s="25"/>
      <c r="H561" s="25"/>
      <c r="I561" s="24"/>
      <c r="J561" s="25"/>
      <c r="K561" s="52"/>
      <c r="L561" s="25"/>
      <c r="M561" s="24"/>
      <c r="N561" s="34"/>
      <c r="O561" s="24" t="str">
        <f t="shared" si="7"/>
        <v/>
      </c>
    </row>
    <row r="562" spans="5:15">
      <c r="E562" s="27"/>
      <c r="F562" s="47"/>
      <c r="G562" s="27"/>
      <c r="H562" s="27"/>
      <c r="I562" s="26"/>
      <c r="J562" s="27"/>
      <c r="K562" s="43"/>
      <c r="L562" s="27"/>
      <c r="M562" s="26"/>
      <c r="N562" s="33"/>
      <c r="O562" s="26" t="str">
        <f t="shared" si="7"/>
        <v/>
      </c>
    </row>
    <row r="563" spans="5:15">
      <c r="E563" s="25"/>
      <c r="F563" s="48"/>
      <c r="G563" s="25"/>
      <c r="H563" s="25"/>
      <c r="I563" s="24"/>
      <c r="J563" s="25"/>
      <c r="K563" s="52"/>
      <c r="L563" s="25"/>
      <c r="M563" s="24"/>
      <c r="N563" s="34"/>
      <c r="O563" s="24" t="str">
        <f t="shared" si="7"/>
        <v/>
      </c>
    </row>
    <row r="564" spans="5:15">
      <c r="E564" s="27"/>
      <c r="F564" s="47"/>
      <c r="G564" s="27"/>
      <c r="H564" s="27"/>
      <c r="I564" s="26"/>
      <c r="J564" s="27"/>
      <c r="K564" s="43"/>
      <c r="L564" s="27"/>
      <c r="M564" s="26"/>
      <c r="N564" s="33"/>
      <c r="O564" s="26" t="str">
        <f t="shared" si="7"/>
        <v/>
      </c>
    </row>
    <row r="565" spans="5:15">
      <c r="E565" s="25"/>
      <c r="F565" s="48"/>
      <c r="G565" s="25"/>
      <c r="H565" s="25"/>
      <c r="I565" s="24"/>
      <c r="J565" s="25"/>
      <c r="K565" s="52"/>
      <c r="L565" s="25"/>
      <c r="M565" s="24"/>
      <c r="N565" s="34"/>
      <c r="O565" s="24" t="str">
        <f t="shared" si="7"/>
        <v/>
      </c>
    </row>
    <row r="566" spans="5:15">
      <c r="E566" s="27"/>
      <c r="F566" s="47"/>
      <c r="G566" s="27"/>
      <c r="H566" s="27"/>
      <c r="I566" s="26"/>
      <c r="J566" s="27"/>
      <c r="K566" s="43"/>
      <c r="L566" s="27"/>
      <c r="M566" s="26"/>
      <c r="N566" s="33"/>
      <c r="O566" s="26" t="str">
        <f t="shared" si="7"/>
        <v/>
      </c>
    </row>
    <row r="567" spans="5:15">
      <c r="E567" s="25"/>
      <c r="F567" s="48"/>
      <c r="G567" s="25"/>
      <c r="H567" s="25"/>
      <c r="I567" s="24"/>
      <c r="J567" s="25"/>
      <c r="K567" s="52"/>
      <c r="L567" s="25"/>
      <c r="M567" s="24"/>
      <c r="N567" s="34"/>
      <c r="O567" s="24" t="str">
        <f t="shared" si="7"/>
        <v/>
      </c>
    </row>
    <row r="568" spans="5:15">
      <c r="E568" s="27"/>
      <c r="F568" s="47"/>
      <c r="G568" s="27"/>
      <c r="H568" s="27"/>
      <c r="I568" s="26"/>
      <c r="J568" s="27"/>
      <c r="K568" s="43"/>
      <c r="L568" s="27"/>
      <c r="M568" s="26"/>
      <c r="N568" s="33"/>
      <c r="O568" s="26" t="str">
        <f t="shared" si="7"/>
        <v/>
      </c>
    </row>
    <row r="569" spans="5:15">
      <c r="E569" s="25"/>
      <c r="F569" s="48"/>
      <c r="G569" s="25"/>
      <c r="H569" s="25"/>
      <c r="I569" s="24"/>
      <c r="J569" s="25"/>
      <c r="K569" s="52"/>
      <c r="L569" s="25"/>
      <c r="M569" s="24"/>
      <c r="N569" s="34"/>
      <c r="O569" s="24" t="str">
        <f t="shared" si="7"/>
        <v/>
      </c>
    </row>
    <row r="570" spans="5:15">
      <c r="E570" s="27"/>
      <c r="F570" s="47"/>
      <c r="G570" s="27"/>
      <c r="H570" s="27"/>
      <c r="I570" s="26"/>
      <c r="J570" s="27"/>
      <c r="K570" s="43"/>
      <c r="L570" s="27"/>
      <c r="M570" s="26"/>
      <c r="N570" s="33"/>
      <c r="O570" s="26" t="str">
        <f t="shared" si="7"/>
        <v/>
      </c>
    </row>
    <row r="571" spans="5:15">
      <c r="E571" s="25"/>
      <c r="F571" s="48"/>
      <c r="G571" s="25"/>
      <c r="H571" s="25"/>
      <c r="I571" s="24"/>
      <c r="J571" s="25"/>
      <c r="K571" s="52"/>
      <c r="L571" s="25"/>
      <c r="M571" s="24"/>
      <c r="N571" s="34"/>
      <c r="O571" s="24" t="str">
        <f t="shared" si="7"/>
        <v/>
      </c>
    </row>
    <row r="572" spans="5:15">
      <c r="E572" s="27"/>
      <c r="F572" s="47"/>
      <c r="G572" s="27"/>
      <c r="H572" s="27"/>
      <c r="I572" s="26"/>
      <c r="J572" s="27"/>
      <c r="K572" s="43"/>
      <c r="L572" s="27"/>
      <c r="M572" s="26"/>
      <c r="N572" s="33"/>
      <c r="O572" s="26" t="str">
        <f t="shared" si="7"/>
        <v/>
      </c>
    </row>
    <row r="573" spans="5:15">
      <c r="E573" s="25"/>
      <c r="F573" s="48"/>
      <c r="G573" s="25"/>
      <c r="H573" s="25"/>
      <c r="I573" s="24"/>
      <c r="J573" s="25"/>
      <c r="K573" s="52"/>
      <c r="L573" s="25"/>
      <c r="M573" s="24"/>
      <c r="N573" s="34"/>
      <c r="O573" s="24" t="str">
        <f t="shared" si="7"/>
        <v/>
      </c>
    </row>
    <row r="574" spans="5:15">
      <c r="E574" s="27"/>
      <c r="F574" s="47"/>
      <c r="G574" s="27"/>
      <c r="H574" s="27"/>
      <c r="I574" s="26"/>
      <c r="J574" s="27"/>
      <c r="K574" s="43"/>
      <c r="L574" s="27"/>
      <c r="M574" s="26"/>
      <c r="N574" s="33"/>
      <c r="O574" s="26" t="str">
        <f t="shared" si="7"/>
        <v/>
      </c>
    </row>
    <row r="575" spans="5:15">
      <c r="E575" s="25"/>
      <c r="F575" s="48"/>
      <c r="G575" s="25"/>
      <c r="H575" s="25"/>
      <c r="I575" s="24"/>
      <c r="J575" s="25"/>
      <c r="K575" s="52"/>
      <c r="L575" s="25"/>
      <c r="M575" s="24"/>
      <c r="N575" s="34"/>
      <c r="O575" s="24" t="str">
        <f t="shared" si="7"/>
        <v/>
      </c>
    </row>
    <row r="576" spans="5:15">
      <c r="E576" s="27"/>
      <c r="F576" s="47"/>
      <c r="G576" s="27"/>
      <c r="H576" s="27"/>
      <c r="I576" s="26"/>
      <c r="J576" s="27"/>
      <c r="K576" s="43"/>
      <c r="L576" s="27"/>
      <c r="M576" s="26"/>
      <c r="N576" s="33"/>
      <c r="O576" s="26" t="str">
        <f t="shared" si="7"/>
        <v/>
      </c>
    </row>
    <row r="577" spans="5:15">
      <c r="E577" s="25"/>
      <c r="F577" s="48"/>
      <c r="G577" s="25"/>
      <c r="H577" s="25"/>
      <c r="I577" s="24"/>
      <c r="J577" s="25"/>
      <c r="K577" s="52"/>
      <c r="L577" s="25"/>
      <c r="M577" s="24"/>
      <c r="N577" s="34"/>
      <c r="O577" s="24" t="str">
        <f t="shared" si="7"/>
        <v/>
      </c>
    </row>
    <row r="578" spans="5:15">
      <c r="E578" s="27"/>
      <c r="F578" s="47"/>
      <c r="G578" s="27"/>
      <c r="H578" s="27"/>
      <c r="I578" s="26"/>
      <c r="J578" s="27"/>
      <c r="K578" s="43"/>
      <c r="L578" s="27"/>
      <c r="M578" s="26"/>
      <c r="N578" s="33"/>
      <c r="O578" s="26" t="str">
        <f t="shared" si="7"/>
        <v/>
      </c>
    </row>
    <row r="579" spans="5:15">
      <c r="E579" s="25"/>
      <c r="F579" s="48"/>
      <c r="G579" s="25"/>
      <c r="H579" s="25"/>
      <c r="I579" s="24"/>
      <c r="J579" s="25"/>
      <c r="K579" s="52"/>
      <c r="L579" s="25"/>
      <c r="M579" s="24"/>
      <c r="N579" s="34"/>
      <c r="O579" s="24" t="str">
        <f t="shared" si="7"/>
        <v/>
      </c>
    </row>
    <row r="580" spans="5:15">
      <c r="E580" s="27"/>
      <c r="F580" s="47"/>
      <c r="G580" s="27"/>
      <c r="H580" s="27"/>
      <c r="I580" s="26"/>
      <c r="J580" s="27"/>
      <c r="K580" s="43"/>
      <c r="L580" s="27"/>
      <c r="M580" s="26"/>
      <c r="N580" s="33"/>
      <c r="O580" s="26" t="str">
        <f t="shared" si="7"/>
        <v/>
      </c>
    </row>
    <row r="581" spans="5:15">
      <c r="E581" s="25"/>
      <c r="F581" s="48"/>
      <c r="G581" s="25"/>
      <c r="H581" s="25"/>
      <c r="I581" s="24"/>
      <c r="J581" s="25"/>
      <c r="K581" s="52"/>
      <c r="L581" s="25"/>
      <c r="M581" s="24"/>
      <c r="N581" s="34"/>
      <c r="O581" s="24" t="str">
        <f t="shared" si="7"/>
        <v/>
      </c>
    </row>
    <row r="582" spans="5:15">
      <c r="E582" s="27"/>
      <c r="F582" s="47"/>
      <c r="G582" s="27"/>
      <c r="H582" s="27"/>
      <c r="I582" s="26"/>
      <c r="J582" s="27"/>
      <c r="K582" s="43"/>
      <c r="L582" s="27"/>
      <c r="M582" s="26"/>
      <c r="N582" s="33"/>
      <c r="O582" s="26" t="str">
        <f t="shared" si="7"/>
        <v/>
      </c>
    </row>
    <row r="583" spans="5:15">
      <c r="E583" s="25"/>
      <c r="F583" s="48"/>
      <c r="G583" s="25"/>
      <c r="H583" s="25"/>
      <c r="I583" s="24"/>
      <c r="J583" s="25"/>
      <c r="K583" s="52"/>
      <c r="L583" s="25"/>
      <c r="M583" s="24"/>
      <c r="N583" s="34"/>
      <c r="O583" s="24" t="str">
        <f t="shared" si="7"/>
        <v/>
      </c>
    </row>
    <row r="584" spans="5:15">
      <c r="E584" s="27"/>
      <c r="F584" s="47"/>
      <c r="G584" s="27"/>
      <c r="H584" s="27"/>
      <c r="I584" s="26"/>
      <c r="J584" s="27"/>
      <c r="K584" s="43"/>
      <c r="L584" s="27"/>
      <c r="M584" s="26"/>
      <c r="N584" s="33"/>
      <c r="O584" s="26" t="str">
        <f t="shared" si="7"/>
        <v/>
      </c>
    </row>
    <row r="585" spans="5:15">
      <c r="E585" s="25"/>
      <c r="F585" s="48"/>
      <c r="G585" s="25"/>
      <c r="H585" s="25"/>
      <c r="I585" s="24"/>
      <c r="J585" s="25"/>
      <c r="K585" s="52"/>
      <c r="L585" s="25"/>
      <c r="M585" s="24"/>
      <c r="N585" s="34"/>
      <c r="O585" s="24" t="str">
        <f t="shared" si="7"/>
        <v/>
      </c>
    </row>
    <row r="586" spans="5:15">
      <c r="E586" s="27"/>
      <c r="F586" s="47"/>
      <c r="G586" s="27"/>
      <c r="H586" s="27"/>
      <c r="I586" s="26"/>
      <c r="J586" s="27"/>
      <c r="K586" s="43"/>
      <c r="L586" s="27"/>
      <c r="M586" s="26"/>
      <c r="N586" s="33"/>
      <c r="O586" s="26" t="str">
        <f t="shared" si="7"/>
        <v/>
      </c>
    </row>
    <row r="587" spans="5:15">
      <c r="E587" s="25"/>
      <c r="F587" s="48"/>
      <c r="G587" s="25"/>
      <c r="H587" s="25"/>
      <c r="I587" s="24"/>
      <c r="J587" s="25"/>
      <c r="K587" s="52"/>
      <c r="L587" s="25"/>
      <c r="M587" s="24"/>
      <c r="N587" s="34"/>
      <c r="O587" s="24" t="str">
        <f t="shared" si="7"/>
        <v/>
      </c>
    </row>
    <row r="588" spans="5:15">
      <c r="E588" s="27"/>
      <c r="F588" s="47"/>
      <c r="G588" s="27"/>
      <c r="H588" s="27"/>
      <c r="I588" s="26"/>
      <c r="J588" s="27"/>
      <c r="K588" s="43"/>
      <c r="L588" s="27"/>
      <c r="M588" s="26"/>
      <c r="N588" s="33"/>
      <c r="O588" s="26" t="str">
        <f t="shared" si="7"/>
        <v/>
      </c>
    </row>
    <row r="589" spans="5:15">
      <c r="E589" s="25"/>
      <c r="F589" s="48"/>
      <c r="G589" s="25"/>
      <c r="H589" s="25"/>
      <c r="I589" s="24"/>
      <c r="J589" s="25"/>
      <c r="K589" s="52"/>
      <c r="L589" s="25"/>
      <c r="M589" s="24"/>
      <c r="N589" s="34"/>
      <c r="O589" s="24" t="str">
        <f t="shared" ref="O589:O652" si="8">IF(K589="Erreur Ophta","N/A",IF(K589="Casse montage","N/A",IF(K589="Commandé casse","N/A","")))</f>
        <v/>
      </c>
    </row>
    <row r="590" spans="5:15">
      <c r="E590" s="27"/>
      <c r="F590" s="47"/>
      <c r="G590" s="27"/>
      <c r="H590" s="27"/>
      <c r="I590" s="26"/>
      <c r="J590" s="27"/>
      <c r="K590" s="43"/>
      <c r="L590" s="27"/>
      <c r="M590" s="26"/>
      <c r="N590" s="33"/>
      <c r="O590" s="26" t="str">
        <f t="shared" si="8"/>
        <v/>
      </c>
    </row>
    <row r="591" spans="5:15">
      <c r="E591" s="25"/>
      <c r="F591" s="48"/>
      <c r="G591" s="25"/>
      <c r="H591" s="25"/>
      <c r="I591" s="24"/>
      <c r="J591" s="25"/>
      <c r="K591" s="52"/>
      <c r="L591" s="25"/>
      <c r="M591" s="24"/>
      <c r="N591" s="34"/>
      <c r="O591" s="24" t="str">
        <f t="shared" si="8"/>
        <v/>
      </c>
    </row>
    <row r="592" spans="5:15">
      <c r="E592" s="27"/>
      <c r="F592" s="47"/>
      <c r="G592" s="27"/>
      <c r="H592" s="27"/>
      <c r="I592" s="26"/>
      <c r="J592" s="27"/>
      <c r="K592" s="43"/>
      <c r="L592" s="27"/>
      <c r="M592" s="26"/>
      <c r="N592" s="33"/>
      <c r="O592" s="26" t="str">
        <f t="shared" si="8"/>
        <v/>
      </c>
    </row>
    <row r="593" spans="5:15">
      <c r="E593" s="25"/>
      <c r="F593" s="48"/>
      <c r="G593" s="25"/>
      <c r="H593" s="25"/>
      <c r="I593" s="24"/>
      <c r="J593" s="25"/>
      <c r="K593" s="52"/>
      <c r="L593" s="25"/>
      <c r="M593" s="24"/>
      <c r="N593" s="34"/>
      <c r="O593" s="24" t="str">
        <f t="shared" si="8"/>
        <v/>
      </c>
    </row>
    <row r="594" spans="5:15">
      <c r="E594" s="27"/>
      <c r="F594" s="47"/>
      <c r="G594" s="27"/>
      <c r="H594" s="27"/>
      <c r="I594" s="26"/>
      <c r="J594" s="27"/>
      <c r="K594" s="43"/>
      <c r="L594" s="27"/>
      <c r="M594" s="26"/>
      <c r="N594" s="33"/>
      <c r="O594" s="26" t="str">
        <f t="shared" si="8"/>
        <v/>
      </c>
    </row>
    <row r="595" spans="5:15">
      <c r="E595" s="25"/>
      <c r="F595" s="48"/>
      <c r="G595" s="25"/>
      <c r="H595" s="25"/>
      <c r="I595" s="24"/>
      <c r="J595" s="25"/>
      <c r="K595" s="52"/>
      <c r="L595" s="25"/>
      <c r="M595" s="24"/>
      <c r="N595" s="34"/>
      <c r="O595" s="24" t="str">
        <f t="shared" si="8"/>
        <v/>
      </c>
    </row>
    <row r="596" spans="5:15">
      <c r="E596" s="27"/>
      <c r="F596" s="47"/>
      <c r="G596" s="27"/>
      <c r="H596" s="27"/>
      <c r="I596" s="26"/>
      <c r="J596" s="27"/>
      <c r="K596" s="43"/>
      <c r="L596" s="27"/>
      <c r="M596" s="26"/>
      <c r="N596" s="33"/>
      <c r="O596" s="26" t="str">
        <f t="shared" si="8"/>
        <v/>
      </c>
    </row>
    <row r="597" spans="5:15">
      <c r="E597" s="25"/>
      <c r="F597" s="48"/>
      <c r="G597" s="25"/>
      <c r="H597" s="25"/>
      <c r="I597" s="24"/>
      <c r="J597" s="25"/>
      <c r="K597" s="52"/>
      <c r="L597" s="25"/>
      <c r="M597" s="24"/>
      <c r="N597" s="34"/>
      <c r="O597" s="24" t="str">
        <f t="shared" si="8"/>
        <v/>
      </c>
    </row>
    <row r="598" spans="5:15">
      <c r="E598" s="27"/>
      <c r="F598" s="47"/>
      <c r="G598" s="27"/>
      <c r="H598" s="27"/>
      <c r="I598" s="26"/>
      <c r="J598" s="27"/>
      <c r="K598" s="43"/>
      <c r="L598" s="27"/>
      <c r="M598" s="26"/>
      <c r="N598" s="33"/>
      <c r="O598" s="26" t="str">
        <f t="shared" si="8"/>
        <v/>
      </c>
    </row>
    <row r="599" spans="5:15">
      <c r="E599" s="25"/>
      <c r="F599" s="48"/>
      <c r="G599" s="25"/>
      <c r="H599" s="25"/>
      <c r="I599" s="24"/>
      <c r="J599" s="25"/>
      <c r="K599" s="52"/>
      <c r="L599" s="25"/>
      <c r="M599" s="24"/>
      <c r="N599" s="34"/>
      <c r="O599" s="24" t="str">
        <f t="shared" si="8"/>
        <v/>
      </c>
    </row>
    <row r="600" spans="5:15">
      <c r="E600" s="27"/>
      <c r="F600" s="47"/>
      <c r="G600" s="27"/>
      <c r="H600" s="27"/>
      <c r="I600" s="26"/>
      <c r="J600" s="27"/>
      <c r="K600" s="43"/>
      <c r="L600" s="27"/>
      <c r="M600" s="26"/>
      <c r="N600" s="33"/>
      <c r="O600" s="26" t="str">
        <f t="shared" si="8"/>
        <v/>
      </c>
    </row>
    <row r="601" spans="5:15">
      <c r="E601" s="25"/>
      <c r="F601" s="48"/>
      <c r="G601" s="25"/>
      <c r="H601" s="25"/>
      <c r="I601" s="24"/>
      <c r="J601" s="25"/>
      <c r="K601" s="52"/>
      <c r="L601" s="25"/>
      <c r="M601" s="24"/>
      <c r="N601" s="34"/>
      <c r="O601" s="24" t="str">
        <f t="shared" si="8"/>
        <v/>
      </c>
    </row>
    <row r="602" spans="5:15">
      <c r="E602" s="27"/>
      <c r="F602" s="47"/>
      <c r="G602" s="27"/>
      <c r="H602" s="27"/>
      <c r="I602" s="26"/>
      <c r="J602" s="27"/>
      <c r="K602" s="43"/>
      <c r="L602" s="27"/>
      <c r="M602" s="26"/>
      <c r="N602" s="33"/>
      <c r="O602" s="26" t="str">
        <f t="shared" si="8"/>
        <v/>
      </c>
    </row>
    <row r="603" spans="5:15">
      <c r="E603" s="25"/>
      <c r="F603" s="48"/>
      <c r="G603" s="25"/>
      <c r="H603" s="25"/>
      <c r="I603" s="24"/>
      <c r="J603" s="25"/>
      <c r="K603" s="52"/>
      <c r="L603" s="25"/>
      <c r="M603" s="24"/>
      <c r="N603" s="34"/>
      <c r="O603" s="24" t="str">
        <f t="shared" si="8"/>
        <v/>
      </c>
    </row>
    <row r="604" spans="5:15">
      <c r="E604" s="27"/>
      <c r="F604" s="47"/>
      <c r="G604" s="27"/>
      <c r="H604" s="27"/>
      <c r="I604" s="26"/>
      <c r="J604" s="27"/>
      <c r="K604" s="43"/>
      <c r="L604" s="27"/>
      <c r="M604" s="26"/>
      <c r="N604" s="33"/>
      <c r="O604" s="26" t="str">
        <f t="shared" si="8"/>
        <v/>
      </c>
    </row>
    <row r="605" spans="5:15">
      <c r="E605" s="25"/>
      <c r="F605" s="48"/>
      <c r="G605" s="25"/>
      <c r="H605" s="25"/>
      <c r="I605" s="24"/>
      <c r="J605" s="25"/>
      <c r="K605" s="52"/>
      <c r="L605" s="25"/>
      <c r="M605" s="24"/>
      <c r="N605" s="34"/>
      <c r="O605" s="24" t="str">
        <f t="shared" si="8"/>
        <v/>
      </c>
    </row>
    <row r="606" spans="5:15">
      <c r="E606" s="27"/>
      <c r="F606" s="47"/>
      <c r="G606" s="27"/>
      <c r="H606" s="27"/>
      <c r="I606" s="26"/>
      <c r="J606" s="27"/>
      <c r="K606" s="43"/>
      <c r="L606" s="27"/>
      <c r="M606" s="26"/>
      <c r="N606" s="33"/>
      <c r="O606" s="26" t="str">
        <f t="shared" si="8"/>
        <v/>
      </c>
    </row>
    <row r="607" spans="5:15">
      <c r="E607" s="25"/>
      <c r="F607" s="48"/>
      <c r="G607" s="25"/>
      <c r="H607" s="25"/>
      <c r="I607" s="24"/>
      <c r="J607" s="25"/>
      <c r="K607" s="52"/>
      <c r="L607" s="25"/>
      <c r="M607" s="24"/>
      <c r="N607" s="34"/>
      <c r="O607" s="24" t="str">
        <f t="shared" si="8"/>
        <v/>
      </c>
    </row>
    <row r="608" spans="5:15">
      <c r="E608" s="27"/>
      <c r="F608" s="47"/>
      <c r="G608" s="27"/>
      <c r="H608" s="27"/>
      <c r="I608" s="26"/>
      <c r="J608" s="27"/>
      <c r="K608" s="43"/>
      <c r="L608" s="27"/>
      <c r="M608" s="26"/>
      <c r="N608" s="33"/>
      <c r="O608" s="26" t="str">
        <f t="shared" si="8"/>
        <v/>
      </c>
    </row>
    <row r="609" spans="5:15">
      <c r="E609" s="25"/>
      <c r="F609" s="48"/>
      <c r="G609" s="25"/>
      <c r="H609" s="25"/>
      <c r="I609" s="24"/>
      <c r="J609" s="25"/>
      <c r="K609" s="52"/>
      <c r="L609" s="25"/>
      <c r="M609" s="24"/>
      <c r="N609" s="34"/>
      <c r="O609" s="24" t="str">
        <f t="shared" si="8"/>
        <v/>
      </c>
    </row>
    <row r="610" spans="5:15">
      <c r="E610" s="27"/>
      <c r="F610" s="47"/>
      <c r="G610" s="27"/>
      <c r="H610" s="27"/>
      <c r="I610" s="26"/>
      <c r="J610" s="27"/>
      <c r="K610" s="43"/>
      <c r="L610" s="27"/>
      <c r="M610" s="26"/>
      <c r="N610" s="33"/>
      <c r="O610" s="26" t="str">
        <f t="shared" si="8"/>
        <v/>
      </c>
    </row>
    <row r="611" spans="5:15">
      <c r="E611" s="25"/>
      <c r="F611" s="48"/>
      <c r="G611" s="25"/>
      <c r="H611" s="25"/>
      <c r="I611" s="24"/>
      <c r="J611" s="25"/>
      <c r="K611" s="52"/>
      <c r="L611" s="25"/>
      <c r="M611" s="24"/>
      <c r="N611" s="34"/>
      <c r="O611" s="24" t="str">
        <f t="shared" si="8"/>
        <v/>
      </c>
    </row>
    <row r="612" spans="5:15">
      <c r="E612" s="27"/>
      <c r="F612" s="47"/>
      <c r="G612" s="27"/>
      <c r="H612" s="27"/>
      <c r="I612" s="26"/>
      <c r="J612" s="27"/>
      <c r="K612" s="43"/>
      <c r="L612" s="27"/>
      <c r="M612" s="26"/>
      <c r="N612" s="33"/>
      <c r="O612" s="26" t="str">
        <f t="shared" si="8"/>
        <v/>
      </c>
    </row>
    <row r="613" spans="5:15">
      <c r="E613" s="25"/>
      <c r="F613" s="48"/>
      <c r="G613" s="25"/>
      <c r="H613" s="25"/>
      <c r="I613" s="24"/>
      <c r="J613" s="25"/>
      <c r="K613" s="52"/>
      <c r="L613" s="25"/>
      <c r="M613" s="24"/>
      <c r="N613" s="34"/>
      <c r="O613" s="24" t="str">
        <f t="shared" si="8"/>
        <v/>
      </c>
    </row>
    <row r="614" spans="5:15">
      <c r="E614" s="27"/>
      <c r="F614" s="47"/>
      <c r="G614" s="27"/>
      <c r="H614" s="27"/>
      <c r="I614" s="26"/>
      <c r="J614" s="27"/>
      <c r="K614" s="43"/>
      <c r="L614" s="27"/>
      <c r="M614" s="26"/>
      <c r="N614" s="33"/>
      <c r="O614" s="26" t="str">
        <f t="shared" si="8"/>
        <v/>
      </c>
    </row>
    <row r="615" spans="5:15">
      <c r="E615" s="25"/>
      <c r="F615" s="48"/>
      <c r="G615" s="25"/>
      <c r="H615" s="25"/>
      <c r="I615" s="24"/>
      <c r="J615" s="25"/>
      <c r="K615" s="52"/>
      <c r="L615" s="25"/>
      <c r="M615" s="24"/>
      <c r="N615" s="34"/>
      <c r="O615" s="24" t="str">
        <f t="shared" si="8"/>
        <v/>
      </c>
    </row>
    <row r="616" spans="5:15">
      <c r="E616" s="27"/>
      <c r="F616" s="47"/>
      <c r="G616" s="27"/>
      <c r="H616" s="27"/>
      <c r="I616" s="26"/>
      <c r="J616" s="27"/>
      <c r="K616" s="43"/>
      <c r="L616" s="27"/>
      <c r="M616" s="26"/>
      <c r="N616" s="33"/>
      <c r="O616" s="26" t="str">
        <f t="shared" si="8"/>
        <v/>
      </c>
    </row>
    <row r="617" spans="5:15">
      <c r="E617" s="25"/>
      <c r="F617" s="48"/>
      <c r="G617" s="25"/>
      <c r="H617" s="25"/>
      <c r="I617" s="24"/>
      <c r="J617" s="25"/>
      <c r="K617" s="52"/>
      <c r="L617" s="25"/>
      <c r="M617" s="24"/>
      <c r="N617" s="34"/>
      <c r="O617" s="24" t="str">
        <f t="shared" si="8"/>
        <v/>
      </c>
    </row>
    <row r="618" spans="5:15">
      <c r="E618" s="27"/>
      <c r="F618" s="47"/>
      <c r="G618" s="27"/>
      <c r="H618" s="27"/>
      <c r="I618" s="26"/>
      <c r="J618" s="27"/>
      <c r="K618" s="43"/>
      <c r="L618" s="27"/>
      <c r="M618" s="26"/>
      <c r="N618" s="33"/>
      <c r="O618" s="26" t="str">
        <f t="shared" si="8"/>
        <v/>
      </c>
    </row>
    <row r="619" spans="5:15">
      <c r="E619" s="25"/>
      <c r="F619" s="48"/>
      <c r="G619" s="25"/>
      <c r="H619" s="25"/>
      <c r="I619" s="24"/>
      <c r="J619" s="25"/>
      <c r="K619" s="52"/>
      <c r="L619" s="25"/>
      <c r="M619" s="24"/>
      <c r="N619" s="34"/>
      <c r="O619" s="24" t="str">
        <f t="shared" si="8"/>
        <v/>
      </c>
    </row>
    <row r="620" spans="5:15">
      <c r="E620" s="27"/>
      <c r="F620" s="47"/>
      <c r="G620" s="27"/>
      <c r="H620" s="27"/>
      <c r="I620" s="26"/>
      <c r="J620" s="27"/>
      <c r="K620" s="43"/>
      <c r="L620" s="27"/>
      <c r="M620" s="26"/>
      <c r="N620" s="33"/>
      <c r="O620" s="26" t="str">
        <f t="shared" si="8"/>
        <v/>
      </c>
    </row>
    <row r="621" spans="5:15">
      <c r="E621" s="25"/>
      <c r="F621" s="48"/>
      <c r="G621" s="25"/>
      <c r="H621" s="25"/>
      <c r="I621" s="24"/>
      <c r="J621" s="25"/>
      <c r="K621" s="52"/>
      <c r="L621" s="25"/>
      <c r="M621" s="24"/>
      <c r="N621" s="34"/>
      <c r="O621" s="24" t="str">
        <f t="shared" si="8"/>
        <v/>
      </c>
    </row>
    <row r="622" spans="5:15">
      <c r="E622" s="27"/>
      <c r="F622" s="47"/>
      <c r="G622" s="27"/>
      <c r="H622" s="27"/>
      <c r="I622" s="26"/>
      <c r="J622" s="27"/>
      <c r="K622" s="43"/>
      <c r="L622" s="27"/>
      <c r="M622" s="26"/>
      <c r="N622" s="33"/>
      <c r="O622" s="26" t="str">
        <f t="shared" si="8"/>
        <v/>
      </c>
    </row>
    <row r="623" spans="5:15">
      <c r="E623" s="25"/>
      <c r="F623" s="48"/>
      <c r="G623" s="25"/>
      <c r="H623" s="25"/>
      <c r="I623" s="24"/>
      <c r="J623" s="25"/>
      <c r="K623" s="52"/>
      <c r="L623" s="25"/>
      <c r="M623" s="24"/>
      <c r="N623" s="34"/>
      <c r="O623" s="24" t="str">
        <f t="shared" si="8"/>
        <v/>
      </c>
    </row>
    <row r="624" spans="5:15">
      <c r="E624" s="27"/>
      <c r="F624" s="47"/>
      <c r="G624" s="27"/>
      <c r="H624" s="27"/>
      <c r="I624" s="26"/>
      <c r="J624" s="27"/>
      <c r="K624" s="43"/>
      <c r="L624" s="27"/>
      <c r="M624" s="26"/>
      <c r="N624" s="33"/>
      <c r="O624" s="26" t="str">
        <f t="shared" si="8"/>
        <v/>
      </c>
    </row>
    <row r="625" spans="5:15">
      <c r="E625" s="25"/>
      <c r="F625" s="48"/>
      <c r="G625" s="25"/>
      <c r="H625" s="25"/>
      <c r="I625" s="24"/>
      <c r="J625" s="25"/>
      <c r="K625" s="52"/>
      <c r="L625" s="25"/>
      <c r="M625" s="24"/>
      <c r="N625" s="34"/>
      <c r="O625" s="24" t="str">
        <f t="shared" si="8"/>
        <v/>
      </c>
    </row>
    <row r="626" spans="5:15">
      <c r="E626" s="27"/>
      <c r="F626" s="47"/>
      <c r="G626" s="27"/>
      <c r="H626" s="27"/>
      <c r="I626" s="26"/>
      <c r="J626" s="27"/>
      <c r="K626" s="43"/>
      <c r="L626" s="27"/>
      <c r="M626" s="26"/>
      <c r="N626" s="33"/>
      <c r="O626" s="26" t="str">
        <f t="shared" si="8"/>
        <v/>
      </c>
    </row>
    <row r="627" spans="5:15">
      <c r="E627" s="25"/>
      <c r="F627" s="48"/>
      <c r="G627" s="25"/>
      <c r="H627" s="25"/>
      <c r="I627" s="24"/>
      <c r="J627" s="25"/>
      <c r="K627" s="52"/>
      <c r="L627" s="25"/>
      <c r="M627" s="24"/>
      <c r="N627" s="34"/>
      <c r="O627" s="24" t="str">
        <f t="shared" si="8"/>
        <v/>
      </c>
    </row>
    <row r="628" spans="5:15">
      <c r="E628" s="27"/>
      <c r="F628" s="47"/>
      <c r="G628" s="27"/>
      <c r="H628" s="27"/>
      <c r="I628" s="26"/>
      <c r="J628" s="27"/>
      <c r="K628" s="43"/>
      <c r="L628" s="27"/>
      <c r="M628" s="26"/>
      <c r="N628" s="33"/>
      <c r="O628" s="26" t="str">
        <f t="shared" si="8"/>
        <v/>
      </c>
    </row>
    <row r="629" spans="5:15">
      <c r="E629" s="25"/>
      <c r="F629" s="48"/>
      <c r="G629" s="25"/>
      <c r="H629" s="25"/>
      <c r="I629" s="24"/>
      <c r="J629" s="25"/>
      <c r="K629" s="52"/>
      <c r="L629" s="25"/>
      <c r="M629" s="24"/>
      <c r="N629" s="34"/>
      <c r="O629" s="24" t="str">
        <f t="shared" si="8"/>
        <v/>
      </c>
    </row>
    <row r="630" spans="5:15">
      <c r="E630" s="27"/>
      <c r="F630" s="47"/>
      <c r="G630" s="27"/>
      <c r="H630" s="27"/>
      <c r="I630" s="26"/>
      <c r="J630" s="27"/>
      <c r="K630" s="43"/>
      <c r="L630" s="27"/>
      <c r="M630" s="26"/>
      <c r="N630" s="33"/>
      <c r="O630" s="26" t="str">
        <f t="shared" si="8"/>
        <v/>
      </c>
    </row>
    <row r="631" spans="5:15">
      <c r="E631" s="25"/>
      <c r="F631" s="48"/>
      <c r="G631" s="25"/>
      <c r="H631" s="25"/>
      <c r="I631" s="24"/>
      <c r="J631" s="25"/>
      <c r="K631" s="52"/>
      <c r="L631" s="25"/>
      <c r="M631" s="24"/>
      <c r="N631" s="34"/>
      <c r="O631" s="24" t="str">
        <f t="shared" si="8"/>
        <v/>
      </c>
    </row>
    <row r="632" spans="5:15">
      <c r="E632" s="27"/>
      <c r="F632" s="47"/>
      <c r="G632" s="27"/>
      <c r="H632" s="27"/>
      <c r="I632" s="26"/>
      <c r="J632" s="27"/>
      <c r="K632" s="43"/>
      <c r="L632" s="27"/>
      <c r="M632" s="26"/>
      <c r="N632" s="33"/>
      <c r="O632" s="26" t="str">
        <f t="shared" si="8"/>
        <v/>
      </c>
    </row>
    <row r="633" spans="5:15">
      <c r="E633" s="25"/>
      <c r="F633" s="48"/>
      <c r="G633" s="25"/>
      <c r="H633" s="25"/>
      <c r="I633" s="24"/>
      <c r="J633" s="25"/>
      <c r="K633" s="52"/>
      <c r="L633" s="25"/>
      <c r="M633" s="24"/>
      <c r="N633" s="34"/>
      <c r="O633" s="24" t="str">
        <f t="shared" si="8"/>
        <v/>
      </c>
    </row>
    <row r="634" spans="5:15">
      <c r="E634" s="27"/>
      <c r="F634" s="47"/>
      <c r="G634" s="27"/>
      <c r="H634" s="27"/>
      <c r="I634" s="26"/>
      <c r="J634" s="27"/>
      <c r="K634" s="43"/>
      <c r="L634" s="27"/>
      <c r="M634" s="26"/>
      <c r="N634" s="33"/>
      <c r="O634" s="26" t="str">
        <f t="shared" si="8"/>
        <v/>
      </c>
    </row>
    <row r="635" spans="5:15">
      <c r="E635" s="25"/>
      <c r="F635" s="48"/>
      <c r="G635" s="25"/>
      <c r="H635" s="25"/>
      <c r="I635" s="24"/>
      <c r="J635" s="25"/>
      <c r="K635" s="52"/>
      <c r="L635" s="25"/>
      <c r="M635" s="24"/>
      <c r="N635" s="34"/>
      <c r="O635" s="24" t="str">
        <f t="shared" si="8"/>
        <v/>
      </c>
    </row>
    <row r="636" spans="5:15">
      <c r="E636" s="27"/>
      <c r="F636" s="47"/>
      <c r="G636" s="27"/>
      <c r="H636" s="27"/>
      <c r="I636" s="26"/>
      <c r="J636" s="27"/>
      <c r="K636" s="43"/>
      <c r="L636" s="27"/>
      <c r="M636" s="26"/>
      <c r="N636" s="33"/>
      <c r="O636" s="26" t="str">
        <f t="shared" si="8"/>
        <v/>
      </c>
    </row>
    <row r="637" spans="5:15">
      <c r="E637" s="25"/>
      <c r="F637" s="48"/>
      <c r="G637" s="25"/>
      <c r="H637" s="25"/>
      <c r="I637" s="24"/>
      <c r="J637" s="25"/>
      <c r="K637" s="52"/>
      <c r="L637" s="25"/>
      <c r="M637" s="24"/>
      <c r="N637" s="34"/>
      <c r="O637" s="24" t="str">
        <f t="shared" si="8"/>
        <v/>
      </c>
    </row>
    <row r="638" spans="5:15">
      <c r="E638" s="27"/>
      <c r="F638" s="47"/>
      <c r="G638" s="27"/>
      <c r="H638" s="27"/>
      <c r="I638" s="26"/>
      <c r="J638" s="27"/>
      <c r="K638" s="43"/>
      <c r="L638" s="27"/>
      <c r="M638" s="26"/>
      <c r="N638" s="33"/>
      <c r="O638" s="26" t="str">
        <f t="shared" si="8"/>
        <v/>
      </c>
    </row>
    <row r="639" spans="5:15">
      <c r="E639" s="25"/>
      <c r="F639" s="48"/>
      <c r="G639" s="25"/>
      <c r="H639" s="25"/>
      <c r="I639" s="24"/>
      <c r="J639" s="25"/>
      <c r="K639" s="52"/>
      <c r="L639" s="25"/>
      <c r="M639" s="24"/>
      <c r="N639" s="34"/>
      <c r="O639" s="24" t="str">
        <f t="shared" si="8"/>
        <v/>
      </c>
    </row>
    <row r="640" spans="5:15">
      <c r="E640" s="27"/>
      <c r="F640" s="47"/>
      <c r="G640" s="27"/>
      <c r="H640" s="27"/>
      <c r="I640" s="26"/>
      <c r="J640" s="27"/>
      <c r="K640" s="43"/>
      <c r="L640" s="27"/>
      <c r="M640" s="26"/>
      <c r="N640" s="33"/>
      <c r="O640" s="26" t="str">
        <f t="shared" si="8"/>
        <v/>
      </c>
    </row>
    <row r="641" spans="5:15">
      <c r="E641" s="25"/>
      <c r="F641" s="48"/>
      <c r="G641" s="25"/>
      <c r="H641" s="25"/>
      <c r="I641" s="24"/>
      <c r="J641" s="25"/>
      <c r="K641" s="52"/>
      <c r="L641" s="25"/>
      <c r="M641" s="24"/>
      <c r="N641" s="34"/>
      <c r="O641" s="24" t="str">
        <f t="shared" si="8"/>
        <v/>
      </c>
    </row>
    <row r="642" spans="5:15">
      <c r="E642" s="27"/>
      <c r="F642" s="47"/>
      <c r="G642" s="27"/>
      <c r="H642" s="27"/>
      <c r="I642" s="26"/>
      <c r="J642" s="27"/>
      <c r="K642" s="43"/>
      <c r="L642" s="27"/>
      <c r="M642" s="26"/>
      <c r="N642" s="33"/>
      <c r="O642" s="26" t="str">
        <f t="shared" si="8"/>
        <v/>
      </c>
    </row>
    <row r="643" spans="5:15">
      <c r="E643" s="25"/>
      <c r="F643" s="48"/>
      <c r="G643" s="25"/>
      <c r="H643" s="25"/>
      <c r="I643" s="24"/>
      <c r="J643" s="25"/>
      <c r="K643" s="52"/>
      <c r="L643" s="25"/>
      <c r="M643" s="24"/>
      <c r="N643" s="34"/>
      <c r="O643" s="24" t="str">
        <f t="shared" si="8"/>
        <v/>
      </c>
    </row>
    <row r="644" spans="5:15">
      <c r="E644" s="27"/>
      <c r="F644" s="47"/>
      <c r="G644" s="27"/>
      <c r="H644" s="27"/>
      <c r="I644" s="26"/>
      <c r="J644" s="27"/>
      <c r="K644" s="43"/>
      <c r="L644" s="27"/>
      <c r="M644" s="26"/>
      <c r="N644" s="33"/>
      <c r="O644" s="26" t="str">
        <f t="shared" si="8"/>
        <v/>
      </c>
    </row>
    <row r="645" spans="5:15">
      <c r="E645" s="25"/>
      <c r="F645" s="48"/>
      <c r="G645" s="25"/>
      <c r="H645" s="25"/>
      <c r="I645" s="24"/>
      <c r="J645" s="25"/>
      <c r="K645" s="52"/>
      <c r="L645" s="25"/>
      <c r="M645" s="24"/>
      <c r="N645" s="34"/>
      <c r="O645" s="24" t="str">
        <f t="shared" si="8"/>
        <v/>
      </c>
    </row>
    <row r="646" spans="5:15">
      <c r="E646" s="27"/>
      <c r="F646" s="47"/>
      <c r="G646" s="27"/>
      <c r="H646" s="27"/>
      <c r="I646" s="26"/>
      <c r="J646" s="27"/>
      <c r="K646" s="43"/>
      <c r="L646" s="27"/>
      <c r="M646" s="26"/>
      <c r="N646" s="33"/>
      <c r="O646" s="26" t="str">
        <f t="shared" si="8"/>
        <v/>
      </c>
    </row>
    <row r="647" spans="5:15">
      <c r="E647" s="25"/>
      <c r="F647" s="48"/>
      <c r="G647" s="25"/>
      <c r="H647" s="25"/>
      <c r="I647" s="24"/>
      <c r="J647" s="25"/>
      <c r="K647" s="52"/>
      <c r="L647" s="25"/>
      <c r="M647" s="24"/>
      <c r="N647" s="34"/>
      <c r="O647" s="24" t="str">
        <f t="shared" si="8"/>
        <v/>
      </c>
    </row>
    <row r="648" spans="5:15">
      <c r="E648" s="27"/>
      <c r="F648" s="47"/>
      <c r="G648" s="27"/>
      <c r="H648" s="27"/>
      <c r="I648" s="26"/>
      <c r="J648" s="27"/>
      <c r="K648" s="43"/>
      <c r="L648" s="27"/>
      <c r="M648" s="26"/>
      <c r="N648" s="33"/>
      <c r="O648" s="26" t="str">
        <f t="shared" si="8"/>
        <v/>
      </c>
    </row>
    <row r="649" spans="5:15">
      <c r="E649" s="25"/>
      <c r="F649" s="48"/>
      <c r="G649" s="25"/>
      <c r="H649" s="25"/>
      <c r="I649" s="24"/>
      <c r="J649" s="25"/>
      <c r="K649" s="52"/>
      <c r="L649" s="25"/>
      <c r="M649" s="24"/>
      <c r="N649" s="34"/>
      <c r="O649" s="24" t="str">
        <f t="shared" si="8"/>
        <v/>
      </c>
    </row>
    <row r="650" spans="5:15">
      <c r="E650" s="27"/>
      <c r="F650" s="47"/>
      <c r="G650" s="27"/>
      <c r="H650" s="27"/>
      <c r="I650" s="26"/>
      <c r="J650" s="27"/>
      <c r="K650" s="43"/>
      <c r="L650" s="27"/>
      <c r="M650" s="26"/>
      <c r="N650" s="33"/>
      <c r="O650" s="26" t="str">
        <f t="shared" si="8"/>
        <v/>
      </c>
    </row>
    <row r="651" spans="5:15">
      <c r="E651" s="25"/>
      <c r="F651" s="48"/>
      <c r="G651" s="25"/>
      <c r="H651" s="25"/>
      <c r="I651" s="24"/>
      <c r="J651" s="25"/>
      <c r="K651" s="52"/>
      <c r="L651" s="25"/>
      <c r="M651" s="24"/>
      <c r="N651" s="34"/>
      <c r="O651" s="24" t="str">
        <f t="shared" si="8"/>
        <v/>
      </c>
    </row>
    <row r="652" spans="5:15">
      <c r="E652" s="27"/>
      <c r="F652" s="47"/>
      <c r="G652" s="27"/>
      <c r="H652" s="27"/>
      <c r="I652" s="26"/>
      <c r="J652" s="27"/>
      <c r="K652" s="43"/>
      <c r="L652" s="27"/>
      <c r="M652" s="26"/>
      <c r="N652" s="33"/>
      <c r="O652" s="26" t="str">
        <f t="shared" si="8"/>
        <v/>
      </c>
    </row>
    <row r="653" spans="5:15">
      <c r="E653" s="25"/>
      <c r="F653" s="48"/>
      <c r="G653" s="25"/>
      <c r="H653" s="25"/>
      <c r="I653" s="24"/>
      <c r="J653" s="25"/>
      <c r="K653" s="52"/>
      <c r="L653" s="25"/>
      <c r="M653" s="24"/>
      <c r="N653" s="34"/>
      <c r="O653" s="24" t="str">
        <f t="shared" ref="O653:O716" si="9">IF(K653="Erreur Ophta","N/A",IF(K653="Casse montage","N/A",IF(K653="Commandé casse","N/A","")))</f>
        <v/>
      </c>
    </row>
    <row r="654" spans="5:15">
      <c r="E654" s="27"/>
      <c r="F654" s="47"/>
      <c r="G654" s="27"/>
      <c r="H654" s="27"/>
      <c r="I654" s="26"/>
      <c r="J654" s="27"/>
      <c r="K654" s="43"/>
      <c r="L654" s="27"/>
      <c r="M654" s="26"/>
      <c r="N654" s="33"/>
      <c r="O654" s="26" t="str">
        <f t="shared" si="9"/>
        <v/>
      </c>
    </row>
    <row r="655" spans="5:15">
      <c r="E655" s="25"/>
      <c r="F655" s="48"/>
      <c r="G655" s="25"/>
      <c r="H655" s="25"/>
      <c r="I655" s="24"/>
      <c r="J655" s="25"/>
      <c r="K655" s="52"/>
      <c r="L655" s="25"/>
      <c r="M655" s="24"/>
      <c r="N655" s="34"/>
      <c r="O655" s="24" t="str">
        <f t="shared" si="9"/>
        <v/>
      </c>
    </row>
    <row r="656" spans="5:15">
      <c r="E656" s="27"/>
      <c r="F656" s="47"/>
      <c r="G656" s="27"/>
      <c r="H656" s="27"/>
      <c r="I656" s="26"/>
      <c r="J656" s="27"/>
      <c r="K656" s="43"/>
      <c r="L656" s="27"/>
      <c r="M656" s="26"/>
      <c r="N656" s="33"/>
      <c r="O656" s="26" t="str">
        <f t="shared" si="9"/>
        <v/>
      </c>
    </row>
    <row r="657" spans="5:15">
      <c r="E657" s="25"/>
      <c r="F657" s="48"/>
      <c r="G657" s="25"/>
      <c r="H657" s="25"/>
      <c r="I657" s="24"/>
      <c r="J657" s="25"/>
      <c r="K657" s="52"/>
      <c r="L657" s="25"/>
      <c r="M657" s="24"/>
      <c r="N657" s="34"/>
      <c r="O657" s="24" t="str">
        <f t="shared" si="9"/>
        <v/>
      </c>
    </row>
    <row r="658" spans="5:15">
      <c r="E658" s="27"/>
      <c r="F658" s="47"/>
      <c r="G658" s="27"/>
      <c r="H658" s="27"/>
      <c r="I658" s="26"/>
      <c r="J658" s="27"/>
      <c r="K658" s="43"/>
      <c r="L658" s="27"/>
      <c r="M658" s="26"/>
      <c r="N658" s="33"/>
      <c r="O658" s="26" t="str">
        <f t="shared" si="9"/>
        <v/>
      </c>
    </row>
    <row r="659" spans="5:15">
      <c r="E659" s="25"/>
      <c r="F659" s="48"/>
      <c r="G659" s="25"/>
      <c r="H659" s="25"/>
      <c r="I659" s="24"/>
      <c r="J659" s="25"/>
      <c r="K659" s="52"/>
      <c r="L659" s="25"/>
      <c r="M659" s="24"/>
      <c r="N659" s="34"/>
      <c r="O659" s="24" t="str">
        <f t="shared" si="9"/>
        <v/>
      </c>
    </row>
    <row r="660" spans="5:15">
      <c r="E660" s="27"/>
      <c r="F660" s="47"/>
      <c r="G660" s="27"/>
      <c r="H660" s="27"/>
      <c r="I660" s="26"/>
      <c r="J660" s="27"/>
      <c r="K660" s="43"/>
      <c r="L660" s="27"/>
      <c r="M660" s="26"/>
      <c r="N660" s="33"/>
      <c r="O660" s="26" t="str">
        <f t="shared" si="9"/>
        <v/>
      </c>
    </row>
    <row r="661" spans="5:15">
      <c r="E661" s="25"/>
      <c r="F661" s="48"/>
      <c r="G661" s="25"/>
      <c r="H661" s="25"/>
      <c r="I661" s="24"/>
      <c r="J661" s="25"/>
      <c r="K661" s="52"/>
      <c r="L661" s="25"/>
      <c r="M661" s="24"/>
      <c r="N661" s="34"/>
      <c r="O661" s="24" t="str">
        <f t="shared" si="9"/>
        <v/>
      </c>
    </row>
    <row r="662" spans="5:15">
      <c r="E662" s="27"/>
      <c r="F662" s="47"/>
      <c r="G662" s="27"/>
      <c r="H662" s="27"/>
      <c r="I662" s="26"/>
      <c r="J662" s="27"/>
      <c r="K662" s="43"/>
      <c r="L662" s="27"/>
      <c r="M662" s="26"/>
      <c r="N662" s="33"/>
      <c r="O662" s="26" t="str">
        <f t="shared" si="9"/>
        <v/>
      </c>
    </row>
    <row r="663" spans="5:15">
      <c r="E663" s="25"/>
      <c r="F663" s="48"/>
      <c r="G663" s="25"/>
      <c r="H663" s="25"/>
      <c r="I663" s="24"/>
      <c r="J663" s="25"/>
      <c r="K663" s="52"/>
      <c r="L663" s="25"/>
      <c r="M663" s="24"/>
      <c r="N663" s="34"/>
      <c r="O663" s="24" t="str">
        <f t="shared" si="9"/>
        <v/>
      </c>
    </row>
    <row r="664" spans="5:15">
      <c r="E664" s="27"/>
      <c r="F664" s="47"/>
      <c r="G664" s="27"/>
      <c r="H664" s="27"/>
      <c r="I664" s="26"/>
      <c r="J664" s="27"/>
      <c r="K664" s="43"/>
      <c r="L664" s="27"/>
      <c r="M664" s="26"/>
      <c r="N664" s="33"/>
      <c r="O664" s="26" t="str">
        <f t="shared" si="9"/>
        <v/>
      </c>
    </row>
    <row r="665" spans="5:15">
      <c r="E665" s="25"/>
      <c r="F665" s="48"/>
      <c r="G665" s="25"/>
      <c r="H665" s="25"/>
      <c r="I665" s="24"/>
      <c r="J665" s="25"/>
      <c r="K665" s="52"/>
      <c r="L665" s="25"/>
      <c r="M665" s="24"/>
      <c r="N665" s="34"/>
      <c r="O665" s="24" t="str">
        <f t="shared" si="9"/>
        <v/>
      </c>
    </row>
    <row r="666" spans="5:15">
      <c r="E666" s="27"/>
      <c r="F666" s="47"/>
      <c r="G666" s="27"/>
      <c r="H666" s="27"/>
      <c r="I666" s="26"/>
      <c r="J666" s="27"/>
      <c r="K666" s="43"/>
      <c r="L666" s="27"/>
      <c r="M666" s="26"/>
      <c r="N666" s="33"/>
      <c r="O666" s="26" t="str">
        <f t="shared" si="9"/>
        <v/>
      </c>
    </row>
    <row r="667" spans="5:15">
      <c r="E667" s="25"/>
      <c r="F667" s="48"/>
      <c r="G667" s="25"/>
      <c r="H667" s="25"/>
      <c r="I667" s="24"/>
      <c r="J667" s="25"/>
      <c r="K667" s="52"/>
      <c r="L667" s="25"/>
      <c r="M667" s="24"/>
      <c r="N667" s="34"/>
      <c r="O667" s="24" t="str">
        <f t="shared" si="9"/>
        <v/>
      </c>
    </row>
    <row r="668" spans="5:15">
      <c r="E668" s="27"/>
      <c r="F668" s="47"/>
      <c r="G668" s="27"/>
      <c r="H668" s="27"/>
      <c r="I668" s="26"/>
      <c r="J668" s="27"/>
      <c r="K668" s="43"/>
      <c r="L668" s="27"/>
      <c r="M668" s="26"/>
      <c r="N668" s="33"/>
      <c r="O668" s="26" t="str">
        <f t="shared" si="9"/>
        <v/>
      </c>
    </row>
    <row r="669" spans="5:15">
      <c r="E669" s="25"/>
      <c r="F669" s="48"/>
      <c r="G669" s="25"/>
      <c r="H669" s="25"/>
      <c r="I669" s="24"/>
      <c r="J669" s="25"/>
      <c r="K669" s="52"/>
      <c r="L669" s="25"/>
      <c r="M669" s="24"/>
      <c r="N669" s="34"/>
      <c r="O669" s="24" t="str">
        <f t="shared" si="9"/>
        <v/>
      </c>
    </row>
    <row r="670" spans="5:15">
      <c r="E670" s="27"/>
      <c r="F670" s="47"/>
      <c r="G670" s="27"/>
      <c r="H670" s="27"/>
      <c r="I670" s="26"/>
      <c r="J670" s="27"/>
      <c r="K670" s="43"/>
      <c r="L670" s="27"/>
      <c r="M670" s="26"/>
      <c r="N670" s="33"/>
      <c r="O670" s="26" t="str">
        <f t="shared" si="9"/>
        <v/>
      </c>
    </row>
    <row r="671" spans="5:15">
      <c r="E671" s="25"/>
      <c r="F671" s="48"/>
      <c r="G671" s="25"/>
      <c r="H671" s="25"/>
      <c r="I671" s="24"/>
      <c r="J671" s="25"/>
      <c r="K671" s="52"/>
      <c r="L671" s="25"/>
      <c r="M671" s="24"/>
      <c r="N671" s="34"/>
      <c r="O671" s="24" t="str">
        <f t="shared" si="9"/>
        <v/>
      </c>
    </row>
    <row r="672" spans="5:15">
      <c r="E672" s="27"/>
      <c r="F672" s="47"/>
      <c r="G672" s="27"/>
      <c r="H672" s="27"/>
      <c r="I672" s="26"/>
      <c r="J672" s="27"/>
      <c r="K672" s="43"/>
      <c r="L672" s="27"/>
      <c r="M672" s="26"/>
      <c r="N672" s="33"/>
      <c r="O672" s="26" t="str">
        <f t="shared" si="9"/>
        <v/>
      </c>
    </row>
    <row r="673" spans="5:15">
      <c r="E673" s="25"/>
      <c r="F673" s="48"/>
      <c r="G673" s="25"/>
      <c r="H673" s="25"/>
      <c r="I673" s="24"/>
      <c r="J673" s="25"/>
      <c r="K673" s="52"/>
      <c r="L673" s="25"/>
      <c r="M673" s="24"/>
      <c r="N673" s="34"/>
      <c r="O673" s="24" t="str">
        <f t="shared" si="9"/>
        <v/>
      </c>
    </row>
    <row r="674" spans="5:15">
      <c r="E674" s="27"/>
      <c r="F674" s="47"/>
      <c r="G674" s="27"/>
      <c r="H674" s="27"/>
      <c r="I674" s="26"/>
      <c r="J674" s="27"/>
      <c r="K674" s="43"/>
      <c r="L674" s="27"/>
      <c r="M674" s="26"/>
      <c r="N674" s="33"/>
      <c r="O674" s="26" t="str">
        <f t="shared" si="9"/>
        <v/>
      </c>
    </row>
    <row r="675" spans="5:15">
      <c r="E675" s="25"/>
      <c r="F675" s="48"/>
      <c r="G675" s="25"/>
      <c r="H675" s="25"/>
      <c r="I675" s="24"/>
      <c r="J675" s="25"/>
      <c r="K675" s="52"/>
      <c r="L675" s="25"/>
      <c r="M675" s="24"/>
      <c r="N675" s="34"/>
      <c r="O675" s="24" t="str">
        <f t="shared" si="9"/>
        <v/>
      </c>
    </row>
    <row r="676" spans="5:15">
      <c r="E676" s="27"/>
      <c r="F676" s="47"/>
      <c r="G676" s="27"/>
      <c r="H676" s="27"/>
      <c r="I676" s="26"/>
      <c r="J676" s="27"/>
      <c r="K676" s="43"/>
      <c r="L676" s="27"/>
      <c r="M676" s="26"/>
      <c r="N676" s="33"/>
      <c r="O676" s="26" t="str">
        <f t="shared" si="9"/>
        <v/>
      </c>
    </row>
    <row r="677" spans="5:15">
      <c r="E677" s="25"/>
      <c r="F677" s="48"/>
      <c r="G677" s="25"/>
      <c r="H677" s="25"/>
      <c r="I677" s="24"/>
      <c r="J677" s="25"/>
      <c r="K677" s="52"/>
      <c r="L677" s="25"/>
      <c r="M677" s="24"/>
      <c r="N677" s="34"/>
      <c r="O677" s="24" t="str">
        <f t="shared" si="9"/>
        <v/>
      </c>
    </row>
    <row r="678" spans="5:15">
      <c r="E678" s="27"/>
      <c r="F678" s="47"/>
      <c r="G678" s="27"/>
      <c r="H678" s="27"/>
      <c r="I678" s="26"/>
      <c r="J678" s="27"/>
      <c r="K678" s="43"/>
      <c r="L678" s="27"/>
      <c r="M678" s="26"/>
      <c r="N678" s="33"/>
      <c r="O678" s="26" t="str">
        <f t="shared" si="9"/>
        <v/>
      </c>
    </row>
    <row r="679" spans="5:15">
      <c r="E679" s="25"/>
      <c r="F679" s="48"/>
      <c r="G679" s="25"/>
      <c r="H679" s="25"/>
      <c r="I679" s="24"/>
      <c r="J679" s="25"/>
      <c r="K679" s="52"/>
      <c r="L679" s="25"/>
      <c r="M679" s="24"/>
      <c r="N679" s="34"/>
      <c r="O679" s="24" t="str">
        <f t="shared" si="9"/>
        <v/>
      </c>
    </row>
    <row r="680" spans="5:15">
      <c r="E680" s="27"/>
      <c r="F680" s="47"/>
      <c r="G680" s="27"/>
      <c r="H680" s="27"/>
      <c r="I680" s="26"/>
      <c r="J680" s="27"/>
      <c r="K680" s="43"/>
      <c r="L680" s="27"/>
      <c r="M680" s="26"/>
      <c r="N680" s="33"/>
      <c r="O680" s="26" t="str">
        <f t="shared" si="9"/>
        <v/>
      </c>
    </row>
    <row r="681" spans="5:15">
      <c r="E681" s="25"/>
      <c r="F681" s="48"/>
      <c r="G681" s="25"/>
      <c r="H681" s="25"/>
      <c r="I681" s="24"/>
      <c r="J681" s="25"/>
      <c r="K681" s="52"/>
      <c r="L681" s="25"/>
      <c r="M681" s="24"/>
      <c r="N681" s="34"/>
      <c r="O681" s="24" t="str">
        <f t="shared" si="9"/>
        <v/>
      </c>
    </row>
    <row r="682" spans="5:15">
      <c r="E682" s="27"/>
      <c r="F682" s="47"/>
      <c r="G682" s="27"/>
      <c r="H682" s="27"/>
      <c r="I682" s="26"/>
      <c r="J682" s="27"/>
      <c r="K682" s="43"/>
      <c r="L682" s="27"/>
      <c r="M682" s="26"/>
      <c r="N682" s="33"/>
      <c r="O682" s="26" t="str">
        <f t="shared" si="9"/>
        <v/>
      </c>
    </row>
    <row r="683" spans="5:15">
      <c r="E683" s="25"/>
      <c r="F683" s="48"/>
      <c r="G683" s="25"/>
      <c r="H683" s="25"/>
      <c r="I683" s="24"/>
      <c r="J683" s="25"/>
      <c r="K683" s="52"/>
      <c r="L683" s="25"/>
      <c r="M683" s="24"/>
      <c r="N683" s="34"/>
      <c r="O683" s="24" t="str">
        <f t="shared" si="9"/>
        <v/>
      </c>
    </row>
    <row r="684" spans="5:15">
      <c r="E684" s="27"/>
      <c r="F684" s="47"/>
      <c r="G684" s="27"/>
      <c r="H684" s="27"/>
      <c r="I684" s="26"/>
      <c r="J684" s="27"/>
      <c r="K684" s="43"/>
      <c r="L684" s="27"/>
      <c r="M684" s="26"/>
      <c r="N684" s="33"/>
      <c r="O684" s="26" t="str">
        <f t="shared" si="9"/>
        <v/>
      </c>
    </row>
    <row r="685" spans="5:15">
      <c r="E685" s="25"/>
      <c r="F685" s="48"/>
      <c r="G685" s="25"/>
      <c r="H685" s="25"/>
      <c r="I685" s="24"/>
      <c r="J685" s="25"/>
      <c r="K685" s="52"/>
      <c r="L685" s="25"/>
      <c r="M685" s="24"/>
      <c r="N685" s="34"/>
      <c r="O685" s="24" t="str">
        <f t="shared" si="9"/>
        <v/>
      </c>
    </row>
    <row r="686" spans="5:15">
      <c r="E686" s="27"/>
      <c r="F686" s="47"/>
      <c r="G686" s="27"/>
      <c r="H686" s="27"/>
      <c r="I686" s="26"/>
      <c r="J686" s="27"/>
      <c r="K686" s="43"/>
      <c r="L686" s="27"/>
      <c r="M686" s="26"/>
      <c r="N686" s="33"/>
      <c r="O686" s="26" t="str">
        <f t="shared" si="9"/>
        <v/>
      </c>
    </row>
    <row r="687" spans="5:15">
      <c r="E687" s="25"/>
      <c r="F687" s="48"/>
      <c r="G687" s="25"/>
      <c r="H687" s="25"/>
      <c r="I687" s="24"/>
      <c r="J687" s="25"/>
      <c r="K687" s="52"/>
      <c r="L687" s="25"/>
      <c r="M687" s="24"/>
      <c r="N687" s="34"/>
      <c r="O687" s="24" t="str">
        <f t="shared" si="9"/>
        <v/>
      </c>
    </row>
    <row r="688" spans="5:15">
      <c r="E688" s="27"/>
      <c r="F688" s="47"/>
      <c r="G688" s="27"/>
      <c r="H688" s="27"/>
      <c r="I688" s="26"/>
      <c r="J688" s="27"/>
      <c r="K688" s="43"/>
      <c r="L688" s="27"/>
      <c r="M688" s="26"/>
      <c r="N688" s="33"/>
      <c r="O688" s="26" t="str">
        <f t="shared" si="9"/>
        <v/>
      </c>
    </row>
    <row r="689" spans="5:15">
      <c r="E689" s="25"/>
      <c r="F689" s="48"/>
      <c r="G689" s="25"/>
      <c r="H689" s="25"/>
      <c r="I689" s="24"/>
      <c r="J689" s="25"/>
      <c r="K689" s="52"/>
      <c r="L689" s="25"/>
      <c r="M689" s="24"/>
      <c r="N689" s="34"/>
      <c r="O689" s="24" t="str">
        <f t="shared" si="9"/>
        <v/>
      </c>
    </row>
    <row r="690" spans="5:15">
      <c r="E690" s="27"/>
      <c r="F690" s="47"/>
      <c r="G690" s="27"/>
      <c r="H690" s="27"/>
      <c r="I690" s="26"/>
      <c r="J690" s="27"/>
      <c r="K690" s="43"/>
      <c r="L690" s="27"/>
      <c r="M690" s="26"/>
      <c r="N690" s="33"/>
      <c r="O690" s="26" t="str">
        <f t="shared" si="9"/>
        <v/>
      </c>
    </row>
    <row r="691" spans="5:15">
      <c r="E691" s="25"/>
      <c r="F691" s="48"/>
      <c r="G691" s="25"/>
      <c r="H691" s="25"/>
      <c r="I691" s="24"/>
      <c r="J691" s="25"/>
      <c r="K691" s="52"/>
      <c r="L691" s="25"/>
      <c r="M691" s="24"/>
      <c r="N691" s="34"/>
      <c r="O691" s="24" t="str">
        <f t="shared" si="9"/>
        <v/>
      </c>
    </row>
    <row r="692" spans="5:15">
      <c r="E692" s="27"/>
      <c r="F692" s="47"/>
      <c r="G692" s="27"/>
      <c r="H692" s="27"/>
      <c r="I692" s="26"/>
      <c r="J692" s="27"/>
      <c r="K692" s="43"/>
      <c r="L692" s="27"/>
      <c r="M692" s="26"/>
      <c r="N692" s="33"/>
      <c r="O692" s="26" t="str">
        <f t="shared" si="9"/>
        <v/>
      </c>
    </row>
    <row r="693" spans="5:15">
      <c r="E693" s="25"/>
      <c r="F693" s="48"/>
      <c r="G693" s="25"/>
      <c r="H693" s="25"/>
      <c r="I693" s="24"/>
      <c r="J693" s="25"/>
      <c r="K693" s="52"/>
      <c r="L693" s="25"/>
      <c r="M693" s="24"/>
      <c r="N693" s="34"/>
      <c r="O693" s="24" t="str">
        <f t="shared" si="9"/>
        <v/>
      </c>
    </row>
    <row r="694" spans="5:15">
      <c r="E694" s="27"/>
      <c r="F694" s="47"/>
      <c r="G694" s="27"/>
      <c r="H694" s="27"/>
      <c r="I694" s="26"/>
      <c r="J694" s="27"/>
      <c r="K694" s="43"/>
      <c r="L694" s="27"/>
      <c r="M694" s="26"/>
      <c r="N694" s="33"/>
      <c r="O694" s="26" t="str">
        <f t="shared" si="9"/>
        <v/>
      </c>
    </row>
    <row r="695" spans="5:15">
      <c r="E695" s="25"/>
      <c r="F695" s="48"/>
      <c r="G695" s="25"/>
      <c r="H695" s="25"/>
      <c r="I695" s="24"/>
      <c r="J695" s="25"/>
      <c r="K695" s="52"/>
      <c r="L695" s="25"/>
      <c r="M695" s="24"/>
      <c r="N695" s="34"/>
      <c r="O695" s="24" t="str">
        <f t="shared" si="9"/>
        <v/>
      </c>
    </row>
    <row r="696" spans="5:15">
      <c r="E696" s="27"/>
      <c r="F696" s="47"/>
      <c r="G696" s="27"/>
      <c r="H696" s="27"/>
      <c r="I696" s="26"/>
      <c r="J696" s="27"/>
      <c r="K696" s="43"/>
      <c r="L696" s="27"/>
      <c r="M696" s="26"/>
      <c r="N696" s="33"/>
      <c r="O696" s="26" t="str">
        <f t="shared" si="9"/>
        <v/>
      </c>
    </row>
    <row r="697" spans="5:15">
      <c r="E697" s="25"/>
      <c r="F697" s="48"/>
      <c r="G697" s="25"/>
      <c r="H697" s="25"/>
      <c r="I697" s="24"/>
      <c r="J697" s="25"/>
      <c r="K697" s="52"/>
      <c r="L697" s="25"/>
      <c r="M697" s="24"/>
      <c r="N697" s="34"/>
      <c r="O697" s="24" t="str">
        <f t="shared" si="9"/>
        <v/>
      </c>
    </row>
    <row r="698" spans="5:15">
      <c r="E698" s="27"/>
      <c r="F698" s="47"/>
      <c r="G698" s="27"/>
      <c r="H698" s="27"/>
      <c r="I698" s="26"/>
      <c r="J698" s="27"/>
      <c r="K698" s="43"/>
      <c r="L698" s="27"/>
      <c r="M698" s="26"/>
      <c r="N698" s="33"/>
      <c r="O698" s="26" t="str">
        <f t="shared" si="9"/>
        <v/>
      </c>
    </row>
    <row r="699" spans="5:15">
      <c r="E699" s="25"/>
      <c r="F699" s="48"/>
      <c r="G699" s="25"/>
      <c r="H699" s="25"/>
      <c r="I699" s="24"/>
      <c r="J699" s="25"/>
      <c r="K699" s="52"/>
      <c r="L699" s="25"/>
      <c r="M699" s="24"/>
      <c r="N699" s="34"/>
      <c r="O699" s="24" t="str">
        <f t="shared" si="9"/>
        <v/>
      </c>
    </row>
    <row r="700" spans="5:15">
      <c r="E700" s="27"/>
      <c r="F700" s="47"/>
      <c r="G700" s="27"/>
      <c r="H700" s="27"/>
      <c r="I700" s="26"/>
      <c r="J700" s="27"/>
      <c r="K700" s="43"/>
      <c r="L700" s="27"/>
      <c r="M700" s="26"/>
      <c r="N700" s="33"/>
      <c r="O700" s="26" t="str">
        <f t="shared" si="9"/>
        <v/>
      </c>
    </row>
    <row r="701" spans="5:15">
      <c r="E701" s="25"/>
      <c r="F701" s="48"/>
      <c r="G701" s="25"/>
      <c r="H701" s="25"/>
      <c r="I701" s="24"/>
      <c r="J701" s="25"/>
      <c r="K701" s="52"/>
      <c r="L701" s="25"/>
      <c r="M701" s="24"/>
      <c r="N701" s="34"/>
      <c r="O701" s="24" t="str">
        <f t="shared" si="9"/>
        <v/>
      </c>
    </row>
    <row r="702" spans="5:15">
      <c r="E702" s="27"/>
      <c r="F702" s="47"/>
      <c r="G702" s="27"/>
      <c r="H702" s="27"/>
      <c r="I702" s="26"/>
      <c r="J702" s="27"/>
      <c r="K702" s="43"/>
      <c r="L702" s="27"/>
      <c r="M702" s="26"/>
      <c r="N702" s="33"/>
      <c r="O702" s="26" t="str">
        <f t="shared" si="9"/>
        <v/>
      </c>
    </row>
    <row r="703" spans="5:15">
      <c r="E703" s="25"/>
      <c r="F703" s="48"/>
      <c r="G703" s="25"/>
      <c r="H703" s="25"/>
      <c r="I703" s="24"/>
      <c r="J703" s="25"/>
      <c r="K703" s="52"/>
      <c r="L703" s="25"/>
      <c r="M703" s="24"/>
      <c r="N703" s="34"/>
      <c r="O703" s="24" t="str">
        <f t="shared" si="9"/>
        <v/>
      </c>
    </row>
    <row r="704" spans="5:15">
      <c r="E704" s="27"/>
      <c r="F704" s="47"/>
      <c r="G704" s="27"/>
      <c r="H704" s="27"/>
      <c r="I704" s="26"/>
      <c r="J704" s="27"/>
      <c r="K704" s="43"/>
      <c r="L704" s="27"/>
      <c r="M704" s="26"/>
      <c r="N704" s="33"/>
      <c r="O704" s="26" t="str">
        <f t="shared" si="9"/>
        <v/>
      </c>
    </row>
    <row r="705" spans="5:15">
      <c r="E705" s="25"/>
      <c r="F705" s="48"/>
      <c r="G705" s="25"/>
      <c r="H705" s="25"/>
      <c r="I705" s="24"/>
      <c r="J705" s="25"/>
      <c r="K705" s="52"/>
      <c r="L705" s="25"/>
      <c r="M705" s="24"/>
      <c r="N705" s="34"/>
      <c r="O705" s="24" t="str">
        <f t="shared" si="9"/>
        <v/>
      </c>
    </row>
    <row r="706" spans="5:15">
      <c r="E706" s="27"/>
      <c r="F706" s="47"/>
      <c r="G706" s="27"/>
      <c r="H706" s="27"/>
      <c r="I706" s="26"/>
      <c r="J706" s="27"/>
      <c r="K706" s="43"/>
      <c r="L706" s="27"/>
      <c r="M706" s="26"/>
      <c r="N706" s="33"/>
      <c r="O706" s="26" t="str">
        <f t="shared" si="9"/>
        <v/>
      </c>
    </row>
    <row r="707" spans="5:15">
      <c r="E707" s="25"/>
      <c r="F707" s="48"/>
      <c r="G707" s="25"/>
      <c r="H707" s="25"/>
      <c r="I707" s="24"/>
      <c r="J707" s="25"/>
      <c r="K707" s="52"/>
      <c r="L707" s="25"/>
      <c r="M707" s="24"/>
      <c r="N707" s="34"/>
      <c r="O707" s="24" t="str">
        <f t="shared" si="9"/>
        <v/>
      </c>
    </row>
    <row r="708" spans="5:15">
      <c r="E708" s="27"/>
      <c r="F708" s="47"/>
      <c r="G708" s="27"/>
      <c r="H708" s="27"/>
      <c r="I708" s="26"/>
      <c r="J708" s="27"/>
      <c r="K708" s="43"/>
      <c r="L708" s="27"/>
      <c r="M708" s="26"/>
      <c r="N708" s="33"/>
      <c r="O708" s="26" t="str">
        <f t="shared" si="9"/>
        <v/>
      </c>
    </row>
    <row r="709" spans="5:15">
      <c r="E709" s="25"/>
      <c r="F709" s="48"/>
      <c r="G709" s="25"/>
      <c r="H709" s="25"/>
      <c r="I709" s="24"/>
      <c r="J709" s="25"/>
      <c r="K709" s="52"/>
      <c r="L709" s="25"/>
      <c r="M709" s="24"/>
      <c r="N709" s="34"/>
      <c r="O709" s="24" t="str">
        <f t="shared" si="9"/>
        <v/>
      </c>
    </row>
    <row r="710" spans="5:15">
      <c r="E710" s="27"/>
      <c r="F710" s="47"/>
      <c r="G710" s="27"/>
      <c r="H710" s="27"/>
      <c r="I710" s="26"/>
      <c r="J710" s="27"/>
      <c r="K710" s="43"/>
      <c r="L710" s="27"/>
      <c r="M710" s="26"/>
      <c r="N710" s="33"/>
      <c r="O710" s="26" t="str">
        <f t="shared" si="9"/>
        <v/>
      </c>
    </row>
    <row r="711" spans="5:15">
      <c r="E711" s="25"/>
      <c r="F711" s="48"/>
      <c r="G711" s="25"/>
      <c r="H711" s="25"/>
      <c r="I711" s="24"/>
      <c r="J711" s="25"/>
      <c r="K711" s="52"/>
      <c r="L711" s="25"/>
      <c r="M711" s="24"/>
      <c r="N711" s="34"/>
      <c r="O711" s="24" t="str">
        <f t="shared" si="9"/>
        <v/>
      </c>
    </row>
    <row r="712" spans="5:15">
      <c r="E712" s="27"/>
      <c r="F712" s="47"/>
      <c r="G712" s="27"/>
      <c r="H712" s="27"/>
      <c r="I712" s="26"/>
      <c r="J712" s="27"/>
      <c r="K712" s="43"/>
      <c r="L712" s="27"/>
      <c r="M712" s="26"/>
      <c r="N712" s="33"/>
      <c r="O712" s="26" t="str">
        <f t="shared" si="9"/>
        <v/>
      </c>
    </row>
    <row r="713" spans="5:15">
      <c r="E713" s="25"/>
      <c r="F713" s="48"/>
      <c r="G713" s="25"/>
      <c r="H713" s="25"/>
      <c r="I713" s="24"/>
      <c r="J713" s="25"/>
      <c r="K713" s="52"/>
      <c r="L713" s="25"/>
      <c r="M713" s="24"/>
      <c r="N713" s="34"/>
      <c r="O713" s="24" t="str">
        <f t="shared" si="9"/>
        <v/>
      </c>
    </row>
    <row r="714" spans="5:15">
      <c r="E714" s="27"/>
      <c r="F714" s="47"/>
      <c r="G714" s="27"/>
      <c r="H714" s="27"/>
      <c r="I714" s="26"/>
      <c r="J714" s="27"/>
      <c r="K714" s="43"/>
      <c r="L714" s="27"/>
      <c r="M714" s="26"/>
      <c r="N714" s="33"/>
      <c r="O714" s="26" t="str">
        <f t="shared" si="9"/>
        <v/>
      </c>
    </row>
    <row r="715" spans="5:15">
      <c r="E715" s="25"/>
      <c r="F715" s="48"/>
      <c r="G715" s="25"/>
      <c r="H715" s="25"/>
      <c r="I715" s="24"/>
      <c r="J715" s="25"/>
      <c r="K715" s="52"/>
      <c r="L715" s="25"/>
      <c r="M715" s="24"/>
      <c r="N715" s="34"/>
      <c r="O715" s="24" t="str">
        <f t="shared" si="9"/>
        <v/>
      </c>
    </row>
    <row r="716" spans="5:15">
      <c r="E716" s="27"/>
      <c r="F716" s="47"/>
      <c r="G716" s="27"/>
      <c r="H716" s="27"/>
      <c r="I716" s="26"/>
      <c r="J716" s="27"/>
      <c r="K716" s="43"/>
      <c r="L716" s="27"/>
      <c r="M716" s="26"/>
      <c r="N716" s="33"/>
      <c r="O716" s="26" t="str">
        <f t="shared" si="9"/>
        <v/>
      </c>
    </row>
    <row r="717" spans="5:15">
      <c r="E717" s="25"/>
      <c r="F717" s="48"/>
      <c r="G717" s="25"/>
      <c r="H717" s="25"/>
      <c r="I717" s="24"/>
      <c r="J717" s="25"/>
      <c r="K717" s="52"/>
      <c r="L717" s="25"/>
      <c r="M717" s="24"/>
      <c r="N717" s="34"/>
      <c r="O717" s="24" t="str">
        <f t="shared" ref="O717:O766" si="10">IF(K717="Erreur Ophta","N/A",IF(K717="Casse montage","N/A",IF(K717="Commandé casse","N/A","")))</f>
        <v/>
      </c>
    </row>
    <row r="718" spans="5:15">
      <c r="E718" s="27"/>
      <c r="F718" s="47"/>
      <c r="G718" s="27"/>
      <c r="H718" s="27"/>
      <c r="I718" s="26"/>
      <c r="J718" s="27"/>
      <c r="K718" s="43"/>
      <c r="L718" s="27"/>
      <c r="M718" s="26"/>
      <c r="N718" s="33"/>
      <c r="O718" s="26" t="str">
        <f t="shared" si="10"/>
        <v/>
      </c>
    </row>
    <row r="719" spans="5:15">
      <c r="E719" s="25"/>
      <c r="F719" s="48"/>
      <c r="G719" s="25"/>
      <c r="H719" s="25"/>
      <c r="I719" s="24"/>
      <c r="J719" s="25"/>
      <c r="K719" s="52"/>
      <c r="L719" s="25"/>
      <c r="M719" s="24"/>
      <c r="N719" s="34"/>
      <c r="O719" s="24" t="str">
        <f t="shared" si="10"/>
        <v/>
      </c>
    </row>
    <row r="720" spans="5:15">
      <c r="E720" s="27"/>
      <c r="F720" s="47"/>
      <c r="G720" s="27"/>
      <c r="H720" s="27"/>
      <c r="I720" s="26"/>
      <c r="J720" s="27"/>
      <c r="K720" s="43"/>
      <c r="L720" s="27"/>
      <c r="M720" s="26"/>
      <c r="N720" s="33"/>
      <c r="O720" s="26" t="str">
        <f t="shared" si="10"/>
        <v/>
      </c>
    </row>
    <row r="721" spans="5:15">
      <c r="E721" s="25"/>
      <c r="F721" s="48"/>
      <c r="G721" s="25"/>
      <c r="H721" s="25"/>
      <c r="I721" s="24"/>
      <c r="J721" s="25"/>
      <c r="K721" s="52"/>
      <c r="L721" s="25"/>
      <c r="M721" s="24"/>
      <c r="N721" s="34"/>
      <c r="O721" s="24" t="str">
        <f t="shared" si="10"/>
        <v/>
      </c>
    </row>
    <row r="722" spans="5:15">
      <c r="E722" s="27"/>
      <c r="F722" s="47"/>
      <c r="G722" s="27"/>
      <c r="H722" s="27"/>
      <c r="I722" s="26"/>
      <c r="J722" s="27"/>
      <c r="K722" s="43"/>
      <c r="L722" s="27"/>
      <c r="M722" s="26"/>
      <c r="N722" s="33"/>
      <c r="O722" s="26" t="str">
        <f t="shared" si="10"/>
        <v/>
      </c>
    </row>
    <row r="723" spans="5:15">
      <c r="E723" s="25"/>
      <c r="F723" s="48"/>
      <c r="G723" s="25"/>
      <c r="H723" s="25"/>
      <c r="I723" s="24"/>
      <c r="J723" s="25"/>
      <c r="K723" s="52"/>
      <c r="L723" s="25"/>
      <c r="M723" s="24"/>
      <c r="N723" s="34"/>
      <c r="O723" s="24" t="str">
        <f t="shared" si="10"/>
        <v/>
      </c>
    </row>
    <row r="724" spans="5:15">
      <c r="E724" s="27"/>
      <c r="F724" s="47"/>
      <c r="G724" s="27"/>
      <c r="H724" s="27"/>
      <c r="I724" s="26"/>
      <c r="J724" s="27"/>
      <c r="K724" s="43"/>
      <c r="L724" s="27"/>
      <c r="M724" s="26"/>
      <c r="N724" s="33"/>
      <c r="O724" s="26" t="str">
        <f t="shared" si="10"/>
        <v/>
      </c>
    </row>
    <row r="725" spans="5:15">
      <c r="E725" s="25"/>
      <c r="F725" s="48"/>
      <c r="G725" s="25"/>
      <c r="H725" s="25"/>
      <c r="I725" s="24"/>
      <c r="J725" s="25"/>
      <c r="K725" s="52"/>
      <c r="L725" s="25"/>
      <c r="M725" s="24"/>
      <c r="N725" s="34"/>
      <c r="O725" s="24" t="str">
        <f t="shared" si="10"/>
        <v/>
      </c>
    </row>
    <row r="726" spans="5:15">
      <c r="E726" s="27"/>
      <c r="F726" s="47"/>
      <c r="G726" s="27"/>
      <c r="H726" s="27"/>
      <c r="I726" s="26"/>
      <c r="J726" s="27"/>
      <c r="K726" s="43"/>
      <c r="L726" s="27"/>
      <c r="M726" s="26"/>
      <c r="N726" s="33"/>
      <c r="O726" s="26" t="str">
        <f t="shared" si="10"/>
        <v/>
      </c>
    </row>
    <row r="727" spans="5:15">
      <c r="E727" s="25"/>
      <c r="F727" s="48"/>
      <c r="G727" s="25"/>
      <c r="H727" s="25"/>
      <c r="I727" s="24"/>
      <c r="J727" s="25"/>
      <c r="K727" s="52"/>
      <c r="L727" s="25"/>
      <c r="M727" s="24"/>
      <c r="N727" s="34"/>
      <c r="O727" s="24" t="str">
        <f t="shared" si="10"/>
        <v/>
      </c>
    </row>
    <row r="728" spans="5:15">
      <c r="E728" s="27"/>
      <c r="F728" s="47"/>
      <c r="G728" s="27"/>
      <c r="H728" s="27"/>
      <c r="I728" s="26"/>
      <c r="J728" s="27"/>
      <c r="K728" s="43"/>
      <c r="L728" s="27"/>
      <c r="M728" s="26"/>
      <c r="N728" s="33"/>
      <c r="O728" s="26" t="str">
        <f t="shared" si="10"/>
        <v/>
      </c>
    </row>
    <row r="729" spans="5:15">
      <c r="E729" s="25"/>
      <c r="F729" s="48"/>
      <c r="G729" s="25"/>
      <c r="H729" s="25"/>
      <c r="I729" s="24"/>
      <c r="J729" s="25"/>
      <c r="K729" s="52"/>
      <c r="L729" s="25"/>
      <c r="M729" s="24"/>
      <c r="N729" s="34"/>
      <c r="O729" s="24" t="str">
        <f t="shared" si="10"/>
        <v/>
      </c>
    </row>
    <row r="730" spans="5:15">
      <c r="E730" s="27"/>
      <c r="F730" s="47"/>
      <c r="G730" s="27"/>
      <c r="H730" s="27"/>
      <c r="I730" s="26"/>
      <c r="J730" s="27"/>
      <c r="K730" s="43"/>
      <c r="L730" s="27"/>
      <c r="M730" s="26"/>
      <c r="N730" s="33"/>
      <c r="O730" s="26" t="str">
        <f t="shared" si="10"/>
        <v/>
      </c>
    </row>
    <row r="731" spans="5:15">
      <c r="E731" s="25"/>
      <c r="F731" s="48"/>
      <c r="G731" s="25"/>
      <c r="H731" s="25"/>
      <c r="I731" s="24"/>
      <c r="J731" s="25"/>
      <c r="K731" s="52"/>
      <c r="L731" s="25"/>
      <c r="M731" s="24"/>
      <c r="N731" s="34"/>
      <c r="O731" s="24" t="str">
        <f t="shared" si="10"/>
        <v/>
      </c>
    </row>
    <row r="732" spans="5:15">
      <c r="E732" s="27"/>
      <c r="F732" s="47"/>
      <c r="G732" s="27"/>
      <c r="H732" s="27"/>
      <c r="I732" s="26"/>
      <c r="J732" s="27"/>
      <c r="K732" s="43"/>
      <c r="L732" s="27"/>
      <c r="M732" s="26"/>
      <c r="N732" s="33"/>
      <c r="O732" s="26" t="str">
        <f t="shared" si="10"/>
        <v/>
      </c>
    </row>
    <row r="733" spans="5:15">
      <c r="E733" s="25"/>
      <c r="F733" s="48"/>
      <c r="G733" s="25"/>
      <c r="H733" s="25"/>
      <c r="I733" s="24"/>
      <c r="J733" s="25"/>
      <c r="K733" s="52"/>
      <c r="L733" s="25"/>
      <c r="M733" s="24"/>
      <c r="N733" s="34"/>
      <c r="O733" s="24" t="str">
        <f t="shared" si="10"/>
        <v/>
      </c>
    </row>
    <row r="734" spans="5:15">
      <c r="E734" s="27"/>
      <c r="F734" s="47"/>
      <c r="G734" s="27"/>
      <c r="H734" s="27"/>
      <c r="I734" s="26"/>
      <c r="J734" s="27"/>
      <c r="K734" s="43"/>
      <c r="L734" s="27"/>
      <c r="M734" s="26"/>
      <c r="N734" s="33"/>
      <c r="O734" s="26" t="str">
        <f t="shared" si="10"/>
        <v/>
      </c>
    </row>
    <row r="735" spans="5:15">
      <c r="E735" s="25"/>
      <c r="F735" s="48"/>
      <c r="G735" s="25"/>
      <c r="H735" s="25"/>
      <c r="I735" s="24"/>
      <c r="J735" s="25"/>
      <c r="K735" s="52"/>
      <c r="L735" s="25"/>
      <c r="M735" s="24"/>
      <c r="N735" s="34"/>
      <c r="O735" s="24" t="str">
        <f t="shared" si="10"/>
        <v/>
      </c>
    </row>
    <row r="736" spans="5:15">
      <c r="E736" s="27"/>
      <c r="F736" s="47"/>
      <c r="G736" s="27"/>
      <c r="H736" s="27"/>
      <c r="I736" s="26"/>
      <c r="J736" s="27"/>
      <c r="K736" s="43"/>
      <c r="L736" s="27"/>
      <c r="M736" s="26"/>
      <c r="N736" s="33"/>
      <c r="O736" s="26" t="str">
        <f t="shared" si="10"/>
        <v/>
      </c>
    </row>
    <row r="737" spans="5:15">
      <c r="E737" s="25"/>
      <c r="F737" s="48"/>
      <c r="G737" s="25"/>
      <c r="H737" s="25"/>
      <c r="I737" s="24"/>
      <c r="J737" s="25"/>
      <c r="K737" s="52"/>
      <c r="L737" s="25"/>
      <c r="M737" s="24"/>
      <c r="N737" s="34"/>
      <c r="O737" s="24" t="str">
        <f t="shared" si="10"/>
        <v/>
      </c>
    </row>
    <row r="738" spans="5:15">
      <c r="E738" s="27"/>
      <c r="F738" s="47"/>
      <c r="G738" s="27"/>
      <c r="H738" s="27"/>
      <c r="I738" s="26"/>
      <c r="J738" s="27"/>
      <c r="K738" s="43"/>
      <c r="L738" s="27"/>
      <c r="M738" s="26"/>
      <c r="N738" s="33"/>
      <c r="O738" s="26" t="str">
        <f t="shared" si="10"/>
        <v/>
      </c>
    </row>
    <row r="739" spans="5:15">
      <c r="E739" s="25"/>
      <c r="F739" s="48"/>
      <c r="G739" s="25"/>
      <c r="H739" s="25"/>
      <c r="I739" s="24"/>
      <c r="J739" s="25"/>
      <c r="K739" s="52"/>
      <c r="L739" s="25"/>
      <c r="M739" s="24"/>
      <c r="N739" s="34"/>
      <c r="O739" s="24" t="str">
        <f t="shared" si="10"/>
        <v/>
      </c>
    </row>
    <row r="740" spans="5:15">
      <c r="E740" s="27"/>
      <c r="F740" s="47"/>
      <c r="G740" s="27"/>
      <c r="H740" s="27"/>
      <c r="I740" s="26"/>
      <c r="J740" s="27"/>
      <c r="K740" s="43"/>
      <c r="L740" s="27"/>
      <c r="M740" s="26"/>
      <c r="N740" s="33"/>
      <c r="O740" s="26" t="str">
        <f t="shared" si="10"/>
        <v/>
      </c>
    </row>
    <row r="741" spans="5:15">
      <c r="E741" s="25"/>
      <c r="F741" s="48"/>
      <c r="G741" s="25"/>
      <c r="H741" s="25"/>
      <c r="I741" s="24"/>
      <c r="J741" s="25"/>
      <c r="K741" s="52"/>
      <c r="L741" s="25"/>
      <c r="M741" s="24"/>
      <c r="N741" s="34"/>
      <c r="O741" s="24" t="str">
        <f t="shared" si="10"/>
        <v/>
      </c>
    </row>
    <row r="742" spans="5:15">
      <c r="E742" s="27"/>
      <c r="F742" s="47"/>
      <c r="G742" s="27"/>
      <c r="H742" s="27"/>
      <c r="I742" s="26"/>
      <c r="J742" s="27"/>
      <c r="K742" s="43"/>
      <c r="L742" s="27"/>
      <c r="M742" s="26"/>
      <c r="N742" s="33"/>
      <c r="O742" s="26" t="str">
        <f t="shared" si="10"/>
        <v/>
      </c>
    </row>
    <row r="743" spans="5:15">
      <c r="E743" s="25"/>
      <c r="F743" s="48"/>
      <c r="G743" s="25"/>
      <c r="H743" s="25"/>
      <c r="I743" s="24"/>
      <c r="J743" s="25"/>
      <c r="K743" s="52"/>
      <c r="L743" s="25"/>
      <c r="M743" s="24"/>
      <c r="N743" s="34"/>
      <c r="O743" s="24" t="str">
        <f t="shared" si="10"/>
        <v/>
      </c>
    </row>
    <row r="744" spans="5:15">
      <c r="E744" s="27"/>
      <c r="F744" s="47"/>
      <c r="G744" s="27"/>
      <c r="H744" s="27"/>
      <c r="I744" s="26"/>
      <c r="J744" s="27"/>
      <c r="K744" s="43"/>
      <c r="L744" s="27"/>
      <c r="M744" s="26"/>
      <c r="N744" s="33"/>
      <c r="O744" s="26" t="str">
        <f t="shared" si="10"/>
        <v/>
      </c>
    </row>
    <row r="745" spans="5:15">
      <c r="E745" s="25"/>
      <c r="F745" s="48"/>
      <c r="G745" s="25"/>
      <c r="H745" s="25"/>
      <c r="I745" s="24"/>
      <c r="J745" s="25"/>
      <c r="K745" s="52"/>
      <c r="L745" s="25"/>
      <c r="M745" s="24"/>
      <c r="N745" s="34"/>
      <c r="O745" s="24" t="str">
        <f t="shared" si="10"/>
        <v/>
      </c>
    </row>
    <row r="746" spans="5:15">
      <c r="E746" s="27"/>
      <c r="F746" s="47"/>
      <c r="G746" s="27"/>
      <c r="H746" s="27"/>
      <c r="I746" s="26"/>
      <c r="J746" s="27"/>
      <c r="K746" s="43"/>
      <c r="L746" s="27"/>
      <c r="M746" s="26"/>
      <c r="N746" s="33"/>
      <c r="O746" s="26" t="str">
        <f t="shared" si="10"/>
        <v/>
      </c>
    </row>
    <row r="747" spans="5:15">
      <c r="E747" s="25"/>
      <c r="F747" s="48"/>
      <c r="G747" s="25"/>
      <c r="H747" s="25"/>
      <c r="I747" s="24"/>
      <c r="J747" s="25"/>
      <c r="K747" s="52"/>
      <c r="L747" s="25"/>
      <c r="M747" s="24"/>
      <c r="N747" s="34"/>
      <c r="O747" s="24" t="str">
        <f t="shared" si="10"/>
        <v/>
      </c>
    </row>
    <row r="748" spans="5:15">
      <c r="E748" s="27"/>
      <c r="F748" s="47"/>
      <c r="G748" s="27"/>
      <c r="H748" s="27"/>
      <c r="I748" s="26"/>
      <c r="J748" s="27"/>
      <c r="K748" s="43"/>
      <c r="L748" s="27"/>
      <c r="M748" s="26"/>
      <c r="N748" s="33"/>
      <c r="O748" s="26" t="str">
        <f t="shared" si="10"/>
        <v/>
      </c>
    </row>
    <row r="749" spans="5:15">
      <c r="E749" s="25"/>
      <c r="F749" s="48"/>
      <c r="G749" s="25"/>
      <c r="H749" s="25"/>
      <c r="I749" s="24"/>
      <c r="J749" s="25"/>
      <c r="K749" s="52"/>
      <c r="L749" s="25"/>
      <c r="M749" s="24"/>
      <c r="N749" s="34"/>
      <c r="O749" s="24" t="str">
        <f t="shared" si="10"/>
        <v/>
      </c>
    </row>
    <row r="750" spans="5:15">
      <c r="E750" s="27"/>
      <c r="F750" s="47"/>
      <c r="G750" s="27"/>
      <c r="H750" s="27"/>
      <c r="I750" s="26"/>
      <c r="J750" s="27"/>
      <c r="K750" s="43"/>
      <c r="L750" s="27"/>
      <c r="M750" s="26"/>
      <c r="N750" s="33"/>
      <c r="O750" s="26" t="str">
        <f t="shared" si="10"/>
        <v/>
      </c>
    </row>
    <row r="751" spans="5:15">
      <c r="E751" s="25"/>
      <c r="F751" s="48"/>
      <c r="G751" s="25"/>
      <c r="H751" s="25"/>
      <c r="I751" s="24"/>
      <c r="J751" s="25"/>
      <c r="K751" s="52"/>
      <c r="L751" s="25"/>
      <c r="M751" s="24"/>
      <c r="N751" s="34"/>
      <c r="O751" s="24" t="str">
        <f t="shared" si="10"/>
        <v/>
      </c>
    </row>
    <row r="752" spans="5:15">
      <c r="E752" s="27"/>
      <c r="F752" s="47"/>
      <c r="G752" s="27"/>
      <c r="H752" s="27"/>
      <c r="I752" s="26"/>
      <c r="J752" s="27"/>
      <c r="K752" s="43"/>
      <c r="L752" s="27"/>
      <c r="M752" s="26"/>
      <c r="N752" s="33"/>
      <c r="O752" s="26" t="str">
        <f t="shared" si="10"/>
        <v/>
      </c>
    </row>
    <row r="753" spans="5:15">
      <c r="E753" s="25"/>
      <c r="F753" s="48"/>
      <c r="G753" s="25"/>
      <c r="H753" s="25"/>
      <c r="I753" s="24"/>
      <c r="J753" s="25"/>
      <c r="K753" s="52"/>
      <c r="L753" s="25"/>
      <c r="M753" s="24"/>
      <c r="N753" s="34"/>
      <c r="O753" s="24" t="str">
        <f t="shared" si="10"/>
        <v/>
      </c>
    </row>
    <row r="754" spans="5:15">
      <c r="E754" s="27"/>
      <c r="F754" s="47"/>
      <c r="G754" s="27"/>
      <c r="H754" s="27"/>
      <c r="I754" s="26"/>
      <c r="J754" s="27"/>
      <c r="K754" s="43"/>
      <c r="L754" s="27"/>
      <c r="M754" s="26"/>
      <c r="N754" s="33"/>
      <c r="O754" s="26" t="str">
        <f t="shared" si="10"/>
        <v/>
      </c>
    </row>
    <row r="755" spans="5:15">
      <c r="E755" s="25"/>
      <c r="F755" s="48"/>
      <c r="G755" s="25"/>
      <c r="H755" s="25"/>
      <c r="I755" s="24"/>
      <c r="J755" s="25"/>
      <c r="K755" s="52"/>
      <c r="L755" s="25"/>
      <c r="M755" s="24"/>
      <c r="N755" s="34"/>
      <c r="O755" s="24" t="str">
        <f t="shared" si="10"/>
        <v/>
      </c>
    </row>
    <row r="756" spans="5:15">
      <c r="E756" s="27"/>
      <c r="F756" s="47"/>
      <c r="G756" s="27"/>
      <c r="H756" s="27"/>
      <c r="I756" s="26"/>
      <c r="J756" s="27"/>
      <c r="K756" s="43"/>
      <c r="L756" s="27"/>
      <c r="M756" s="26"/>
      <c r="N756" s="33"/>
      <c r="O756" s="26" t="str">
        <f t="shared" si="10"/>
        <v/>
      </c>
    </row>
    <row r="757" spans="5:15">
      <c r="E757" s="25"/>
      <c r="F757" s="48"/>
      <c r="G757" s="25"/>
      <c r="H757" s="25"/>
      <c r="I757" s="24"/>
      <c r="J757" s="25"/>
      <c r="K757" s="52"/>
      <c r="L757" s="25"/>
      <c r="M757" s="24"/>
      <c r="N757" s="34"/>
      <c r="O757" s="24" t="str">
        <f t="shared" si="10"/>
        <v/>
      </c>
    </row>
    <row r="758" spans="5:15">
      <c r="E758" s="27"/>
      <c r="F758" s="47"/>
      <c r="G758" s="27"/>
      <c r="H758" s="27"/>
      <c r="I758" s="26"/>
      <c r="J758" s="27"/>
      <c r="K758" s="43"/>
      <c r="L758" s="27"/>
      <c r="M758" s="26"/>
      <c r="N758" s="33"/>
      <c r="O758" s="26" t="str">
        <f t="shared" si="10"/>
        <v/>
      </c>
    </row>
    <row r="759" spans="5:15">
      <c r="E759" s="25"/>
      <c r="F759" s="48"/>
      <c r="G759" s="25"/>
      <c r="H759" s="25"/>
      <c r="I759" s="24"/>
      <c r="J759" s="25"/>
      <c r="K759" s="52"/>
      <c r="L759" s="25"/>
      <c r="M759" s="24"/>
      <c r="N759" s="34"/>
      <c r="O759" s="24" t="str">
        <f t="shared" si="10"/>
        <v/>
      </c>
    </row>
    <row r="760" spans="5:15">
      <c r="E760" s="27"/>
      <c r="F760" s="47"/>
      <c r="G760" s="27"/>
      <c r="H760" s="27"/>
      <c r="I760" s="26"/>
      <c r="J760" s="27"/>
      <c r="K760" s="43"/>
      <c r="L760" s="27"/>
      <c r="M760" s="26"/>
      <c r="N760" s="33"/>
      <c r="O760" s="26" t="str">
        <f t="shared" si="10"/>
        <v/>
      </c>
    </row>
    <row r="761" spans="5:15">
      <c r="E761" s="25"/>
      <c r="F761" s="48"/>
      <c r="G761" s="25"/>
      <c r="H761" s="25"/>
      <c r="I761" s="24"/>
      <c r="J761" s="25"/>
      <c r="K761" s="52"/>
      <c r="L761" s="25"/>
      <c r="M761" s="24"/>
      <c r="N761" s="34"/>
      <c r="O761" s="24" t="str">
        <f t="shared" si="10"/>
        <v/>
      </c>
    </row>
    <row r="762" spans="5:15">
      <c r="E762" s="27"/>
      <c r="F762" s="47"/>
      <c r="G762" s="27"/>
      <c r="H762" s="27"/>
      <c r="I762" s="26"/>
      <c r="J762" s="27"/>
      <c r="K762" s="43"/>
      <c r="L762" s="27"/>
      <c r="M762" s="26"/>
      <c r="N762" s="33"/>
      <c r="O762" s="26" t="str">
        <f t="shared" si="10"/>
        <v/>
      </c>
    </row>
    <row r="763" spans="5:15">
      <c r="E763" s="25"/>
      <c r="F763" s="48"/>
      <c r="G763" s="25"/>
      <c r="H763" s="25"/>
      <c r="I763" s="24"/>
      <c r="J763" s="25"/>
      <c r="K763" s="52"/>
      <c r="L763" s="25"/>
      <c r="M763" s="24"/>
      <c r="N763" s="34"/>
      <c r="O763" s="24" t="str">
        <f t="shared" si="10"/>
        <v/>
      </c>
    </row>
    <row r="764" spans="5:15">
      <c r="E764" s="27"/>
      <c r="F764" s="47"/>
      <c r="G764" s="27"/>
      <c r="H764" s="27"/>
      <c r="I764" s="26"/>
      <c r="J764" s="27"/>
      <c r="K764" s="43"/>
      <c r="L764" s="27"/>
      <c r="M764" s="26"/>
      <c r="N764" s="55"/>
      <c r="O764" s="26" t="str">
        <f t="shared" si="10"/>
        <v/>
      </c>
    </row>
    <row r="765" spans="5:15">
      <c r="O765" s="24" t="str">
        <f t="shared" si="10"/>
        <v/>
      </c>
    </row>
    <row r="766" spans="5:15">
      <c r="O766" s="26" t="str">
        <f t="shared" si="10"/>
        <v/>
      </c>
    </row>
    <row r="767" spans="5:15">
      <c r="O767" s="24" t="str">
        <f>IF(K767="Erreur Ophta","N/A",IF(K767="Defaut de traitement","N/A",IF(K767="Commandé casse","N/A","")))</f>
        <v/>
      </c>
    </row>
    <row r="768" spans="5:15">
      <c r="O768" s="26" t="str">
        <f>IF(K768="Erreur Ophta","N/A",IF(K768="Casse montage","N/A",IF(K768="Commandé casse","N/A","")))</f>
        <v/>
      </c>
    </row>
    <row r="769" spans="15:15">
      <c r="O769" s="24" t="str">
        <f>IF(K769="Erreur Ophta","N/A",IF(K769="Defaut de traitement","N/A",IF(K769="Commandé casse","N/A","")))</f>
        <v/>
      </c>
    </row>
    <row r="770" spans="15:15">
      <c r="O770" s="26" t="str">
        <f>IF(K770="Erreur Ophta","N/A",IF(K770="Casse montage","N/A",IF(K770="Commandé casse","N/A","")))</f>
        <v/>
      </c>
    </row>
    <row r="771" spans="15:15">
      <c r="O771" s="24" t="str">
        <f>IF(K771="Erreur Ophta","N/A",IF(K771="Defaut de traitement","N/A",IF(K771="Commandé casse","N/A","")))</f>
        <v/>
      </c>
    </row>
    <row r="772" spans="15:15">
      <c r="O772" s="26" t="str">
        <f>IF(K772="Erreur Ophta","N/A",IF(K772="Casse montage","N/A",IF(K772="Commandé casse","N/A","")))</f>
        <v/>
      </c>
    </row>
    <row r="773" spans="15:15">
      <c r="O773" s="24" t="str">
        <f>IF(K773="Erreur Ophta","N/A",IF(K773="Defaut de traitement","N/A",IF(K773="Commandé casse","N/A","")))</f>
        <v/>
      </c>
    </row>
    <row r="774" spans="15:15">
      <c r="O774" s="26" t="str">
        <f>IF(K774="Erreur Ophta","N/A",IF(K774="Casse montage","N/A",IF(K774="Commandé casse","N/A","")))</f>
        <v/>
      </c>
    </row>
    <row r="775" spans="15:15">
      <c r="O775" s="24" t="str">
        <f>IF(K775="Erreur Ophta","N/A",IF(K775="Defaut de traitement","N/A",IF(K775="Commandé casse","N/A","")))</f>
        <v/>
      </c>
    </row>
    <row r="776" spans="15:15">
      <c r="O776" s="26" t="str">
        <f>IF(K776="Erreur Ophta","N/A",IF(K776="Casse montage","N/A",IF(K776="Commandé casse","N/A","")))</f>
        <v/>
      </c>
    </row>
    <row r="777" spans="15:15">
      <c r="O777" s="24" t="str">
        <f>IF(K777="Erreur Ophta","N/A",IF(K777="Defaut de traitement","N/A",IF(K777="Commandé casse","N/A","")))</f>
        <v/>
      </c>
    </row>
    <row r="778" spans="15:15">
      <c r="O778" s="26" t="str">
        <f>IF(K778="Erreur Ophta","N/A",IF(K778="Casse montage","N/A",IF(K778="Commandé casse","N/A","")))</f>
        <v/>
      </c>
    </row>
    <row r="779" spans="15:15">
      <c r="O779" s="24" t="str">
        <f>IF(K779="Erreur Ophta","N/A",IF(K779="Defaut de traitement","N/A",IF(K779="Commandé casse","N/A","")))</f>
        <v/>
      </c>
    </row>
    <row r="780" spans="15:15">
      <c r="O780" s="26" t="str">
        <f>IF(K780="Erreur Ophta","N/A",IF(K780="Casse montage","N/A",IF(K780="Commandé casse","N/A","")))</f>
        <v/>
      </c>
    </row>
    <row r="781" spans="15:15">
      <c r="O781" s="24" t="str">
        <f>IF(K781="Erreur Ophta","N/A",IF(K781="Defaut de traitement","N/A",IF(K781="Commandé casse","N/A","")))</f>
        <v/>
      </c>
    </row>
    <row r="782" spans="15:15">
      <c r="O782" s="26" t="str">
        <f>IF(K782="Erreur Ophta","N/A",IF(K782="Casse montage","N/A",IF(K782="Commandé casse","N/A","")))</f>
        <v/>
      </c>
    </row>
    <row r="783" spans="15:15">
      <c r="O783" s="24" t="str">
        <f>IF(K783="Erreur Ophta","N/A",IF(K783="Defaut de traitement","N/A",IF(K783="Commandé casse","N/A","")))</f>
        <v/>
      </c>
    </row>
    <row r="784" spans="15:15">
      <c r="O784" s="26" t="str">
        <f>IF(K784="Erreur Ophta","N/A",IF(K784="Casse montage","N/A",IF(K784="Commandé casse","N/A","")))</f>
        <v/>
      </c>
    </row>
    <row r="785" spans="15:15">
      <c r="O785" s="24" t="str">
        <f>IF(K785="Erreur Ophta","N/A",IF(K785="Defaut de traitement","N/A",IF(K785="Commandé casse","N/A","")))</f>
        <v/>
      </c>
    </row>
  </sheetData>
  <dataConsolidate/>
  <conditionalFormatting sqref="N10 N12 N14 N16 N18 N20 N22 N24 N26 N28 N30 N32 N34 N36 N38 N40 N42 N44 N46 N48 N50 N52 N54 N56 N58 N60 N62 N64 N66 N68 N70 N72 N74 N76 N78 N80 N82 N84 N86 N88 N90 N92 N94 N96 N98 N100 N102 N104 N106 N108 N110 N112 N114 N116 N118 N120 N122 N124 N126 N128 N130 N132 N134 N136 N138 N140 N142 N144 N146 N148 N150 N152 N154 N156 N158 N160 N162 N164 N166 N168 N170 N172 N174 N176 N178 N180 N182 N184 N186 N188 N190 N192 N194 N196 N198 N200 N202 N204 N206 N208 N210 N212 N214 N216 N218 N220 N222 N224 N226 N228 N230 N232 N234 N236 N238 N240 N242 N244 N246 N248 N250 N252 N254 N256 N258 N260 N262 N264 N266 N268 N270 N272 N274 N276 N278 N280 N282 N284 N286 N288 N290 N292 N294 N296 N298 N300 N302 N304 N306 N308 N310 N312 N314 N316 N318 N320 N322 N324 N326 N328 N330 N332 N334 N336 N338 N340 N342 N344 N346 N348 N350 N352 N354 N356 N358 N360 N362 N364 N366 N368 N370 N372 N374 N376 N378 N380 N382 N384 N386 N388 N390 N392 N394 N396 N398 N400 N402 N404 N406 N408 N410 N412 N414 N416 N418 N420 N422 N424 N426 N428 N430 N432 N434 N436 N438 N440 N442 N444 N446 N448 N450 N452 N454 N456 N458 N460 N462 N464 N466 N468 N470 N472 N474 N476 N478 N480 N482 N484 N486 N488 N490 N492 N494 N496 N498 N500 N502 N504 N506 N508 N510 N512 N514 N516 N518 N520 N522 N524 N526 N528 N530 N532 N534 N536 N538 N540 N542 N544 N546 N548 N550 N552 N554 N556 N558 N560 N562 N564 N566 N568 N570 N572 N574 N576 N578 N580 N582 N584 N586 N588 N590 N592 N594 N596 N598 N600 N602 N604 N606 N608 N610 N612 N614 N616 N618 N620 N622 N624 N626 N628 N630 N632 N634 N636 N638 N640 N642 N644 N646 N648 N650 N652 N654 N656 N658 N660 N662 N664 N666 N668 N670 N672 N674 N676 N678 N680 N682 N684 N686 N688 N690 N692 N694 N696 N698 N700 N702 N704 N706 N708 N710 N712 N714 N716 N718 N720 N722 N724 N726 N728 N730 N732 N734 N736 N738 N740 N742 N744 N746 N748 N750 N752 N754 N756 N758 N760 N762">
    <cfRule type="expression" dxfId="333" priority="7">
      <formula>N10="Pas de retour"</formula>
    </cfRule>
    <cfRule type="expression" dxfId="332" priority="8">
      <formula>N10="Reçu"</formula>
    </cfRule>
  </conditionalFormatting>
  <conditionalFormatting sqref="N10:N763">
    <cfRule type="expression" dxfId="331" priority="5">
      <formula>N10="Pas de retour"</formula>
    </cfRule>
    <cfRule type="expression" dxfId="330" priority="6">
      <formula>N10="Reçu"</formula>
    </cfRule>
  </conditionalFormatting>
  <conditionalFormatting sqref="N10 N12 N14 N16 N18 N20 N22">
    <cfRule type="expression" dxfId="329" priority="3">
      <formula>N10="Pas de retour"</formula>
    </cfRule>
    <cfRule type="expression" dxfId="328" priority="4">
      <formula>N10="Reçu"</formula>
    </cfRule>
  </conditionalFormatting>
  <conditionalFormatting sqref="N11 N13 N15 N17 N19 N21:N22">
    <cfRule type="expression" dxfId="327" priority="1">
      <formula>N11="Pas de retour"</formula>
    </cfRule>
    <cfRule type="expression" dxfId="326" priority="2">
      <formula>N11="Reçu"</formula>
    </cfRule>
  </conditionalFormatting>
  <dataValidations count="2">
    <dataValidation type="list" allowBlank="1" showInputMessage="1" showErrorMessage="1" sqref="K10:K764">
      <formula1>PARAMETRES!$A:$A</formula1>
    </dataValidation>
    <dataValidation type="list" allowBlank="1" showInputMessage="1" showErrorMessage="1" sqref="N10:N763">
      <formula1>PARAMETRES!$C:$C</formula1>
    </dataValidation>
  </dataValidation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sheetPr codeName="Feuil5">
    <tabColor theme="9" tint="0.59999389629810485"/>
  </sheetPr>
  <dimension ref="A2:M79"/>
  <sheetViews>
    <sheetView showGridLines="0" showRowColHeaders="0" zoomScale="70" zoomScaleNormal="70" workbookViewId="0">
      <selection activeCell="D6" sqref="D6"/>
    </sheetView>
  </sheetViews>
  <sheetFormatPr baseColWidth="10" defaultRowHeight="15"/>
  <cols>
    <col min="1" max="1" width="23" style="7" customWidth="1"/>
    <col min="2" max="2" width="20" style="11" customWidth="1"/>
    <col min="3" max="3" width="23.7109375" style="7" customWidth="1"/>
    <col min="4" max="4" width="23.85546875" style="7" customWidth="1"/>
    <col min="5" max="10" width="23.7109375" style="7" customWidth="1"/>
    <col min="11" max="11" width="16.5703125" style="7" customWidth="1"/>
    <col min="12" max="12" width="16.140625" style="7" customWidth="1"/>
    <col min="13" max="13" width="16.85546875" style="7" customWidth="1"/>
    <col min="14" max="14" width="23.140625" style="7" customWidth="1"/>
    <col min="15" max="15" width="8.85546875" style="7" customWidth="1"/>
    <col min="16" max="16" width="13.42578125" style="7" customWidth="1"/>
    <col min="17" max="19" width="12.5703125" style="7" customWidth="1"/>
    <col min="20" max="22" width="16.85546875" style="7" bestFit="1" customWidth="1"/>
    <col min="23" max="23" width="15.5703125" style="7" bestFit="1" customWidth="1"/>
    <col min="24" max="25" width="23.140625" style="7" bestFit="1" customWidth="1"/>
    <col min="26" max="26" width="15.5703125" style="7" bestFit="1" customWidth="1"/>
    <col min="27" max="27" width="8.140625" style="7" customWidth="1"/>
    <col min="28" max="28" width="11.140625" style="7" customWidth="1"/>
    <col min="29" max="29" width="12.5703125" style="7" bestFit="1" customWidth="1"/>
    <col min="30" max="16384" width="11.42578125" style="7"/>
  </cols>
  <sheetData>
    <row r="2" spans="1:13" ht="15" customHeight="1">
      <c r="B2" s="10"/>
      <c r="C2" s="5"/>
    </row>
    <row r="3" spans="1:13" ht="15" customHeight="1">
      <c r="B3" s="10"/>
      <c r="C3" s="5"/>
    </row>
    <row r="7" spans="1:13" ht="87.75" customHeight="1"/>
    <row r="8" spans="1:13" ht="27.75" customHeight="1">
      <c r="B8" s="40" t="s">
        <v>34</v>
      </c>
      <c r="C8" s="40">
        <f>(C12*B12)+(C13*B13)+(C15*B15)+(C16*B16)+(C18*B18)+(C19*B19)+(C21*B21)+(C22*B22)+(C24*B24)+(C25*B25)+(C27*B27)+(C28*B28)+(C30*B30)+(C31*B31)+(C33*B33)+(C34*B34)+(C36*B36)+(C37*B37)+(C39*B39)+(C40*B40)+(C42*B42)+(C43*B43)+(C45*B45)+(C46*B46)</f>
        <v>1</v>
      </c>
      <c r="D8" s="40">
        <f>(D12*B12)+(D13*B13)+(D15*B15)+(D16*B16)+(D18*B18)+(D19*B19)+(D21*B21)+(D22*B22)+(D24*B24)+(D25*B25)+(D27*B27)+(D28*B28)+(D30*B30)+(D31*B31)+(D33*B33)+(D34*B34)+(D36*B36)+(D37*B37)+(D39*B39)+(D40*B40)+(D42*B42)+(D43*B43)+(D45*B45)+(D46*B46)</f>
        <v>2</v>
      </c>
      <c r="E8" s="40">
        <f>(E12*B12)+(E13*B13)+(E15*B15)+(E16*B16)+(E18*B18)+(E19*B19)+(E21*B21)+(E22*B22)+(E24*B24)+(E25*B25)+(E27*B27)+(E28*B28)+(E30*B30)+(E31*B31)+(E33*B33)+(E34*B34)+(E36*B36)+(E37*B37)+(E39*B39)+(E40*B40)+(E42*B42)+(E43*B43)+(E45*B45)+(E46*B46)</f>
        <v>4</v>
      </c>
      <c r="F8" s="40">
        <f>(F12*B12)+(F13*B13)+(F15*B15)+(FD16*B16)+(F18*B18)+(F19*B19)+(F21*B21)+(F22*B22)+(F24*B24)+(F25*B25)+(F27*B27)+(F28*B28)+(F30*B30)+(F31*B31)+(F33*B33)+(F34*B34)+(F36*B36)+(F37*B37)+(F39*B39)+(F40*B40)+(F42*B42)+(F43*B43)+(F45*B45)+(F46*B46)</f>
        <v>1</v>
      </c>
      <c r="G8" s="40">
        <f>(G12*B12)+(G13*B13)+(G15*B15)+(GD16*B16)+(G18*B18)+(G19*B19)+(G21*B21)+(G22*B22)+(G24*B24)+(G25*B25)+(G27*B27)+(G28*B28)+(G30*B30)+(G31*B31)+(G33*B33)+(G34*B34)+(G36*B36)+(G37*B37)+(G39*B39)+(G40*B40)+(G42*B42)+(G43*B43)+(G45*B45)+(G46*B46)</f>
        <v>1</v>
      </c>
      <c r="H8" s="40">
        <f>(H12*B12)+(H13*B13)+(H15*B15)+(HD16*B16)+(H18*B18)+(H19*B19)+(H21*B21)+(H22*B22)+(H24*B24)+(H25*B25)+(H27*B27)+(H28*B28)+(H30*B30)+(H31*B31)+(H33*B33)+(H34*B34)+(H36*B36)+(H37*B37)+(H39*B39)+(H40*B40)+(H42*B42)+(H43*B43)+(H45*B45)+(H46*B46)</f>
        <v>5</v>
      </c>
      <c r="I8" s="40">
        <f>(H12*B12)+(H13*B13)+(H15*B15)+(HD16*B16)+(H18*B18)+(H19*B19)+(H21*B21)+(H22*B22)+(H24*B24)+(H25*B25)+(H27*B27)+(H28*B28)+(H30*B30)+(H31*B31)+(H33*B33)+(H34*B34)+(H36*B36)+(H37*B37)+(H39*B39)+(H40*B40)+(H42*B42)+(H43*B43)+(H45*B45)+(H46*B46)</f>
        <v>5</v>
      </c>
    </row>
    <row r="9" spans="1:13" ht="30" hidden="1">
      <c r="A9" s="12"/>
      <c r="B9" s="16" t="s">
        <v>35</v>
      </c>
      <c r="C9" s="16" t="s">
        <v>4</v>
      </c>
      <c r="D9"/>
      <c r="E9"/>
      <c r="F9"/>
      <c r="G9"/>
      <c r="H9"/>
      <c r="I9"/>
      <c r="J9"/>
      <c r="K9"/>
      <c r="L9"/>
    </row>
    <row r="10" spans="1:13" s="9" customFormat="1">
      <c r="A10" s="8"/>
      <c r="B10" s="16" t="s">
        <v>5</v>
      </c>
      <c r="C10" t="s">
        <v>3</v>
      </c>
      <c r="D10" t="s">
        <v>2</v>
      </c>
      <c r="E10" t="s">
        <v>8</v>
      </c>
      <c r="F10" t="s">
        <v>21</v>
      </c>
      <c r="G10" t="s">
        <v>20</v>
      </c>
      <c r="H10" t="s">
        <v>22</v>
      </c>
      <c r="I10" t="s">
        <v>26</v>
      </c>
      <c r="J10"/>
      <c r="K10"/>
      <c r="L10"/>
      <c r="M10" s="7"/>
    </row>
    <row r="11" spans="1:13" ht="15.75" customHeight="1">
      <c r="A11" s="12"/>
      <c r="B11" s="17" t="s">
        <v>31</v>
      </c>
      <c r="C11" s="41"/>
      <c r="D11" s="41"/>
      <c r="E11" s="41"/>
      <c r="F11" s="41"/>
      <c r="G11" s="41"/>
      <c r="H11" s="41"/>
      <c r="I11" s="41"/>
      <c r="J11"/>
      <c r="K11"/>
      <c r="L11"/>
    </row>
    <row r="12" spans="1:13" ht="16.5" customHeight="1">
      <c r="A12" s="39" t="str">
        <f>IF(B12=1,"Nbre de verres",IF(B12=2,"Nbre de verres",""))</f>
        <v>Nbre de verres</v>
      </c>
      <c r="B12" s="42">
        <v>1</v>
      </c>
      <c r="C12" s="41">
        <v>1</v>
      </c>
      <c r="D12" s="41"/>
      <c r="E12" s="41">
        <v>2</v>
      </c>
      <c r="F12" s="41">
        <v>1</v>
      </c>
      <c r="G12" s="41">
        <v>1</v>
      </c>
      <c r="H12" s="41"/>
      <c r="I12" s="41">
        <v>1</v>
      </c>
      <c r="J12"/>
      <c r="K12"/>
      <c r="L12"/>
    </row>
    <row r="13" spans="1:13" ht="15" customHeight="1" thickBot="1">
      <c r="A13" s="39" t="str">
        <f>IF(B13=1,"Nbre de verres",IF(B13=2,"Nbre de verres",""))</f>
        <v>Nbre de verres</v>
      </c>
      <c r="B13" s="42">
        <v>2</v>
      </c>
      <c r="C13" s="41"/>
      <c r="D13" s="41">
        <v>1</v>
      </c>
      <c r="E13" s="41">
        <v>1</v>
      </c>
      <c r="F13" s="41"/>
      <c r="G13" s="41"/>
      <c r="H13" s="41">
        <v>2</v>
      </c>
      <c r="I13" s="41"/>
      <c r="J13"/>
      <c r="K13"/>
      <c r="L13"/>
    </row>
    <row r="14" spans="1:13" ht="16.5" customHeight="1" thickTop="1">
      <c r="A14" s="39" t="str">
        <f t="shared" ref="A14:A42" si="0">IF(B14=1,"Nbre de verres",IF(B14=2,"Nbre de verres",""))</f>
        <v/>
      </c>
      <c r="B14" s="17" t="s">
        <v>32</v>
      </c>
      <c r="C14" s="41"/>
      <c r="D14" s="41"/>
      <c r="E14" s="41"/>
      <c r="F14" s="41"/>
      <c r="G14" s="41"/>
      <c r="H14" s="41"/>
      <c r="I14" s="41"/>
      <c r="J14"/>
      <c r="K14"/>
      <c r="L14"/>
    </row>
    <row r="15" spans="1:13" ht="15" customHeight="1">
      <c r="A15" s="39" t="str">
        <f t="shared" si="0"/>
        <v>Nbre de verres</v>
      </c>
      <c r="B15" s="42">
        <v>1</v>
      </c>
      <c r="C15" s="41"/>
      <c r="D15" s="41"/>
      <c r="E15" s="41"/>
      <c r="F15" s="41"/>
      <c r="G15" s="41"/>
      <c r="H15" s="41">
        <v>1</v>
      </c>
      <c r="I15" s="41">
        <v>1</v>
      </c>
      <c r="J15"/>
      <c r="K15"/>
      <c r="L15"/>
    </row>
    <row r="16" spans="1:13" ht="15" customHeight="1">
      <c r="A16" s="39" t="str">
        <f t="shared" si="0"/>
        <v>Nbre de verres</v>
      </c>
      <c r="B16" s="42">
        <v>2</v>
      </c>
      <c r="C16" s="41"/>
      <c r="D16" s="41"/>
      <c r="E16" s="41"/>
      <c r="F16" s="41"/>
      <c r="G16" s="41">
        <v>1</v>
      </c>
      <c r="H16" s="41"/>
      <c r="I16" s="41"/>
      <c r="J16"/>
      <c r="K16"/>
      <c r="L16"/>
    </row>
    <row r="17" spans="1:13" ht="15" customHeight="1">
      <c r="A17" s="39" t="str">
        <f t="shared" si="0"/>
        <v/>
      </c>
      <c r="B17"/>
      <c r="C17"/>
      <c r="D17"/>
      <c r="E17"/>
      <c r="F17"/>
      <c r="G17"/>
      <c r="H17"/>
      <c r="I17"/>
      <c r="J17"/>
      <c r="K17"/>
      <c r="L17"/>
    </row>
    <row r="18" spans="1:13" ht="16.5" customHeight="1">
      <c r="A18" s="39" t="str">
        <f t="shared" si="0"/>
        <v/>
      </c>
      <c r="B18"/>
      <c r="C18"/>
      <c r="D18"/>
      <c r="E18"/>
      <c r="F18"/>
      <c r="G18"/>
      <c r="H18"/>
      <c r="I18"/>
      <c r="J18"/>
      <c r="K18"/>
      <c r="L18"/>
    </row>
    <row r="19" spans="1:13">
      <c r="A19" s="39" t="str">
        <f t="shared" si="0"/>
        <v/>
      </c>
      <c r="B19"/>
      <c r="C19"/>
      <c r="D19"/>
      <c r="E19"/>
      <c r="F19"/>
      <c r="G19"/>
      <c r="H19"/>
      <c r="I19"/>
      <c r="J19"/>
      <c r="K19"/>
      <c r="L19"/>
    </row>
    <row r="20" spans="1:13">
      <c r="A20" s="39" t="str">
        <f t="shared" si="0"/>
        <v/>
      </c>
      <c r="B20"/>
      <c r="C20"/>
      <c r="D20"/>
      <c r="E20"/>
      <c r="F20"/>
      <c r="G20"/>
      <c r="H20"/>
      <c r="I20"/>
      <c r="J20"/>
      <c r="K20"/>
      <c r="L20"/>
    </row>
    <row r="21" spans="1:13">
      <c r="A21" s="39" t="str">
        <f t="shared" si="0"/>
        <v/>
      </c>
      <c r="B21"/>
      <c r="C21"/>
      <c r="D21"/>
      <c r="E21"/>
      <c r="F21"/>
      <c r="G21"/>
      <c r="H21"/>
      <c r="I21"/>
      <c r="J21"/>
      <c r="K21"/>
      <c r="L21"/>
    </row>
    <row r="22" spans="1:13">
      <c r="A22" s="39" t="str">
        <f t="shared" si="0"/>
        <v/>
      </c>
      <c r="B22"/>
      <c r="C22"/>
      <c r="D22"/>
      <c r="E22"/>
      <c r="F22"/>
      <c r="G22"/>
      <c r="H22"/>
      <c r="I22"/>
      <c r="J22"/>
      <c r="K22"/>
      <c r="L22"/>
    </row>
    <row r="23" spans="1:13">
      <c r="A23" s="39" t="str">
        <f t="shared" si="0"/>
        <v/>
      </c>
      <c r="B23"/>
      <c r="C23"/>
      <c r="D23"/>
      <c r="E23"/>
      <c r="F23"/>
      <c r="G23"/>
      <c r="H23"/>
      <c r="I23"/>
      <c r="J23"/>
      <c r="K23"/>
      <c r="L23"/>
    </row>
    <row r="24" spans="1:13">
      <c r="A24" s="39" t="str">
        <f t="shared" si="0"/>
        <v/>
      </c>
      <c r="B24" s="7"/>
    </row>
    <row r="25" spans="1:13">
      <c r="A25" s="39" t="str">
        <f t="shared" si="0"/>
        <v/>
      </c>
      <c r="B25" s="14"/>
      <c r="C25" s="2"/>
      <c r="D25" s="2"/>
      <c r="E25" s="2"/>
      <c r="F25" s="2"/>
      <c r="G25" s="2"/>
      <c r="H25" s="2"/>
      <c r="I25" s="2"/>
      <c r="J25" s="11"/>
      <c r="K25" s="11"/>
      <c r="L25" s="11"/>
      <c r="M25" s="11"/>
    </row>
    <row r="26" spans="1:13">
      <c r="A26" s="39" t="str">
        <f t="shared" si="0"/>
        <v/>
      </c>
      <c r="B26" s="14"/>
      <c r="C26" s="2"/>
      <c r="D26" s="2"/>
      <c r="E26" s="2"/>
      <c r="F26" s="2"/>
      <c r="G26" s="2"/>
      <c r="H26" s="2"/>
      <c r="I26" s="2"/>
    </row>
    <row r="27" spans="1:13" ht="18">
      <c r="A27" s="39" t="str">
        <f t="shared" si="0"/>
        <v/>
      </c>
      <c r="C27" s="3"/>
      <c r="D27" s="3"/>
      <c r="E27" s="3"/>
      <c r="F27" s="3"/>
      <c r="G27" s="3"/>
      <c r="H27" s="3"/>
      <c r="I27" s="2"/>
    </row>
    <row r="28" spans="1:13">
      <c r="A28" s="39" t="str">
        <f t="shared" si="0"/>
        <v/>
      </c>
    </row>
    <row r="29" spans="1:13">
      <c r="A29" s="39" t="str">
        <f t="shared" si="0"/>
        <v/>
      </c>
    </row>
    <row r="30" spans="1:13">
      <c r="A30" s="39" t="str">
        <f t="shared" si="0"/>
        <v/>
      </c>
    </row>
    <row r="31" spans="1:13">
      <c r="A31" s="39" t="str">
        <f t="shared" si="0"/>
        <v/>
      </c>
    </row>
    <row r="32" spans="1:13">
      <c r="A32" s="39" t="str">
        <f t="shared" si="0"/>
        <v/>
      </c>
    </row>
    <row r="33" spans="1:7">
      <c r="A33" s="39" t="str">
        <f t="shared" si="0"/>
        <v/>
      </c>
    </row>
    <row r="34" spans="1:7">
      <c r="A34" s="39" t="str">
        <f t="shared" si="0"/>
        <v/>
      </c>
    </row>
    <row r="35" spans="1:7">
      <c r="A35" s="39" t="str">
        <f t="shared" si="0"/>
        <v/>
      </c>
      <c r="B35" s="7"/>
      <c r="G35" s="13"/>
    </row>
    <row r="36" spans="1:7">
      <c r="A36" s="39" t="str">
        <f t="shared" si="0"/>
        <v/>
      </c>
      <c r="B36" s="7"/>
      <c r="G36" s="13"/>
    </row>
    <row r="37" spans="1:7">
      <c r="A37" s="39" t="str">
        <f t="shared" si="0"/>
        <v/>
      </c>
      <c r="B37" s="7"/>
      <c r="G37" s="13"/>
    </row>
    <row r="38" spans="1:7">
      <c r="A38" s="39" t="str">
        <f t="shared" si="0"/>
        <v/>
      </c>
      <c r="B38" s="7"/>
      <c r="G38" s="13"/>
    </row>
    <row r="39" spans="1:7">
      <c r="A39" s="39" t="str">
        <f t="shared" si="0"/>
        <v/>
      </c>
      <c r="B39" s="7"/>
      <c r="G39" s="13"/>
    </row>
    <row r="40" spans="1:7">
      <c r="A40" s="39" t="str">
        <f t="shared" si="0"/>
        <v/>
      </c>
    </row>
    <row r="41" spans="1:7">
      <c r="A41" s="39" t="str">
        <f t="shared" si="0"/>
        <v/>
      </c>
    </row>
    <row r="42" spans="1:7">
      <c r="A42" s="39" t="str">
        <f t="shared" si="0"/>
        <v/>
      </c>
    </row>
    <row r="59" spans="2:13">
      <c r="B59" s="7"/>
      <c r="J59" s="15"/>
      <c r="K59" s="15"/>
      <c r="L59" s="15"/>
      <c r="M59" s="15"/>
    </row>
    <row r="60" spans="2:13">
      <c r="B60" s="7"/>
      <c r="J60" s="15"/>
      <c r="K60" s="15"/>
      <c r="L60" s="15"/>
      <c r="M60" s="15"/>
    </row>
    <row r="61" spans="2:13">
      <c r="B61" s="7"/>
      <c r="J61" s="15"/>
      <c r="K61" s="15"/>
      <c r="L61" s="15"/>
      <c r="M61" s="15"/>
    </row>
    <row r="62" spans="2:13">
      <c r="B62" s="7"/>
      <c r="J62" s="15"/>
      <c r="K62" s="15"/>
      <c r="L62" s="15"/>
      <c r="M62" s="15"/>
    </row>
    <row r="63" spans="2:13">
      <c r="B63" s="7"/>
      <c r="J63" s="15"/>
      <c r="K63" s="15"/>
      <c r="L63" s="15"/>
      <c r="M63" s="15"/>
    </row>
    <row r="64" spans="2:13">
      <c r="B64" s="7"/>
      <c r="J64" s="15"/>
      <c r="K64" s="15"/>
      <c r="L64" s="15"/>
      <c r="M64" s="15"/>
    </row>
    <row r="65" spans="2:13">
      <c r="B65" s="7"/>
      <c r="J65" s="15"/>
      <c r="K65" s="15"/>
      <c r="L65" s="15"/>
      <c r="M65" s="15"/>
    </row>
    <row r="66" spans="2:13">
      <c r="B66" s="7"/>
      <c r="J66" s="15"/>
      <c r="K66" s="15"/>
      <c r="L66" s="15"/>
      <c r="M66" s="15"/>
    </row>
    <row r="67" spans="2:13">
      <c r="B67" s="7"/>
      <c r="J67" s="15"/>
      <c r="K67" s="15"/>
      <c r="L67" s="15"/>
      <c r="M67" s="15"/>
    </row>
    <row r="68" spans="2:13">
      <c r="B68" s="7"/>
      <c r="J68" s="15"/>
      <c r="K68" s="15"/>
      <c r="L68" s="15"/>
      <c r="M68" s="15"/>
    </row>
    <row r="69" spans="2:13">
      <c r="B69" s="7"/>
      <c r="J69" s="15"/>
      <c r="K69" s="15"/>
      <c r="L69" s="15"/>
      <c r="M69" s="15"/>
    </row>
    <row r="70" spans="2:13">
      <c r="B70" s="7"/>
      <c r="J70" s="15"/>
      <c r="K70" s="15"/>
      <c r="L70" s="15"/>
      <c r="M70" s="15"/>
    </row>
    <row r="71" spans="2:13">
      <c r="B71" s="7"/>
      <c r="J71" s="15"/>
      <c r="K71" s="15"/>
      <c r="L71" s="15"/>
      <c r="M71" s="15"/>
    </row>
    <row r="72" spans="2:13">
      <c r="B72" s="7"/>
      <c r="J72" s="15"/>
      <c r="K72" s="15"/>
      <c r="L72" s="15"/>
      <c r="M72" s="15"/>
    </row>
    <row r="73" spans="2:13">
      <c r="B73" s="7"/>
      <c r="J73" s="15"/>
      <c r="K73" s="15"/>
      <c r="L73" s="15"/>
      <c r="M73" s="15"/>
    </row>
    <row r="74" spans="2:13">
      <c r="B74" s="7"/>
      <c r="J74" s="15"/>
      <c r="K74" s="15"/>
      <c r="L74" s="15"/>
      <c r="M74" s="15"/>
    </row>
    <row r="75" spans="2:13">
      <c r="B75" s="7"/>
      <c r="J75" s="15"/>
      <c r="K75" s="15"/>
      <c r="L75" s="15"/>
      <c r="M75" s="15"/>
    </row>
    <row r="76" spans="2:13">
      <c r="B76" s="7"/>
      <c r="J76" s="15"/>
      <c r="K76" s="15"/>
      <c r="L76" s="15"/>
      <c r="M76" s="15"/>
    </row>
    <row r="77" spans="2:13">
      <c r="B77" s="7"/>
      <c r="J77" s="15"/>
      <c r="K77" s="15"/>
      <c r="L77" s="15"/>
      <c r="M77" s="15"/>
    </row>
    <row r="78" spans="2:13">
      <c r="B78" s="7"/>
      <c r="J78" s="15"/>
      <c r="K78" s="15"/>
      <c r="L78" s="15"/>
      <c r="M78" s="15"/>
    </row>
    <row r="79" spans="2:13">
      <c r="B79" s="7"/>
      <c r="J79" s="15"/>
      <c r="K79" s="15"/>
      <c r="L79" s="15"/>
      <c r="M79" s="15"/>
    </row>
  </sheetData>
  <dataConsolidate/>
  <conditionalFormatting sqref="A12:A42">
    <cfRule type="expression" dxfId="325" priority="1">
      <formula>A12="Nbre de verres"</formula>
    </cfRule>
  </conditionalFormatting>
  <pageMargins left="0.7" right="0.7" top="0.75" bottom="0.75" header="0.3" footer="0.3"/>
  <pageSetup paperSize="9" orientation="portrait" horizontalDpi="4294967293" verticalDpi="4294967293" r:id="rId2"/>
  <drawing r:id="rId3"/>
</worksheet>
</file>

<file path=xl/worksheets/sheet3.xml><?xml version="1.0" encoding="utf-8"?>
<worksheet xmlns="http://schemas.openxmlformats.org/spreadsheetml/2006/main" xmlns:r="http://schemas.openxmlformats.org/officeDocument/2006/relationships">
  <sheetPr codeName="Feuil6"/>
  <dimension ref="A1:Q14"/>
  <sheetViews>
    <sheetView showGridLines="0" showRowColHeaders="0" workbookViewId="0">
      <selection activeCell="C9" sqref="C9"/>
    </sheetView>
  </sheetViews>
  <sheetFormatPr baseColWidth="10" defaultRowHeight="15"/>
  <cols>
    <col min="1" max="1" width="24.140625" customWidth="1"/>
  </cols>
  <sheetData>
    <row r="1" spans="1:17">
      <c r="A1" s="1"/>
    </row>
    <row r="2" spans="1:17">
      <c r="A2" s="1" t="s">
        <v>2</v>
      </c>
      <c r="C2" t="s">
        <v>28</v>
      </c>
    </row>
    <row r="3" spans="1:17">
      <c r="A3" s="1" t="s">
        <v>20</v>
      </c>
      <c r="C3" t="s">
        <v>29</v>
      </c>
      <c r="N3" t="s">
        <v>15</v>
      </c>
      <c r="Q3" t="s">
        <v>17</v>
      </c>
    </row>
    <row r="4" spans="1:17">
      <c r="A4" s="1" t="s">
        <v>8</v>
      </c>
      <c r="C4" t="s">
        <v>30</v>
      </c>
      <c r="N4" t="s">
        <v>9</v>
      </c>
      <c r="Q4" t="s">
        <v>18</v>
      </c>
    </row>
    <row r="5" spans="1:17">
      <c r="A5" s="1" t="s">
        <v>21</v>
      </c>
      <c r="N5" t="s">
        <v>13</v>
      </c>
      <c r="Q5" t="s">
        <v>19</v>
      </c>
    </row>
    <row r="6" spans="1:17">
      <c r="A6" s="1" t="s">
        <v>3</v>
      </c>
      <c r="N6" t="s">
        <v>14</v>
      </c>
      <c r="Q6" t="s">
        <v>11</v>
      </c>
    </row>
    <row r="7" spans="1:17">
      <c r="A7" s="1" t="s">
        <v>22</v>
      </c>
      <c r="N7" t="s">
        <v>16</v>
      </c>
      <c r="Q7" t="s">
        <v>12</v>
      </c>
    </row>
    <row r="8" spans="1:17">
      <c r="A8" s="1" t="s">
        <v>26</v>
      </c>
    </row>
    <row r="9" spans="1:17">
      <c r="A9" s="1"/>
    </row>
    <row r="10" spans="1:17">
      <c r="A10" s="1"/>
    </row>
    <row r="11" spans="1:17">
      <c r="A11" s="1"/>
    </row>
    <row r="12" spans="1:17">
      <c r="A12" s="1"/>
    </row>
    <row r="13" spans="1:17">
      <c r="A13" s="1"/>
    </row>
    <row r="14" spans="1:17">
      <c r="A14" s="1"/>
    </row>
  </sheetData>
  <dataValidations count="1">
    <dataValidation type="list" allowBlank="1" showInputMessage="1" showErrorMessage="1" sqref="A2:A7">
      <formula1>PARAMETRES!$A:$A</formula1>
    </dataValidation>
  </dataValidations>
  <pageMargins left="0.7" right="0.7" top="0.75" bottom="0.75" header="0.3" footer="0.3"/>
  <pageSetup paperSize="9" orientation="portrait" horizontalDpi="4294967293" verticalDpi="4294967293" r:id="rId1"/>
  <drawing r:id="rId2"/>
</worksheet>
</file>

<file path=xl/worksheets/sheet4.xml><?xml version="1.0" encoding="utf-8"?>
<worksheet xmlns="http://schemas.openxmlformats.org/spreadsheetml/2006/main" xmlns:r="http://schemas.openxmlformats.org/officeDocument/2006/relationships">
  <sheetPr codeName="Feuil14"/>
  <dimension ref="A14:O35"/>
  <sheetViews>
    <sheetView showGridLines="0" zoomScale="70" zoomScaleNormal="70" workbookViewId="0">
      <selection activeCell="E26" sqref="E26"/>
    </sheetView>
  </sheetViews>
  <sheetFormatPr baseColWidth="10" defaultRowHeight="15" outlineLevelRow="1"/>
  <cols>
    <col min="1" max="1" width="15.42578125" style="28" customWidth="1"/>
    <col min="2" max="2" width="20.28515625" style="31" customWidth="1"/>
    <col min="3" max="3" width="20" style="31" customWidth="1"/>
    <col min="4" max="4" width="19.140625" style="31" customWidth="1"/>
    <col min="5" max="5" width="17.140625" style="31" customWidth="1"/>
    <col min="6" max="6" width="20.28515625" style="31" customWidth="1"/>
    <col min="7" max="7" width="20.140625" style="31" customWidth="1"/>
    <col min="8" max="10" width="20" style="31" customWidth="1"/>
    <col min="11" max="11" width="21" style="31" customWidth="1"/>
    <col min="12" max="12" width="20.5703125" style="31" customWidth="1"/>
    <col min="13" max="13" width="16.42578125" style="31" customWidth="1"/>
    <col min="14" max="14" width="18" style="31" customWidth="1"/>
    <col min="15" max="15" width="22" style="31" customWidth="1"/>
    <col min="16" max="16384" width="11.42578125" style="31"/>
  </cols>
  <sheetData>
    <row r="14" spans="1:15">
      <c r="A14" s="59"/>
      <c r="B14" s="60"/>
      <c r="C14" s="60"/>
      <c r="D14" s="60"/>
      <c r="E14" s="60"/>
      <c r="F14" s="60"/>
      <c r="G14" s="60"/>
      <c r="H14" s="60"/>
      <c r="I14" s="60"/>
    </row>
    <row r="15" spans="1:15" s="29" customFormat="1">
      <c r="A15" s="28"/>
      <c r="B15" s="29" t="s">
        <v>3</v>
      </c>
      <c r="C15" s="29" t="s">
        <v>2</v>
      </c>
      <c r="D15" s="29" t="s">
        <v>8</v>
      </c>
      <c r="E15" s="29" t="s">
        <v>21</v>
      </c>
      <c r="F15" s="29" t="s">
        <v>20</v>
      </c>
      <c r="G15" s="29" t="s">
        <v>22</v>
      </c>
      <c r="H15" s="29" t="s">
        <v>26</v>
      </c>
    </row>
    <row r="16" spans="1:15">
      <c r="A16" s="28" t="s">
        <v>31</v>
      </c>
      <c r="B16" s="30"/>
      <c r="C16" s="30"/>
      <c r="D16" s="30"/>
      <c r="E16" s="30"/>
      <c r="F16" s="30"/>
      <c r="G16" s="30"/>
      <c r="H16" s="30"/>
      <c r="I16" s="30"/>
      <c r="J16" s="30"/>
      <c r="K16" s="30"/>
      <c r="L16" s="30"/>
      <c r="M16" s="30"/>
      <c r="N16" s="30"/>
      <c r="O16" s="30"/>
    </row>
    <row r="17" spans="1:15">
      <c r="A17" s="58">
        <v>1</v>
      </c>
      <c r="B17" s="30">
        <v>2</v>
      </c>
      <c r="C17" s="30">
        <v>1</v>
      </c>
      <c r="D17" s="30">
        <v>3</v>
      </c>
      <c r="E17" s="30">
        <v>1</v>
      </c>
      <c r="F17" s="30">
        <v>4</v>
      </c>
      <c r="G17" s="30">
        <v>2</v>
      </c>
      <c r="H17" s="30">
        <v>3</v>
      </c>
      <c r="I17" s="30"/>
      <c r="J17" s="30"/>
      <c r="K17" s="30"/>
      <c r="L17" s="30"/>
      <c r="M17" s="30"/>
      <c r="N17" s="30"/>
      <c r="O17" s="30"/>
    </row>
    <row r="18" spans="1:15">
      <c r="A18" s="58">
        <v>2</v>
      </c>
      <c r="B18" s="30"/>
      <c r="C18" s="30">
        <v>2</v>
      </c>
      <c r="D18" s="30">
        <v>2</v>
      </c>
      <c r="E18" s="30">
        <v>2</v>
      </c>
      <c r="F18" s="30">
        <v>2</v>
      </c>
      <c r="G18" s="30">
        <v>2</v>
      </c>
      <c r="H18" s="30"/>
      <c r="I18" s="30"/>
      <c r="J18" s="30"/>
      <c r="K18" s="30"/>
      <c r="L18" s="30"/>
      <c r="M18" s="30"/>
      <c r="N18" s="30"/>
      <c r="O18" s="30"/>
    </row>
    <row r="19" spans="1:15">
      <c r="A19" s="28" t="s">
        <v>32</v>
      </c>
      <c r="B19" s="30"/>
      <c r="C19" s="30"/>
      <c r="D19" s="30"/>
      <c r="E19" s="30"/>
      <c r="F19" s="30"/>
      <c r="G19" s="30"/>
      <c r="H19" s="30"/>
      <c r="I19" s="30"/>
      <c r="J19" s="30"/>
      <c r="K19" s="30"/>
      <c r="L19" s="30"/>
      <c r="M19" s="30"/>
      <c r="N19" s="30"/>
      <c r="O19" s="30"/>
    </row>
    <row r="20" spans="1:15">
      <c r="B20" s="30"/>
      <c r="C20" s="30"/>
      <c r="D20" s="30"/>
      <c r="E20" s="30"/>
      <c r="F20" s="30"/>
      <c r="G20" s="30"/>
      <c r="H20" s="30"/>
      <c r="I20" s="30"/>
      <c r="J20" s="30"/>
      <c r="K20" s="30"/>
      <c r="L20" s="30"/>
      <c r="M20" s="30"/>
      <c r="N20" s="30"/>
      <c r="O20" s="30"/>
    </row>
    <row r="21" spans="1:15">
      <c r="B21" s="30"/>
      <c r="C21" s="30"/>
      <c r="D21" s="30"/>
      <c r="E21" s="30"/>
      <c r="F21" s="30"/>
      <c r="G21" s="30"/>
      <c r="H21" s="30"/>
      <c r="I21" s="30"/>
      <c r="J21" s="30"/>
      <c r="K21" s="30"/>
      <c r="L21" s="30"/>
      <c r="M21" s="30"/>
      <c r="N21" s="30"/>
      <c r="O21" s="30"/>
    </row>
    <row r="22" spans="1:15">
      <c r="B22" s="30"/>
      <c r="C22" s="30"/>
      <c r="D22" s="30"/>
      <c r="E22" s="30"/>
      <c r="F22" s="30"/>
      <c r="G22" s="30"/>
      <c r="H22" s="30"/>
      <c r="I22" s="30"/>
      <c r="J22" s="30"/>
      <c r="K22" s="30"/>
      <c r="L22" s="30"/>
      <c r="M22" s="30"/>
      <c r="N22" s="30"/>
      <c r="O22" s="30"/>
    </row>
    <row r="23" spans="1:15">
      <c r="B23" s="30"/>
      <c r="C23" s="30"/>
      <c r="D23" s="30"/>
      <c r="E23" s="30"/>
      <c r="F23" s="30"/>
      <c r="G23" s="30"/>
      <c r="H23" s="30"/>
      <c r="I23" s="30"/>
      <c r="J23" s="30"/>
      <c r="K23" s="30"/>
      <c r="L23" s="30"/>
      <c r="M23" s="30"/>
      <c r="N23" s="30"/>
      <c r="O23" s="30"/>
    </row>
    <row r="24" spans="1:15">
      <c r="B24" s="30"/>
      <c r="C24" s="30"/>
      <c r="D24" s="30"/>
      <c r="E24" s="30"/>
      <c r="F24" s="30"/>
      <c r="G24" s="30"/>
      <c r="H24" s="30"/>
      <c r="I24" s="30"/>
      <c r="J24" s="30"/>
      <c r="K24" s="30"/>
      <c r="L24" s="30"/>
      <c r="M24" s="30"/>
      <c r="N24" s="30"/>
      <c r="O24" s="30"/>
    </row>
    <row r="25" spans="1:15">
      <c r="B25" s="30"/>
      <c r="C25" s="30"/>
      <c r="D25" s="30"/>
      <c r="E25" s="30"/>
      <c r="F25" s="30"/>
      <c r="G25" s="30"/>
      <c r="H25" s="30"/>
      <c r="I25" s="30"/>
      <c r="J25" s="30"/>
      <c r="K25" s="30"/>
      <c r="L25" s="30"/>
      <c r="M25" s="30"/>
      <c r="N25" s="30"/>
      <c r="O25" s="30"/>
    </row>
    <row r="26" spans="1:15">
      <c r="B26" s="30"/>
      <c r="C26" s="30"/>
      <c r="D26" s="30"/>
      <c r="E26" s="30"/>
      <c r="F26" s="30"/>
      <c r="G26" s="30"/>
      <c r="H26" s="30"/>
      <c r="I26" s="30"/>
      <c r="J26" s="30"/>
      <c r="K26" s="30"/>
      <c r="L26" s="30"/>
      <c r="M26" s="30"/>
      <c r="N26" s="30"/>
      <c r="O26" s="30"/>
    </row>
    <row r="27" spans="1:15">
      <c r="B27" s="30"/>
      <c r="C27" s="30"/>
      <c r="D27" s="30"/>
      <c r="E27" s="30"/>
      <c r="F27" s="30"/>
      <c r="G27" s="30"/>
      <c r="H27" s="30"/>
      <c r="I27" s="30"/>
      <c r="J27" s="30"/>
      <c r="K27" s="30"/>
      <c r="L27" s="30"/>
      <c r="M27" s="30"/>
      <c r="N27" s="30"/>
      <c r="O27" s="30"/>
    </row>
    <row r="28" spans="1:15">
      <c r="B28" s="30"/>
      <c r="C28" s="30"/>
      <c r="D28" s="30"/>
      <c r="E28" s="30"/>
      <c r="F28" s="30"/>
      <c r="G28" s="30"/>
      <c r="H28" s="30"/>
      <c r="I28" s="30"/>
      <c r="J28" s="30"/>
      <c r="K28" s="30"/>
      <c r="L28" s="30"/>
    </row>
    <row r="29" spans="1:15" hidden="1" outlineLevel="1">
      <c r="B29" s="30"/>
      <c r="C29" s="30"/>
      <c r="D29" s="30"/>
      <c r="E29" s="30"/>
      <c r="F29" s="30"/>
      <c r="G29" s="30"/>
      <c r="H29" s="30"/>
      <c r="I29" s="30"/>
      <c r="J29" s="30"/>
      <c r="K29" s="30"/>
      <c r="L29" s="30"/>
    </row>
    <row r="30" spans="1:15" hidden="1" outlineLevel="1">
      <c r="B30" s="30"/>
      <c r="C30" s="30"/>
      <c r="D30" s="30"/>
      <c r="E30" s="30"/>
      <c r="F30" s="30"/>
      <c r="G30" s="30"/>
      <c r="H30" s="30"/>
      <c r="I30" s="30"/>
      <c r="J30" s="30"/>
      <c r="K30" s="30"/>
      <c r="L30" s="30"/>
    </row>
    <row r="31" spans="1:15" hidden="1" outlineLevel="1">
      <c r="B31" s="30"/>
      <c r="C31" s="30"/>
      <c r="D31" s="30"/>
      <c r="E31" s="30"/>
      <c r="F31" s="30"/>
      <c r="G31" s="30"/>
      <c r="H31" s="30"/>
      <c r="I31" s="30"/>
      <c r="J31" s="30"/>
      <c r="K31" s="30"/>
      <c r="L31" s="30"/>
    </row>
    <row r="32" spans="1:15" collapsed="1">
      <c r="B32" s="30"/>
      <c r="C32" s="30"/>
      <c r="D32" s="30"/>
      <c r="E32" s="30"/>
      <c r="F32" s="30"/>
      <c r="G32" s="30"/>
      <c r="H32" s="30"/>
      <c r="I32" s="30"/>
      <c r="J32" s="30"/>
      <c r="K32" s="30"/>
      <c r="L32" s="30"/>
    </row>
    <row r="33" spans="2:12" hidden="1" outlineLevel="1">
      <c r="B33" s="30"/>
      <c r="C33" s="30"/>
      <c r="D33" s="30"/>
      <c r="E33" s="30"/>
      <c r="F33" s="30"/>
      <c r="G33" s="30"/>
      <c r="H33" s="30"/>
      <c r="I33" s="30"/>
      <c r="J33" s="30"/>
      <c r="K33" s="30"/>
      <c r="L33" s="30"/>
    </row>
    <row r="34" spans="2:12" hidden="1" outlineLevel="1">
      <c r="B34" s="30"/>
      <c r="C34" s="30"/>
      <c r="D34" s="30"/>
      <c r="E34" s="30"/>
      <c r="F34" s="30"/>
      <c r="G34" s="30"/>
      <c r="H34" s="30"/>
      <c r="I34" s="30"/>
      <c r="J34" s="30"/>
      <c r="K34" s="30"/>
      <c r="L34" s="30"/>
    </row>
    <row r="35" spans="2:12" collapsed="1"/>
  </sheetData>
  <dataConsolidate leftLabels="1" topLabels="1">
    <dataRefs count="2">
      <dataRef ref="B10:I50" sheet="STATs BBGR"/>
      <dataRef ref="B10:T50" sheet="STATs SHAMIR" r:id="rId1"/>
    </dataRefs>
  </dataConsolidate>
  <conditionalFormatting sqref="B17">
    <cfRule type="expression" dxfId="324" priority="908">
      <formula>AND(NOT(ISBLANK(B15)),$A$17="Total général")</formula>
    </cfRule>
    <cfRule type="expression" dxfId="323" priority="909">
      <formula>AND(NOT(ISBLANK(B15)),NOT(ISBLANK($A$17)))</formula>
    </cfRule>
  </conditionalFormatting>
  <conditionalFormatting sqref="B18">
    <cfRule type="expression" dxfId="322" priority="906">
      <formula>AND(NOT(ISBLANK(B15)),$A$18="Total général")</formula>
    </cfRule>
    <cfRule type="expression" dxfId="321" priority="907">
      <formula>AND(NOT(ISBLANK(B15)),NOT(ISBLANK($A$18)))</formula>
    </cfRule>
  </conditionalFormatting>
  <conditionalFormatting sqref="B19">
    <cfRule type="expression" dxfId="320" priority="904">
      <formula>AND(NOT(ISBLANK(B15)),$A$19="Total général")</formula>
    </cfRule>
    <cfRule type="expression" dxfId="319" priority="905">
      <formula>AND(NOT(ISBLANK(B15)),NOT(ISBLANK($A$19)))</formula>
    </cfRule>
  </conditionalFormatting>
  <conditionalFormatting sqref="B20">
    <cfRule type="expression" dxfId="318" priority="902">
      <formula>AND(NOT(ISBLANK(B15)),$A$20="Total général")</formula>
    </cfRule>
    <cfRule type="expression" dxfId="317" priority="903">
      <formula>AND(NOT(ISBLANK(B15)),NOT(ISBLANK($A$20)))</formula>
    </cfRule>
  </conditionalFormatting>
  <conditionalFormatting sqref="B21">
    <cfRule type="expression" dxfId="316" priority="900">
      <formula>AND(NOT(ISBLANK(B15)),$A$21="Total général")</formula>
    </cfRule>
    <cfRule type="expression" dxfId="315" priority="901">
      <formula>AND(NOT(ISBLANK(B15)),NOT(ISBLANK($A$21)))</formula>
    </cfRule>
  </conditionalFormatting>
  <conditionalFormatting sqref="B16">
    <cfRule type="expression" dxfId="314" priority="899">
      <formula>AND(NOT(ISBLANK(B15)),NOT(ISBLANK($A$16)))</formula>
    </cfRule>
  </conditionalFormatting>
  <conditionalFormatting sqref="B22">
    <cfRule type="expression" dxfId="313" priority="897">
      <formula>AND(NOT(ISBLANK(B15)),$A$22="Total général")</formula>
    </cfRule>
    <cfRule type="expression" dxfId="312" priority="898">
      <formula>AND(NOT(ISBLANK(B15)),NOT(ISBLANK($A$22)))</formula>
    </cfRule>
  </conditionalFormatting>
  <conditionalFormatting sqref="B23">
    <cfRule type="expression" dxfId="311" priority="895">
      <formula>AND(NOT(ISBLANK(B15)),$A$23="Total général")</formula>
    </cfRule>
    <cfRule type="expression" dxfId="310" priority="896">
      <formula>AND(NOT(ISBLANK(B15)),NOT(ISBLANK($A$23)))</formula>
    </cfRule>
  </conditionalFormatting>
  <conditionalFormatting sqref="B24">
    <cfRule type="expression" dxfId="309" priority="893">
      <formula>AND(NOT(ISBLANK(B15)),$A$24="Total général")</formula>
    </cfRule>
    <cfRule type="expression" dxfId="308" priority="894">
      <formula>AND(NOT(ISBLANK(B15)),NOT(ISBLANK($A$24)))</formula>
    </cfRule>
  </conditionalFormatting>
  <conditionalFormatting sqref="B25">
    <cfRule type="expression" dxfId="307" priority="891">
      <formula>AND(NOT(ISBLANK(B15)),$A$25="Total général")</formula>
    </cfRule>
    <cfRule type="expression" dxfId="306" priority="892">
      <formula>AND(NOT(ISBLANK(B15)),NOT(ISBLANK($A$25)))</formula>
    </cfRule>
  </conditionalFormatting>
  <conditionalFormatting sqref="B26">
    <cfRule type="expression" dxfId="305" priority="889">
      <formula>AND(NOT(ISBLANK(B15)),$A$26="Total général")</formula>
    </cfRule>
    <cfRule type="expression" dxfId="304" priority="890">
      <formula>AND(NOT(ISBLANK(B15)),NOT(ISBLANK($A$26)))</formula>
    </cfRule>
  </conditionalFormatting>
  <conditionalFormatting sqref="B27">
    <cfRule type="expression" dxfId="303" priority="887">
      <formula>AND(NOT(ISBLANK(B15)),$A$27="Total général")</formula>
    </cfRule>
    <cfRule type="expression" dxfId="302" priority="888">
      <formula>AND(NOT(ISBLANK(B15)),NOT(ISBLANK($A$27)))</formula>
    </cfRule>
  </conditionalFormatting>
  <conditionalFormatting sqref="A15:XFD15">
    <cfRule type="notContainsBlanks" dxfId="301" priority="886">
      <formula>LEN(TRIM(A15))&gt;0</formula>
    </cfRule>
  </conditionalFormatting>
  <conditionalFormatting sqref="B28:B31">
    <cfRule type="expression" dxfId="300" priority="885">
      <formula>AND(NOT(ISBLANK(B15)),$A$28="Total général")</formula>
    </cfRule>
  </conditionalFormatting>
  <conditionalFormatting sqref="C15">
    <cfRule type="notContainsBlanks" dxfId="299" priority="861">
      <formula>LEN(TRIM(C15))&gt;0</formula>
    </cfRule>
  </conditionalFormatting>
  <conditionalFormatting sqref="D15:E15">
    <cfRule type="notContainsBlanks" dxfId="298" priority="836">
      <formula>LEN(TRIM(D15))&gt;0</formula>
    </cfRule>
  </conditionalFormatting>
  <conditionalFormatting sqref="F15">
    <cfRule type="notContainsBlanks" dxfId="297" priority="811">
      <formula>LEN(TRIM(F15))&gt;0</formula>
    </cfRule>
  </conditionalFormatting>
  <conditionalFormatting sqref="G15">
    <cfRule type="notContainsBlanks" dxfId="296" priority="786">
      <formula>LEN(TRIM(G15))&gt;0</formula>
    </cfRule>
  </conditionalFormatting>
  <conditionalFormatting sqref="H15">
    <cfRule type="notContainsBlanks" dxfId="295" priority="761">
      <formula>LEN(TRIM(H15))&gt;0</formula>
    </cfRule>
  </conditionalFormatting>
  <conditionalFormatting sqref="I15">
    <cfRule type="notContainsBlanks" dxfId="294" priority="736">
      <formula>LEN(TRIM(I15))&gt;0</formula>
    </cfRule>
  </conditionalFormatting>
  <conditionalFormatting sqref="J15">
    <cfRule type="notContainsBlanks" dxfId="293" priority="711">
      <formula>LEN(TRIM(J15))&gt;0</formula>
    </cfRule>
  </conditionalFormatting>
  <conditionalFormatting sqref="K15">
    <cfRule type="notContainsBlanks" dxfId="292" priority="686">
      <formula>LEN(TRIM(K15))&gt;0</formula>
    </cfRule>
  </conditionalFormatting>
  <conditionalFormatting sqref="L15">
    <cfRule type="notContainsBlanks" dxfId="291" priority="661">
      <formula>LEN(TRIM(L15))&gt;0</formula>
    </cfRule>
  </conditionalFormatting>
  <conditionalFormatting sqref="A1:A1048576">
    <cfRule type="notContainsBlanks" dxfId="290" priority="659">
      <formula>LEN(TRIM(A1))&gt;0</formula>
    </cfRule>
  </conditionalFormatting>
  <conditionalFormatting sqref="C17">
    <cfRule type="expression" dxfId="289" priority="313">
      <formula>AND(NOT(ISBLANK(C15)),$A$17="Total général")</formula>
    </cfRule>
    <cfRule type="expression" dxfId="288" priority="314">
      <formula>AND(NOT(ISBLANK(C15)),NOT(ISBLANK($A$17)))</formula>
    </cfRule>
  </conditionalFormatting>
  <conditionalFormatting sqref="C18">
    <cfRule type="expression" dxfId="287" priority="311">
      <formula>AND(NOT(ISBLANK(C15)),$A$18="Total général")</formula>
    </cfRule>
    <cfRule type="expression" dxfId="286" priority="312">
      <formula>AND(NOT(ISBLANK(C15)),NOT(ISBLANK($A$18)))</formula>
    </cfRule>
  </conditionalFormatting>
  <conditionalFormatting sqref="C19">
    <cfRule type="expression" dxfId="285" priority="309">
      <formula>AND(NOT(ISBLANK(C15)),$A$19="Total général")</formula>
    </cfRule>
    <cfRule type="expression" dxfId="284" priority="310">
      <formula>AND(NOT(ISBLANK(C15)),NOT(ISBLANK($A$19)))</formula>
    </cfRule>
  </conditionalFormatting>
  <conditionalFormatting sqref="C20">
    <cfRule type="expression" dxfId="283" priority="307">
      <formula>AND(NOT(ISBLANK(C15)),$A$20="Total général")</formula>
    </cfRule>
    <cfRule type="expression" dxfId="282" priority="308">
      <formula>AND(NOT(ISBLANK(C15)),NOT(ISBLANK($A$20)))</formula>
    </cfRule>
  </conditionalFormatting>
  <conditionalFormatting sqref="C21">
    <cfRule type="expression" dxfId="281" priority="305">
      <formula>AND(NOT(ISBLANK(C15)),$A$21="Total général")</formula>
    </cfRule>
    <cfRule type="expression" dxfId="280" priority="306">
      <formula>AND(NOT(ISBLANK(C15)),NOT(ISBLANK($A$21)))</formula>
    </cfRule>
  </conditionalFormatting>
  <conditionalFormatting sqref="C16">
    <cfRule type="expression" dxfId="279" priority="304">
      <formula>AND(NOT(ISBLANK(C15)),NOT(ISBLANK($A$16)))</formula>
    </cfRule>
  </conditionalFormatting>
  <conditionalFormatting sqref="C22">
    <cfRule type="expression" dxfId="278" priority="302">
      <formula>AND(NOT(ISBLANK(C15)),$A$22="Total général")</formula>
    </cfRule>
    <cfRule type="expression" dxfId="277" priority="303">
      <formula>AND(NOT(ISBLANK(C15)),NOT(ISBLANK($A$22)))</formula>
    </cfRule>
  </conditionalFormatting>
  <conditionalFormatting sqref="C23">
    <cfRule type="expression" dxfId="276" priority="300">
      <formula>AND(NOT(ISBLANK(C15)),$A$23="Total général")</formula>
    </cfRule>
    <cfRule type="expression" dxfId="275" priority="301">
      <formula>AND(NOT(ISBLANK(C15)),NOT(ISBLANK($A$23)))</formula>
    </cfRule>
  </conditionalFormatting>
  <conditionalFormatting sqref="C24">
    <cfRule type="expression" dxfId="274" priority="298">
      <formula>AND(NOT(ISBLANK(C15)),$A$24="Total général")</formula>
    </cfRule>
    <cfRule type="expression" dxfId="273" priority="299">
      <formula>AND(NOT(ISBLANK(C15)),NOT(ISBLANK($A$24)))</formula>
    </cfRule>
  </conditionalFormatting>
  <conditionalFormatting sqref="C25">
    <cfRule type="expression" dxfId="272" priority="296">
      <formula>AND(NOT(ISBLANK(C15)),$A$25="Total général")</formula>
    </cfRule>
    <cfRule type="expression" dxfId="271" priority="297">
      <formula>AND(NOT(ISBLANK(C15)),NOT(ISBLANK($A$25)))</formula>
    </cfRule>
  </conditionalFormatting>
  <conditionalFormatting sqref="C26">
    <cfRule type="expression" dxfId="270" priority="294">
      <formula>AND(NOT(ISBLANK(C15)),$A$26="Total général")</formula>
    </cfRule>
    <cfRule type="expression" dxfId="269" priority="295">
      <formula>AND(NOT(ISBLANK(C15)),NOT(ISBLANK($A$26)))</formula>
    </cfRule>
  </conditionalFormatting>
  <conditionalFormatting sqref="C27">
    <cfRule type="expression" dxfId="268" priority="292">
      <formula>AND(NOT(ISBLANK(C15)),$A$27="Total général")</formula>
    </cfRule>
    <cfRule type="expression" dxfId="267" priority="293">
      <formula>AND(NOT(ISBLANK(C15)),NOT(ISBLANK($A$27)))</formula>
    </cfRule>
  </conditionalFormatting>
  <conditionalFormatting sqref="C28:C31">
    <cfRule type="expression" dxfId="266" priority="291">
      <formula>AND(NOT(ISBLANK(C15)),$A$28="Total général")</formula>
    </cfRule>
  </conditionalFormatting>
  <conditionalFormatting sqref="D17:E17">
    <cfRule type="expression" dxfId="265" priority="289">
      <formula>AND(NOT(ISBLANK(D15)),$A$17="Total général")</formula>
    </cfRule>
    <cfRule type="expression" dxfId="264" priority="290">
      <formula>AND(NOT(ISBLANK(D15)),NOT(ISBLANK($A$17)))</formula>
    </cfRule>
  </conditionalFormatting>
  <conditionalFormatting sqref="D18:E18">
    <cfRule type="expression" dxfId="263" priority="287">
      <formula>AND(NOT(ISBLANK(D15)),$A$18="Total général")</formula>
    </cfRule>
    <cfRule type="expression" dxfId="262" priority="288">
      <formula>AND(NOT(ISBLANK(D15)),NOT(ISBLANK($A$18)))</formula>
    </cfRule>
  </conditionalFormatting>
  <conditionalFormatting sqref="D19:E19">
    <cfRule type="expression" dxfId="261" priority="285">
      <formula>AND(NOT(ISBLANK(D15)),$A$19="Total général")</formula>
    </cfRule>
    <cfRule type="expression" dxfId="260" priority="286">
      <formula>AND(NOT(ISBLANK(D15)),NOT(ISBLANK($A$19)))</formula>
    </cfRule>
  </conditionalFormatting>
  <conditionalFormatting sqref="D20:E20">
    <cfRule type="expression" dxfId="259" priority="283">
      <formula>AND(NOT(ISBLANK(D15)),$A$20="Total général")</formula>
    </cfRule>
    <cfRule type="expression" dxfId="258" priority="284">
      <formula>AND(NOT(ISBLANK(D15)),NOT(ISBLANK($A$20)))</formula>
    </cfRule>
  </conditionalFormatting>
  <conditionalFormatting sqref="D21:E21">
    <cfRule type="expression" dxfId="257" priority="281">
      <formula>AND(NOT(ISBLANK(D15)),$A$21="Total général")</formula>
    </cfRule>
    <cfRule type="expression" dxfId="256" priority="282">
      <formula>AND(NOT(ISBLANK(D15)),NOT(ISBLANK($A$21)))</formula>
    </cfRule>
  </conditionalFormatting>
  <conditionalFormatting sqref="D16:E16">
    <cfRule type="expression" dxfId="255" priority="280">
      <formula>AND(NOT(ISBLANK(D15)),NOT(ISBLANK($A$16)))</formula>
    </cfRule>
  </conditionalFormatting>
  <conditionalFormatting sqref="D22:E22">
    <cfRule type="expression" dxfId="254" priority="278">
      <formula>AND(NOT(ISBLANK(D15)),$A$22="Total général")</formula>
    </cfRule>
    <cfRule type="expression" dxfId="253" priority="279">
      <formula>AND(NOT(ISBLANK(D15)),NOT(ISBLANK($A$22)))</formula>
    </cfRule>
  </conditionalFormatting>
  <conditionalFormatting sqref="D23:E23">
    <cfRule type="expression" dxfId="252" priority="276">
      <formula>AND(NOT(ISBLANK(D15)),$A$23="Total général")</formula>
    </cfRule>
    <cfRule type="expression" dxfId="251" priority="277">
      <formula>AND(NOT(ISBLANK(D15)),NOT(ISBLANK($A$23)))</formula>
    </cfRule>
  </conditionalFormatting>
  <conditionalFormatting sqref="D24:E24">
    <cfRule type="expression" dxfId="250" priority="274">
      <formula>AND(NOT(ISBLANK(D15)),$A$24="Total général")</formula>
    </cfRule>
    <cfRule type="expression" dxfId="249" priority="275">
      <formula>AND(NOT(ISBLANK(D15)),NOT(ISBLANK($A$24)))</formula>
    </cfRule>
  </conditionalFormatting>
  <conditionalFormatting sqref="D25:E25">
    <cfRule type="expression" dxfId="248" priority="272">
      <formula>AND(NOT(ISBLANK(D15)),$A$25="Total général")</formula>
    </cfRule>
    <cfRule type="expression" dxfId="247" priority="273">
      <formula>AND(NOT(ISBLANK(D15)),NOT(ISBLANK($A$25)))</formula>
    </cfRule>
  </conditionalFormatting>
  <conditionalFormatting sqref="D26:E26">
    <cfRule type="expression" dxfId="246" priority="270">
      <formula>AND(NOT(ISBLANK(D15)),$A$26="Total général")</formula>
    </cfRule>
    <cfRule type="expression" dxfId="245" priority="271">
      <formula>AND(NOT(ISBLANK(D15)),NOT(ISBLANK($A$26)))</formula>
    </cfRule>
  </conditionalFormatting>
  <conditionalFormatting sqref="D27:E27">
    <cfRule type="expression" dxfId="244" priority="268">
      <formula>AND(NOT(ISBLANK(D15)),$A$27="Total général")</formula>
    </cfRule>
    <cfRule type="expression" dxfId="243" priority="269">
      <formula>AND(NOT(ISBLANK(D15)),NOT(ISBLANK($A$27)))</formula>
    </cfRule>
  </conditionalFormatting>
  <conditionalFormatting sqref="D28:E31">
    <cfRule type="expression" dxfId="242" priority="267">
      <formula>AND(NOT(ISBLANK(D15)),$A$28="Total général")</formula>
    </cfRule>
  </conditionalFormatting>
  <conditionalFormatting sqref="F17">
    <cfRule type="expression" dxfId="241" priority="265">
      <formula>AND(NOT(ISBLANK(F15)),$A$17="Total général")</formula>
    </cfRule>
    <cfRule type="expression" dxfId="240" priority="266">
      <formula>AND(NOT(ISBLANK(F15)),NOT(ISBLANK($A$17)))</formula>
    </cfRule>
  </conditionalFormatting>
  <conditionalFormatting sqref="F18">
    <cfRule type="expression" dxfId="239" priority="263">
      <formula>AND(NOT(ISBLANK(F15)),$A$18="Total général")</formula>
    </cfRule>
    <cfRule type="expression" dxfId="238" priority="264">
      <formula>AND(NOT(ISBLANK(F15)),NOT(ISBLANK($A$18)))</formula>
    </cfRule>
  </conditionalFormatting>
  <conditionalFormatting sqref="F19">
    <cfRule type="expression" dxfId="237" priority="261">
      <formula>AND(NOT(ISBLANK(F15)),$A$19="Total général")</formula>
    </cfRule>
    <cfRule type="expression" dxfId="236" priority="262">
      <formula>AND(NOT(ISBLANK(F15)),NOT(ISBLANK($A$19)))</formula>
    </cfRule>
  </conditionalFormatting>
  <conditionalFormatting sqref="F20">
    <cfRule type="expression" dxfId="235" priority="259">
      <formula>AND(NOT(ISBLANK(F15)),$A$20="Total général")</formula>
    </cfRule>
    <cfRule type="expression" dxfId="234" priority="260">
      <formula>AND(NOT(ISBLANK(F15)),NOT(ISBLANK($A$20)))</formula>
    </cfRule>
  </conditionalFormatting>
  <conditionalFormatting sqref="F21">
    <cfRule type="expression" dxfId="233" priority="257">
      <formula>AND(NOT(ISBLANK(F15)),$A$21="Total général")</formula>
    </cfRule>
    <cfRule type="expression" dxfId="232" priority="258">
      <formula>AND(NOT(ISBLANK(F15)),NOT(ISBLANK($A$21)))</formula>
    </cfRule>
  </conditionalFormatting>
  <conditionalFormatting sqref="F16">
    <cfRule type="expression" dxfId="231" priority="256">
      <formula>AND(NOT(ISBLANK(F15)),NOT(ISBLANK($A$16)))</formula>
    </cfRule>
  </conditionalFormatting>
  <conditionalFormatting sqref="F22">
    <cfRule type="expression" dxfId="230" priority="254">
      <formula>AND(NOT(ISBLANK(F15)),$A$22="Total général")</formula>
    </cfRule>
    <cfRule type="expression" dxfId="229" priority="255">
      <formula>AND(NOT(ISBLANK(F15)),NOT(ISBLANK($A$22)))</formula>
    </cfRule>
  </conditionalFormatting>
  <conditionalFormatting sqref="F23">
    <cfRule type="expression" dxfId="228" priority="252">
      <formula>AND(NOT(ISBLANK(F15)),$A$23="Total général")</formula>
    </cfRule>
    <cfRule type="expression" dxfId="227" priority="253">
      <formula>AND(NOT(ISBLANK(F15)),NOT(ISBLANK($A$23)))</formula>
    </cfRule>
  </conditionalFormatting>
  <conditionalFormatting sqref="F24">
    <cfRule type="expression" dxfId="226" priority="250">
      <formula>AND(NOT(ISBLANK(F15)),$A$24="Total général")</formula>
    </cfRule>
    <cfRule type="expression" dxfId="225" priority="251">
      <formula>AND(NOT(ISBLANK(F15)),NOT(ISBLANK($A$24)))</formula>
    </cfRule>
  </conditionalFormatting>
  <conditionalFormatting sqref="F25">
    <cfRule type="expression" dxfId="224" priority="248">
      <formula>AND(NOT(ISBLANK(F15)),$A$25="Total général")</formula>
    </cfRule>
    <cfRule type="expression" dxfId="223" priority="249">
      <formula>AND(NOT(ISBLANK(F15)),NOT(ISBLANK($A$25)))</formula>
    </cfRule>
  </conditionalFormatting>
  <conditionalFormatting sqref="F26">
    <cfRule type="expression" dxfId="222" priority="246">
      <formula>AND(NOT(ISBLANK(F15)),$A$26="Total général")</formula>
    </cfRule>
    <cfRule type="expression" dxfId="221" priority="247">
      <formula>AND(NOT(ISBLANK(F15)),NOT(ISBLANK($A$26)))</formula>
    </cfRule>
  </conditionalFormatting>
  <conditionalFormatting sqref="F27">
    <cfRule type="expression" dxfId="220" priority="244">
      <formula>AND(NOT(ISBLANK(F15)),$A$27="Total général")</formula>
    </cfRule>
    <cfRule type="expression" dxfId="219" priority="245">
      <formula>AND(NOT(ISBLANK(F15)),NOT(ISBLANK($A$27)))</formula>
    </cfRule>
  </conditionalFormatting>
  <conditionalFormatting sqref="F28:F31">
    <cfRule type="expression" dxfId="218" priority="243">
      <formula>AND(NOT(ISBLANK(F15)),$A$28="Total général")</formula>
    </cfRule>
  </conditionalFormatting>
  <conditionalFormatting sqref="G17">
    <cfRule type="expression" dxfId="217" priority="241">
      <formula>AND(NOT(ISBLANK(G15)),$A$17="Total général")</formula>
    </cfRule>
    <cfRule type="expression" dxfId="216" priority="242">
      <formula>AND(NOT(ISBLANK(G15)),NOT(ISBLANK($A$17)))</formula>
    </cfRule>
  </conditionalFormatting>
  <conditionalFormatting sqref="G18">
    <cfRule type="expression" dxfId="215" priority="239">
      <formula>AND(NOT(ISBLANK(G15)),$A$18="Total général")</formula>
    </cfRule>
    <cfRule type="expression" dxfId="214" priority="240">
      <formula>AND(NOT(ISBLANK(G15)),NOT(ISBLANK($A$18)))</formula>
    </cfRule>
  </conditionalFormatting>
  <conditionalFormatting sqref="G19">
    <cfRule type="expression" dxfId="213" priority="237">
      <formula>AND(NOT(ISBLANK(G15)),$A$19="Total général")</formula>
    </cfRule>
    <cfRule type="expression" dxfId="212" priority="238">
      <formula>AND(NOT(ISBLANK(G15)),NOT(ISBLANK($A$19)))</formula>
    </cfRule>
  </conditionalFormatting>
  <conditionalFormatting sqref="G20">
    <cfRule type="expression" dxfId="211" priority="235">
      <formula>AND(NOT(ISBLANK(G15)),$A$20="Total général")</formula>
    </cfRule>
    <cfRule type="expression" dxfId="210" priority="236">
      <formula>AND(NOT(ISBLANK(G15)),NOT(ISBLANK($A$20)))</formula>
    </cfRule>
  </conditionalFormatting>
  <conditionalFormatting sqref="G21">
    <cfRule type="expression" dxfId="209" priority="233">
      <formula>AND(NOT(ISBLANK(G15)),$A$21="Total général")</formula>
    </cfRule>
    <cfRule type="expression" dxfId="208" priority="234">
      <formula>AND(NOT(ISBLANK(G15)),NOT(ISBLANK($A$21)))</formula>
    </cfRule>
  </conditionalFormatting>
  <conditionalFormatting sqref="G16">
    <cfRule type="expression" dxfId="207" priority="232">
      <formula>AND(NOT(ISBLANK(G15)),NOT(ISBLANK($A$16)))</formula>
    </cfRule>
  </conditionalFormatting>
  <conditionalFormatting sqref="G22">
    <cfRule type="expression" dxfId="206" priority="230">
      <formula>AND(NOT(ISBLANK(G15)),$A$22="Total général")</formula>
    </cfRule>
    <cfRule type="expression" dxfId="205" priority="231">
      <formula>AND(NOT(ISBLANK(G15)),NOT(ISBLANK($A$22)))</formula>
    </cfRule>
  </conditionalFormatting>
  <conditionalFormatting sqref="G23">
    <cfRule type="expression" dxfId="204" priority="228">
      <formula>AND(NOT(ISBLANK(G15)),$A$23="Total général")</formula>
    </cfRule>
    <cfRule type="expression" dxfId="203" priority="229">
      <formula>AND(NOT(ISBLANK(G15)),NOT(ISBLANK($A$23)))</formula>
    </cfRule>
  </conditionalFormatting>
  <conditionalFormatting sqref="G24">
    <cfRule type="expression" dxfId="202" priority="226">
      <formula>AND(NOT(ISBLANK(G15)),$A$24="Total général")</formula>
    </cfRule>
    <cfRule type="expression" dxfId="201" priority="227">
      <formula>AND(NOT(ISBLANK(G15)),NOT(ISBLANK($A$24)))</formula>
    </cfRule>
  </conditionalFormatting>
  <conditionalFormatting sqref="G25">
    <cfRule type="expression" dxfId="200" priority="224">
      <formula>AND(NOT(ISBLANK(G15)),$A$25="Total général")</formula>
    </cfRule>
    <cfRule type="expression" dxfId="199" priority="225">
      <formula>AND(NOT(ISBLANK(G15)),NOT(ISBLANK($A$25)))</formula>
    </cfRule>
  </conditionalFormatting>
  <conditionalFormatting sqref="G26">
    <cfRule type="expression" dxfId="198" priority="222">
      <formula>AND(NOT(ISBLANK(G15)),$A$26="Total général")</formula>
    </cfRule>
    <cfRule type="expression" dxfId="197" priority="223">
      <formula>AND(NOT(ISBLANK(G15)),NOT(ISBLANK($A$26)))</formula>
    </cfRule>
  </conditionalFormatting>
  <conditionalFormatting sqref="G27">
    <cfRule type="expression" dxfId="196" priority="220">
      <formula>AND(NOT(ISBLANK(G15)),$A$27="Total général")</formula>
    </cfRule>
    <cfRule type="expression" dxfId="195" priority="221">
      <formula>AND(NOT(ISBLANK(G15)),NOT(ISBLANK($A$27)))</formula>
    </cfRule>
  </conditionalFormatting>
  <conditionalFormatting sqref="G28:G31">
    <cfRule type="expression" dxfId="194" priority="219">
      <formula>AND(NOT(ISBLANK(G15)),$A$28="Total général")</formula>
    </cfRule>
  </conditionalFormatting>
  <conditionalFormatting sqref="H17">
    <cfRule type="expression" dxfId="193" priority="217">
      <formula>AND(NOT(ISBLANK(H15)),$A$17="Total général")</formula>
    </cfRule>
    <cfRule type="expression" dxfId="192" priority="218">
      <formula>AND(NOT(ISBLANK(H15)),NOT(ISBLANK($A$17)))</formula>
    </cfRule>
  </conditionalFormatting>
  <conditionalFormatting sqref="H18">
    <cfRule type="expression" dxfId="191" priority="215">
      <formula>AND(NOT(ISBLANK(H15)),$A$18="Total général")</formula>
    </cfRule>
    <cfRule type="expression" dxfId="190" priority="216">
      <formula>AND(NOT(ISBLANK(H15)),NOT(ISBLANK($A$18)))</formula>
    </cfRule>
  </conditionalFormatting>
  <conditionalFormatting sqref="H19">
    <cfRule type="expression" dxfId="189" priority="213">
      <formula>AND(NOT(ISBLANK(H15)),$A$19="Total général")</formula>
    </cfRule>
    <cfRule type="expression" dxfId="188" priority="214">
      <formula>AND(NOT(ISBLANK(H15)),NOT(ISBLANK($A$19)))</formula>
    </cfRule>
  </conditionalFormatting>
  <conditionalFormatting sqref="H20">
    <cfRule type="expression" dxfId="187" priority="211">
      <formula>AND(NOT(ISBLANK(H15)),$A$20="Total général")</formula>
    </cfRule>
    <cfRule type="expression" dxfId="186" priority="212">
      <formula>AND(NOT(ISBLANK(H15)),NOT(ISBLANK($A$20)))</formula>
    </cfRule>
  </conditionalFormatting>
  <conditionalFormatting sqref="H21">
    <cfRule type="expression" dxfId="185" priority="209">
      <formula>AND(NOT(ISBLANK(H15)),$A$21="Total général")</formula>
    </cfRule>
    <cfRule type="expression" dxfId="184" priority="210">
      <formula>AND(NOT(ISBLANK(H15)),NOT(ISBLANK($A$21)))</formula>
    </cfRule>
  </conditionalFormatting>
  <conditionalFormatting sqref="H16">
    <cfRule type="expression" dxfId="183" priority="208">
      <formula>AND(NOT(ISBLANK(H15)),NOT(ISBLANK($A$16)))</formula>
    </cfRule>
  </conditionalFormatting>
  <conditionalFormatting sqref="H22">
    <cfRule type="expression" dxfId="182" priority="206">
      <formula>AND(NOT(ISBLANK(H15)),$A$22="Total général")</formula>
    </cfRule>
    <cfRule type="expression" dxfId="181" priority="207">
      <formula>AND(NOT(ISBLANK(H15)),NOT(ISBLANK($A$22)))</formula>
    </cfRule>
  </conditionalFormatting>
  <conditionalFormatting sqref="H23">
    <cfRule type="expression" dxfId="180" priority="204">
      <formula>AND(NOT(ISBLANK(H15)),$A$23="Total général")</formula>
    </cfRule>
    <cfRule type="expression" dxfId="179" priority="205">
      <formula>AND(NOT(ISBLANK(H15)),NOT(ISBLANK($A$23)))</formula>
    </cfRule>
  </conditionalFormatting>
  <conditionalFormatting sqref="H24">
    <cfRule type="expression" dxfId="178" priority="202">
      <formula>AND(NOT(ISBLANK(H15)),$A$24="Total général")</formula>
    </cfRule>
    <cfRule type="expression" dxfId="177" priority="203">
      <formula>AND(NOT(ISBLANK(H15)),NOT(ISBLANK($A$24)))</formula>
    </cfRule>
  </conditionalFormatting>
  <conditionalFormatting sqref="H25">
    <cfRule type="expression" dxfId="176" priority="200">
      <formula>AND(NOT(ISBLANK(H15)),$A$25="Total général")</formula>
    </cfRule>
    <cfRule type="expression" dxfId="175" priority="201">
      <formula>AND(NOT(ISBLANK(H15)),NOT(ISBLANK($A$25)))</formula>
    </cfRule>
  </conditionalFormatting>
  <conditionalFormatting sqref="H26">
    <cfRule type="expression" dxfId="174" priority="198">
      <formula>AND(NOT(ISBLANK(H15)),$A$26="Total général")</formula>
    </cfRule>
    <cfRule type="expression" dxfId="173" priority="199">
      <formula>AND(NOT(ISBLANK(H15)),NOT(ISBLANK($A$26)))</formula>
    </cfRule>
  </conditionalFormatting>
  <conditionalFormatting sqref="H27">
    <cfRule type="expression" dxfId="172" priority="196">
      <formula>AND(NOT(ISBLANK(H15)),$A$27="Total général")</formula>
    </cfRule>
    <cfRule type="expression" dxfId="171" priority="197">
      <formula>AND(NOT(ISBLANK(H15)),NOT(ISBLANK($A$27)))</formula>
    </cfRule>
  </conditionalFormatting>
  <conditionalFormatting sqref="H28:H31">
    <cfRule type="expression" dxfId="170" priority="195">
      <formula>AND(NOT(ISBLANK(H15)),$A$28="Total général")</formula>
    </cfRule>
  </conditionalFormatting>
  <conditionalFormatting sqref="I17">
    <cfRule type="expression" dxfId="169" priority="193">
      <formula>AND(NOT(ISBLANK(I15)),$A$17="Total général")</formula>
    </cfRule>
    <cfRule type="expression" dxfId="168" priority="194">
      <formula>AND(NOT(ISBLANK(I15)),NOT(ISBLANK($A$17)))</formula>
    </cfRule>
  </conditionalFormatting>
  <conditionalFormatting sqref="I18">
    <cfRule type="expression" dxfId="167" priority="191">
      <formula>AND(NOT(ISBLANK(I15)),$A$18="Total général")</formula>
    </cfRule>
    <cfRule type="expression" dxfId="166" priority="192">
      <formula>AND(NOT(ISBLANK(I15)),NOT(ISBLANK($A$18)))</formula>
    </cfRule>
  </conditionalFormatting>
  <conditionalFormatting sqref="I19">
    <cfRule type="expression" dxfId="165" priority="189">
      <formula>AND(NOT(ISBLANK(I15)),$A$19="Total général")</formula>
    </cfRule>
    <cfRule type="expression" dxfId="164" priority="190">
      <formula>AND(NOT(ISBLANK(I15)),NOT(ISBLANK($A$19)))</formula>
    </cfRule>
  </conditionalFormatting>
  <conditionalFormatting sqref="I20">
    <cfRule type="expression" dxfId="163" priority="187">
      <formula>AND(NOT(ISBLANK(I15)),$A$20="Total général")</formula>
    </cfRule>
    <cfRule type="expression" dxfId="162" priority="188">
      <formula>AND(NOT(ISBLANK(I15)),NOT(ISBLANK($A$20)))</formula>
    </cfRule>
  </conditionalFormatting>
  <conditionalFormatting sqref="I21">
    <cfRule type="expression" dxfId="161" priority="185">
      <formula>AND(NOT(ISBLANK(I15)),$A$21="Total général")</formula>
    </cfRule>
    <cfRule type="expression" dxfId="160" priority="186">
      <formula>AND(NOT(ISBLANK(I15)),NOT(ISBLANK($A$21)))</formula>
    </cfRule>
  </conditionalFormatting>
  <conditionalFormatting sqref="I16">
    <cfRule type="expression" dxfId="159" priority="184">
      <formula>AND(NOT(ISBLANK(I15)),NOT(ISBLANK($A$16)))</formula>
    </cfRule>
  </conditionalFormatting>
  <conditionalFormatting sqref="I22">
    <cfRule type="expression" dxfId="158" priority="182">
      <formula>AND(NOT(ISBLANK(I15)),$A$22="Total général")</formula>
    </cfRule>
    <cfRule type="expression" dxfId="157" priority="183">
      <formula>AND(NOT(ISBLANK(I15)),NOT(ISBLANK($A$22)))</formula>
    </cfRule>
  </conditionalFormatting>
  <conditionalFormatting sqref="I23">
    <cfRule type="expression" dxfId="156" priority="180">
      <formula>AND(NOT(ISBLANK(I15)),$A$23="Total général")</formula>
    </cfRule>
    <cfRule type="expression" dxfId="155" priority="181">
      <formula>AND(NOT(ISBLANK(I15)),NOT(ISBLANK($A$23)))</formula>
    </cfRule>
  </conditionalFormatting>
  <conditionalFormatting sqref="I24">
    <cfRule type="expression" dxfId="154" priority="178">
      <formula>AND(NOT(ISBLANK(I15)),$A$24="Total général")</formula>
    </cfRule>
    <cfRule type="expression" dxfId="153" priority="179">
      <formula>AND(NOT(ISBLANK(I15)),NOT(ISBLANK($A$24)))</formula>
    </cfRule>
  </conditionalFormatting>
  <conditionalFormatting sqref="I25">
    <cfRule type="expression" dxfId="152" priority="176">
      <formula>AND(NOT(ISBLANK(I15)),$A$25="Total général")</formula>
    </cfRule>
    <cfRule type="expression" dxfId="151" priority="177">
      <formula>AND(NOT(ISBLANK(I15)),NOT(ISBLANK($A$25)))</formula>
    </cfRule>
  </conditionalFormatting>
  <conditionalFormatting sqref="I26">
    <cfRule type="expression" dxfId="150" priority="174">
      <formula>AND(NOT(ISBLANK(I15)),$A$26="Total général")</formula>
    </cfRule>
    <cfRule type="expression" dxfId="149" priority="175">
      <formula>AND(NOT(ISBLANK(I15)),NOT(ISBLANK($A$26)))</formula>
    </cfRule>
  </conditionalFormatting>
  <conditionalFormatting sqref="I27">
    <cfRule type="expression" dxfId="148" priority="172">
      <formula>AND(NOT(ISBLANK(I15)),$A$27="Total général")</formula>
    </cfRule>
    <cfRule type="expression" dxfId="147" priority="173">
      <formula>AND(NOT(ISBLANK(I15)),NOT(ISBLANK($A$27)))</formula>
    </cfRule>
  </conditionalFormatting>
  <conditionalFormatting sqref="I28:I31">
    <cfRule type="expression" dxfId="146" priority="171">
      <formula>AND(NOT(ISBLANK(I15)),$A$28="Total général")</formula>
    </cfRule>
  </conditionalFormatting>
  <conditionalFormatting sqref="J17">
    <cfRule type="expression" dxfId="145" priority="169">
      <formula>AND(NOT(ISBLANK(J15)),$A$17="Total général")</formula>
    </cfRule>
    <cfRule type="expression" dxfId="144" priority="170">
      <formula>AND(NOT(ISBLANK(J15)),NOT(ISBLANK($A$17)))</formula>
    </cfRule>
  </conditionalFormatting>
  <conditionalFormatting sqref="J18">
    <cfRule type="expression" dxfId="143" priority="167">
      <formula>AND(NOT(ISBLANK(J15)),$A$18="Total général")</formula>
    </cfRule>
    <cfRule type="expression" dxfId="142" priority="168">
      <formula>AND(NOT(ISBLANK(J15)),NOT(ISBLANK($A$18)))</formula>
    </cfRule>
  </conditionalFormatting>
  <conditionalFormatting sqref="J19">
    <cfRule type="expression" dxfId="141" priority="165">
      <formula>AND(NOT(ISBLANK(J15)),$A$19="Total général")</formula>
    </cfRule>
    <cfRule type="expression" dxfId="140" priority="166">
      <formula>AND(NOT(ISBLANK(J15)),NOT(ISBLANK($A$19)))</formula>
    </cfRule>
  </conditionalFormatting>
  <conditionalFormatting sqref="J20">
    <cfRule type="expression" dxfId="139" priority="163">
      <formula>AND(NOT(ISBLANK(J15)),$A$20="Total général")</formula>
    </cfRule>
    <cfRule type="expression" dxfId="138" priority="164">
      <formula>AND(NOT(ISBLANK(J15)),NOT(ISBLANK($A$20)))</formula>
    </cfRule>
  </conditionalFormatting>
  <conditionalFormatting sqref="J21">
    <cfRule type="expression" dxfId="137" priority="161">
      <formula>AND(NOT(ISBLANK(J15)),$A$21="Total général")</formula>
    </cfRule>
    <cfRule type="expression" dxfId="136" priority="162">
      <formula>AND(NOT(ISBLANK(J15)),NOT(ISBLANK($A$21)))</formula>
    </cfRule>
  </conditionalFormatting>
  <conditionalFormatting sqref="J16">
    <cfRule type="expression" dxfId="135" priority="160">
      <formula>AND(NOT(ISBLANK(J15)),NOT(ISBLANK($A$16)))</formula>
    </cfRule>
  </conditionalFormatting>
  <conditionalFormatting sqref="J22">
    <cfRule type="expression" dxfId="134" priority="158">
      <formula>AND(NOT(ISBLANK(J15)),$A$22="Total général")</formula>
    </cfRule>
    <cfRule type="expression" dxfId="133" priority="159">
      <formula>AND(NOT(ISBLANK(J15)),NOT(ISBLANK($A$22)))</formula>
    </cfRule>
  </conditionalFormatting>
  <conditionalFormatting sqref="J23">
    <cfRule type="expression" dxfId="132" priority="156">
      <formula>AND(NOT(ISBLANK(J15)),$A$23="Total général")</formula>
    </cfRule>
    <cfRule type="expression" dxfId="131" priority="157">
      <formula>AND(NOT(ISBLANK(J15)),NOT(ISBLANK($A$23)))</formula>
    </cfRule>
  </conditionalFormatting>
  <conditionalFormatting sqref="J24">
    <cfRule type="expression" dxfId="130" priority="154">
      <formula>AND(NOT(ISBLANK(J15)),$A$24="Total général")</formula>
    </cfRule>
    <cfRule type="expression" dxfId="129" priority="155">
      <formula>AND(NOT(ISBLANK(J15)),NOT(ISBLANK($A$24)))</formula>
    </cfRule>
  </conditionalFormatting>
  <conditionalFormatting sqref="J25">
    <cfRule type="expression" dxfId="128" priority="152">
      <formula>AND(NOT(ISBLANK(J15)),$A$25="Total général")</formula>
    </cfRule>
    <cfRule type="expression" dxfId="127" priority="153">
      <formula>AND(NOT(ISBLANK(J15)),NOT(ISBLANK($A$25)))</formula>
    </cfRule>
  </conditionalFormatting>
  <conditionalFormatting sqref="J26">
    <cfRule type="expression" dxfId="126" priority="150">
      <formula>AND(NOT(ISBLANK(J15)),$A$26="Total général")</formula>
    </cfRule>
    <cfRule type="expression" dxfId="125" priority="151">
      <formula>AND(NOT(ISBLANK(J15)),NOT(ISBLANK($A$26)))</formula>
    </cfRule>
  </conditionalFormatting>
  <conditionalFormatting sqref="J27">
    <cfRule type="expression" dxfId="124" priority="148">
      <formula>AND(NOT(ISBLANK(J15)),$A$27="Total général")</formula>
    </cfRule>
    <cfRule type="expression" dxfId="123" priority="149">
      <formula>AND(NOT(ISBLANK(J15)),NOT(ISBLANK($A$27)))</formula>
    </cfRule>
  </conditionalFormatting>
  <conditionalFormatting sqref="J28:J31">
    <cfRule type="expression" dxfId="122" priority="147">
      <formula>AND(NOT(ISBLANK(J15)),$A$28="Total général")</formula>
    </cfRule>
  </conditionalFormatting>
  <conditionalFormatting sqref="K17">
    <cfRule type="expression" dxfId="121" priority="145">
      <formula>AND(NOT(ISBLANK(K15)),$A$17="Total général")</formula>
    </cfRule>
    <cfRule type="expression" dxfId="120" priority="146">
      <formula>AND(NOT(ISBLANK(K15)),NOT(ISBLANK($A$17)))</formula>
    </cfRule>
  </conditionalFormatting>
  <conditionalFormatting sqref="K18">
    <cfRule type="expression" dxfId="119" priority="143">
      <formula>AND(NOT(ISBLANK(K15)),$A$18="Total général")</formula>
    </cfRule>
    <cfRule type="expression" dxfId="118" priority="144">
      <formula>AND(NOT(ISBLANK(K15)),NOT(ISBLANK($A$18)))</formula>
    </cfRule>
  </conditionalFormatting>
  <conditionalFormatting sqref="K19">
    <cfRule type="expression" dxfId="117" priority="141">
      <formula>AND(NOT(ISBLANK(K15)),$A$19="Total général")</formula>
    </cfRule>
    <cfRule type="expression" dxfId="116" priority="142">
      <formula>AND(NOT(ISBLANK(K15)),NOT(ISBLANK($A$19)))</formula>
    </cfRule>
  </conditionalFormatting>
  <conditionalFormatting sqref="K20">
    <cfRule type="expression" dxfId="115" priority="139">
      <formula>AND(NOT(ISBLANK(K15)),$A$20="Total général")</formula>
    </cfRule>
    <cfRule type="expression" dxfId="114" priority="140">
      <formula>AND(NOT(ISBLANK(K15)),NOT(ISBLANK($A$20)))</formula>
    </cfRule>
  </conditionalFormatting>
  <conditionalFormatting sqref="K21">
    <cfRule type="expression" dxfId="113" priority="137">
      <formula>AND(NOT(ISBLANK(K15)),$A$21="Total général")</formula>
    </cfRule>
    <cfRule type="expression" dxfId="112" priority="138">
      <formula>AND(NOT(ISBLANK(K15)),NOT(ISBLANK($A$21)))</formula>
    </cfRule>
  </conditionalFormatting>
  <conditionalFormatting sqref="K16">
    <cfRule type="expression" dxfId="111" priority="136">
      <formula>AND(NOT(ISBLANK(K15)),NOT(ISBLANK($A$16)))</formula>
    </cfRule>
  </conditionalFormatting>
  <conditionalFormatting sqref="K22">
    <cfRule type="expression" dxfId="110" priority="134">
      <formula>AND(NOT(ISBLANK(K15)),$A$22="Total général")</formula>
    </cfRule>
    <cfRule type="expression" dxfId="109" priority="135">
      <formula>AND(NOT(ISBLANK(K15)),NOT(ISBLANK($A$22)))</formula>
    </cfRule>
  </conditionalFormatting>
  <conditionalFormatting sqref="K23">
    <cfRule type="expression" dxfId="108" priority="132">
      <formula>AND(NOT(ISBLANK(K15)),$A$23="Total général")</formula>
    </cfRule>
    <cfRule type="expression" dxfId="107" priority="133">
      <formula>AND(NOT(ISBLANK(K15)),NOT(ISBLANK($A$23)))</formula>
    </cfRule>
  </conditionalFormatting>
  <conditionalFormatting sqref="K24">
    <cfRule type="expression" dxfId="106" priority="130">
      <formula>AND(NOT(ISBLANK(K15)),$A$24="Total général")</formula>
    </cfRule>
    <cfRule type="expression" dxfId="105" priority="131">
      <formula>AND(NOT(ISBLANK(K15)),NOT(ISBLANK($A$24)))</formula>
    </cfRule>
  </conditionalFormatting>
  <conditionalFormatting sqref="K25">
    <cfRule type="expression" dxfId="104" priority="128">
      <formula>AND(NOT(ISBLANK(K15)),$A$25="Total général")</formula>
    </cfRule>
    <cfRule type="expression" dxfId="103" priority="129">
      <formula>AND(NOT(ISBLANK(K15)),NOT(ISBLANK($A$25)))</formula>
    </cfRule>
  </conditionalFormatting>
  <conditionalFormatting sqref="K26">
    <cfRule type="expression" dxfId="102" priority="126">
      <formula>AND(NOT(ISBLANK(K15)),$A$26="Total général")</formula>
    </cfRule>
    <cfRule type="expression" dxfId="101" priority="127">
      <formula>AND(NOT(ISBLANK(K15)),NOT(ISBLANK($A$26)))</formula>
    </cfRule>
  </conditionalFormatting>
  <conditionalFormatting sqref="K27">
    <cfRule type="expression" dxfId="100" priority="124">
      <formula>AND(NOT(ISBLANK(K15)),$A$27="Total général")</formula>
    </cfRule>
    <cfRule type="expression" dxfId="99" priority="125">
      <formula>AND(NOT(ISBLANK(K15)),NOT(ISBLANK($A$27)))</formula>
    </cfRule>
  </conditionalFormatting>
  <conditionalFormatting sqref="K28:K31">
    <cfRule type="expression" dxfId="98" priority="123">
      <formula>AND(NOT(ISBLANK(K15)),$A$28="Total général")</formula>
    </cfRule>
  </conditionalFormatting>
  <conditionalFormatting sqref="L17">
    <cfRule type="expression" dxfId="97" priority="97">
      <formula>AND(NOT(ISBLANK(L15)),$A$17="Total général")</formula>
    </cfRule>
    <cfRule type="expression" dxfId="96" priority="98">
      <formula>AND(NOT(ISBLANK(L15)),NOT(ISBLANK($A$17)))</formula>
    </cfRule>
  </conditionalFormatting>
  <conditionalFormatting sqref="L18">
    <cfRule type="expression" dxfId="95" priority="95">
      <formula>AND(NOT(ISBLANK(L15)),$A$18="Total général")</formula>
    </cfRule>
    <cfRule type="expression" dxfId="94" priority="96">
      <formula>AND(NOT(ISBLANK(L15)),NOT(ISBLANK($A$18)))</formula>
    </cfRule>
  </conditionalFormatting>
  <conditionalFormatting sqref="L19">
    <cfRule type="expression" dxfId="93" priority="93">
      <formula>AND(NOT(ISBLANK(L15)),$A$19="Total général")</formula>
    </cfRule>
    <cfRule type="expression" dxfId="92" priority="94">
      <formula>AND(NOT(ISBLANK(L15)),NOT(ISBLANK($A$19)))</formula>
    </cfRule>
  </conditionalFormatting>
  <conditionalFormatting sqref="L20">
    <cfRule type="expression" dxfId="91" priority="91">
      <formula>AND(NOT(ISBLANK(L15)),$A$20="Total général")</formula>
    </cfRule>
    <cfRule type="expression" dxfId="90" priority="92">
      <formula>AND(NOT(ISBLANK(L15)),NOT(ISBLANK($A$20)))</formula>
    </cfRule>
  </conditionalFormatting>
  <conditionalFormatting sqref="L21">
    <cfRule type="expression" dxfId="89" priority="89">
      <formula>AND(NOT(ISBLANK(L15)),$A$21="Total général")</formula>
    </cfRule>
    <cfRule type="expression" dxfId="88" priority="90">
      <formula>AND(NOT(ISBLANK(L15)),NOT(ISBLANK($A$21)))</formula>
    </cfRule>
  </conditionalFormatting>
  <conditionalFormatting sqref="L16">
    <cfRule type="expression" dxfId="87" priority="88">
      <formula>AND(NOT(ISBLANK(L15)),NOT(ISBLANK($A$16)))</formula>
    </cfRule>
  </conditionalFormatting>
  <conditionalFormatting sqref="L22">
    <cfRule type="expression" dxfId="86" priority="86">
      <formula>AND(NOT(ISBLANK(L15)),$A$22="Total général")</formula>
    </cfRule>
    <cfRule type="expression" dxfId="85" priority="87">
      <formula>AND(NOT(ISBLANK(L15)),NOT(ISBLANK($A$22)))</formula>
    </cfRule>
  </conditionalFormatting>
  <conditionalFormatting sqref="L23">
    <cfRule type="expression" dxfId="84" priority="84">
      <formula>AND(NOT(ISBLANK(L15)),$A$23="Total général")</formula>
    </cfRule>
    <cfRule type="expression" dxfId="83" priority="85">
      <formula>AND(NOT(ISBLANK(L15)),NOT(ISBLANK($A$23)))</formula>
    </cfRule>
  </conditionalFormatting>
  <conditionalFormatting sqref="L24">
    <cfRule type="expression" dxfId="82" priority="82">
      <formula>AND(NOT(ISBLANK(L15)),$A$24="Total général")</formula>
    </cfRule>
    <cfRule type="expression" dxfId="81" priority="83">
      <formula>AND(NOT(ISBLANK(L15)),NOT(ISBLANK($A$24)))</formula>
    </cfRule>
  </conditionalFormatting>
  <conditionalFormatting sqref="L25">
    <cfRule type="expression" dxfId="80" priority="80">
      <formula>AND(NOT(ISBLANK(L15)),$A$25="Total général")</formula>
    </cfRule>
    <cfRule type="expression" dxfId="79" priority="81">
      <formula>AND(NOT(ISBLANK(L15)),NOT(ISBLANK($A$25)))</formula>
    </cfRule>
  </conditionalFormatting>
  <conditionalFormatting sqref="L26">
    <cfRule type="expression" dxfId="78" priority="78">
      <formula>AND(NOT(ISBLANK(L15)),$A$26="Total général")</formula>
    </cfRule>
    <cfRule type="expression" dxfId="77" priority="79">
      <formula>AND(NOT(ISBLANK(L15)),NOT(ISBLANK($A$26)))</formula>
    </cfRule>
  </conditionalFormatting>
  <conditionalFormatting sqref="L27">
    <cfRule type="expression" dxfId="76" priority="76">
      <formula>AND(NOT(ISBLANK(L15)),$A$27="Total général")</formula>
    </cfRule>
    <cfRule type="expression" dxfId="75" priority="77">
      <formula>AND(NOT(ISBLANK(L15)),NOT(ISBLANK($A$27)))</formula>
    </cfRule>
  </conditionalFormatting>
  <conditionalFormatting sqref="L28:L31">
    <cfRule type="expression" dxfId="74" priority="75">
      <formula>AND(NOT(ISBLANK(L15)),$A$28="Total général")</formula>
    </cfRule>
  </conditionalFormatting>
  <conditionalFormatting sqref="M26">
    <cfRule type="expression" dxfId="73" priority="73">
      <formula>AND(NOT(ISBLANK(M15)),$A$26="Total général")</formula>
    </cfRule>
    <cfRule type="expression" dxfId="72" priority="74">
      <formula>AND(NOT(ISBLANK(M15)),NOT(ISBLANK($A$26)))</formula>
    </cfRule>
  </conditionalFormatting>
  <conditionalFormatting sqref="M24">
    <cfRule type="expression" dxfId="71" priority="71">
      <formula>AND(NOT(ISBLANK(M13)),$A$26="Total général")</formula>
    </cfRule>
    <cfRule type="expression" dxfId="70" priority="72">
      <formula>AND(NOT(ISBLANK(M13)),NOT(ISBLANK($A$26)))</formula>
    </cfRule>
  </conditionalFormatting>
  <conditionalFormatting sqref="M24">
    <cfRule type="expression" dxfId="69" priority="69">
      <formula>AND(NOT(ISBLANK(M15)),$A$24="Total général")</formula>
    </cfRule>
    <cfRule type="expression" dxfId="68" priority="70">
      <formula>AND(NOT(ISBLANK(M15)),NOT(ISBLANK($A$24)))</formula>
    </cfRule>
  </conditionalFormatting>
  <conditionalFormatting sqref="N24">
    <cfRule type="expression" dxfId="67" priority="67">
      <formula>AND(NOT(ISBLANK(N15)),$A$24="Total général")</formula>
    </cfRule>
    <cfRule type="expression" dxfId="66" priority="68">
      <formula>AND(NOT(ISBLANK(N15)),NOT(ISBLANK($A$24)))</formula>
    </cfRule>
  </conditionalFormatting>
  <conditionalFormatting sqref="O24">
    <cfRule type="expression" dxfId="65" priority="65">
      <formula>AND(NOT(ISBLANK(O15)),$A$24="Total général")</formula>
    </cfRule>
    <cfRule type="expression" dxfId="64" priority="66">
      <formula>AND(NOT(ISBLANK(O15)),NOT(ISBLANK($A$24)))</formula>
    </cfRule>
  </conditionalFormatting>
  <conditionalFormatting sqref="N26">
    <cfRule type="expression" dxfId="63" priority="63">
      <formula>AND(NOT(ISBLANK(N15)),$A$26="Total général")</formula>
    </cfRule>
    <cfRule type="expression" dxfId="62" priority="64">
      <formula>AND(NOT(ISBLANK(N15)),NOT(ISBLANK($A$26)))</formula>
    </cfRule>
  </conditionalFormatting>
  <conditionalFormatting sqref="O26">
    <cfRule type="expression" dxfId="61" priority="61">
      <formula>AND(NOT(ISBLANK(O15)),$A$26="Total général")</formula>
    </cfRule>
    <cfRule type="expression" dxfId="60" priority="62">
      <formula>AND(NOT(ISBLANK(O15)),NOT(ISBLANK($A$26)))</formula>
    </cfRule>
  </conditionalFormatting>
  <conditionalFormatting sqref="M22">
    <cfRule type="expression" dxfId="59" priority="59">
      <formula>AND(NOT(ISBLANK(M15)),$A$22="Total général")</formula>
    </cfRule>
    <cfRule type="expression" dxfId="58" priority="60">
      <formula>AND(NOT(ISBLANK(M15)),NOT(ISBLANK($A$22)))</formula>
    </cfRule>
  </conditionalFormatting>
  <conditionalFormatting sqref="N22">
    <cfRule type="expression" dxfId="57" priority="57">
      <formula>AND(NOT(ISBLANK(N15)),$A$22="Total général")</formula>
    </cfRule>
    <cfRule type="expression" dxfId="56" priority="58">
      <formula>AND(NOT(ISBLANK(N15)),NOT(ISBLANK($A$22)))</formula>
    </cfRule>
  </conditionalFormatting>
  <conditionalFormatting sqref="O22">
    <cfRule type="expression" dxfId="55" priority="55">
      <formula>AND(NOT(ISBLANK(O15)),$A$22="Total général")</formula>
    </cfRule>
    <cfRule type="expression" dxfId="54" priority="56">
      <formula>AND(NOT(ISBLANK(O15)),NOT(ISBLANK($A$22)))</formula>
    </cfRule>
  </conditionalFormatting>
  <conditionalFormatting sqref="M20">
    <cfRule type="expression" dxfId="53" priority="53">
      <formula>AND(NOT(ISBLANK(M15)),$A$20="Total général")</formula>
    </cfRule>
    <cfRule type="expression" dxfId="52" priority="54">
      <formula>AND(NOT(ISBLANK(M15)),NOT(ISBLANK($A$20)))</formula>
    </cfRule>
  </conditionalFormatting>
  <conditionalFormatting sqref="N20">
    <cfRule type="expression" dxfId="51" priority="51">
      <formula>AND(NOT(ISBLANK(N15)),$A$20="Total général")</formula>
    </cfRule>
    <cfRule type="expression" dxfId="50" priority="52">
      <formula>AND(NOT(ISBLANK(N15)),NOT(ISBLANK($A$20)))</formula>
    </cfRule>
  </conditionalFormatting>
  <conditionalFormatting sqref="O20">
    <cfRule type="expression" dxfId="49" priority="49">
      <formula>AND(NOT(ISBLANK(O15)),$A$20="Total général")</formula>
    </cfRule>
    <cfRule type="expression" dxfId="48" priority="50">
      <formula>AND(NOT(ISBLANK(O15)),NOT(ISBLANK($A$20)))</formula>
    </cfRule>
  </conditionalFormatting>
  <conditionalFormatting sqref="M18">
    <cfRule type="expression" dxfId="47" priority="47">
      <formula>AND(NOT(ISBLANK(M15)),$A$18="Total général")</formula>
    </cfRule>
    <cfRule type="expression" dxfId="46" priority="48">
      <formula>AND(NOT(ISBLANK(M15)),NOT(ISBLANK($A$18)))</formula>
    </cfRule>
  </conditionalFormatting>
  <conditionalFormatting sqref="N18">
    <cfRule type="expression" dxfId="45" priority="45">
      <formula>AND(NOT(ISBLANK(N15)),$A$18="Total général")</formula>
    </cfRule>
    <cfRule type="expression" dxfId="44" priority="46">
      <formula>AND(NOT(ISBLANK(N15)),NOT(ISBLANK($A$18)))</formula>
    </cfRule>
  </conditionalFormatting>
  <conditionalFormatting sqref="O18">
    <cfRule type="expression" dxfId="43" priority="43">
      <formula>AND(NOT(ISBLANK(O15)),$A$18="Total général")</formula>
    </cfRule>
    <cfRule type="expression" dxfId="42" priority="44">
      <formula>AND(NOT(ISBLANK(O15)),NOT(ISBLANK($A$18)))</formula>
    </cfRule>
  </conditionalFormatting>
  <conditionalFormatting sqref="M16">
    <cfRule type="expression" dxfId="41" priority="42">
      <formula>AND(NOT(ISBLANK(M15)),NOT(ISBLANK($A$16)))</formula>
    </cfRule>
  </conditionalFormatting>
  <conditionalFormatting sqref="N16">
    <cfRule type="expression" dxfId="40" priority="41">
      <formula>AND(NOT(ISBLANK(N15)),NOT(ISBLANK($A$16)))</formula>
    </cfRule>
  </conditionalFormatting>
  <conditionalFormatting sqref="O16">
    <cfRule type="expression" dxfId="39" priority="40">
      <formula>AND(NOT(ISBLANK(O15)),NOT(ISBLANK($A$16)))</formula>
    </cfRule>
  </conditionalFormatting>
  <conditionalFormatting sqref="M17">
    <cfRule type="expression" dxfId="38" priority="38">
      <formula>AND(NOT(ISBLANK(M15)),$A$17="Total général")</formula>
    </cfRule>
    <cfRule type="expression" dxfId="37" priority="39">
      <formula>AND(NOT(ISBLANK(M15)),NOT(ISBLANK($A$17)))</formula>
    </cfRule>
  </conditionalFormatting>
  <conditionalFormatting sqref="N17">
    <cfRule type="expression" dxfId="36" priority="36">
      <formula>AND(NOT(ISBLANK(N15)),$A$17="Total général")</formula>
    </cfRule>
    <cfRule type="expression" dxfId="35" priority="37">
      <formula>AND(NOT(ISBLANK(N15)),NOT(ISBLANK($A$17)))</formula>
    </cfRule>
  </conditionalFormatting>
  <conditionalFormatting sqref="O17">
    <cfRule type="expression" dxfId="34" priority="34">
      <formula>AND(NOT(ISBLANK(O15)),$A$17="Total général")</formula>
    </cfRule>
    <cfRule type="expression" dxfId="33" priority="35">
      <formula>AND(NOT(ISBLANK(O15)),NOT(ISBLANK($A$17)))</formula>
    </cfRule>
  </conditionalFormatting>
  <conditionalFormatting sqref="M19">
    <cfRule type="expression" dxfId="32" priority="32">
      <formula>AND(NOT(ISBLANK(M15)),$A$19="Total général")</formula>
    </cfRule>
    <cfRule type="expression" dxfId="31" priority="33">
      <formula>AND(NOT(ISBLANK(M15)),NOT(ISBLANK($A$19)))</formula>
    </cfRule>
  </conditionalFormatting>
  <conditionalFormatting sqref="N19">
    <cfRule type="expression" dxfId="30" priority="30">
      <formula>AND(NOT(ISBLANK(N15)),$A$19="Total général")</formula>
    </cfRule>
    <cfRule type="expression" dxfId="29" priority="31">
      <formula>AND(NOT(ISBLANK(N15)),NOT(ISBLANK($A$19)))</formula>
    </cfRule>
  </conditionalFormatting>
  <conditionalFormatting sqref="O19">
    <cfRule type="expression" dxfId="28" priority="28">
      <formula>AND(NOT(ISBLANK(O15)),$A$19="Total général")</formula>
    </cfRule>
    <cfRule type="expression" dxfId="27" priority="29">
      <formula>AND(NOT(ISBLANK(O15)),NOT(ISBLANK($A$19)))</formula>
    </cfRule>
  </conditionalFormatting>
  <conditionalFormatting sqref="M21">
    <cfRule type="expression" dxfId="26" priority="26">
      <formula>AND(NOT(ISBLANK(M15)),$A$21="Total général")</formula>
    </cfRule>
    <cfRule type="expression" dxfId="25" priority="27">
      <formula>AND(NOT(ISBLANK(M15)),NOT(ISBLANK($A$21)))</formula>
    </cfRule>
  </conditionalFormatting>
  <conditionalFormatting sqref="N21">
    <cfRule type="expression" dxfId="24" priority="24">
      <formula>AND(NOT(ISBLANK(N15)),$A$21="Total général")</formula>
    </cfRule>
    <cfRule type="expression" dxfId="23" priority="25">
      <formula>AND(NOT(ISBLANK(N15)),NOT(ISBLANK($A$21)))</formula>
    </cfRule>
  </conditionalFormatting>
  <conditionalFormatting sqref="O21">
    <cfRule type="expression" dxfId="22" priority="22">
      <formula>AND(NOT(ISBLANK(O15)),$A$21="Total général")</formula>
    </cfRule>
    <cfRule type="expression" dxfId="21" priority="23">
      <formula>AND(NOT(ISBLANK(O15)),NOT(ISBLANK($A$21)))</formula>
    </cfRule>
  </conditionalFormatting>
  <conditionalFormatting sqref="M23">
    <cfRule type="expression" dxfId="20" priority="20">
      <formula>AND(NOT(ISBLANK(M15)),$A$23="Total général")</formula>
    </cfRule>
    <cfRule type="expression" dxfId="19" priority="21">
      <formula>AND(NOT(ISBLANK(M15)),NOT(ISBLANK($A$23)))</formula>
    </cfRule>
  </conditionalFormatting>
  <conditionalFormatting sqref="N23">
    <cfRule type="expression" dxfId="18" priority="18">
      <formula>AND(NOT(ISBLANK(N15)),$A$23="Total général")</formula>
    </cfRule>
    <cfRule type="expression" dxfId="17" priority="19">
      <formula>AND(NOT(ISBLANK(N15)),NOT(ISBLANK($A$23)))</formula>
    </cfRule>
  </conditionalFormatting>
  <conditionalFormatting sqref="O23">
    <cfRule type="expression" dxfId="16" priority="16">
      <formula>AND(NOT(ISBLANK(O15)),$A$23="Total général")</formula>
    </cfRule>
    <cfRule type="expression" dxfId="15" priority="17">
      <formula>AND(NOT(ISBLANK(O15)),NOT(ISBLANK($A$23)))</formula>
    </cfRule>
  </conditionalFormatting>
  <conditionalFormatting sqref="M25">
    <cfRule type="expression" dxfId="14" priority="14">
      <formula>AND(NOT(ISBLANK(M15)),$A$25="Total général")</formula>
    </cfRule>
    <cfRule type="expression" dxfId="13" priority="15">
      <formula>AND(NOT(ISBLANK(M15)),NOT(ISBLANK($A$25)))</formula>
    </cfRule>
  </conditionalFormatting>
  <conditionalFormatting sqref="N25">
    <cfRule type="expression" dxfId="12" priority="12">
      <formula>AND(NOT(ISBLANK(N15)),$A$25="Total général")</formula>
    </cfRule>
    <cfRule type="expression" dxfId="11" priority="13">
      <formula>AND(NOT(ISBLANK(N15)),NOT(ISBLANK($A$25)))</formula>
    </cfRule>
  </conditionalFormatting>
  <conditionalFormatting sqref="O25">
    <cfRule type="expression" dxfId="10" priority="10">
      <formula>AND(NOT(ISBLANK(O15)),$A$25="Total général")</formula>
    </cfRule>
    <cfRule type="expression" dxfId="9" priority="11">
      <formula>AND(NOT(ISBLANK(O15)),NOT(ISBLANK($A$25)))</formula>
    </cfRule>
  </conditionalFormatting>
  <conditionalFormatting sqref="M27">
    <cfRule type="expression" dxfId="8" priority="8">
      <formula>AND(NOT(ISBLANK(M15)),$A$27="Total général")</formula>
    </cfRule>
    <cfRule type="expression" dxfId="7" priority="9">
      <formula>AND(NOT(ISBLANK(M15)),NOT(ISBLANK($A$27)))</formula>
    </cfRule>
  </conditionalFormatting>
  <conditionalFormatting sqref="N27">
    <cfRule type="expression" dxfId="6" priority="6">
      <formula>AND(NOT(ISBLANK(N15)),$A$27="Total général")</formula>
    </cfRule>
    <cfRule type="expression" dxfId="5" priority="7">
      <formula>AND(NOT(ISBLANK(N15)),NOT(ISBLANK($A$27)))</formula>
    </cfRule>
  </conditionalFormatting>
  <conditionalFormatting sqref="O27">
    <cfRule type="expression" dxfId="4" priority="4">
      <formula>AND(NOT(ISBLANK(O15)),$A$27="Total général")</formula>
    </cfRule>
    <cfRule type="expression" dxfId="3" priority="5">
      <formula>AND(NOT(ISBLANK(O15)),NOT(ISBLANK($A$27)))</formula>
    </cfRule>
  </conditionalFormatting>
  <conditionalFormatting sqref="M28:M31">
    <cfRule type="expression" dxfId="2" priority="3">
      <formula>AND(NOT(ISBLANK(M15)),$A$28="Total général")</formula>
    </cfRule>
  </conditionalFormatting>
  <conditionalFormatting sqref="N28:N31">
    <cfRule type="expression" dxfId="1" priority="2">
      <formula>AND(NOT(ISBLANK(N15)),$A$28="Total général")</formula>
    </cfRule>
  </conditionalFormatting>
  <conditionalFormatting sqref="O28:O31">
    <cfRule type="expression" dxfId="0" priority="1">
      <formula>AND(NOT(ISBLANK(O15)),$A$28="Total général")</formula>
    </cfRule>
  </conditionalFormatting>
  <pageMargins left="0.7" right="0.7" top="0.75" bottom="0.75" header="0.3" footer="0.3"/>
  <pageSetup paperSize="9" orientation="portrait" horizontalDpi="4294967293" verticalDpi="4294967293"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RETOUR BBGR</vt:lpstr>
      <vt:lpstr>STATs BBGR</vt:lpstr>
      <vt:lpstr>PARAMETRES</vt:lpstr>
      <vt:lpstr>STATs GLOBALES(ancien)</vt:lpstr>
      <vt:lpstr>PARAMETRES!motifs</vt:lpstr>
    </vt:vector>
  </TitlesOfParts>
  <Company>Optical Center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Niort</dc:creator>
  <cp:lastModifiedBy>Niort</cp:lastModifiedBy>
  <dcterms:created xsi:type="dcterms:W3CDTF">2011-10-07T14:45:08Z</dcterms:created>
  <dcterms:modified xsi:type="dcterms:W3CDTF">2013-01-05T15:54:20Z</dcterms:modified>
</cp:coreProperties>
</file>