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45" windowWidth="19440" windowHeight="12660" activeTab="3"/>
  </bookViews>
  <sheets>
    <sheet name="Nomenclature complète" sheetId="1" r:id="rId1"/>
    <sheet name="Données 2010" sheetId="2" r:id="rId2"/>
    <sheet name="Données 2011" sheetId="3" r:id="rId3"/>
    <sheet name="Résultat souhaité" sheetId="4" r:id="rId4"/>
  </sheet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" i="2"/>
  <c r="K3" i="4" s="1"/>
  <c r="K2" i="4" l="1"/>
  <c r="M2" i="4"/>
  <c r="L33" i="4"/>
  <c r="M32" i="4"/>
  <c r="K32" i="4"/>
  <c r="L31" i="4"/>
  <c r="M30" i="4"/>
  <c r="K30" i="4"/>
  <c r="L29" i="4"/>
  <c r="M28" i="4"/>
  <c r="K28" i="4"/>
  <c r="L27" i="4"/>
  <c r="M26" i="4"/>
  <c r="K26" i="4"/>
  <c r="L25" i="4"/>
  <c r="M24" i="4"/>
  <c r="K24" i="4"/>
  <c r="L23" i="4"/>
  <c r="M22" i="4"/>
  <c r="K22" i="4"/>
  <c r="L21" i="4"/>
  <c r="M20" i="4"/>
  <c r="K20" i="4"/>
  <c r="L19" i="4"/>
  <c r="M18" i="4"/>
  <c r="K18" i="4"/>
  <c r="L17" i="4"/>
  <c r="M16" i="4"/>
  <c r="K16" i="4"/>
  <c r="L15" i="4"/>
  <c r="M14" i="4"/>
  <c r="K14" i="4"/>
  <c r="L13" i="4"/>
  <c r="M12" i="4"/>
  <c r="K12" i="4"/>
  <c r="L11" i="4"/>
  <c r="M10" i="4"/>
  <c r="K10" i="4"/>
  <c r="L9" i="4"/>
  <c r="M8" i="4"/>
  <c r="K8" i="4"/>
  <c r="L7" i="4"/>
  <c r="M6" i="4"/>
  <c r="K6" i="4"/>
  <c r="L5" i="4"/>
  <c r="M4" i="4"/>
  <c r="K4" i="4"/>
  <c r="L3" i="4"/>
  <c r="L2" i="4"/>
  <c r="M33" i="4"/>
  <c r="K33" i="4"/>
  <c r="L32" i="4"/>
  <c r="M31" i="4"/>
  <c r="K31" i="4"/>
  <c r="L30" i="4"/>
  <c r="M29" i="4"/>
  <c r="K29" i="4"/>
  <c r="L28" i="4"/>
  <c r="M27" i="4"/>
  <c r="K27" i="4"/>
  <c r="L26" i="4"/>
  <c r="M25" i="4"/>
  <c r="K25" i="4"/>
  <c r="L24" i="4"/>
  <c r="M23" i="4"/>
  <c r="K23" i="4"/>
  <c r="L22" i="4"/>
  <c r="M21" i="4"/>
  <c r="K21" i="4"/>
  <c r="L20" i="4"/>
  <c r="M19" i="4"/>
  <c r="K19" i="4"/>
  <c r="L18" i="4"/>
  <c r="M17" i="4"/>
  <c r="K17" i="4"/>
  <c r="L16" i="4"/>
  <c r="M15" i="4"/>
  <c r="K15" i="4"/>
  <c r="L14" i="4"/>
  <c r="M13" i="4"/>
  <c r="K13" i="4"/>
  <c r="L12" i="4"/>
  <c r="M11" i="4"/>
  <c r="K11" i="4"/>
  <c r="L10" i="4"/>
  <c r="M9" i="4"/>
  <c r="K9" i="4"/>
  <c r="L8" i="4"/>
  <c r="M7" i="4"/>
  <c r="K7" i="4"/>
  <c r="L6" i="4"/>
  <c r="M5" i="4"/>
  <c r="K5" i="4"/>
  <c r="L4" i="4"/>
  <c r="M3" i="4"/>
</calcChain>
</file>

<file path=xl/sharedStrings.xml><?xml version="1.0" encoding="utf-8"?>
<sst xmlns="http://schemas.openxmlformats.org/spreadsheetml/2006/main" count="229" uniqueCount="21">
  <si>
    <t>01.11Z</t>
  </si>
  <si>
    <t>01.12Z</t>
  </si>
  <si>
    <t>01.13Z</t>
  </si>
  <si>
    <t>01.14Z</t>
  </si>
  <si>
    <t>01.15Z</t>
  </si>
  <si>
    <t>01.16Z</t>
  </si>
  <si>
    <t>01.19Z</t>
  </si>
  <si>
    <t>01.21Z</t>
  </si>
  <si>
    <t>01.22Z</t>
  </si>
  <si>
    <t>01.23Z</t>
  </si>
  <si>
    <t>01.24Z</t>
  </si>
  <si>
    <t>01.25Z</t>
  </si>
  <si>
    <t>01.26Z</t>
  </si>
  <si>
    <t>01.27Z</t>
  </si>
  <si>
    <t>01.28Z</t>
  </si>
  <si>
    <t>01.29Z</t>
  </si>
  <si>
    <t>Entreprises</t>
  </si>
  <si>
    <t>Emplois</t>
  </si>
  <si>
    <t>Nomenclature complète</t>
  </si>
  <si>
    <t>Ville 1</t>
  </si>
  <si>
    <t>Ville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</si>
</sst>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"/>
  <sheetViews>
    <sheetView workbookViewId="0">
      <selection activeCell="C39" sqref="C39"/>
    </sheetView>
  </sheetViews>
  <sheetFormatPr baseColWidth="10" defaultRowHeight="15" x14ac:dyDescent="0.25"/>
  <cols>
    <col min="1" max="1" width="16.7109375" customWidth="1"/>
  </cols>
  <sheetData>
    <row r="1" spans="1:1" x14ac:dyDescent="0.25">
      <c r="A1" t="s">
        <v>18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workbookViewId="0">
      <selection activeCell="A2" sqref="A2"/>
    </sheetView>
  </sheetViews>
  <sheetFormatPr baseColWidth="10" defaultRowHeight="15" x14ac:dyDescent="0.25"/>
  <cols>
    <col min="1" max="1" width="12.140625" bestFit="1" customWidth="1"/>
  </cols>
  <sheetData>
    <row r="1" spans="1:5" x14ac:dyDescent="0.25">
      <c r="C1">
        <v>2010</v>
      </c>
      <c r="D1" t="s">
        <v>16</v>
      </c>
      <c r="E1" t="s">
        <v>17</v>
      </c>
    </row>
    <row r="2" spans="1:5" x14ac:dyDescent="0.25">
      <c r="A2" t="str">
        <f t="shared" ref="A2:A19" si="0">B2&amp;C2</f>
        <v>Ville 101.11Z</v>
      </c>
      <c r="B2" t="s">
        <v>19</v>
      </c>
      <c r="C2" s="1" t="s">
        <v>0</v>
      </c>
      <c r="D2">
        <v>30</v>
      </c>
      <c r="E2">
        <v>524</v>
      </c>
    </row>
    <row r="3" spans="1:5" x14ac:dyDescent="0.25">
      <c r="A3" t="str">
        <f t="shared" si="0"/>
        <v>Ville 101.14Z</v>
      </c>
      <c r="B3" t="s">
        <v>19</v>
      </c>
      <c r="C3" s="1" t="s">
        <v>3</v>
      </c>
      <c r="D3">
        <v>52</v>
      </c>
      <c r="E3">
        <v>246</v>
      </c>
    </row>
    <row r="4" spans="1:5" x14ac:dyDescent="0.25">
      <c r="A4" t="str">
        <f t="shared" si="0"/>
        <v>Ville 101.15Z</v>
      </c>
      <c r="B4" t="s">
        <v>19</v>
      </c>
      <c r="C4" s="1" t="s">
        <v>4</v>
      </c>
      <c r="D4">
        <v>68</v>
      </c>
      <c r="E4">
        <v>685</v>
      </c>
    </row>
    <row r="5" spans="1:5" x14ac:dyDescent="0.25">
      <c r="A5" t="str">
        <f t="shared" si="0"/>
        <v>Ville 101.16Z</v>
      </c>
      <c r="B5" t="s">
        <v>19</v>
      </c>
      <c r="C5" s="1" t="s">
        <v>5</v>
      </c>
      <c r="D5">
        <v>847</v>
      </c>
      <c r="E5">
        <v>1235</v>
      </c>
    </row>
    <row r="6" spans="1:5" x14ac:dyDescent="0.25">
      <c r="A6" t="str">
        <f t="shared" si="0"/>
        <v>Ville 101.19Z</v>
      </c>
      <c r="B6" t="s">
        <v>19</v>
      </c>
      <c r="C6" s="1" t="s">
        <v>6</v>
      </c>
      <c r="D6">
        <v>21</v>
      </c>
      <c r="E6">
        <v>458</v>
      </c>
    </row>
    <row r="7" spans="1:5" x14ac:dyDescent="0.25">
      <c r="A7" t="str">
        <f t="shared" si="0"/>
        <v>Ville 101.21Z</v>
      </c>
      <c r="B7" t="s">
        <v>19</v>
      </c>
      <c r="C7" s="1" t="s">
        <v>7</v>
      </c>
      <c r="D7">
        <v>356</v>
      </c>
      <c r="E7">
        <v>456</v>
      </c>
    </row>
    <row r="8" spans="1:5" x14ac:dyDescent="0.25">
      <c r="A8" t="str">
        <f t="shared" si="0"/>
        <v>Ville 101.22Z</v>
      </c>
      <c r="B8" t="s">
        <v>19</v>
      </c>
      <c r="C8" s="1" t="s">
        <v>8</v>
      </c>
      <c r="D8">
        <v>52</v>
      </c>
      <c r="E8">
        <v>1245</v>
      </c>
    </row>
    <row r="9" spans="1:5" x14ac:dyDescent="0.25">
      <c r="A9" t="str">
        <f t="shared" si="0"/>
        <v>Ville 101.27Z</v>
      </c>
      <c r="B9" t="s">
        <v>19</v>
      </c>
      <c r="C9" s="1" t="s">
        <v>13</v>
      </c>
      <c r="D9">
        <v>124</v>
      </c>
      <c r="E9">
        <v>654</v>
      </c>
    </row>
    <row r="10" spans="1:5" x14ac:dyDescent="0.25">
      <c r="A10" t="str">
        <f t="shared" si="0"/>
        <v>Ville 101.28Z</v>
      </c>
      <c r="B10" t="s">
        <v>19</v>
      </c>
      <c r="C10" s="1" t="s">
        <v>14</v>
      </c>
      <c r="D10">
        <v>124</v>
      </c>
      <c r="E10">
        <v>1254</v>
      </c>
    </row>
    <row r="11" spans="1:5" x14ac:dyDescent="0.25">
      <c r="A11" t="str">
        <f t="shared" si="0"/>
        <v>Ville 101.29Z</v>
      </c>
      <c r="B11" t="s">
        <v>19</v>
      </c>
      <c r="C11" s="1" t="s">
        <v>15</v>
      </c>
      <c r="D11">
        <v>658</v>
      </c>
      <c r="E11">
        <v>1248</v>
      </c>
    </row>
    <row r="12" spans="1:5" x14ac:dyDescent="0.25">
      <c r="A12" t="str">
        <f t="shared" si="0"/>
        <v>Ville 201.11Z</v>
      </c>
      <c r="B12" t="s">
        <v>20</v>
      </c>
      <c r="C12" s="1" t="s">
        <v>0</v>
      </c>
      <c r="D12">
        <v>254</v>
      </c>
      <c r="E12">
        <v>365</v>
      </c>
    </row>
    <row r="13" spans="1:5" x14ac:dyDescent="0.25">
      <c r="A13" t="str">
        <f t="shared" si="0"/>
        <v>Ville 201.14Z</v>
      </c>
      <c r="B13" t="s">
        <v>20</v>
      </c>
      <c r="C13" s="1" t="s">
        <v>3</v>
      </c>
      <c r="D13">
        <v>35</v>
      </c>
      <c r="E13">
        <v>45</v>
      </c>
    </row>
    <row r="14" spans="1:5" x14ac:dyDescent="0.25">
      <c r="A14" t="str">
        <f t="shared" si="0"/>
        <v>Ville 201.15Z</v>
      </c>
      <c r="B14" t="s">
        <v>20</v>
      </c>
      <c r="C14" s="1" t="s">
        <v>4</v>
      </c>
      <c r="D14">
        <v>65</v>
      </c>
      <c r="E14">
        <v>658</v>
      </c>
    </row>
    <row r="15" spans="1:5" x14ac:dyDescent="0.25">
      <c r="A15" t="str">
        <f t="shared" si="0"/>
        <v>Ville 201.16Z</v>
      </c>
      <c r="B15" t="s">
        <v>20</v>
      </c>
      <c r="C15" s="1" t="s">
        <v>5</v>
      </c>
      <c r="D15">
        <v>214</v>
      </c>
      <c r="E15">
        <v>1256</v>
      </c>
    </row>
    <row r="16" spans="1:5" x14ac:dyDescent="0.25">
      <c r="A16" t="str">
        <f t="shared" si="0"/>
        <v>Ville 201.23Z</v>
      </c>
      <c r="B16" t="s">
        <v>20</v>
      </c>
      <c r="C16" s="1" t="s">
        <v>9</v>
      </c>
      <c r="D16">
        <v>458</v>
      </c>
      <c r="E16">
        <v>3258</v>
      </c>
    </row>
    <row r="17" spans="1:5" x14ac:dyDescent="0.25">
      <c r="A17" t="str">
        <f t="shared" si="0"/>
        <v>Ville 201.24Z</v>
      </c>
      <c r="B17" t="s">
        <v>20</v>
      </c>
      <c r="C17" s="1" t="s">
        <v>10</v>
      </c>
      <c r="D17">
        <v>126</v>
      </c>
      <c r="E17">
        <v>412</v>
      </c>
    </row>
    <row r="18" spans="1:5" x14ac:dyDescent="0.25">
      <c r="A18" t="str">
        <f t="shared" si="0"/>
        <v>Ville 201.28Z</v>
      </c>
      <c r="B18" t="s">
        <v>20</v>
      </c>
      <c r="C18" s="1" t="s">
        <v>14</v>
      </c>
      <c r="D18">
        <v>124</v>
      </c>
      <c r="E18">
        <v>215</v>
      </c>
    </row>
    <row r="19" spans="1:5" x14ac:dyDescent="0.25">
      <c r="A19" t="str">
        <f t="shared" si="0"/>
        <v>Ville 201.29Z</v>
      </c>
      <c r="B19" t="s">
        <v>20</v>
      </c>
      <c r="C19" s="1" t="s">
        <v>15</v>
      </c>
      <c r="D19">
        <v>32</v>
      </c>
      <c r="E19">
        <v>325</v>
      </c>
    </row>
    <row r="20" spans="1:5" x14ac:dyDescent="0.25">
      <c r="C2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E2" sqref="E2"/>
    </sheetView>
  </sheetViews>
  <sheetFormatPr baseColWidth="10" defaultRowHeight="15" x14ac:dyDescent="0.25"/>
  <sheetData>
    <row r="1" spans="1:4" x14ac:dyDescent="0.25">
      <c r="B1">
        <v>2011</v>
      </c>
      <c r="C1" t="s">
        <v>16</v>
      </c>
      <c r="D1" t="s">
        <v>17</v>
      </c>
    </row>
    <row r="2" spans="1:4" x14ac:dyDescent="0.25">
      <c r="A2" t="s">
        <v>19</v>
      </c>
      <c r="B2" t="s">
        <v>0</v>
      </c>
      <c r="C2">
        <v>25</v>
      </c>
      <c r="D2">
        <v>235</v>
      </c>
    </row>
    <row r="3" spans="1:4" x14ac:dyDescent="0.25">
      <c r="A3" t="s">
        <v>19</v>
      </c>
      <c r="B3" t="s">
        <v>1</v>
      </c>
      <c r="C3">
        <v>265</v>
      </c>
      <c r="D3">
        <v>658</v>
      </c>
    </row>
    <row r="4" spans="1:4" x14ac:dyDescent="0.25">
      <c r="A4" t="s">
        <v>19</v>
      </c>
      <c r="B4" t="s">
        <v>6</v>
      </c>
      <c r="C4">
        <v>25</v>
      </c>
      <c r="D4">
        <v>541</v>
      </c>
    </row>
    <row r="5" spans="1:4" x14ac:dyDescent="0.25">
      <c r="A5" t="s">
        <v>19</v>
      </c>
      <c r="B5" t="s">
        <v>7</v>
      </c>
      <c r="C5">
        <v>124</v>
      </c>
      <c r="D5">
        <v>214</v>
      </c>
    </row>
    <row r="6" spans="1:4" x14ac:dyDescent="0.25">
      <c r="A6" t="s">
        <v>19</v>
      </c>
      <c r="B6" t="s">
        <v>8</v>
      </c>
      <c r="C6">
        <v>256</v>
      </c>
      <c r="D6">
        <v>1254</v>
      </c>
    </row>
    <row r="7" spans="1:4" x14ac:dyDescent="0.25">
      <c r="A7" t="s">
        <v>19</v>
      </c>
      <c r="B7" t="s">
        <v>9</v>
      </c>
      <c r="C7">
        <v>235</v>
      </c>
      <c r="D7">
        <v>3265</v>
      </c>
    </row>
    <row r="8" spans="1:4" x14ac:dyDescent="0.25">
      <c r="A8" t="s">
        <v>19</v>
      </c>
      <c r="B8" t="s">
        <v>10</v>
      </c>
      <c r="C8">
        <v>35</v>
      </c>
      <c r="D8">
        <v>658</v>
      </c>
    </row>
    <row r="9" spans="1:4" x14ac:dyDescent="0.25">
      <c r="A9" t="s">
        <v>19</v>
      </c>
      <c r="B9" t="s">
        <v>11</v>
      </c>
      <c r="C9">
        <v>365</v>
      </c>
      <c r="D9">
        <v>9856</v>
      </c>
    </row>
    <row r="10" spans="1:4" x14ac:dyDescent="0.25">
      <c r="A10" t="s">
        <v>19</v>
      </c>
      <c r="B10" t="s">
        <v>14</v>
      </c>
      <c r="C10">
        <v>635</v>
      </c>
      <c r="D10">
        <v>625</v>
      </c>
    </row>
    <row r="11" spans="1:4" x14ac:dyDescent="0.25">
      <c r="A11" t="s">
        <v>19</v>
      </c>
      <c r="B11" t="s">
        <v>15</v>
      </c>
      <c r="C11">
        <v>235</v>
      </c>
      <c r="D11">
        <v>325</v>
      </c>
    </row>
    <row r="12" spans="1:4" x14ac:dyDescent="0.25">
      <c r="A12" t="s">
        <v>20</v>
      </c>
      <c r="B12" t="s">
        <v>0</v>
      </c>
      <c r="C12">
        <v>23</v>
      </c>
      <c r="D12">
        <v>235</v>
      </c>
    </row>
    <row r="13" spans="1:4" x14ac:dyDescent="0.25">
      <c r="A13" t="s">
        <v>20</v>
      </c>
      <c r="B13" t="s">
        <v>4</v>
      </c>
      <c r="C13">
        <v>54</v>
      </c>
      <c r="D13">
        <v>214</v>
      </c>
    </row>
    <row r="14" spans="1:4" x14ac:dyDescent="0.25">
      <c r="A14" t="s">
        <v>20</v>
      </c>
      <c r="B14" t="s">
        <v>5</v>
      </c>
      <c r="C14">
        <v>215</v>
      </c>
      <c r="D14">
        <v>356</v>
      </c>
    </row>
    <row r="15" spans="1:4" x14ac:dyDescent="0.25">
      <c r="A15" t="s">
        <v>20</v>
      </c>
      <c r="B15" t="s">
        <v>6</v>
      </c>
      <c r="C15">
        <v>45</v>
      </c>
      <c r="D15">
        <v>57</v>
      </c>
    </row>
    <row r="16" spans="1:4" x14ac:dyDescent="0.25">
      <c r="A16" t="s">
        <v>20</v>
      </c>
      <c r="B16" t="s">
        <v>7</v>
      </c>
      <c r="C16">
        <v>23</v>
      </c>
      <c r="D16">
        <v>256</v>
      </c>
    </row>
    <row r="17" spans="1:4" x14ac:dyDescent="0.25">
      <c r="A17" t="s">
        <v>20</v>
      </c>
      <c r="B17" t="s">
        <v>8</v>
      </c>
      <c r="C17">
        <v>65</v>
      </c>
      <c r="D17">
        <v>325</v>
      </c>
    </row>
    <row r="18" spans="1:4" x14ac:dyDescent="0.25">
      <c r="A18" t="s">
        <v>20</v>
      </c>
      <c r="B18" t="s">
        <v>9</v>
      </c>
      <c r="C18">
        <v>85</v>
      </c>
      <c r="D18">
        <v>741</v>
      </c>
    </row>
    <row r="19" spans="1:4" x14ac:dyDescent="0.25">
      <c r="A19" t="s">
        <v>20</v>
      </c>
      <c r="B19" t="s">
        <v>14</v>
      </c>
      <c r="C19">
        <v>65</v>
      </c>
      <c r="D19">
        <v>98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workbookViewId="0">
      <selection activeCell="G24" sqref="G24"/>
    </sheetView>
  </sheetViews>
  <sheetFormatPr baseColWidth="10" defaultRowHeight="15" x14ac:dyDescent="0.25"/>
  <cols>
    <col min="11" max="13" width="11.42578125" style="2"/>
  </cols>
  <sheetData>
    <row r="1" spans="1:13" x14ac:dyDescent="0.25">
      <c r="C1">
        <v>2010</v>
      </c>
      <c r="D1" t="s">
        <v>16</v>
      </c>
      <c r="E1" t="s">
        <v>17</v>
      </c>
      <c r="G1">
        <v>2011</v>
      </c>
      <c r="H1" t="s">
        <v>16</v>
      </c>
      <c r="I1" t="s">
        <v>17</v>
      </c>
    </row>
    <row r="2" spans="1:13" x14ac:dyDescent="0.25">
      <c r="A2" t="s">
        <v>0</v>
      </c>
      <c r="B2" t="s">
        <v>19</v>
      </c>
      <c r="C2" t="s">
        <v>0</v>
      </c>
      <c r="D2">
        <v>30</v>
      </c>
      <c r="E2">
        <v>524</v>
      </c>
      <c r="F2" t="s">
        <v>19</v>
      </c>
      <c r="G2" t="s">
        <v>0</v>
      </c>
      <c r="H2">
        <v>25</v>
      </c>
      <c r="I2">
        <v>235</v>
      </c>
      <c r="K2" s="2" t="str">
        <f>IF(ISNA(VLOOKUP($B2&amp;$A2,'Données 2010'!$A$2:$E$19,3,0)),0,(VLOOKUP($B2&amp;$A2,'Données 2010'!$A$2:$E$19,3,0)))</f>
        <v>01.11Z</v>
      </c>
      <c r="L2" s="2">
        <f>IF(ISNA(VLOOKUP($B2&amp;$A2,'Données 2010'!$A$2:$E$19,4,0)),0,(VLOOKUP($B2&amp;$A2,'Données 2010'!$A$2:$E$19,4,0)))</f>
        <v>30</v>
      </c>
      <c r="M2" s="2">
        <f>IF(ISNA(VLOOKUP($B2&amp;$A2,'Données 2010'!$A$2:$E$19,5,0)),0,(VLOOKUP($B2&amp;$A2,'Données 2010'!$A$2:$E$19,5,0)))</f>
        <v>524</v>
      </c>
    </row>
    <row r="3" spans="1:13" x14ac:dyDescent="0.25">
      <c r="A3" t="s">
        <v>1</v>
      </c>
      <c r="B3" t="s">
        <v>19</v>
      </c>
      <c r="D3">
        <v>0</v>
      </c>
      <c r="E3">
        <v>0</v>
      </c>
      <c r="F3" t="s">
        <v>19</v>
      </c>
      <c r="G3" t="s">
        <v>1</v>
      </c>
      <c r="H3">
        <v>265</v>
      </c>
      <c r="I3">
        <v>658</v>
      </c>
      <c r="K3" s="2">
        <f>IF(ISNA(VLOOKUP($B3&amp;$A3,'Données 2010'!$A$2:$E$19,3,0)),0,(VLOOKUP($B3&amp;$A3,'Données 2010'!$A$2:$E$19,3,0)))</f>
        <v>0</v>
      </c>
      <c r="L3" s="2">
        <f>IF(ISNA(VLOOKUP($B3&amp;$A3,'Données 2010'!$A$2:$E$19,4,0)),0,(VLOOKUP($B3&amp;$A3,'Données 2010'!$A$2:$E$19,4,0)))</f>
        <v>0</v>
      </c>
      <c r="M3" s="2">
        <f>IF(ISNA(VLOOKUP($B3&amp;$A3,'Données 2010'!$A$2:$E$19,5,0)),0,(VLOOKUP($B3&amp;$A3,'Données 2010'!$A$2:$E$19,5,0)))</f>
        <v>0</v>
      </c>
    </row>
    <row r="4" spans="1:13" x14ac:dyDescent="0.25">
      <c r="A4" t="s">
        <v>2</v>
      </c>
      <c r="B4" t="s">
        <v>19</v>
      </c>
      <c r="D4">
        <v>0</v>
      </c>
      <c r="E4">
        <v>0</v>
      </c>
      <c r="F4" t="s">
        <v>19</v>
      </c>
      <c r="H4">
        <v>0</v>
      </c>
      <c r="I4">
        <v>0</v>
      </c>
      <c r="K4" s="2">
        <f>IF(ISNA(VLOOKUP($B4&amp;$A4,'Données 2010'!$A$2:$E$19,3,0)),0,(VLOOKUP($B4&amp;$A4,'Données 2010'!$A$2:$E$19,3,0)))</f>
        <v>0</v>
      </c>
      <c r="L4" s="2">
        <f>IF(ISNA(VLOOKUP($B4&amp;$A4,'Données 2010'!$A$2:$E$19,4,0)),0,(VLOOKUP($B4&amp;$A4,'Données 2010'!$A$2:$E$19,4,0)))</f>
        <v>0</v>
      </c>
      <c r="M4" s="2">
        <f>IF(ISNA(VLOOKUP($B4&amp;$A4,'Données 2010'!$A$2:$E$19,5,0)),0,(VLOOKUP($B4&amp;$A4,'Données 2010'!$A$2:$E$19,5,0)))</f>
        <v>0</v>
      </c>
    </row>
    <row r="5" spans="1:13" x14ac:dyDescent="0.25">
      <c r="A5" t="s">
        <v>3</v>
      </c>
      <c r="B5" t="s">
        <v>19</v>
      </c>
      <c r="C5" t="s">
        <v>3</v>
      </c>
      <c r="D5">
        <v>52</v>
      </c>
      <c r="E5">
        <v>246</v>
      </c>
      <c r="F5" t="s">
        <v>19</v>
      </c>
      <c r="H5">
        <v>0</v>
      </c>
      <c r="I5">
        <v>0</v>
      </c>
      <c r="K5" s="2" t="str">
        <f>IF(ISNA(VLOOKUP($B5&amp;$A5,'Données 2010'!$A$2:$E$19,3,0)),0,(VLOOKUP($B5&amp;$A5,'Données 2010'!$A$2:$E$19,3,0)))</f>
        <v>01.14Z</v>
      </c>
      <c r="L5" s="2">
        <f>IF(ISNA(VLOOKUP($B5&amp;$A5,'Données 2010'!$A$2:$E$19,4,0)),0,(VLOOKUP($B5&amp;$A5,'Données 2010'!$A$2:$E$19,4,0)))</f>
        <v>52</v>
      </c>
      <c r="M5" s="2">
        <f>IF(ISNA(VLOOKUP($B5&amp;$A5,'Données 2010'!$A$2:$E$19,5,0)),0,(VLOOKUP($B5&amp;$A5,'Données 2010'!$A$2:$E$19,5,0)))</f>
        <v>246</v>
      </c>
    </row>
    <row r="6" spans="1:13" x14ac:dyDescent="0.25">
      <c r="A6" t="s">
        <v>4</v>
      </c>
      <c r="B6" t="s">
        <v>19</v>
      </c>
      <c r="C6" t="s">
        <v>4</v>
      </c>
      <c r="D6">
        <v>68</v>
      </c>
      <c r="E6">
        <v>685</v>
      </c>
      <c r="F6" t="s">
        <v>19</v>
      </c>
      <c r="H6">
        <v>0</v>
      </c>
      <c r="I6">
        <v>0</v>
      </c>
      <c r="K6" s="2" t="str">
        <f>IF(ISNA(VLOOKUP($B6&amp;$A6,'Données 2010'!$A$2:$E$19,3,0)),0,(VLOOKUP($B6&amp;$A6,'Données 2010'!$A$2:$E$19,3,0)))</f>
        <v>01.15Z</v>
      </c>
      <c r="L6" s="2">
        <f>IF(ISNA(VLOOKUP($B6&amp;$A6,'Données 2010'!$A$2:$E$19,4,0)),0,(VLOOKUP($B6&amp;$A6,'Données 2010'!$A$2:$E$19,4,0)))</f>
        <v>68</v>
      </c>
      <c r="M6" s="2">
        <f>IF(ISNA(VLOOKUP($B6&amp;$A6,'Données 2010'!$A$2:$E$19,5,0)),0,(VLOOKUP($B6&amp;$A6,'Données 2010'!$A$2:$E$19,5,0)))</f>
        <v>685</v>
      </c>
    </row>
    <row r="7" spans="1:13" x14ac:dyDescent="0.25">
      <c r="A7" t="s">
        <v>5</v>
      </c>
      <c r="B7" t="s">
        <v>19</v>
      </c>
      <c r="C7" t="s">
        <v>5</v>
      </c>
      <c r="D7">
        <v>847</v>
      </c>
      <c r="E7">
        <v>1235</v>
      </c>
      <c r="F7" t="s">
        <v>19</v>
      </c>
      <c r="H7">
        <v>0</v>
      </c>
      <c r="I7">
        <v>0</v>
      </c>
      <c r="K7" s="2" t="str">
        <f>IF(ISNA(VLOOKUP($B7&amp;$A7,'Données 2010'!$A$2:$E$19,3,0)),0,(VLOOKUP($B7&amp;$A7,'Données 2010'!$A$2:$E$19,3,0)))</f>
        <v>01.16Z</v>
      </c>
      <c r="L7" s="2">
        <f>IF(ISNA(VLOOKUP($B7&amp;$A7,'Données 2010'!$A$2:$E$19,4,0)),0,(VLOOKUP($B7&amp;$A7,'Données 2010'!$A$2:$E$19,4,0)))</f>
        <v>847</v>
      </c>
      <c r="M7" s="2">
        <f>IF(ISNA(VLOOKUP($B7&amp;$A7,'Données 2010'!$A$2:$E$19,5,0)),0,(VLOOKUP($B7&amp;$A7,'Données 2010'!$A$2:$E$19,5,0)))</f>
        <v>1235</v>
      </c>
    </row>
    <row r="8" spans="1:13" x14ac:dyDescent="0.25">
      <c r="A8" t="s">
        <v>6</v>
      </c>
      <c r="B8" t="s">
        <v>19</v>
      </c>
      <c r="C8" t="s">
        <v>6</v>
      </c>
      <c r="D8">
        <v>21</v>
      </c>
      <c r="E8">
        <v>458</v>
      </c>
      <c r="F8" t="s">
        <v>19</v>
      </c>
      <c r="G8" t="s">
        <v>6</v>
      </c>
      <c r="H8">
        <v>25</v>
      </c>
      <c r="I8">
        <v>541</v>
      </c>
      <c r="K8" s="2" t="str">
        <f>IF(ISNA(VLOOKUP($B8&amp;$A8,'Données 2010'!$A$2:$E$19,3,0)),0,(VLOOKUP($B8&amp;$A8,'Données 2010'!$A$2:$E$19,3,0)))</f>
        <v>01.19Z</v>
      </c>
      <c r="L8" s="2">
        <f>IF(ISNA(VLOOKUP($B8&amp;$A8,'Données 2010'!$A$2:$E$19,4,0)),0,(VLOOKUP($B8&amp;$A8,'Données 2010'!$A$2:$E$19,4,0)))</f>
        <v>21</v>
      </c>
      <c r="M8" s="2">
        <f>IF(ISNA(VLOOKUP($B8&amp;$A8,'Données 2010'!$A$2:$E$19,5,0)),0,(VLOOKUP($B8&amp;$A8,'Données 2010'!$A$2:$E$19,5,0)))</f>
        <v>458</v>
      </c>
    </row>
    <row r="9" spans="1:13" x14ac:dyDescent="0.25">
      <c r="A9" t="s">
        <v>7</v>
      </c>
      <c r="B9" t="s">
        <v>19</v>
      </c>
      <c r="C9" t="s">
        <v>7</v>
      </c>
      <c r="D9">
        <v>356</v>
      </c>
      <c r="E9">
        <v>456</v>
      </c>
      <c r="F9" t="s">
        <v>19</v>
      </c>
      <c r="G9" t="s">
        <v>7</v>
      </c>
      <c r="H9">
        <v>124</v>
      </c>
      <c r="I9">
        <v>214</v>
      </c>
      <c r="K9" s="2" t="str">
        <f>IF(ISNA(VLOOKUP($B9&amp;$A9,'Données 2010'!$A$2:$E$19,3,0)),0,(VLOOKUP($B9&amp;$A9,'Données 2010'!$A$2:$E$19,3,0)))</f>
        <v>01.21Z</v>
      </c>
      <c r="L9" s="2">
        <f>IF(ISNA(VLOOKUP($B9&amp;$A9,'Données 2010'!$A$2:$E$19,4,0)),0,(VLOOKUP($B9&amp;$A9,'Données 2010'!$A$2:$E$19,4,0)))</f>
        <v>356</v>
      </c>
      <c r="M9" s="2">
        <f>IF(ISNA(VLOOKUP($B9&amp;$A9,'Données 2010'!$A$2:$E$19,5,0)),0,(VLOOKUP($B9&amp;$A9,'Données 2010'!$A$2:$E$19,5,0)))</f>
        <v>456</v>
      </c>
    </row>
    <row r="10" spans="1:13" x14ac:dyDescent="0.25">
      <c r="A10" t="s">
        <v>8</v>
      </c>
      <c r="B10" t="s">
        <v>19</v>
      </c>
      <c r="C10" t="s">
        <v>8</v>
      </c>
      <c r="D10">
        <v>52</v>
      </c>
      <c r="E10">
        <v>1245</v>
      </c>
      <c r="F10" t="s">
        <v>19</v>
      </c>
      <c r="G10" t="s">
        <v>8</v>
      </c>
      <c r="H10">
        <v>256</v>
      </c>
      <c r="I10">
        <v>1254</v>
      </c>
      <c r="K10" s="2" t="str">
        <f>IF(ISNA(VLOOKUP($B10&amp;$A10,'Données 2010'!$A$2:$E$19,3,0)),0,(VLOOKUP($B10&amp;$A10,'Données 2010'!$A$2:$E$19,3,0)))</f>
        <v>01.22Z</v>
      </c>
      <c r="L10" s="2">
        <f>IF(ISNA(VLOOKUP($B10&amp;$A10,'Données 2010'!$A$2:$E$19,4,0)),0,(VLOOKUP($B10&amp;$A10,'Données 2010'!$A$2:$E$19,4,0)))</f>
        <v>52</v>
      </c>
      <c r="M10" s="2">
        <f>IF(ISNA(VLOOKUP($B10&amp;$A10,'Données 2010'!$A$2:$E$19,5,0)),0,(VLOOKUP($B10&amp;$A10,'Données 2010'!$A$2:$E$19,5,0)))</f>
        <v>1245</v>
      </c>
    </row>
    <row r="11" spans="1:13" x14ac:dyDescent="0.25">
      <c r="A11" t="s">
        <v>9</v>
      </c>
      <c r="B11" t="s">
        <v>19</v>
      </c>
      <c r="D11">
        <v>0</v>
      </c>
      <c r="E11">
        <v>0</v>
      </c>
      <c r="F11" t="s">
        <v>19</v>
      </c>
      <c r="G11" t="s">
        <v>9</v>
      </c>
      <c r="H11">
        <v>235</v>
      </c>
      <c r="I11">
        <v>3265</v>
      </c>
      <c r="K11" s="2">
        <f>IF(ISNA(VLOOKUP($B11&amp;$A11,'Données 2010'!$A$2:$E$19,3,0)),0,(VLOOKUP($B11&amp;$A11,'Données 2010'!$A$2:$E$19,3,0)))</f>
        <v>0</v>
      </c>
      <c r="L11" s="2">
        <f>IF(ISNA(VLOOKUP($B11&amp;$A11,'Données 2010'!$A$2:$E$19,4,0)),0,(VLOOKUP($B11&amp;$A11,'Données 2010'!$A$2:$E$19,4,0)))</f>
        <v>0</v>
      </c>
      <c r="M11" s="2">
        <f>IF(ISNA(VLOOKUP($B11&amp;$A11,'Données 2010'!$A$2:$E$19,5,0)),0,(VLOOKUP($B11&amp;$A11,'Données 2010'!$A$2:$E$19,5,0)))</f>
        <v>0</v>
      </c>
    </row>
    <row r="12" spans="1:13" x14ac:dyDescent="0.25">
      <c r="A12" t="s">
        <v>10</v>
      </c>
      <c r="B12" t="s">
        <v>19</v>
      </c>
      <c r="D12">
        <v>0</v>
      </c>
      <c r="E12">
        <v>0</v>
      </c>
      <c r="F12" t="s">
        <v>19</v>
      </c>
      <c r="G12" t="s">
        <v>10</v>
      </c>
      <c r="H12">
        <v>35</v>
      </c>
      <c r="I12">
        <v>658</v>
      </c>
      <c r="K12" s="2">
        <f>IF(ISNA(VLOOKUP($B12&amp;$A12,'Données 2010'!$A$2:$E$19,3,0)),0,(VLOOKUP($B12&amp;$A12,'Données 2010'!$A$2:$E$19,3,0)))</f>
        <v>0</v>
      </c>
      <c r="L12" s="2">
        <f>IF(ISNA(VLOOKUP($B12&amp;$A12,'Données 2010'!$A$2:$E$19,4,0)),0,(VLOOKUP($B12&amp;$A12,'Données 2010'!$A$2:$E$19,4,0)))</f>
        <v>0</v>
      </c>
      <c r="M12" s="2">
        <f>IF(ISNA(VLOOKUP($B12&amp;$A12,'Données 2010'!$A$2:$E$19,5,0)),0,(VLOOKUP($B12&amp;$A12,'Données 2010'!$A$2:$E$19,5,0)))</f>
        <v>0</v>
      </c>
    </row>
    <row r="13" spans="1:13" x14ac:dyDescent="0.25">
      <c r="A13" t="s">
        <v>11</v>
      </c>
      <c r="B13" t="s">
        <v>19</v>
      </c>
      <c r="D13">
        <v>0</v>
      </c>
      <c r="E13">
        <v>0</v>
      </c>
      <c r="F13" t="s">
        <v>19</v>
      </c>
      <c r="G13" t="s">
        <v>11</v>
      </c>
      <c r="H13">
        <v>365</v>
      </c>
      <c r="I13">
        <v>9856</v>
      </c>
      <c r="K13" s="2">
        <f>IF(ISNA(VLOOKUP($B13&amp;$A13,'Données 2010'!$A$2:$E$19,3,0)),0,(VLOOKUP($B13&amp;$A13,'Données 2010'!$A$2:$E$19,3,0)))</f>
        <v>0</v>
      </c>
      <c r="L13" s="2">
        <f>IF(ISNA(VLOOKUP($B13&amp;$A13,'Données 2010'!$A$2:$E$19,4,0)),0,(VLOOKUP($B13&amp;$A13,'Données 2010'!$A$2:$E$19,4,0)))</f>
        <v>0</v>
      </c>
      <c r="M13" s="2">
        <f>IF(ISNA(VLOOKUP($B13&amp;$A13,'Données 2010'!$A$2:$E$19,5,0)),0,(VLOOKUP($B13&amp;$A13,'Données 2010'!$A$2:$E$19,5,0)))</f>
        <v>0</v>
      </c>
    </row>
    <row r="14" spans="1:13" x14ac:dyDescent="0.25">
      <c r="A14" t="s">
        <v>12</v>
      </c>
      <c r="B14" t="s">
        <v>19</v>
      </c>
      <c r="D14">
        <v>0</v>
      </c>
      <c r="E14">
        <v>0</v>
      </c>
      <c r="F14" t="s">
        <v>19</v>
      </c>
      <c r="H14">
        <v>0</v>
      </c>
      <c r="I14">
        <v>0</v>
      </c>
      <c r="K14" s="2">
        <f>IF(ISNA(VLOOKUP($B14&amp;$A14,'Données 2010'!$A$2:$E$19,3,0)),0,(VLOOKUP($B14&amp;$A14,'Données 2010'!$A$2:$E$19,3,0)))</f>
        <v>0</v>
      </c>
      <c r="L14" s="2">
        <f>IF(ISNA(VLOOKUP($B14&amp;$A14,'Données 2010'!$A$2:$E$19,4,0)),0,(VLOOKUP($B14&amp;$A14,'Données 2010'!$A$2:$E$19,4,0)))</f>
        <v>0</v>
      </c>
      <c r="M14" s="2">
        <f>IF(ISNA(VLOOKUP($B14&amp;$A14,'Données 2010'!$A$2:$E$19,5,0)),0,(VLOOKUP($B14&amp;$A14,'Données 2010'!$A$2:$E$19,5,0)))</f>
        <v>0</v>
      </c>
    </row>
    <row r="15" spans="1:13" x14ac:dyDescent="0.25">
      <c r="A15" t="s">
        <v>13</v>
      </c>
      <c r="B15" t="s">
        <v>19</v>
      </c>
      <c r="C15" t="s">
        <v>13</v>
      </c>
      <c r="D15">
        <v>124</v>
      </c>
      <c r="E15">
        <v>654</v>
      </c>
      <c r="F15" t="s">
        <v>19</v>
      </c>
      <c r="H15">
        <v>0</v>
      </c>
      <c r="I15">
        <v>0</v>
      </c>
      <c r="K15" s="2" t="str">
        <f>IF(ISNA(VLOOKUP($B15&amp;$A15,'Données 2010'!$A$2:$E$19,3,0)),0,(VLOOKUP($B15&amp;$A15,'Données 2010'!$A$2:$E$19,3,0)))</f>
        <v>01.27Z</v>
      </c>
      <c r="L15" s="2">
        <f>IF(ISNA(VLOOKUP($B15&amp;$A15,'Données 2010'!$A$2:$E$19,4,0)),0,(VLOOKUP($B15&amp;$A15,'Données 2010'!$A$2:$E$19,4,0)))</f>
        <v>124</v>
      </c>
      <c r="M15" s="2">
        <f>IF(ISNA(VLOOKUP($B15&amp;$A15,'Données 2010'!$A$2:$E$19,5,0)),0,(VLOOKUP($B15&amp;$A15,'Données 2010'!$A$2:$E$19,5,0)))</f>
        <v>654</v>
      </c>
    </row>
    <row r="16" spans="1:13" x14ac:dyDescent="0.25">
      <c r="A16" t="s">
        <v>14</v>
      </c>
      <c r="B16" t="s">
        <v>19</v>
      </c>
      <c r="C16" t="s">
        <v>14</v>
      </c>
      <c r="D16">
        <v>124</v>
      </c>
      <c r="E16">
        <v>1254</v>
      </c>
      <c r="F16" t="s">
        <v>19</v>
      </c>
      <c r="G16" t="s">
        <v>14</v>
      </c>
      <c r="H16">
        <v>635</v>
      </c>
      <c r="I16">
        <v>625</v>
      </c>
      <c r="K16" s="2" t="str">
        <f>IF(ISNA(VLOOKUP($B16&amp;$A16,'Données 2010'!$A$2:$E$19,3,0)),0,(VLOOKUP($B16&amp;$A16,'Données 2010'!$A$2:$E$19,3,0)))</f>
        <v>01.28Z</v>
      </c>
      <c r="L16" s="2">
        <f>IF(ISNA(VLOOKUP($B16&amp;$A16,'Données 2010'!$A$2:$E$19,4,0)),0,(VLOOKUP($B16&amp;$A16,'Données 2010'!$A$2:$E$19,4,0)))</f>
        <v>124</v>
      </c>
      <c r="M16" s="2">
        <f>IF(ISNA(VLOOKUP($B16&amp;$A16,'Données 2010'!$A$2:$E$19,5,0)),0,(VLOOKUP($B16&amp;$A16,'Données 2010'!$A$2:$E$19,5,0)))</f>
        <v>1254</v>
      </c>
    </row>
    <row r="17" spans="1:13" x14ac:dyDescent="0.25">
      <c r="A17" t="s">
        <v>15</v>
      </c>
      <c r="B17" t="s">
        <v>19</v>
      </c>
      <c r="C17" t="s">
        <v>15</v>
      </c>
      <c r="D17">
        <v>658</v>
      </c>
      <c r="E17">
        <v>1248</v>
      </c>
      <c r="F17" t="s">
        <v>19</v>
      </c>
      <c r="G17" t="s">
        <v>15</v>
      </c>
      <c r="H17">
        <v>235</v>
      </c>
      <c r="I17">
        <v>325</v>
      </c>
      <c r="K17" s="2" t="str">
        <f>IF(ISNA(VLOOKUP($B17&amp;$A17,'Données 2010'!$A$2:$E$19,3,0)),0,(VLOOKUP($B17&amp;$A17,'Données 2010'!$A$2:$E$19,3,0)))</f>
        <v>01.29Z</v>
      </c>
      <c r="L17" s="2">
        <f>IF(ISNA(VLOOKUP($B17&amp;$A17,'Données 2010'!$A$2:$E$19,4,0)),0,(VLOOKUP($B17&amp;$A17,'Données 2010'!$A$2:$E$19,4,0)))</f>
        <v>658</v>
      </c>
      <c r="M17" s="2">
        <f>IF(ISNA(VLOOKUP($B17&amp;$A17,'Données 2010'!$A$2:$E$19,5,0)),0,(VLOOKUP($B17&amp;$A17,'Données 2010'!$A$2:$E$19,5,0)))</f>
        <v>1248</v>
      </c>
    </row>
    <row r="18" spans="1:13" x14ac:dyDescent="0.25">
      <c r="A18" t="s">
        <v>0</v>
      </c>
      <c r="B18" t="s">
        <v>20</v>
      </c>
      <c r="C18" t="s">
        <v>0</v>
      </c>
      <c r="D18">
        <v>254</v>
      </c>
      <c r="E18">
        <v>365</v>
      </c>
      <c r="F18" t="s">
        <v>20</v>
      </c>
      <c r="G18" t="s">
        <v>0</v>
      </c>
      <c r="H18">
        <v>23</v>
      </c>
      <c r="I18">
        <v>235</v>
      </c>
      <c r="K18" s="2" t="str">
        <f>IF(ISNA(VLOOKUP($B18&amp;$A18,'Données 2010'!$A$2:$E$19,3,0)),0,(VLOOKUP($B18&amp;$A18,'Données 2010'!$A$2:$E$19,3,0)))</f>
        <v>01.11Z</v>
      </c>
      <c r="L18" s="2">
        <f>IF(ISNA(VLOOKUP($B18&amp;$A18,'Données 2010'!$A$2:$E$19,4,0)),0,(VLOOKUP($B18&amp;$A18,'Données 2010'!$A$2:$E$19,4,0)))</f>
        <v>254</v>
      </c>
      <c r="M18" s="2">
        <f>IF(ISNA(VLOOKUP($B18&amp;$A18,'Données 2010'!$A$2:$E$19,5,0)),0,(VLOOKUP($B18&amp;$A18,'Données 2010'!$A$2:$E$19,5,0)))</f>
        <v>365</v>
      </c>
    </row>
    <row r="19" spans="1:13" x14ac:dyDescent="0.25">
      <c r="A19" t="s">
        <v>1</v>
      </c>
      <c r="B19" t="s">
        <v>20</v>
      </c>
      <c r="D19">
        <v>0</v>
      </c>
      <c r="E19">
        <v>0</v>
      </c>
      <c r="F19" t="s">
        <v>20</v>
      </c>
      <c r="H19">
        <v>0</v>
      </c>
      <c r="I19">
        <v>0</v>
      </c>
      <c r="K19" s="2">
        <f>IF(ISNA(VLOOKUP($B19&amp;$A19,'Données 2010'!$A$2:$E$19,3,0)),0,(VLOOKUP($B19&amp;$A19,'Données 2010'!$A$2:$E$19,3,0)))</f>
        <v>0</v>
      </c>
      <c r="L19" s="2">
        <f>IF(ISNA(VLOOKUP($B19&amp;$A19,'Données 2010'!$A$2:$E$19,4,0)),0,(VLOOKUP($B19&amp;$A19,'Données 2010'!$A$2:$E$19,4,0)))</f>
        <v>0</v>
      </c>
      <c r="M19" s="2">
        <f>IF(ISNA(VLOOKUP($B19&amp;$A19,'Données 2010'!$A$2:$E$19,5,0)),0,(VLOOKUP($B19&amp;$A19,'Données 2010'!$A$2:$E$19,5,0)))</f>
        <v>0</v>
      </c>
    </row>
    <row r="20" spans="1:13" x14ac:dyDescent="0.25">
      <c r="A20" t="s">
        <v>2</v>
      </c>
      <c r="B20" t="s">
        <v>20</v>
      </c>
      <c r="D20">
        <v>0</v>
      </c>
      <c r="E20">
        <v>0</v>
      </c>
      <c r="F20" t="s">
        <v>20</v>
      </c>
      <c r="H20">
        <v>0</v>
      </c>
      <c r="I20">
        <v>0</v>
      </c>
      <c r="K20" s="2">
        <f>IF(ISNA(VLOOKUP($B20&amp;$A20,'Données 2010'!$A$2:$E$19,3,0)),0,(VLOOKUP($B20&amp;$A20,'Données 2010'!$A$2:$E$19,3,0)))</f>
        <v>0</v>
      </c>
      <c r="L20" s="2">
        <f>IF(ISNA(VLOOKUP($B20&amp;$A20,'Données 2010'!$A$2:$E$19,4,0)),0,(VLOOKUP($B20&amp;$A20,'Données 2010'!$A$2:$E$19,4,0)))</f>
        <v>0</v>
      </c>
      <c r="M20" s="2">
        <f>IF(ISNA(VLOOKUP($B20&amp;$A20,'Données 2010'!$A$2:$E$19,5,0)),0,(VLOOKUP($B20&amp;$A20,'Données 2010'!$A$2:$E$19,5,0)))</f>
        <v>0</v>
      </c>
    </row>
    <row r="21" spans="1:13" x14ac:dyDescent="0.25">
      <c r="A21" t="s">
        <v>3</v>
      </c>
      <c r="B21" t="s">
        <v>20</v>
      </c>
      <c r="C21" t="s">
        <v>3</v>
      </c>
      <c r="D21">
        <v>35</v>
      </c>
      <c r="E21">
        <v>45</v>
      </c>
      <c r="F21" t="s">
        <v>20</v>
      </c>
      <c r="H21">
        <v>0</v>
      </c>
      <c r="I21">
        <v>0</v>
      </c>
      <c r="K21" s="2" t="str">
        <f>IF(ISNA(VLOOKUP($B21&amp;$A21,'Données 2010'!$A$2:$E$19,3,0)),0,(VLOOKUP($B21&amp;$A21,'Données 2010'!$A$2:$E$19,3,0)))</f>
        <v>01.14Z</v>
      </c>
      <c r="L21" s="2">
        <f>IF(ISNA(VLOOKUP($B21&amp;$A21,'Données 2010'!$A$2:$E$19,4,0)),0,(VLOOKUP($B21&amp;$A21,'Données 2010'!$A$2:$E$19,4,0)))</f>
        <v>35</v>
      </c>
      <c r="M21" s="2">
        <f>IF(ISNA(VLOOKUP($B21&amp;$A21,'Données 2010'!$A$2:$E$19,5,0)),0,(VLOOKUP($B21&amp;$A21,'Données 2010'!$A$2:$E$19,5,0)))</f>
        <v>45</v>
      </c>
    </row>
    <row r="22" spans="1:13" x14ac:dyDescent="0.25">
      <c r="A22" t="s">
        <v>4</v>
      </c>
      <c r="B22" t="s">
        <v>20</v>
      </c>
      <c r="C22" t="s">
        <v>4</v>
      </c>
      <c r="D22">
        <v>65</v>
      </c>
      <c r="E22">
        <v>658</v>
      </c>
      <c r="F22" t="s">
        <v>20</v>
      </c>
      <c r="G22" t="s">
        <v>4</v>
      </c>
      <c r="H22">
        <v>54</v>
      </c>
      <c r="I22">
        <v>214</v>
      </c>
      <c r="K22" s="2" t="str">
        <f>IF(ISNA(VLOOKUP($B22&amp;$A22,'Données 2010'!$A$2:$E$19,3,0)),0,(VLOOKUP($B22&amp;$A22,'Données 2010'!$A$2:$E$19,3,0)))</f>
        <v>01.15Z</v>
      </c>
      <c r="L22" s="2">
        <f>IF(ISNA(VLOOKUP($B22&amp;$A22,'Données 2010'!$A$2:$E$19,4,0)),0,(VLOOKUP($B22&amp;$A22,'Données 2010'!$A$2:$E$19,4,0)))</f>
        <v>65</v>
      </c>
      <c r="M22" s="2">
        <f>IF(ISNA(VLOOKUP($B22&amp;$A22,'Données 2010'!$A$2:$E$19,5,0)),0,(VLOOKUP($B22&amp;$A22,'Données 2010'!$A$2:$E$19,5,0)))</f>
        <v>658</v>
      </c>
    </row>
    <row r="23" spans="1:13" x14ac:dyDescent="0.25">
      <c r="A23" t="s">
        <v>5</v>
      </c>
      <c r="B23" t="s">
        <v>20</v>
      </c>
      <c r="C23" t="s">
        <v>5</v>
      </c>
      <c r="D23">
        <v>214</v>
      </c>
      <c r="E23">
        <v>1256</v>
      </c>
      <c r="F23" t="s">
        <v>20</v>
      </c>
      <c r="G23" t="s">
        <v>5</v>
      </c>
      <c r="H23">
        <v>215</v>
      </c>
      <c r="I23">
        <v>356</v>
      </c>
      <c r="K23" s="2" t="str">
        <f>IF(ISNA(VLOOKUP($B23&amp;$A23,'Données 2010'!$A$2:$E$19,3,0)),0,(VLOOKUP($B23&amp;$A23,'Données 2010'!$A$2:$E$19,3,0)))</f>
        <v>01.16Z</v>
      </c>
      <c r="L23" s="2">
        <f>IF(ISNA(VLOOKUP($B23&amp;$A23,'Données 2010'!$A$2:$E$19,4,0)),0,(VLOOKUP($B23&amp;$A23,'Données 2010'!$A$2:$E$19,4,0)))</f>
        <v>214</v>
      </c>
      <c r="M23" s="2">
        <f>IF(ISNA(VLOOKUP($B23&amp;$A23,'Données 2010'!$A$2:$E$19,5,0)),0,(VLOOKUP($B23&amp;$A23,'Données 2010'!$A$2:$E$19,5,0)))</f>
        <v>1256</v>
      </c>
    </row>
    <row r="24" spans="1:13" x14ac:dyDescent="0.25">
      <c r="A24" t="s">
        <v>6</v>
      </c>
      <c r="B24" t="s">
        <v>20</v>
      </c>
      <c r="D24">
        <v>0</v>
      </c>
      <c r="E24">
        <v>0</v>
      </c>
      <c r="F24" t="s">
        <v>20</v>
      </c>
      <c r="G24" t="s">
        <v>6</v>
      </c>
      <c r="H24">
        <v>45</v>
      </c>
      <c r="I24">
        <v>57</v>
      </c>
      <c r="K24" s="2">
        <f>IF(ISNA(VLOOKUP($B24&amp;$A24,'Données 2010'!$A$2:$E$19,3,0)),0,(VLOOKUP($B24&amp;$A24,'Données 2010'!$A$2:$E$19,3,0)))</f>
        <v>0</v>
      </c>
      <c r="L24" s="2">
        <f>IF(ISNA(VLOOKUP($B24&amp;$A24,'Données 2010'!$A$2:$E$19,4,0)),0,(VLOOKUP($B24&amp;$A24,'Données 2010'!$A$2:$E$19,4,0)))</f>
        <v>0</v>
      </c>
      <c r="M24" s="2">
        <f>IF(ISNA(VLOOKUP($B24&amp;$A24,'Données 2010'!$A$2:$E$19,5,0)),0,(VLOOKUP($B24&amp;$A24,'Données 2010'!$A$2:$E$19,5,0)))</f>
        <v>0</v>
      </c>
    </row>
    <row r="25" spans="1:13" x14ac:dyDescent="0.25">
      <c r="A25" t="s">
        <v>7</v>
      </c>
      <c r="B25" t="s">
        <v>20</v>
      </c>
      <c r="D25">
        <v>0</v>
      </c>
      <c r="E25">
        <v>0</v>
      </c>
      <c r="F25" t="s">
        <v>20</v>
      </c>
      <c r="G25" t="s">
        <v>7</v>
      </c>
      <c r="H25">
        <v>23</v>
      </c>
      <c r="I25">
        <v>256</v>
      </c>
      <c r="K25" s="2">
        <f>IF(ISNA(VLOOKUP($B25&amp;$A25,'Données 2010'!$A$2:$E$19,3,0)),0,(VLOOKUP($B25&amp;$A25,'Données 2010'!$A$2:$E$19,3,0)))</f>
        <v>0</v>
      </c>
      <c r="L25" s="2">
        <f>IF(ISNA(VLOOKUP($B25&amp;$A25,'Données 2010'!$A$2:$E$19,4,0)),0,(VLOOKUP($B25&amp;$A25,'Données 2010'!$A$2:$E$19,4,0)))</f>
        <v>0</v>
      </c>
      <c r="M25" s="2">
        <f>IF(ISNA(VLOOKUP($B25&amp;$A25,'Données 2010'!$A$2:$E$19,5,0)),0,(VLOOKUP($B25&amp;$A25,'Données 2010'!$A$2:$E$19,5,0)))</f>
        <v>0</v>
      </c>
    </row>
    <row r="26" spans="1:13" x14ac:dyDescent="0.25">
      <c r="A26" t="s">
        <v>8</v>
      </c>
      <c r="B26" t="s">
        <v>20</v>
      </c>
      <c r="D26">
        <v>0</v>
      </c>
      <c r="E26">
        <v>0</v>
      </c>
      <c r="F26" t="s">
        <v>20</v>
      </c>
      <c r="G26" t="s">
        <v>8</v>
      </c>
      <c r="H26">
        <v>65</v>
      </c>
      <c r="I26">
        <v>325</v>
      </c>
      <c r="K26" s="2">
        <f>IF(ISNA(VLOOKUP($B26&amp;$A26,'Données 2010'!$A$2:$E$19,3,0)),0,(VLOOKUP($B26&amp;$A26,'Données 2010'!$A$2:$E$19,3,0)))</f>
        <v>0</v>
      </c>
      <c r="L26" s="2">
        <f>IF(ISNA(VLOOKUP($B26&amp;$A26,'Données 2010'!$A$2:$E$19,4,0)),0,(VLOOKUP($B26&amp;$A26,'Données 2010'!$A$2:$E$19,4,0)))</f>
        <v>0</v>
      </c>
      <c r="M26" s="2">
        <f>IF(ISNA(VLOOKUP($B26&amp;$A26,'Données 2010'!$A$2:$E$19,5,0)),0,(VLOOKUP($B26&amp;$A26,'Données 2010'!$A$2:$E$19,5,0)))</f>
        <v>0</v>
      </c>
    </row>
    <row r="27" spans="1:13" x14ac:dyDescent="0.25">
      <c r="A27" t="s">
        <v>9</v>
      </c>
      <c r="B27" t="s">
        <v>20</v>
      </c>
      <c r="C27" t="s">
        <v>9</v>
      </c>
      <c r="D27">
        <v>458</v>
      </c>
      <c r="E27">
        <v>3258</v>
      </c>
      <c r="F27" t="s">
        <v>20</v>
      </c>
      <c r="G27" t="s">
        <v>9</v>
      </c>
      <c r="H27">
        <v>85</v>
      </c>
      <c r="I27">
        <v>741</v>
      </c>
      <c r="K27" s="2" t="str">
        <f>IF(ISNA(VLOOKUP($B27&amp;$A27,'Données 2010'!$A$2:$E$19,3,0)),0,(VLOOKUP($B27&amp;$A27,'Données 2010'!$A$2:$E$19,3,0)))</f>
        <v>01.23Z</v>
      </c>
      <c r="L27" s="2">
        <f>IF(ISNA(VLOOKUP($B27&amp;$A27,'Données 2010'!$A$2:$E$19,4,0)),0,(VLOOKUP($B27&amp;$A27,'Données 2010'!$A$2:$E$19,4,0)))</f>
        <v>458</v>
      </c>
      <c r="M27" s="2">
        <f>IF(ISNA(VLOOKUP($B27&amp;$A27,'Données 2010'!$A$2:$E$19,5,0)),0,(VLOOKUP($B27&amp;$A27,'Données 2010'!$A$2:$E$19,5,0)))</f>
        <v>3258</v>
      </c>
    </row>
    <row r="28" spans="1:13" x14ac:dyDescent="0.25">
      <c r="A28" t="s">
        <v>10</v>
      </c>
      <c r="B28" t="s">
        <v>20</v>
      </c>
      <c r="C28" t="s">
        <v>10</v>
      </c>
      <c r="D28">
        <v>126</v>
      </c>
      <c r="E28">
        <v>412</v>
      </c>
      <c r="F28" t="s">
        <v>20</v>
      </c>
      <c r="H28">
        <v>0</v>
      </c>
      <c r="I28">
        <v>0</v>
      </c>
      <c r="K28" s="2" t="str">
        <f>IF(ISNA(VLOOKUP($B28&amp;$A28,'Données 2010'!$A$2:$E$19,3,0)),0,(VLOOKUP($B28&amp;$A28,'Données 2010'!$A$2:$E$19,3,0)))</f>
        <v>01.24Z</v>
      </c>
      <c r="L28" s="2">
        <f>IF(ISNA(VLOOKUP($B28&amp;$A28,'Données 2010'!$A$2:$E$19,4,0)),0,(VLOOKUP($B28&amp;$A28,'Données 2010'!$A$2:$E$19,4,0)))</f>
        <v>126</v>
      </c>
      <c r="M28" s="2">
        <f>IF(ISNA(VLOOKUP($B28&amp;$A28,'Données 2010'!$A$2:$E$19,5,0)),0,(VLOOKUP($B28&amp;$A28,'Données 2010'!$A$2:$E$19,5,0)))</f>
        <v>412</v>
      </c>
    </row>
    <row r="29" spans="1:13" x14ac:dyDescent="0.25">
      <c r="A29" t="s">
        <v>11</v>
      </c>
      <c r="B29" t="s">
        <v>20</v>
      </c>
      <c r="D29">
        <v>0</v>
      </c>
      <c r="E29">
        <v>0</v>
      </c>
      <c r="F29" t="s">
        <v>20</v>
      </c>
      <c r="H29">
        <v>0</v>
      </c>
      <c r="I29">
        <v>0</v>
      </c>
      <c r="K29" s="2">
        <f>IF(ISNA(VLOOKUP($B29&amp;$A29,'Données 2010'!$A$2:$E$19,3,0)),0,(VLOOKUP($B29&amp;$A29,'Données 2010'!$A$2:$E$19,3,0)))</f>
        <v>0</v>
      </c>
      <c r="L29" s="2">
        <f>IF(ISNA(VLOOKUP($B29&amp;$A29,'Données 2010'!$A$2:$E$19,4,0)),0,(VLOOKUP($B29&amp;$A29,'Données 2010'!$A$2:$E$19,4,0)))</f>
        <v>0</v>
      </c>
      <c r="M29" s="2">
        <f>IF(ISNA(VLOOKUP($B29&amp;$A29,'Données 2010'!$A$2:$E$19,5,0)),0,(VLOOKUP($B29&amp;$A29,'Données 2010'!$A$2:$E$19,5,0)))</f>
        <v>0</v>
      </c>
    </row>
    <row r="30" spans="1:13" x14ac:dyDescent="0.25">
      <c r="A30" t="s">
        <v>12</v>
      </c>
      <c r="B30" t="s">
        <v>20</v>
      </c>
      <c r="D30">
        <v>0</v>
      </c>
      <c r="E30">
        <v>0</v>
      </c>
      <c r="F30" t="s">
        <v>20</v>
      </c>
      <c r="H30">
        <v>0</v>
      </c>
      <c r="I30">
        <v>0</v>
      </c>
      <c r="K30" s="2">
        <f>IF(ISNA(VLOOKUP($B30&amp;$A30,'Données 2010'!$A$2:$E$19,3,0)),0,(VLOOKUP($B30&amp;$A30,'Données 2010'!$A$2:$E$19,3,0)))</f>
        <v>0</v>
      </c>
      <c r="L30" s="2">
        <f>IF(ISNA(VLOOKUP($B30&amp;$A30,'Données 2010'!$A$2:$E$19,4,0)),0,(VLOOKUP($B30&amp;$A30,'Données 2010'!$A$2:$E$19,4,0)))</f>
        <v>0</v>
      </c>
      <c r="M30" s="2">
        <f>IF(ISNA(VLOOKUP($B30&amp;$A30,'Données 2010'!$A$2:$E$19,5,0)),0,(VLOOKUP($B30&amp;$A30,'Données 2010'!$A$2:$E$19,5,0)))</f>
        <v>0</v>
      </c>
    </row>
    <row r="31" spans="1:13" x14ac:dyDescent="0.25">
      <c r="A31" t="s">
        <v>13</v>
      </c>
      <c r="B31" t="s">
        <v>20</v>
      </c>
      <c r="D31">
        <v>0</v>
      </c>
      <c r="E31">
        <v>0</v>
      </c>
      <c r="F31" t="s">
        <v>20</v>
      </c>
      <c r="H31">
        <v>0</v>
      </c>
      <c r="I31">
        <v>0</v>
      </c>
      <c r="K31" s="2">
        <f>IF(ISNA(VLOOKUP($B31&amp;$A31,'Données 2010'!$A$2:$E$19,3,0)),0,(VLOOKUP($B31&amp;$A31,'Données 2010'!$A$2:$E$19,3,0)))</f>
        <v>0</v>
      </c>
      <c r="L31" s="2">
        <f>IF(ISNA(VLOOKUP($B31&amp;$A31,'Données 2010'!$A$2:$E$19,4,0)),0,(VLOOKUP($B31&amp;$A31,'Données 2010'!$A$2:$E$19,4,0)))</f>
        <v>0</v>
      </c>
      <c r="M31" s="2">
        <f>IF(ISNA(VLOOKUP($B31&amp;$A31,'Données 2010'!$A$2:$E$19,5,0)),0,(VLOOKUP($B31&amp;$A31,'Données 2010'!$A$2:$E$19,5,0)))</f>
        <v>0</v>
      </c>
    </row>
    <row r="32" spans="1:13" x14ac:dyDescent="0.25">
      <c r="A32" t="s">
        <v>14</v>
      </c>
      <c r="B32" t="s">
        <v>20</v>
      </c>
      <c r="C32" t="s">
        <v>14</v>
      </c>
      <c r="D32">
        <v>124</v>
      </c>
      <c r="E32">
        <v>215</v>
      </c>
      <c r="F32" t="s">
        <v>20</v>
      </c>
      <c r="G32" t="s">
        <v>14</v>
      </c>
      <c r="H32">
        <v>65</v>
      </c>
      <c r="I32">
        <v>98</v>
      </c>
      <c r="K32" s="2" t="str">
        <f>IF(ISNA(VLOOKUP($B32&amp;$A32,'Données 2010'!$A$2:$E$19,3,0)),0,(VLOOKUP($B32&amp;$A32,'Données 2010'!$A$2:$E$19,3,0)))</f>
        <v>01.28Z</v>
      </c>
      <c r="L32" s="2">
        <f>IF(ISNA(VLOOKUP($B32&amp;$A32,'Données 2010'!$A$2:$E$19,4,0)),0,(VLOOKUP($B32&amp;$A32,'Données 2010'!$A$2:$E$19,4,0)))</f>
        <v>124</v>
      </c>
      <c r="M32" s="2">
        <f>IF(ISNA(VLOOKUP($B32&amp;$A32,'Données 2010'!$A$2:$E$19,5,0)),0,(VLOOKUP($B32&amp;$A32,'Données 2010'!$A$2:$E$19,5,0)))</f>
        <v>215</v>
      </c>
    </row>
    <row r="33" spans="1:13" x14ac:dyDescent="0.25">
      <c r="A33" t="s">
        <v>15</v>
      </c>
      <c r="B33" t="s">
        <v>20</v>
      </c>
      <c r="C33" t="s">
        <v>15</v>
      </c>
      <c r="D33">
        <v>32</v>
      </c>
      <c r="E33">
        <v>325</v>
      </c>
      <c r="F33" t="s">
        <v>20</v>
      </c>
      <c r="H33">
        <v>0</v>
      </c>
      <c r="I33">
        <v>0</v>
      </c>
      <c r="K33" s="2" t="str">
        <f>IF(ISNA(VLOOKUP($B33&amp;$A33,'Données 2010'!$A$2:$E$19,3,0)),0,(VLOOKUP($B33&amp;$A33,'Données 2010'!$A$2:$E$19,3,0)))</f>
        <v>01.29Z</v>
      </c>
      <c r="L33" s="2">
        <f>IF(ISNA(VLOOKUP($B33&amp;$A33,'Données 2010'!$A$2:$E$19,4,0)),0,(VLOOKUP($B33&amp;$A33,'Données 2010'!$A$2:$E$19,4,0)))</f>
        <v>32</v>
      </c>
      <c r="M33" s="2">
        <f>IF(ISNA(VLOOKUP($B33&amp;$A33,'Données 2010'!$A$2:$E$19,5,0)),0,(VLOOKUP($B33&amp;$A33,'Données 2010'!$A$2:$E$19,5,0)))</f>
        <v>325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Nomenclature complète</vt:lpstr>
      <vt:lpstr>Données 2010</vt:lpstr>
      <vt:lpstr>Données 2011</vt:lpstr>
      <vt:lpstr>Résultat souhaité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2014-08-19T12:38:21Z</dcterms:created>
  <dcterms:modified xsi:type="dcterms:W3CDTF">2014-08-20T07:47:18Z</dcterms:modified>
</cp:coreProperties>
</file>