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Etude Cachier essais\ETUDE CAHIER DES ESSAIS\CAHIER DES ESSAIS\VBA CAHIER DES ESSAIS\Version sans graph\"/>
    </mc:Choice>
  </mc:AlternateContent>
  <xr:revisionPtr revIDLastSave="0" documentId="13_ncr:1_{C4FA5CB8-3AD0-4AA1-9235-E59243C5013C}" xr6:coauthVersionLast="47" xr6:coauthVersionMax="47" xr10:uidLastSave="{00000000-0000-0000-0000-000000000000}"/>
  <bookViews>
    <workbookView xWindow="1000" yWindow="-110" windowWidth="37510" windowHeight="21820" activeTab="10" xr2:uid="{00000000-000D-0000-FFFF-FFFF00000000}"/>
  </bookViews>
  <sheets>
    <sheet name="DATA" sheetId="20" r:id="rId1"/>
    <sheet name="ADMINISTRATEUR" sheetId="9" r:id="rId2"/>
    <sheet name="Tbl_1-P1" sheetId="12" r:id="rId3"/>
    <sheet name="Tbl_2-P2" sheetId="13" r:id="rId4"/>
    <sheet name="Tbl_3-P5" sheetId="10" r:id="rId5"/>
    <sheet name="Tbl_4-18" sheetId="23" r:id="rId6"/>
    <sheet name="Tbl_5-218" sheetId="24" r:id="rId7"/>
    <sheet name="Tbl_12-B" sheetId="29" r:id="rId8"/>
    <sheet name="Tbl_15-A" sheetId="30" r:id="rId9"/>
    <sheet name="Tbl_6-oi" sheetId="26" r:id="rId10"/>
    <sheet name="Tbl_7-Q3" sheetId="3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7" i="9" l="1"/>
  <c r="I7" i="9"/>
  <c r="AC10" i="20"/>
  <c r="AD9" i="20"/>
  <c r="AC9" i="20"/>
  <c r="AB9" i="20"/>
  <c r="E7" i="20" l="1"/>
  <c r="J7" i="20"/>
  <c r="I7" i="20"/>
  <c r="H7" i="20"/>
</calcChain>
</file>

<file path=xl/sharedStrings.xml><?xml version="1.0" encoding="utf-8"?>
<sst xmlns="http://schemas.openxmlformats.org/spreadsheetml/2006/main" count="339" uniqueCount="125">
  <si>
    <t>EQUIPEMENT</t>
  </si>
  <si>
    <t>SNCC</t>
  </si>
  <si>
    <t>DESCRIPTION DE L'INCIDENT</t>
  </si>
  <si>
    <t>N° OT</t>
  </si>
  <si>
    <t>TESTEUR</t>
  </si>
  <si>
    <t>PLV16</t>
  </si>
  <si>
    <t>CONFORME O / N / PE</t>
  </si>
  <si>
    <t xml:space="preserve">RESOLUE O / N </t>
  </si>
  <si>
    <t>RESOLUE O / N</t>
  </si>
  <si>
    <t>INST</t>
  </si>
  <si>
    <t>MEC</t>
  </si>
  <si>
    <t>ELEC</t>
  </si>
  <si>
    <t>GENE</t>
  </si>
  <si>
    <t>BE</t>
  </si>
  <si>
    <t>MAINTENANCE CURATIVE</t>
  </si>
  <si>
    <t>DATA CENTER</t>
  </si>
  <si>
    <t>Chemin du fichier du sauvegarde</t>
  </si>
  <si>
    <t>Tbldata1</t>
  </si>
  <si>
    <t>J:\11 - Fichiers Excel\RAPPORT ESSAIS PROCESS\</t>
  </si>
  <si>
    <t>PE</t>
  </si>
  <si>
    <t>1</t>
  </si>
  <si>
    <t>P1</t>
  </si>
  <si>
    <t>P2</t>
  </si>
  <si>
    <t>P3</t>
  </si>
  <si>
    <t>P4</t>
  </si>
  <si>
    <t>P5</t>
  </si>
  <si>
    <t>P8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</si>
  <si>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</si>
  <si>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</si>
  <si>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</si>
  <si>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</si>
  <si>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</si>
  <si>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</si>
  <si>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</si>
  <si>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</si>
  <si>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</si>
  <si>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</si>
  <si>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</si>
  <si>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</si>
  <si>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</si>
  <si>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Tbl_1-P1</t>
  </si>
  <si>
    <t>Tbl_2-P2</t>
  </si>
  <si>
    <t>Tbl_3-P5</t>
  </si>
  <si>
    <t>PIPE</t>
  </si>
  <si>
    <t>Tbl_4-18</t>
  </si>
  <si>
    <t>LISTE DES ONGLETS</t>
  </si>
  <si>
    <t>Tbl_5-218</t>
  </si>
  <si>
    <t>Tbl_6-oi</t>
  </si>
  <si>
    <t>r</t>
  </si>
  <si>
    <t>zerf</t>
  </si>
  <si>
    <t>raze"</t>
  </si>
  <si>
    <t>azrzer</t>
  </si>
  <si>
    <t>rt1</t>
  </si>
  <si>
    <t>rt2</t>
  </si>
  <si>
    <t>rt3</t>
  </si>
  <si>
    <t>rt4</t>
  </si>
  <si>
    <t>rt5</t>
  </si>
  <si>
    <t>rt6</t>
  </si>
  <si>
    <t>rt7</t>
  </si>
  <si>
    <t>rt8</t>
  </si>
  <si>
    <t>rt9</t>
  </si>
  <si>
    <t>rt10</t>
  </si>
  <si>
    <t>rt11</t>
  </si>
  <si>
    <t>rt12</t>
  </si>
  <si>
    <t>rt13</t>
  </si>
  <si>
    <t>rt14</t>
  </si>
  <si>
    <t>rt15</t>
  </si>
  <si>
    <t>rt16</t>
  </si>
  <si>
    <t>rt17</t>
  </si>
  <si>
    <t>rt18</t>
  </si>
  <si>
    <t>rt19</t>
  </si>
  <si>
    <t>dsfvg</t>
  </si>
  <si>
    <t>az1</t>
  </si>
  <si>
    <t>az2</t>
  </si>
  <si>
    <t>az3</t>
  </si>
  <si>
    <t>Ae1</t>
  </si>
  <si>
    <t>Ae2</t>
  </si>
  <si>
    <t>Ae3</t>
  </si>
  <si>
    <t>At</t>
  </si>
  <si>
    <t>rt</t>
  </si>
  <si>
    <t>ty2</t>
  </si>
  <si>
    <t>ty3</t>
  </si>
  <si>
    <t>ty4</t>
  </si>
  <si>
    <t>ty5</t>
  </si>
  <si>
    <t>UO</t>
  </si>
  <si>
    <t>df</t>
  </si>
  <si>
    <t>ft2</t>
  </si>
  <si>
    <t>ft3</t>
  </si>
  <si>
    <t>ft4</t>
  </si>
  <si>
    <t>ft5</t>
  </si>
  <si>
    <t>ft6</t>
  </si>
  <si>
    <t>g</t>
  </si>
  <si>
    <t>dsf</t>
  </si>
  <si>
    <t>df56</t>
  </si>
  <si>
    <t>df57</t>
  </si>
  <si>
    <t>df58</t>
  </si>
  <si>
    <t>df59</t>
  </si>
  <si>
    <t>fg</t>
  </si>
  <si>
    <t>Nbre"PE"</t>
  </si>
  <si>
    <t>Nbre "O"</t>
  </si>
  <si>
    <t>Nbre "N"</t>
  </si>
  <si>
    <t>TABLEAU DYNAMIQUE</t>
  </si>
  <si>
    <t>TBL2</t>
  </si>
  <si>
    <t>TBL1</t>
  </si>
  <si>
    <t>TBL3</t>
  </si>
  <si>
    <t>TBL4</t>
  </si>
  <si>
    <t>TBL5</t>
  </si>
  <si>
    <t>Tbl_15-A</t>
  </si>
  <si>
    <t>Tbl_12-B</t>
  </si>
  <si>
    <t>TBL_15</t>
  </si>
  <si>
    <t>TBL_6</t>
  </si>
  <si>
    <t>TBL12</t>
  </si>
  <si>
    <t>TABLEAU STATIQUE</t>
  </si>
  <si>
    <t>TBL_7</t>
  </si>
  <si>
    <t>Tbl_7-Q3</t>
  </si>
  <si>
    <r>
      <rPr>
        <b/>
        <sz val="14"/>
        <color theme="1"/>
        <rFont val="Calibri"/>
        <family val="2"/>
        <scheme val="minor"/>
      </rPr>
      <t xml:space="preserve">Σ </t>
    </r>
    <r>
      <rPr>
        <b/>
        <sz val="12"/>
        <color theme="1"/>
        <rFont val="Calibri"/>
        <family val="2"/>
        <scheme val="minor"/>
      </rPr>
      <t xml:space="preserve">  "PE"</t>
    </r>
  </si>
  <si>
    <r>
      <t xml:space="preserve">Σ   </t>
    </r>
    <r>
      <rPr>
        <sz val="12"/>
        <color theme="1"/>
        <rFont val="Calibri"/>
        <family val="2"/>
      </rPr>
      <t>"PE"   "O"   "N"</t>
    </r>
  </si>
  <si>
    <t>Essais réalisés jour -1</t>
  </si>
  <si>
    <t>Essais réalisés du jour</t>
  </si>
  <si>
    <t>SECTION 2</t>
  </si>
  <si>
    <t>SECTION 1</t>
  </si>
  <si>
    <t>Avoir les couleurs  "PE" = orange     "O" = vert   "N" =rouge  sur l'anneau</t>
  </si>
  <si>
    <t>N</t>
  </si>
  <si>
    <t>O</t>
  </si>
  <si>
    <t xml:space="preserve">Mettre la série dans cette ordre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</si>
</sst>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03030"/>
      <name val="Roboto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scheme val="minor"/>
    </font>
    <font>
      <b/>
      <sz val="14"/>
      <color theme="1"/>
      <name val="Calibri"/>
      <family val="2"/>
    </font>
    <font>
      <sz val="12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dashDotDot">
        <color auto="1"/>
      </bottom>
      <diagonal/>
    </border>
    <border>
      <left/>
      <right/>
      <top style="medium">
        <color indexed="64"/>
      </top>
      <bottom style="dashDotDot">
        <color auto="1"/>
      </bottom>
      <diagonal/>
    </border>
    <border>
      <left/>
      <right style="medium">
        <color auto="1"/>
      </right>
      <top style="medium">
        <color indexed="64"/>
      </top>
      <bottom style="dashDotDot">
        <color auto="1"/>
      </bottom>
      <diagonal/>
    </border>
    <border>
      <left style="medium">
        <color auto="1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/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/>
      <top style="dashDotDot">
        <color auto="1"/>
      </top>
      <bottom style="medium">
        <color auto="1"/>
      </bottom>
      <diagonal/>
    </border>
    <border>
      <left/>
      <right/>
      <top style="dashDotDot">
        <color auto="1"/>
      </top>
      <bottom style="medium">
        <color auto="1"/>
      </bottom>
      <diagonal/>
    </border>
    <border>
      <left/>
      <right style="medium">
        <color auto="1"/>
      </right>
      <top style="dashDotDot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" fillId="0" borderId="2" xfId="0" applyFont="1" applyBorder="1" applyAlignment="1">
      <alignment horizontal="left" vertical="center"/>
    </xf>
    <xf numFmtId="14" fontId="0" fillId="0" borderId="1" xfId="0" applyNumberFormat="1" applyBorder="1"/>
    <xf numFmtId="0" fontId="7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7" xfId="0" applyBorder="1" applyAlignment="1">
      <alignment wrapText="1"/>
    </xf>
    <xf numFmtId="0" fontId="6" fillId="2" borderId="6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vertical="center"/>
    </xf>
    <xf numFmtId="0" fontId="8" fillId="5" borderId="11" xfId="0" applyFont="1" applyFill="1" applyBorder="1" applyAlignment="1">
      <alignment vertical="center"/>
    </xf>
    <xf numFmtId="0" fontId="8" fillId="4" borderId="11" xfId="0" applyFont="1" applyFill="1" applyBorder="1" applyAlignment="1">
      <alignment vertical="center" wrapText="1"/>
    </xf>
    <xf numFmtId="0" fontId="0" fillId="0" borderId="13" xfId="0" applyBorder="1"/>
    <xf numFmtId="0" fontId="0" fillId="0" borderId="16" xfId="0" applyBorder="1"/>
    <xf numFmtId="0" fontId="0" fillId="0" borderId="19" xfId="0" applyBorder="1"/>
    <xf numFmtId="0" fontId="0" fillId="0" borderId="0" xfId="0" quotePrefix="1"/>
    <xf numFmtId="0" fontId="9" fillId="0" borderId="0" xfId="0" quotePrefix="1" applyFont="1"/>
    <xf numFmtId="0" fontId="8" fillId="6" borderId="12" xfId="0" applyFont="1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0" fontId="1" fillId="0" borderId="2" xfId="0" applyFont="1" applyBorder="1"/>
    <xf numFmtId="0" fontId="10" fillId="0" borderId="1" xfId="0" applyFont="1" applyBorder="1" applyAlignment="1">
      <alignment horizontal="left" vertical="center"/>
    </xf>
    <xf numFmtId="0" fontId="0" fillId="0" borderId="2" xfId="0" applyNumberForma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14" fontId="1" fillId="0" borderId="0" xfId="0" applyNumberFormat="1" applyFont="1"/>
    <xf numFmtId="0" fontId="5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164" fontId="1" fillId="0" borderId="0" xfId="0" applyNumberFormat="1" applyFont="1" applyAlignment="1">
      <alignment horizontal="center"/>
    </xf>
    <xf numFmtId="0" fontId="1" fillId="7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134"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outline="0"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border outline="0"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alignment horizontal="general" vertical="bottom" textRotation="0" wrapText="1" indent="0" justifyLastLine="0" shrinkToFit="0" readingOrder="0"/>
      <border diagonalUp="0" diagonalDown="0">
        <left/>
        <right/>
        <top style="dashDot">
          <color auto="1"/>
        </top>
        <bottom style="dashDot">
          <color auto="1"/>
        </bottom>
        <vertical/>
        <horizontal style="dashDot">
          <color auto="1"/>
        </horizontal>
      </border>
    </dxf>
    <dxf>
      <border>
        <top style="dashDot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</dxf>
    <dxf>
      <border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STATUT DES ESSAIS DU JOUR"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3161601787728342"/>
          <c:y val="0.14796004666083407"/>
          <c:w val="0.4315160906091558"/>
          <c:h val="0.74616324001166523"/>
        </c:manualLayout>
      </c:layout>
      <c:doughnutChart>
        <c:varyColors val="1"/>
        <c:ser>
          <c:idx val="0"/>
          <c:order val="0"/>
          <c:tx>
            <c:strRef>
              <c:f>DATA!$H$8:$J$8</c:f>
              <c:strCache>
                <c:ptCount val="3"/>
                <c:pt idx="0">
                  <c:v>Nbre"PE"</c:v>
                </c:pt>
                <c:pt idx="1">
                  <c:v>Nbre "O"</c:v>
                </c:pt>
                <c:pt idx="2">
                  <c:v>Nbre "N"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2EC-4ED2-8170-C9BD3A2E82B1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2EC-4ED2-8170-C9BD3A2E82B1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2EC-4ED2-8170-C9BD3A2E82B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spcCol="25200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DATA!$H$8:$J$8</c:f>
              <c:strCache>
                <c:ptCount val="3"/>
                <c:pt idx="0">
                  <c:v>Nbre"PE"</c:v>
                </c:pt>
                <c:pt idx="1">
                  <c:v>Nbre "O"</c:v>
                </c:pt>
                <c:pt idx="2">
                  <c:v>Nbre "N"</c:v>
                </c:pt>
              </c:strCache>
            </c:strRef>
          </c:cat>
          <c:val>
            <c:numRef>
              <c:f>DATA!$H$7:$J$7</c:f>
              <c:numCache>
                <c:formatCode>General</c:formatCode>
                <c:ptCount val="3"/>
                <c:pt idx="0">
                  <c:v>54</c:v>
                </c:pt>
                <c:pt idx="1">
                  <c:v>8</c:v>
                </c:pt>
                <c:pt idx="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20-49F7-A70E-B1BB96710C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542629046369197"/>
          <c:y val="8.6723534558180243E-2"/>
          <c:w val="0.13975437445319336"/>
          <c:h val="0.234376640419947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STATUT ESSAIS DU JOUR -1 PAR ATELIER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3"/>
          <c:tx>
            <c:v>PAS ESSAYER  "PE"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DATA!$G$9:$G$17</c:f>
              <c:strCache>
                <c:ptCount val="9"/>
                <c:pt idx="0">
                  <c:v>Tbl_1-P1</c:v>
                </c:pt>
                <c:pt idx="1">
                  <c:v>Tbl_2-P2</c:v>
                </c:pt>
                <c:pt idx="2">
                  <c:v>Tbl_3-P5</c:v>
                </c:pt>
                <c:pt idx="3">
                  <c:v>Tbl_4-18</c:v>
                </c:pt>
                <c:pt idx="4">
                  <c:v>Tbl_5-218</c:v>
                </c:pt>
                <c:pt idx="5">
                  <c:v>Tbl_12-B</c:v>
                </c:pt>
                <c:pt idx="6">
                  <c:v>Tbl_15-A</c:v>
                </c:pt>
                <c:pt idx="7">
                  <c:v>Tbl_6-oi</c:v>
                </c:pt>
                <c:pt idx="8">
                  <c:v>Tbl_7-Q3</c:v>
                </c:pt>
              </c:strCache>
            </c:strRef>
          </c:cat>
          <c:val>
            <c:numRef>
              <c:f>DATA!$H$9:$H$17</c:f>
              <c:numCache>
                <c:formatCode>General</c:formatCode>
                <c:ptCount val="9"/>
                <c:pt idx="0">
                  <c:v>4</c:v>
                </c:pt>
                <c:pt idx="1">
                  <c:v>15</c:v>
                </c:pt>
                <c:pt idx="2">
                  <c:v>9</c:v>
                </c:pt>
                <c:pt idx="3">
                  <c:v>4</c:v>
                </c:pt>
                <c:pt idx="4">
                  <c:v>2</c:v>
                </c:pt>
                <c:pt idx="5">
                  <c:v>6</c:v>
                </c:pt>
                <c:pt idx="6">
                  <c:v>6</c:v>
                </c:pt>
                <c:pt idx="7">
                  <c:v>2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084-4955-AEFB-E771A698C7B1}"/>
            </c:ext>
          </c:extLst>
        </c:ser>
        <c:ser>
          <c:idx val="1"/>
          <c:order val="4"/>
          <c:tx>
            <c:v>CONFORME "O"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DATA!$G$9:$G$17</c:f>
              <c:strCache>
                <c:ptCount val="9"/>
                <c:pt idx="0">
                  <c:v>Tbl_1-P1</c:v>
                </c:pt>
                <c:pt idx="1">
                  <c:v>Tbl_2-P2</c:v>
                </c:pt>
                <c:pt idx="2">
                  <c:v>Tbl_3-P5</c:v>
                </c:pt>
                <c:pt idx="3">
                  <c:v>Tbl_4-18</c:v>
                </c:pt>
                <c:pt idx="4">
                  <c:v>Tbl_5-218</c:v>
                </c:pt>
                <c:pt idx="5">
                  <c:v>Tbl_12-B</c:v>
                </c:pt>
                <c:pt idx="6">
                  <c:v>Tbl_15-A</c:v>
                </c:pt>
                <c:pt idx="7">
                  <c:v>Tbl_6-oi</c:v>
                </c:pt>
                <c:pt idx="8">
                  <c:v>Tbl_7-Q3</c:v>
                </c:pt>
              </c:strCache>
            </c:strRef>
          </c:cat>
          <c:val>
            <c:numRef>
              <c:f>DATA!$I$9:$I$17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084-4955-AEFB-E771A698C7B1}"/>
            </c:ext>
          </c:extLst>
        </c:ser>
        <c:ser>
          <c:idx val="2"/>
          <c:order val="5"/>
          <c:tx>
            <c:v>NON CONFORME "N"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DATA!$G$9:$G$17</c:f>
              <c:strCache>
                <c:ptCount val="9"/>
                <c:pt idx="0">
                  <c:v>Tbl_1-P1</c:v>
                </c:pt>
                <c:pt idx="1">
                  <c:v>Tbl_2-P2</c:v>
                </c:pt>
                <c:pt idx="2">
                  <c:v>Tbl_3-P5</c:v>
                </c:pt>
                <c:pt idx="3">
                  <c:v>Tbl_4-18</c:v>
                </c:pt>
                <c:pt idx="4">
                  <c:v>Tbl_5-218</c:v>
                </c:pt>
                <c:pt idx="5">
                  <c:v>Tbl_12-B</c:v>
                </c:pt>
                <c:pt idx="6">
                  <c:v>Tbl_15-A</c:v>
                </c:pt>
                <c:pt idx="7">
                  <c:v>Tbl_6-oi</c:v>
                </c:pt>
                <c:pt idx="8">
                  <c:v>Tbl_7-Q3</c:v>
                </c:pt>
              </c:strCache>
            </c:strRef>
          </c:cat>
          <c:val>
            <c:numRef>
              <c:f>DATA!$J$9:$J$17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084-4955-AEFB-E771A698C7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65519920"/>
        <c:axId val="665515656"/>
        <c:extLst>
          <c:ext xmlns:c15="http://schemas.microsoft.com/office/drawing/2012/chart" uri="{02D57815-91ED-43cb-92C2-25804820EDAC}">
            <c15:filteredBarSeries>
              <c15:ser>
                <c:idx val="3"/>
                <c:order val="0"/>
                <c:spPr>
                  <a:solidFill>
                    <a:schemeClr val="accent2"/>
                  </a:solidFill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DATA!$G$9:$G$17</c15:sqref>
                        </c15:formulaRef>
                      </c:ext>
                    </c:extLst>
                    <c:strCache>
                      <c:ptCount val="9"/>
                      <c:pt idx="0">
                        <c:v>Tbl_1-P1</c:v>
                      </c:pt>
                      <c:pt idx="1">
                        <c:v>Tbl_2-P2</c:v>
                      </c:pt>
                      <c:pt idx="2">
                        <c:v>Tbl_3-P5</c:v>
                      </c:pt>
                      <c:pt idx="3">
                        <c:v>Tbl_4-18</c:v>
                      </c:pt>
                      <c:pt idx="4">
                        <c:v>Tbl_5-218</c:v>
                      </c:pt>
                      <c:pt idx="5">
                        <c:v>Tbl_12-B</c:v>
                      </c:pt>
                      <c:pt idx="6">
                        <c:v>Tbl_15-A</c:v>
                      </c:pt>
                      <c:pt idx="7">
                        <c:v>Tbl_6-oi</c:v>
                      </c:pt>
                      <c:pt idx="8">
                        <c:v>Tbl_7-Q3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DATA!$H$9:$H$17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4</c:v>
                      </c:pt>
                      <c:pt idx="1">
                        <c:v>15</c:v>
                      </c:pt>
                      <c:pt idx="2">
                        <c:v>9</c:v>
                      </c:pt>
                      <c:pt idx="3">
                        <c:v>4</c:v>
                      </c:pt>
                      <c:pt idx="4">
                        <c:v>2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2</c:v>
                      </c:pt>
                      <c:pt idx="8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5084-4955-AEFB-E771A698C7B1}"/>
                  </c:ext>
                </c:extLst>
              </c15:ser>
            </c15:filteredBarSeries>
            <c15:filteredBarSeries>
              <c15:ser>
                <c:idx val="4"/>
                <c:order val="1"/>
                <c:spPr>
                  <a:solidFill>
                    <a:schemeClr val="accent6"/>
                  </a:solidFill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DATA!$G$9:$G$17</c15:sqref>
                        </c15:formulaRef>
                      </c:ext>
                    </c:extLst>
                    <c:strCache>
                      <c:ptCount val="9"/>
                      <c:pt idx="0">
                        <c:v>Tbl_1-P1</c:v>
                      </c:pt>
                      <c:pt idx="1">
                        <c:v>Tbl_2-P2</c:v>
                      </c:pt>
                      <c:pt idx="2">
                        <c:v>Tbl_3-P5</c:v>
                      </c:pt>
                      <c:pt idx="3">
                        <c:v>Tbl_4-18</c:v>
                      </c:pt>
                      <c:pt idx="4">
                        <c:v>Tbl_5-218</c:v>
                      </c:pt>
                      <c:pt idx="5">
                        <c:v>Tbl_12-B</c:v>
                      </c:pt>
                      <c:pt idx="6">
                        <c:v>Tbl_15-A</c:v>
                      </c:pt>
                      <c:pt idx="7">
                        <c:v>Tbl_6-oi</c:v>
                      </c:pt>
                      <c:pt idx="8">
                        <c:v>Tbl_7-Q3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DATA!$I$9:$I$17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3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2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5084-4955-AEFB-E771A698C7B1}"/>
                  </c:ext>
                </c:extLst>
              </c15:ser>
            </c15:filteredBarSeries>
            <c15:filteredBarSeries>
              <c15:ser>
                <c:idx val="5"/>
                <c:order val="2"/>
                <c:spPr>
                  <a:solidFill>
                    <a:srgbClr val="FF0000"/>
                  </a:solidFill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DATA!$G$9:$G$17</c15:sqref>
                        </c15:formulaRef>
                      </c:ext>
                    </c:extLst>
                    <c:strCache>
                      <c:ptCount val="9"/>
                      <c:pt idx="0">
                        <c:v>Tbl_1-P1</c:v>
                      </c:pt>
                      <c:pt idx="1">
                        <c:v>Tbl_2-P2</c:v>
                      </c:pt>
                      <c:pt idx="2">
                        <c:v>Tbl_3-P5</c:v>
                      </c:pt>
                      <c:pt idx="3">
                        <c:v>Tbl_4-18</c:v>
                      </c:pt>
                      <c:pt idx="4">
                        <c:v>Tbl_5-218</c:v>
                      </c:pt>
                      <c:pt idx="5">
                        <c:v>Tbl_12-B</c:v>
                      </c:pt>
                      <c:pt idx="6">
                        <c:v>Tbl_15-A</c:v>
                      </c:pt>
                      <c:pt idx="7">
                        <c:v>Tbl_6-oi</c:v>
                      </c:pt>
                      <c:pt idx="8">
                        <c:v>Tbl_7-Q3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DATA!$J$9:$J$17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2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084-4955-AEFB-E771A698C7B1}"/>
                  </c:ext>
                </c:extLst>
              </c15:ser>
            </c15:filteredBarSeries>
          </c:ext>
        </c:extLst>
      </c:barChart>
      <c:catAx>
        <c:axId val="6655199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515656"/>
        <c:crosses val="autoZero"/>
        <c:auto val="1"/>
        <c:lblAlgn val="ctr"/>
        <c:lblOffset val="100"/>
        <c:noMultiLvlLbl val="0"/>
      </c:catAx>
      <c:valAx>
        <c:axId val="665515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519920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STATUT ESSAIS DU JOUR PAR ATELIER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3"/>
          <c:tx>
            <c:v>PAS ESSAYER  "PE"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DATA!$G$9:$G$17</c:f>
              <c:strCache>
                <c:ptCount val="9"/>
                <c:pt idx="0">
                  <c:v>Tbl_1-P1</c:v>
                </c:pt>
                <c:pt idx="1">
                  <c:v>Tbl_2-P2</c:v>
                </c:pt>
                <c:pt idx="2">
                  <c:v>Tbl_3-P5</c:v>
                </c:pt>
                <c:pt idx="3">
                  <c:v>Tbl_4-18</c:v>
                </c:pt>
                <c:pt idx="4">
                  <c:v>Tbl_5-218</c:v>
                </c:pt>
                <c:pt idx="5">
                  <c:v>Tbl_12-B</c:v>
                </c:pt>
                <c:pt idx="6">
                  <c:v>Tbl_15-A</c:v>
                </c:pt>
                <c:pt idx="7">
                  <c:v>Tbl_6-oi</c:v>
                </c:pt>
                <c:pt idx="8">
                  <c:v>Tbl_7-Q3</c:v>
                </c:pt>
              </c:strCache>
            </c:strRef>
          </c:cat>
          <c:val>
            <c:numRef>
              <c:f>DATA!$H$9:$H$17</c:f>
              <c:numCache>
                <c:formatCode>General</c:formatCode>
                <c:ptCount val="9"/>
                <c:pt idx="0">
                  <c:v>4</c:v>
                </c:pt>
                <c:pt idx="1">
                  <c:v>15</c:v>
                </c:pt>
                <c:pt idx="2">
                  <c:v>9</c:v>
                </c:pt>
                <c:pt idx="3">
                  <c:v>4</c:v>
                </c:pt>
                <c:pt idx="4">
                  <c:v>2</c:v>
                </c:pt>
                <c:pt idx="5">
                  <c:v>6</c:v>
                </c:pt>
                <c:pt idx="6">
                  <c:v>6</c:v>
                </c:pt>
                <c:pt idx="7">
                  <c:v>2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4D-430A-9E2E-175636B1A2D8}"/>
            </c:ext>
          </c:extLst>
        </c:ser>
        <c:ser>
          <c:idx val="1"/>
          <c:order val="4"/>
          <c:tx>
            <c:v>CONFORME "O"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DATA!$G$9:$G$17</c:f>
              <c:strCache>
                <c:ptCount val="9"/>
                <c:pt idx="0">
                  <c:v>Tbl_1-P1</c:v>
                </c:pt>
                <c:pt idx="1">
                  <c:v>Tbl_2-P2</c:v>
                </c:pt>
                <c:pt idx="2">
                  <c:v>Tbl_3-P5</c:v>
                </c:pt>
                <c:pt idx="3">
                  <c:v>Tbl_4-18</c:v>
                </c:pt>
                <c:pt idx="4">
                  <c:v>Tbl_5-218</c:v>
                </c:pt>
                <c:pt idx="5">
                  <c:v>Tbl_12-B</c:v>
                </c:pt>
                <c:pt idx="6">
                  <c:v>Tbl_15-A</c:v>
                </c:pt>
                <c:pt idx="7">
                  <c:v>Tbl_6-oi</c:v>
                </c:pt>
                <c:pt idx="8">
                  <c:v>Tbl_7-Q3</c:v>
                </c:pt>
              </c:strCache>
            </c:strRef>
          </c:cat>
          <c:val>
            <c:numRef>
              <c:f>DATA!$I$9:$I$17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4D-430A-9E2E-175636B1A2D8}"/>
            </c:ext>
          </c:extLst>
        </c:ser>
        <c:ser>
          <c:idx val="2"/>
          <c:order val="5"/>
          <c:tx>
            <c:v>NON CONFORME "N"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DATA!$G$9:$G$17</c:f>
              <c:strCache>
                <c:ptCount val="9"/>
                <c:pt idx="0">
                  <c:v>Tbl_1-P1</c:v>
                </c:pt>
                <c:pt idx="1">
                  <c:v>Tbl_2-P2</c:v>
                </c:pt>
                <c:pt idx="2">
                  <c:v>Tbl_3-P5</c:v>
                </c:pt>
                <c:pt idx="3">
                  <c:v>Tbl_4-18</c:v>
                </c:pt>
                <c:pt idx="4">
                  <c:v>Tbl_5-218</c:v>
                </c:pt>
                <c:pt idx="5">
                  <c:v>Tbl_12-B</c:v>
                </c:pt>
                <c:pt idx="6">
                  <c:v>Tbl_15-A</c:v>
                </c:pt>
                <c:pt idx="7">
                  <c:v>Tbl_6-oi</c:v>
                </c:pt>
                <c:pt idx="8">
                  <c:v>Tbl_7-Q3</c:v>
                </c:pt>
              </c:strCache>
            </c:strRef>
          </c:cat>
          <c:val>
            <c:numRef>
              <c:f>DATA!$J$9:$J$17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4D-430A-9E2E-175636B1A2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65519920"/>
        <c:axId val="665515656"/>
        <c:extLst>
          <c:ext xmlns:c15="http://schemas.microsoft.com/office/drawing/2012/chart" uri="{02D57815-91ED-43cb-92C2-25804820EDAC}">
            <c15:filteredBarSeries>
              <c15:ser>
                <c:idx val="3"/>
                <c:order val="0"/>
                <c:spPr>
                  <a:solidFill>
                    <a:schemeClr val="accent2"/>
                  </a:solidFill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DATA!$G$9:$G$17</c15:sqref>
                        </c15:formulaRef>
                      </c:ext>
                    </c:extLst>
                    <c:strCache>
                      <c:ptCount val="9"/>
                      <c:pt idx="0">
                        <c:v>Tbl_1-P1</c:v>
                      </c:pt>
                      <c:pt idx="1">
                        <c:v>Tbl_2-P2</c:v>
                      </c:pt>
                      <c:pt idx="2">
                        <c:v>Tbl_3-P5</c:v>
                      </c:pt>
                      <c:pt idx="3">
                        <c:v>Tbl_4-18</c:v>
                      </c:pt>
                      <c:pt idx="4">
                        <c:v>Tbl_5-218</c:v>
                      </c:pt>
                      <c:pt idx="5">
                        <c:v>Tbl_12-B</c:v>
                      </c:pt>
                      <c:pt idx="6">
                        <c:v>Tbl_15-A</c:v>
                      </c:pt>
                      <c:pt idx="7">
                        <c:v>Tbl_6-oi</c:v>
                      </c:pt>
                      <c:pt idx="8">
                        <c:v>Tbl_7-Q3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DATA!$H$9:$H$17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4</c:v>
                      </c:pt>
                      <c:pt idx="1">
                        <c:v>15</c:v>
                      </c:pt>
                      <c:pt idx="2">
                        <c:v>9</c:v>
                      </c:pt>
                      <c:pt idx="3">
                        <c:v>4</c:v>
                      </c:pt>
                      <c:pt idx="4">
                        <c:v>2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2</c:v>
                      </c:pt>
                      <c:pt idx="8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934D-430A-9E2E-175636B1A2D8}"/>
                  </c:ext>
                </c:extLst>
              </c15:ser>
            </c15:filteredBarSeries>
            <c15:filteredBarSeries>
              <c15:ser>
                <c:idx val="4"/>
                <c:order val="1"/>
                <c:spPr>
                  <a:solidFill>
                    <a:schemeClr val="accent6"/>
                  </a:solidFill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DATA!$G$9:$G$17</c15:sqref>
                        </c15:formulaRef>
                      </c:ext>
                    </c:extLst>
                    <c:strCache>
                      <c:ptCount val="9"/>
                      <c:pt idx="0">
                        <c:v>Tbl_1-P1</c:v>
                      </c:pt>
                      <c:pt idx="1">
                        <c:v>Tbl_2-P2</c:v>
                      </c:pt>
                      <c:pt idx="2">
                        <c:v>Tbl_3-P5</c:v>
                      </c:pt>
                      <c:pt idx="3">
                        <c:v>Tbl_4-18</c:v>
                      </c:pt>
                      <c:pt idx="4">
                        <c:v>Tbl_5-218</c:v>
                      </c:pt>
                      <c:pt idx="5">
                        <c:v>Tbl_12-B</c:v>
                      </c:pt>
                      <c:pt idx="6">
                        <c:v>Tbl_15-A</c:v>
                      </c:pt>
                      <c:pt idx="7">
                        <c:v>Tbl_6-oi</c:v>
                      </c:pt>
                      <c:pt idx="8">
                        <c:v>Tbl_7-Q3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DATA!$I$9:$I$17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3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2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34D-430A-9E2E-175636B1A2D8}"/>
                  </c:ext>
                </c:extLst>
              </c15:ser>
            </c15:filteredBarSeries>
            <c15:filteredBarSeries>
              <c15:ser>
                <c:idx val="5"/>
                <c:order val="2"/>
                <c:spPr>
                  <a:solidFill>
                    <a:srgbClr val="FF0000"/>
                  </a:solidFill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DATA!$G$9:$G$17</c15:sqref>
                        </c15:formulaRef>
                      </c:ext>
                    </c:extLst>
                    <c:strCache>
                      <c:ptCount val="9"/>
                      <c:pt idx="0">
                        <c:v>Tbl_1-P1</c:v>
                      </c:pt>
                      <c:pt idx="1">
                        <c:v>Tbl_2-P2</c:v>
                      </c:pt>
                      <c:pt idx="2">
                        <c:v>Tbl_3-P5</c:v>
                      </c:pt>
                      <c:pt idx="3">
                        <c:v>Tbl_4-18</c:v>
                      </c:pt>
                      <c:pt idx="4">
                        <c:v>Tbl_5-218</c:v>
                      </c:pt>
                      <c:pt idx="5">
                        <c:v>Tbl_12-B</c:v>
                      </c:pt>
                      <c:pt idx="6">
                        <c:v>Tbl_15-A</c:v>
                      </c:pt>
                      <c:pt idx="7">
                        <c:v>Tbl_6-oi</c:v>
                      </c:pt>
                      <c:pt idx="8">
                        <c:v>Tbl_7-Q3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DATA!$J$9:$J$17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2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34D-430A-9E2E-175636B1A2D8}"/>
                  </c:ext>
                </c:extLst>
              </c15:ser>
            </c15:filteredBarSeries>
          </c:ext>
        </c:extLst>
      </c:barChart>
      <c:catAx>
        <c:axId val="6655199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515656"/>
        <c:crosses val="autoZero"/>
        <c:auto val="1"/>
        <c:lblAlgn val="ctr"/>
        <c:lblOffset val="100"/>
        <c:noMultiLvlLbl val="0"/>
      </c:catAx>
      <c:valAx>
        <c:axId val="665515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519920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STATUT DES ESSAIS DU JOUR - 1"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3161601787728342"/>
          <c:y val="0.14796004666083407"/>
          <c:w val="0.4315160906091558"/>
          <c:h val="0.74616324001166523"/>
        </c:manualLayout>
      </c:layout>
      <c:doughnutChart>
        <c:varyColors val="1"/>
        <c:ser>
          <c:idx val="0"/>
          <c:order val="0"/>
          <c:tx>
            <c:strRef>
              <c:f>DATA!$H$8:$J$8</c:f>
              <c:strCache>
                <c:ptCount val="3"/>
                <c:pt idx="0">
                  <c:v>Nbre"PE"</c:v>
                </c:pt>
                <c:pt idx="1">
                  <c:v>Nbre "O"</c:v>
                </c:pt>
                <c:pt idx="2">
                  <c:v>Nbre "N"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77A-4F5A-8A62-9F3E615CE7C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77A-4F5A-8A62-9F3E615CE7CE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7A-4F5A-8A62-9F3E615CE7C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spcCol="25200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DATA!$H$8:$J$8</c:f>
              <c:strCache>
                <c:ptCount val="3"/>
                <c:pt idx="0">
                  <c:v>Nbre"PE"</c:v>
                </c:pt>
                <c:pt idx="1">
                  <c:v>Nbre "O"</c:v>
                </c:pt>
                <c:pt idx="2">
                  <c:v>Nbre "N"</c:v>
                </c:pt>
              </c:strCache>
            </c:strRef>
          </c:cat>
          <c:val>
            <c:numRef>
              <c:f>DATA!$H$7:$J$7</c:f>
              <c:numCache>
                <c:formatCode>General</c:formatCode>
                <c:ptCount val="3"/>
                <c:pt idx="0">
                  <c:v>54</c:v>
                </c:pt>
                <c:pt idx="1">
                  <c:v>8</c:v>
                </c:pt>
                <c:pt idx="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77A-4F5A-8A62-9F3E615CE7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542629046369197"/>
          <c:y val="8.6723534558180243E-2"/>
          <c:w val="0.13975437445319336"/>
          <c:h val="0.234376640419947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184150</xdr:colOff>
      <xdr:row>2</xdr:row>
      <xdr:rowOff>57150</xdr:rowOff>
    </xdr:from>
    <xdr:to>
      <xdr:col>2</xdr:col>
      <xdr:colOff>228600</xdr:colOff>
      <xdr:row>10</xdr:row>
      <xdr:rowOff>76200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AC037D70-4CA2-4A61-9517-90E63784C16E}"/>
            </a:ext>
          </a:extLst>
        </xdr:cNvPr>
        <xdr:cNvGrpSpPr/>
      </xdr:nvGrpSpPr>
      <xdr:grpSpPr>
        <a:xfrm>
          <a:off x="184150" y="425450"/>
          <a:ext cx="1543050" cy="1593850"/>
          <a:chOff x="184150" y="425450"/>
          <a:chExt cx="1543050" cy="1492250"/>
        </a:xfrm>
      </xdr:grpSpPr>
      <xdr:pic macro="[0]!Image2_Cliquer">
        <xdr:nvPicPr>
          <xdr:cNvPr id="3" name="Image 2">
            <a:extLst>
              <a:ext uri="{FF2B5EF4-FFF2-40B4-BE49-F238E27FC236}">
                <a16:creationId xmlns:a16="http://schemas.microsoft.com/office/drawing/2014/main" id="{547D034B-A975-42BE-BB52-A9F84BE9D5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5400000">
            <a:off x="184150" y="425450"/>
            <a:ext cx="1492250" cy="1492250"/>
          </a:xfrm>
          <a:prstGeom prst="rect">
            <a:avLst/>
          </a:prstGeom>
        </xdr:spPr>
      </xdr:pic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65DFAA55-4236-4A93-BF92-F60A3D69254E}"/>
              </a:ext>
            </a:extLst>
          </xdr:cNvPr>
          <xdr:cNvSpPr txBox="1"/>
        </xdr:nvSpPr>
        <xdr:spPr>
          <a:xfrm>
            <a:off x="571500" y="1428750"/>
            <a:ext cx="1155700" cy="2730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>
                <a:solidFill>
                  <a:schemeClr val="tx1"/>
                </a:solidFill>
              </a:rPr>
              <a:t>Click access</a:t>
            </a:r>
          </a:p>
        </xdr:txBody>
      </xdr:sp>
    </xdr:grpSp>
    <xdr:clientData/>
  </xdr:twoCellAnchor>
  <xdr:twoCellAnchor>
    <xdr:from>
      <xdr:col>12</xdr:col>
      <xdr:colOff>730250</xdr:colOff>
      <xdr:row>10</xdr:row>
      <xdr:rowOff>187325</xdr:rowOff>
    </xdr:from>
    <xdr:to>
      <xdr:col>19</xdr:col>
      <xdr:colOff>353700</xdr:colOff>
      <xdr:row>26</xdr:row>
      <xdr:rowOff>108225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4D0E7FE6-057C-4993-9E3E-00FFA9F82D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615950</xdr:colOff>
      <xdr:row>31</xdr:row>
      <xdr:rowOff>12700</xdr:rowOff>
    </xdr:from>
    <xdr:to>
      <xdr:col>10</xdr:col>
      <xdr:colOff>825500</xdr:colOff>
      <xdr:row>58</xdr:row>
      <xdr:rowOff>88900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6E8AD47D-3074-4645-93CB-F3E0BDC114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31</xdr:row>
      <xdr:rowOff>0</xdr:rowOff>
    </xdr:from>
    <xdr:to>
      <xdr:col>19</xdr:col>
      <xdr:colOff>361950</xdr:colOff>
      <xdr:row>58</xdr:row>
      <xdr:rowOff>76200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68E4B1E3-DDA6-4FF8-9A8C-18D8631DE6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660400</xdr:colOff>
      <xdr:row>11</xdr:row>
      <xdr:rowOff>57150</xdr:rowOff>
    </xdr:from>
    <xdr:to>
      <xdr:col>10</xdr:col>
      <xdr:colOff>880750</xdr:colOff>
      <xdr:row>26</xdr:row>
      <xdr:rowOff>174900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6757DE7A-ABFC-4275-8416-B59C3B746F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ldata1" displayName="Tbldata1" ref="B8:B14" totalsRowShown="0" headerRowDxfId="133" dataDxfId="131" headerRowBorderDxfId="132" tableBorderDxfId="130" totalsRowBorderDxfId="129">
  <autoFilter ref="B8:B14" xr:uid="{00000000-0009-0000-0100-000002000000}"/>
  <tableColumns count="1">
    <tableColumn id="1" xr3:uid="{00000000-0010-0000-0000-000001000000}" name="MAINTENANCE CURATIVE" dataDxfId="128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bl_1" displayName="Tbl_1" ref="B2:I11" totalsRowShown="0" headerRowDxfId="122">
  <autoFilter ref="B2:I11" xr:uid="{00000000-0009-0000-0100-000003000000}"/>
  <tableColumns count="8">
    <tableColumn id="1" xr3:uid="{00000000-0010-0000-0100-000001000000}" name="1" dataDxfId="121"/>
    <tableColumn id="2" xr3:uid="{00000000-0010-0000-0100-000002000000}" name="EQUIPEMENT" dataDxfId="120"/>
    <tableColumn id="3" xr3:uid="{00000000-0010-0000-0100-000003000000}" name="CONFORME O / N / PE" dataDxfId="119"/>
    <tableColumn id="5" xr3:uid="{00000000-0010-0000-0100-000005000000}" name="DESCRIPTION DE L'INCIDENT" dataDxfId="118">
      <calculatedColumnFormula>COUNTIF(Tbl_1[CONFORME O / N / PE],"PE")</calculatedColumnFormula>
    </tableColumn>
    <tableColumn id="6" xr3:uid="{00000000-0010-0000-0100-000006000000}" name="TESTEUR" dataDxfId="117"/>
    <tableColumn id="7" xr3:uid="{00000000-0010-0000-0100-000007000000}" name="MAINTENANCE CURATIVE" dataDxfId="116"/>
    <tableColumn id="8" xr3:uid="{00000000-0010-0000-0100-000008000000}" name="N° OT" dataDxfId="115"/>
    <tableColumn id="9" xr3:uid="{00000000-0010-0000-0100-000009000000}" name="RESOLUE O / N" dataDxfId="1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bl_2" displayName="Tbl_2" ref="B2:I22" totalsRowShown="0" headerRowDxfId="108" tableBorderDxfId="107">
  <autoFilter ref="B2:I22" xr:uid="{00000000-0009-0000-0100-000005000000}"/>
  <tableColumns count="8">
    <tableColumn id="1" xr3:uid="{00000000-0010-0000-0200-000001000000}" name="SNCC" dataDxfId="106"/>
    <tableColumn id="2" xr3:uid="{00000000-0010-0000-0200-000002000000}" name="EQUIPEMENT" dataDxfId="105"/>
    <tableColumn id="3" xr3:uid="{00000000-0010-0000-0200-000003000000}" name="CONFORME O / N / PE" dataDxfId="104"/>
    <tableColumn id="5" xr3:uid="{00000000-0010-0000-0200-000005000000}" name="DESCRIPTION DE L'INCIDENT" dataDxfId="103">
      <calculatedColumnFormula>COUNTIF(Tbl_1[CONFORME O / N / PE],"PE")</calculatedColumnFormula>
    </tableColumn>
    <tableColumn id="6" xr3:uid="{00000000-0010-0000-0200-000006000000}" name="TESTEUR" dataDxfId="102"/>
    <tableColumn id="7" xr3:uid="{00000000-0010-0000-0200-000007000000}" name="MAINTENANCE CURATIVE" dataDxfId="101"/>
    <tableColumn id="8" xr3:uid="{00000000-0010-0000-0200-000008000000}" name="N° OT" dataDxfId="100"/>
    <tableColumn id="9" xr3:uid="{00000000-0010-0000-0200-000009000000}" name="RESOLUE O / N " dataDxfId="9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bl_3" displayName="Tbl_3" ref="B2:I14" totalsRowShown="0" headerRowDxfId="93" tableBorderDxfId="92">
  <autoFilter ref="B2:I14" xr:uid="{00000000-0009-0000-0100-000001000000}"/>
  <tableColumns count="8">
    <tableColumn id="1" xr3:uid="{00000000-0010-0000-0300-000001000000}" name="SNCC" dataDxfId="91"/>
    <tableColumn id="2" xr3:uid="{00000000-0010-0000-0300-000002000000}" name="EQUIPEMENT" dataDxfId="90"/>
    <tableColumn id="3" xr3:uid="{00000000-0010-0000-0300-000003000000}" name="CONFORME O / N / PE" dataDxfId="89"/>
    <tableColumn id="5" xr3:uid="{00000000-0010-0000-0300-000005000000}" name="DESCRIPTION DE L'INCIDENT" dataDxfId="88"/>
    <tableColumn id="6" xr3:uid="{00000000-0010-0000-0300-000006000000}" name="TESTEUR" dataDxfId="87"/>
    <tableColumn id="7" xr3:uid="{00000000-0010-0000-0300-000007000000}" name="MAINTENANCE CURATIVE" dataDxfId="86"/>
    <tableColumn id="8" xr3:uid="{00000000-0010-0000-0300-000008000000}" name="N° OT" dataDxfId="85"/>
    <tableColumn id="9" xr3:uid="{00000000-0010-0000-0300-000009000000}" name="RESOLUE O / N" dataDxfId="8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bl_4" displayName="Tbl_4" ref="B2:I11" totalsRowShown="0" headerRowDxfId="78">
  <autoFilter ref="B2:I11" xr:uid="{00000000-0009-0000-0100-000008000000}"/>
  <tableColumns count="8">
    <tableColumn id="1" xr3:uid="{00000000-0010-0000-0400-000001000000}" name="1" dataDxfId="77"/>
    <tableColumn id="2" xr3:uid="{00000000-0010-0000-0400-000002000000}" name="EQUIPEMENT" dataDxfId="76"/>
    <tableColumn id="3" xr3:uid="{00000000-0010-0000-0400-000003000000}" name="CONFORME O / N / PE" dataDxfId="75"/>
    <tableColumn id="5" xr3:uid="{00000000-0010-0000-0400-000005000000}" name="DESCRIPTION DE L'INCIDENT" dataDxfId="74">
      <calculatedColumnFormula>COUNTIF(Tbl_4[CONFORME O / N / PE],"PE")</calculatedColumnFormula>
    </tableColumn>
    <tableColumn id="6" xr3:uid="{00000000-0010-0000-0400-000006000000}" name="TESTEUR" dataDxfId="73"/>
    <tableColumn id="7" xr3:uid="{00000000-0010-0000-0400-000007000000}" name="MAINTENANCE CURATIVE" dataDxfId="72"/>
    <tableColumn id="8" xr3:uid="{00000000-0010-0000-0400-000008000000}" name="N° OT" dataDxfId="71"/>
    <tableColumn id="9" xr3:uid="{00000000-0010-0000-0400-000009000000}" name="RESOLUE O / N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bl_5" displayName="Tbl_5" ref="B2:I11" totalsRowShown="0" headerRowDxfId="64">
  <autoFilter ref="B2:I11" xr:uid="{00000000-0009-0000-0100-000004000000}"/>
  <tableColumns count="8">
    <tableColumn id="1" xr3:uid="{00000000-0010-0000-0500-000001000000}" name="1" dataDxfId="63"/>
    <tableColumn id="2" xr3:uid="{00000000-0010-0000-0500-000002000000}" name="EQUIPEMENT" dataDxfId="62"/>
    <tableColumn id="3" xr3:uid="{00000000-0010-0000-0500-000003000000}" name="CONFORME O / N / PE" dataDxfId="61"/>
    <tableColumn id="5" xr3:uid="{00000000-0010-0000-0500-000005000000}" name="DESCRIPTION DE L'INCIDENT" dataDxfId="60">
      <calculatedColumnFormula>COUNTIF(Tbl_5[CONFORME O / N / PE],"PE")</calculatedColumnFormula>
    </tableColumn>
    <tableColumn id="6" xr3:uid="{00000000-0010-0000-0500-000006000000}" name="TESTEUR" dataDxfId="59"/>
    <tableColumn id="7" xr3:uid="{00000000-0010-0000-0500-000007000000}" name="MAINTENANCE CURATIVE" dataDxfId="58"/>
    <tableColumn id="8" xr3:uid="{00000000-0010-0000-0500-000008000000}" name="N° OT" dataDxfId="57"/>
    <tableColumn id="9" xr3:uid="{00000000-0010-0000-0500-000009000000}" name="RESOLUE O / N" dataDxfId="5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29ECED5-9009-4D7A-9A77-DF9B0BA0CC1D}" name="Tbl_12" displayName="Tbl_12" ref="B2:I11" totalsRowShown="0" headerRowDxfId="50">
  <autoFilter ref="B2:I11" xr:uid="{00000000-0009-0000-0100-000007000000}"/>
  <tableColumns count="8">
    <tableColumn id="1" xr3:uid="{D0685BB1-116D-486A-B129-E3AD1DB11DC4}" name="1" dataDxfId="49"/>
    <tableColumn id="2" xr3:uid="{C4F52037-E03B-449F-A7B1-542DAFA4DD5A}" name="EQUIPEMENT" dataDxfId="48"/>
    <tableColumn id="3" xr3:uid="{626F96C5-9B6A-48EC-8F76-9EB4DDEBFBD1}" name="CONFORME O / N / PE" dataDxfId="47"/>
    <tableColumn id="5" xr3:uid="{A14636DD-C859-4DE3-8B7B-13FAFF14F0DA}" name="DESCRIPTION DE L'INCIDENT" dataDxfId="46">
      <calculatedColumnFormula>COUNTIF(Tbl_12[CONFORME O / N / PE],"PE")</calculatedColumnFormula>
    </tableColumn>
    <tableColumn id="6" xr3:uid="{A2A60F59-2373-46DC-B758-C2D0BA0612D4}" name="TESTEUR" dataDxfId="45"/>
    <tableColumn id="7" xr3:uid="{75D4BD83-B8D0-4523-8DF1-853A75D05C21}" name="MAINTENANCE CURATIVE" dataDxfId="44"/>
    <tableColumn id="8" xr3:uid="{52C2DB87-E143-4302-9FF6-CC111F8D00CA}" name="N° OT" dataDxfId="43"/>
    <tableColumn id="9" xr3:uid="{D8EF8FDA-20D3-49F3-A291-CE17C151B86B}" name="RESOLUE O / N" dataDxfId="4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B8C8D98-7EC1-4CEA-A8F4-6051602CB0BB}" name="Tbl_15" displayName="Tbl_15" ref="B2:I11" totalsRowShown="0" headerRowDxfId="36">
  <autoFilter ref="B2:I11" xr:uid="{00000000-0009-0000-0100-000007000000}"/>
  <tableColumns count="8">
    <tableColumn id="1" xr3:uid="{CE7735A5-0AD3-41D0-8FC1-2E73A0770DEE}" name="1" dataDxfId="35"/>
    <tableColumn id="2" xr3:uid="{0AC37F85-FA7A-49EE-AA0A-16549715DA24}" name="EQUIPEMENT" dataDxfId="34"/>
    <tableColumn id="3" xr3:uid="{F8513072-A5C8-4010-B382-F806C4684DBC}" name="CONFORME O / N / PE" dataDxfId="33"/>
    <tableColumn id="5" xr3:uid="{F8F5C476-4C3B-4F32-8113-8CF0F6AD125F}" name="DESCRIPTION DE L'INCIDENT" dataDxfId="32">
      <calculatedColumnFormula>COUNTIF(Tbl_15[CONFORME O / N / PE],"PE")</calculatedColumnFormula>
    </tableColumn>
    <tableColumn id="6" xr3:uid="{A38613C4-D972-4838-9024-B5F88024FF8C}" name="TESTEUR" dataDxfId="31"/>
    <tableColumn id="7" xr3:uid="{5104325E-C5FA-4A13-B137-70486AF78109}" name="MAINTENANCE CURATIVE" dataDxfId="30"/>
    <tableColumn id="8" xr3:uid="{B3E7707C-C4CC-4E92-BF30-4BC8B6D57091}" name="N° OT" dataDxfId="29"/>
    <tableColumn id="9" xr3:uid="{1C6A2B2F-D77E-440C-9A65-30BC5C96907D}" name="RESOLUE O / N" dataDxfId="2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bl_6" displayName="Tbl_6" ref="B2:I11" totalsRowShown="0" headerRowDxfId="22">
  <autoFilter ref="B2:I11" xr:uid="{00000000-0009-0000-0100-000007000000}"/>
  <tableColumns count="8">
    <tableColumn id="1" xr3:uid="{00000000-0010-0000-0600-000001000000}" name="1" dataDxfId="21"/>
    <tableColumn id="2" xr3:uid="{00000000-0010-0000-0600-000002000000}" name="EQUIPEMENT" dataDxfId="20"/>
    <tableColumn id="3" xr3:uid="{00000000-0010-0000-0600-000003000000}" name="CONFORME O / N / PE" dataDxfId="19"/>
    <tableColumn id="5" xr3:uid="{00000000-0010-0000-0600-000005000000}" name="DESCRIPTION DE L'INCIDENT" dataDxfId="18">
      <calculatedColumnFormula>COUNTIF(Tbl_6[CONFORME O / N / PE],"PE")</calculatedColumnFormula>
    </tableColumn>
    <tableColumn id="6" xr3:uid="{00000000-0010-0000-0600-000006000000}" name="TESTEUR" dataDxfId="17"/>
    <tableColumn id="7" xr3:uid="{00000000-0010-0000-0600-000007000000}" name="MAINTENANCE CURATIVE" dataDxfId="16"/>
    <tableColumn id="8" xr3:uid="{00000000-0010-0000-0600-000008000000}" name="N° OT" dataDxfId="15"/>
    <tableColumn id="9" xr3:uid="{00000000-0010-0000-0600-000009000000}" name="RESOLUE O / N" dataDxfId="1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7AC8F45-C3FD-4298-906C-33D95D106E88}" name="Tbl_7" displayName="Tbl_7" ref="B2:I11" totalsRowShown="0" headerRowDxfId="8">
  <autoFilter ref="B2:I11" xr:uid="{00000000-0009-0000-0100-000007000000}"/>
  <tableColumns count="8">
    <tableColumn id="1" xr3:uid="{A21A3DD6-E5AD-48BE-BF9A-07BD337FE92F}" name="1" dataDxfId="7"/>
    <tableColumn id="2" xr3:uid="{BD4B5110-37C3-48D9-8DD9-BDD8494D8451}" name="EQUIPEMENT" dataDxfId="6"/>
    <tableColumn id="3" xr3:uid="{AC24F0FD-8E59-4CFF-8D7F-483E778725A6}" name="CONFORME O / N / PE" dataDxfId="5"/>
    <tableColumn id="5" xr3:uid="{F67D0FCF-01A6-4C3F-988C-E4FD3AFA0267}" name="DESCRIPTION DE L'INCIDENT" dataDxfId="4">
      <calculatedColumnFormula>COUNTIF(Tbl_7[CONFORME O / N / PE],"PE")</calculatedColumnFormula>
    </tableColumn>
    <tableColumn id="6" xr3:uid="{6BAE26E4-7BF9-411E-AA21-2C963B746605}" name="TESTEUR" dataDxfId="3"/>
    <tableColumn id="7" xr3:uid="{C15F6064-4E54-4C2A-849B-1EA11861F3E2}" name="MAINTENANCE CURATIVE" dataDxfId="2"/>
    <tableColumn id="8" xr3:uid="{CCC13544-294A-4B84-9E16-C12935E8A63B}" name="N° OT" dataDxfId="1"/>
    <tableColumn id="9" xr3:uid="{B18FDB57-034C-41E5-BE44-A8BD8514C0D0}" name="RESOLUE O / 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A1:AD24"/>
  <sheetViews>
    <sheetView workbookViewId="0">
      <selection activeCell="G9" sqref="G9:G17"/>
    </sheetView>
  </sheetViews>
  <sheetFormatPr baseColWidth="10" defaultRowHeight="14.5" x14ac:dyDescent="0.35"/>
  <cols>
    <col min="1" max="1" width="39.54296875" bestFit="1" customWidth="1"/>
    <col min="2" max="2" width="15.81640625" customWidth="1"/>
    <col min="3" max="3" width="5.54296875" customWidth="1"/>
    <col min="4" max="4" width="30.6328125" customWidth="1"/>
    <col min="5" max="5" width="9.6328125" customWidth="1"/>
    <col min="6" max="6" width="5.6328125" customWidth="1"/>
    <col min="7" max="7" width="30.6328125" customWidth="1"/>
    <col min="8" max="8" width="9.6328125" customWidth="1"/>
    <col min="9" max="10" width="9.26953125" bestFit="1" customWidth="1"/>
    <col min="19" max="19" width="20.7265625" bestFit="1" customWidth="1"/>
  </cols>
  <sheetData>
    <row r="1" spans="1:30" ht="27" customHeight="1" x14ac:dyDescent="0.35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</row>
    <row r="2" spans="1:30" ht="20" customHeight="1" x14ac:dyDescent="0.35">
      <c r="A2" s="14" t="s">
        <v>16</v>
      </c>
      <c r="B2" s="45" t="s">
        <v>18</v>
      </c>
      <c r="C2" s="46"/>
      <c r="D2" s="47"/>
      <c r="E2" s="35"/>
      <c r="F2" s="35"/>
      <c r="G2" s="35"/>
      <c r="H2" s="35"/>
      <c r="I2" s="35"/>
      <c r="J2" s="35"/>
    </row>
    <row r="4" spans="1:30" ht="20" customHeight="1" x14ac:dyDescent="0.35">
      <c r="E4" s="34"/>
      <c r="F4" s="34"/>
      <c r="G4" s="34"/>
      <c r="H4" s="34"/>
      <c r="I4" s="34"/>
    </row>
    <row r="6" spans="1:30" ht="15.5" x14ac:dyDescent="0.35">
      <c r="D6" s="44" t="s">
        <v>112</v>
      </c>
      <c r="E6" s="44"/>
      <c r="G6" s="44" t="s">
        <v>101</v>
      </c>
      <c r="H6" s="44"/>
      <c r="I6" s="44"/>
      <c r="J6" s="44"/>
    </row>
    <row r="7" spans="1:30" ht="18" customHeight="1" thickBot="1" x14ac:dyDescent="0.4">
      <c r="B7" t="s">
        <v>17</v>
      </c>
      <c r="D7" s="36" t="s">
        <v>115</v>
      </c>
      <c r="E7" s="36">
        <f>SUM(E9:E24)</f>
        <v>71</v>
      </c>
      <c r="G7" s="40" t="s">
        <v>116</v>
      </c>
      <c r="H7" s="36">
        <f>SUM(H9:H24)</f>
        <v>54</v>
      </c>
      <c r="I7" s="36">
        <f>SUM(I9:I24)</f>
        <v>8</v>
      </c>
      <c r="J7" s="36">
        <f>SUM(J9:J24)</f>
        <v>9</v>
      </c>
    </row>
    <row r="8" spans="1:30" ht="30" customHeight="1" thickBot="1" x14ac:dyDescent="0.4">
      <c r="B8" s="18" t="s">
        <v>14</v>
      </c>
      <c r="D8" s="19" t="s">
        <v>45</v>
      </c>
      <c r="E8" s="21" t="s">
        <v>98</v>
      </c>
      <c r="G8" s="19" t="s">
        <v>45</v>
      </c>
      <c r="H8" s="21" t="s">
        <v>98</v>
      </c>
      <c r="I8" s="20" t="s">
        <v>99</v>
      </c>
      <c r="J8" s="27" t="s">
        <v>100</v>
      </c>
    </row>
    <row r="9" spans="1:30" ht="18" customHeight="1" x14ac:dyDescent="0.35">
      <c r="B9" s="17" t="s">
        <v>43</v>
      </c>
      <c r="D9" s="22" t="s">
        <v>40</v>
      </c>
      <c r="E9" s="29">
        <v>6</v>
      </c>
      <c r="G9" s="22" t="s">
        <v>40</v>
      </c>
      <c r="H9" s="28">
        <v>4</v>
      </c>
      <c r="I9" s="28">
        <v>0</v>
      </c>
      <c r="J9" s="29">
        <v>2</v>
      </c>
      <c r="AB9">
        <f>COUNTIF(Tbl_1[CONFORME O / N / PE],"PE")</f>
        <v>4</v>
      </c>
      <c r="AC9">
        <f>COUNTIF(Tbl_1[CONFORME O / N / PE],"O")</f>
        <v>0</v>
      </c>
      <c r="AD9">
        <f>COUNTIF(Tbl_1[CONFORME O / N / PE],"N")</f>
        <v>2</v>
      </c>
    </row>
    <row r="10" spans="1:30" ht="18" customHeight="1" x14ac:dyDescent="0.35">
      <c r="B10" s="15" t="s">
        <v>11</v>
      </c>
      <c r="D10" s="23" t="s">
        <v>41</v>
      </c>
      <c r="E10" s="31">
        <v>19</v>
      </c>
      <c r="G10" s="23" t="s">
        <v>41</v>
      </c>
      <c r="H10" s="30">
        <v>15</v>
      </c>
      <c r="I10" s="30">
        <v>2</v>
      </c>
      <c r="J10" s="31">
        <v>2</v>
      </c>
      <c r="AC10">
        <f>COUNTIF(Tbl_2[CONFORME O / N / PE],"O")</f>
        <v>2</v>
      </c>
    </row>
    <row r="11" spans="1:30" ht="18" customHeight="1" x14ac:dyDescent="0.35">
      <c r="B11" s="15" t="s">
        <v>9</v>
      </c>
      <c r="D11" s="23" t="s">
        <v>42</v>
      </c>
      <c r="E11" s="31">
        <v>9</v>
      </c>
      <c r="G11" s="23" t="s">
        <v>42</v>
      </c>
      <c r="H11" s="30">
        <v>9</v>
      </c>
      <c r="I11" s="30">
        <v>0</v>
      </c>
      <c r="J11" s="31">
        <v>0</v>
      </c>
    </row>
    <row r="12" spans="1:30" ht="18" customHeight="1" x14ac:dyDescent="0.35">
      <c r="B12" s="15" t="s">
        <v>10</v>
      </c>
      <c r="D12" s="23" t="s">
        <v>44</v>
      </c>
      <c r="E12" s="31">
        <v>6</v>
      </c>
      <c r="G12" s="23" t="s">
        <v>44</v>
      </c>
      <c r="H12" s="30">
        <v>4</v>
      </c>
      <c r="I12" s="30">
        <v>1</v>
      </c>
      <c r="J12" s="31">
        <v>1</v>
      </c>
    </row>
    <row r="13" spans="1:30" ht="18" customHeight="1" x14ac:dyDescent="0.35">
      <c r="B13" s="15" t="s">
        <v>12</v>
      </c>
      <c r="D13" s="23" t="s">
        <v>46</v>
      </c>
      <c r="E13" s="31">
        <v>7</v>
      </c>
      <c r="G13" s="23" t="s">
        <v>46</v>
      </c>
      <c r="H13" s="30">
        <v>2</v>
      </c>
      <c r="I13" s="30">
        <v>3</v>
      </c>
      <c r="J13" s="31">
        <v>2</v>
      </c>
    </row>
    <row r="14" spans="1:30" ht="18" customHeight="1" x14ac:dyDescent="0.35">
      <c r="B14" s="16" t="s">
        <v>13</v>
      </c>
      <c r="D14" s="23" t="s">
        <v>108</v>
      </c>
      <c r="E14" s="31">
        <v>6</v>
      </c>
      <c r="G14" s="23" t="s">
        <v>108</v>
      </c>
      <c r="H14" s="30">
        <v>6</v>
      </c>
      <c r="I14" s="30">
        <v>0</v>
      </c>
      <c r="J14" s="31">
        <v>0</v>
      </c>
    </row>
    <row r="15" spans="1:30" x14ac:dyDescent="0.35">
      <c r="D15" s="23" t="s">
        <v>107</v>
      </c>
      <c r="E15" s="31">
        <v>6</v>
      </c>
      <c r="G15" s="23" t="s">
        <v>107</v>
      </c>
      <c r="H15" s="30">
        <v>6</v>
      </c>
      <c r="I15" s="30">
        <v>0</v>
      </c>
      <c r="J15" s="31">
        <v>0</v>
      </c>
    </row>
    <row r="16" spans="1:30" x14ac:dyDescent="0.35">
      <c r="D16" s="23" t="s">
        <v>47</v>
      </c>
      <c r="E16" s="31">
        <v>6</v>
      </c>
      <c r="G16" s="23" t="s">
        <v>47</v>
      </c>
      <c r="H16" s="30">
        <v>2</v>
      </c>
      <c r="I16" s="30">
        <v>2</v>
      </c>
      <c r="J16" s="31">
        <v>2</v>
      </c>
    </row>
    <row r="17" spans="4:10" x14ac:dyDescent="0.35">
      <c r="D17" s="23" t="s">
        <v>114</v>
      </c>
      <c r="E17" s="31">
        <v>6</v>
      </c>
      <c r="G17" s="23" t="s">
        <v>114</v>
      </c>
      <c r="H17" s="30">
        <v>6</v>
      </c>
      <c r="I17" s="30">
        <v>0</v>
      </c>
      <c r="J17" s="31">
        <v>0</v>
      </c>
    </row>
    <row r="18" spans="4:10" x14ac:dyDescent="0.35">
      <c r="D18" s="23"/>
      <c r="E18" s="31"/>
      <c r="G18" s="23"/>
      <c r="H18" s="30"/>
      <c r="I18" s="30"/>
      <c r="J18" s="31"/>
    </row>
    <row r="19" spans="4:10" x14ac:dyDescent="0.35">
      <c r="D19" s="23"/>
      <c r="E19" s="31"/>
      <c r="G19" s="23"/>
      <c r="H19" s="30"/>
      <c r="I19" s="30"/>
      <c r="J19" s="31"/>
    </row>
    <row r="20" spans="4:10" x14ac:dyDescent="0.35">
      <c r="D20" s="23"/>
      <c r="E20" s="31"/>
      <c r="G20" s="23"/>
      <c r="H20" s="30"/>
      <c r="I20" s="30"/>
      <c r="J20" s="31"/>
    </row>
    <row r="21" spans="4:10" x14ac:dyDescent="0.35">
      <c r="D21" s="23"/>
      <c r="E21" s="31"/>
      <c r="G21" s="23"/>
      <c r="H21" s="30"/>
      <c r="I21" s="30"/>
      <c r="J21" s="31"/>
    </row>
    <row r="22" spans="4:10" x14ac:dyDescent="0.35">
      <c r="D22" s="23"/>
      <c r="E22" s="31"/>
      <c r="G22" s="23"/>
      <c r="H22" s="30"/>
      <c r="I22" s="30"/>
      <c r="J22" s="31"/>
    </row>
    <row r="23" spans="4:10" x14ac:dyDescent="0.35">
      <c r="D23" s="23"/>
      <c r="E23" s="31"/>
      <c r="G23" s="23"/>
      <c r="H23" s="30"/>
      <c r="I23" s="30"/>
      <c r="J23" s="31"/>
    </row>
    <row r="24" spans="4:10" ht="15" thickBot="1" x14ac:dyDescent="0.4">
      <c r="D24" s="24"/>
      <c r="E24" s="33"/>
      <c r="G24" s="24"/>
      <c r="H24" s="32"/>
      <c r="I24" s="32"/>
      <c r="J24" s="33"/>
    </row>
  </sheetData>
  <dataConsolidate link="1"/>
  <mergeCells count="4">
    <mergeCell ref="A1:J1"/>
    <mergeCell ref="D6:E6"/>
    <mergeCell ref="G6:J6"/>
    <mergeCell ref="B2:D2"/>
  </mergeCells>
  <phoneticPr fontId="4" type="noConversion"/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F4:V41"/>
  <sheetViews>
    <sheetView workbookViewId="0">
      <selection activeCell="E37" sqref="E37"/>
    </sheetView>
  </sheetViews>
  <sheetFormatPr baseColWidth="10" defaultColWidth="10.7265625" defaultRowHeight="14.5" x14ac:dyDescent="0.35"/>
  <cols>
    <col min="7" max="9" width="11.453125" customWidth="1"/>
    <col min="10" max="10" width="13.1796875" customWidth="1"/>
    <col min="11" max="11" width="12.6328125" customWidth="1"/>
    <col min="16" max="16" width="13.1796875" bestFit="1" customWidth="1"/>
  </cols>
  <sheetData>
    <row r="4" spans="6:19" x14ac:dyDescent="0.35">
      <c r="F4" t="s">
        <v>119</v>
      </c>
      <c r="N4" t="s">
        <v>120</v>
      </c>
    </row>
    <row r="6" spans="6:19" ht="18.5" x14ac:dyDescent="0.45">
      <c r="P6" s="41"/>
    </row>
    <row r="7" spans="6:19" ht="18.5" x14ac:dyDescent="0.45">
      <c r="F7" s="49" t="s">
        <v>117</v>
      </c>
      <c r="G7" s="49"/>
      <c r="H7" s="49"/>
      <c r="I7" s="48">
        <f ca="1">TODAY()-1</f>
        <v>44526</v>
      </c>
      <c r="J7" s="48"/>
      <c r="K7" s="48"/>
      <c r="N7" s="49" t="s">
        <v>118</v>
      </c>
      <c r="O7" s="49"/>
      <c r="P7" s="49"/>
      <c r="Q7" s="48">
        <f ca="1">TODAY()</f>
        <v>44527</v>
      </c>
      <c r="R7" s="48"/>
      <c r="S7" s="48"/>
    </row>
    <row r="10" spans="6:19" x14ac:dyDescent="0.35">
      <c r="N10" t="s">
        <v>121</v>
      </c>
    </row>
    <row r="11" spans="6:19" ht="15.5" x14ac:dyDescent="0.35">
      <c r="F11" s="9"/>
    </row>
    <row r="31" spans="22:22" x14ac:dyDescent="0.35">
      <c r="V31" t="s">
        <v>124</v>
      </c>
    </row>
    <row r="33" spans="22:22" x14ac:dyDescent="0.35">
      <c r="V33" t="s">
        <v>40</v>
      </c>
    </row>
    <row r="34" spans="22:22" x14ac:dyDescent="0.35">
      <c r="V34" t="s">
        <v>41</v>
      </c>
    </row>
    <row r="35" spans="22:22" x14ac:dyDescent="0.35">
      <c r="V35" t="s">
        <v>42</v>
      </c>
    </row>
    <row r="36" spans="22:22" x14ac:dyDescent="0.35">
      <c r="V36" t="s">
        <v>44</v>
      </c>
    </row>
    <row r="37" spans="22:22" x14ac:dyDescent="0.35">
      <c r="V37" t="s">
        <v>46</v>
      </c>
    </row>
    <row r="38" spans="22:22" x14ac:dyDescent="0.35">
      <c r="V38" t="s">
        <v>108</v>
      </c>
    </row>
    <row r="39" spans="22:22" x14ac:dyDescent="0.35">
      <c r="V39" t="s">
        <v>107</v>
      </c>
    </row>
    <row r="40" spans="22:22" x14ac:dyDescent="0.35">
      <c r="V40" t="s">
        <v>47</v>
      </c>
    </row>
    <row r="41" spans="22:22" x14ac:dyDescent="0.35">
      <c r="V41" t="s">
        <v>114</v>
      </c>
    </row>
  </sheetData>
  <dataConsolidate link="1"/>
  <mergeCells count="4">
    <mergeCell ref="Q7:S7"/>
    <mergeCell ref="F7:H7"/>
    <mergeCell ref="I7:K7"/>
    <mergeCell ref="N7:P7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K19"/>
  <sheetViews>
    <sheetView zoomScaleNormal="100" workbookViewId="0">
      <pane ySplit="2" topLeftCell="A3" activePane="bottomLeft" state="frozen"/>
      <selection pane="bottomLeft" activeCell="B3" sqref="B3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7" width="20.7265625" customWidth="1"/>
    <col min="8" max="8" width="20.54296875" customWidth="1"/>
    <col min="9" max="9" width="12.54296875" customWidth="1"/>
  </cols>
  <sheetData>
    <row r="1" spans="2:11" ht="39" customHeight="1" x14ac:dyDescent="0.35">
      <c r="B1" s="51" t="s">
        <v>21</v>
      </c>
      <c r="C1" s="51"/>
      <c r="D1" s="51"/>
      <c r="E1" s="2"/>
      <c r="G1" s="50"/>
      <c r="H1" s="50"/>
      <c r="I1" s="50"/>
    </row>
    <row r="2" spans="2:11" ht="40" customHeight="1" x14ac:dyDescent="0.35">
      <c r="B2" s="1" t="s">
        <v>20</v>
      </c>
      <c r="C2" s="1" t="s">
        <v>0</v>
      </c>
      <c r="D2" s="10" t="s">
        <v>6</v>
      </c>
      <c r="E2" s="1" t="s">
        <v>2</v>
      </c>
      <c r="F2" s="1" t="s">
        <v>4</v>
      </c>
      <c r="G2" s="10" t="s">
        <v>14</v>
      </c>
      <c r="H2" s="1" t="s">
        <v>3</v>
      </c>
      <c r="I2" s="10" t="s">
        <v>8</v>
      </c>
    </row>
    <row r="3" spans="2:11" ht="20.149999999999999" customHeight="1" x14ac:dyDescent="0.45">
      <c r="B3" s="3" t="s">
        <v>103</v>
      </c>
      <c r="C3" s="4" t="s">
        <v>48</v>
      </c>
      <c r="D3" s="5" t="s">
        <v>19</v>
      </c>
      <c r="E3" s="12"/>
      <c r="F3" s="5"/>
      <c r="G3" s="5"/>
      <c r="H3" s="5"/>
      <c r="I3" s="5"/>
    </row>
    <row r="4" spans="2:11" ht="20.149999999999999" customHeight="1" x14ac:dyDescent="0.45">
      <c r="B4" s="3"/>
      <c r="C4" s="4"/>
      <c r="D4" s="5"/>
      <c r="E4" s="12"/>
      <c r="F4" s="5"/>
      <c r="G4" s="5"/>
      <c r="H4" s="5"/>
      <c r="I4" s="5"/>
      <c r="K4" s="26"/>
    </row>
    <row r="5" spans="2:11" ht="20.149999999999999" customHeight="1" x14ac:dyDescent="0.45">
      <c r="B5" s="3" t="s">
        <v>22</v>
      </c>
      <c r="C5" s="4" t="s">
        <v>49</v>
      </c>
      <c r="D5" s="5" t="s">
        <v>19</v>
      </c>
      <c r="E5" s="12"/>
      <c r="F5" s="5"/>
      <c r="G5" s="5"/>
      <c r="H5" s="5"/>
      <c r="I5" s="5"/>
    </row>
    <row r="6" spans="2:11" ht="20.149999999999999" customHeight="1" x14ac:dyDescent="0.45">
      <c r="B6" s="3" t="s">
        <v>23</v>
      </c>
      <c r="C6" s="4" t="s">
        <v>71</v>
      </c>
      <c r="D6" s="5" t="s">
        <v>122</v>
      </c>
      <c r="E6" s="12"/>
      <c r="F6" s="5"/>
      <c r="G6" s="5"/>
      <c r="H6" s="5"/>
      <c r="I6" s="8"/>
      <c r="K6" s="26"/>
    </row>
    <row r="7" spans="2:11" ht="20.149999999999999" customHeight="1" x14ac:dyDescent="0.45">
      <c r="B7" s="3" t="s">
        <v>24</v>
      </c>
      <c r="C7" s="4" t="s">
        <v>49</v>
      </c>
      <c r="D7" s="5" t="s">
        <v>122</v>
      </c>
      <c r="E7" s="12"/>
      <c r="F7" s="5"/>
      <c r="G7" s="5"/>
      <c r="H7" s="5"/>
      <c r="I7" s="5"/>
    </row>
    <row r="8" spans="2:11" ht="20.149999999999999" customHeight="1" x14ac:dyDescent="0.45">
      <c r="B8" s="3" t="s">
        <v>25</v>
      </c>
      <c r="C8" s="4" t="s">
        <v>50</v>
      </c>
      <c r="D8" s="5" t="s">
        <v>19</v>
      </c>
      <c r="E8" s="12"/>
      <c r="F8" s="5"/>
      <c r="G8" s="5"/>
      <c r="H8" s="5"/>
      <c r="I8" s="5"/>
      <c r="K8" s="26"/>
    </row>
    <row r="9" spans="2:11" ht="20.149999999999999" customHeight="1" x14ac:dyDescent="0.45">
      <c r="B9" s="3"/>
      <c r="C9" s="4"/>
      <c r="D9" s="5"/>
      <c r="E9" s="12"/>
      <c r="F9" s="5"/>
      <c r="G9" s="5"/>
      <c r="H9" s="5"/>
      <c r="I9" s="5"/>
    </row>
    <row r="10" spans="2:11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11" ht="20.149999999999999" customHeight="1" x14ac:dyDescent="0.35">
      <c r="B11" s="4" t="s">
        <v>26</v>
      </c>
      <c r="C11" s="4" t="s">
        <v>51</v>
      </c>
      <c r="D11" s="5" t="s">
        <v>19</v>
      </c>
      <c r="E11" s="12"/>
      <c r="F11" s="5"/>
      <c r="G11" s="5"/>
      <c r="H11" s="5"/>
      <c r="I11" s="5"/>
    </row>
    <row r="19" spans="2:2" x14ac:dyDescent="0.35">
      <c r="B19" s="25"/>
    </row>
  </sheetData>
  <dataConsolidate link="1"/>
  <mergeCells count="2">
    <mergeCell ref="G1:I1"/>
    <mergeCell ref="B1:D1"/>
  </mergeCells>
  <phoneticPr fontId="4" type="noConversion"/>
  <conditionalFormatting sqref="D3:D11">
    <cfRule type="containsText" dxfId="127" priority="1" operator="containsText" text="PE">
      <formula>NOT(ISERROR(SEARCH("PE",D3)))</formula>
    </cfRule>
    <cfRule type="beginsWith" dxfId="126" priority="4" operator="beginsWith" text="N">
      <formula>LEFT(D3,LEN("N"))="N"</formula>
    </cfRule>
    <cfRule type="beginsWith" dxfId="125" priority="8" operator="beginsWith" text="O">
      <formula>LEFT(D3,LEN("O"))="O"</formula>
    </cfRule>
  </conditionalFormatting>
  <conditionalFormatting sqref="I3:I11">
    <cfRule type="beginsWith" dxfId="124" priority="2" operator="beginsWith" text="N">
      <formula>LEFT(I3,LEN("N"))="N"</formula>
    </cfRule>
    <cfRule type="beginsWith" dxfId="123" priority="5" operator="beginsWith" text="O">
      <formula>LEFT(I3,LEN("O"))="O"</formula>
    </cfRule>
  </conditionalFormatting>
  <dataValidations count="3">
    <dataValidation type="list" allowBlank="1" showDropDown="1" showInputMessage="1" showErrorMessage="1" errorTitle="Sasir en Majuscule" error="N_x000a_O_x000a_PE" sqref="D3:D11" xr:uid="{00000000-0002-0000-0200-000000000000}">
      <formula1>"N,O,PE"</formula1>
    </dataValidation>
    <dataValidation type="list" allowBlank="1" showDropDown="1" showInputMessage="1" showErrorMessage="1" errorTitle="Saisir Majuscule" error="N_x000a_O" sqref="I3:I11" xr:uid="{00000000-0002-0000-0200-000001000000}">
      <formula1>"N,O"</formula1>
    </dataValidation>
    <dataValidation type="list" allowBlank="1" showInputMessage="1" showErrorMessage="1" errorTitle="Utiliser la liste Déroulante" error="PIPE_x000a_ELEC_x000a_INST_x000a_MEC_x000a_GENE_x000a_BE" sqref="G3:G11" xr:uid="{00000000-0002-0000-0200-000002000000}">
      <formula1>INDIRECT("Tbldata1[MAINTENANCE CURATIVE]")</formula1>
    </dataValidation>
  </dataValidations>
  <pageMargins left="0.19685039370078741" right="0.11811023622047245" top="0.98425196850393704" bottom="0.15748031496062992" header="0.6692913385826772" footer="0.15748031496062992"/>
  <pageSetup paperSize="9" scale="53" orientation="landscape" r:id="rId1"/>
  <headerFooter>
    <oddHeader>&amp;L&amp;24CAHIER ESSAIS DES ATELIERS &amp;C&amp;24&amp;D&amp;R&amp;24&amp;P/&amp;N</oddHeader>
    <oddFooter>&amp;LJPN 2020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I22"/>
  <sheetViews>
    <sheetView zoomScaleNormal="100" workbookViewId="0">
      <pane ySplit="2" topLeftCell="A3" activePane="bottomLeft" state="frozen"/>
      <selection activeCell="D3" sqref="D3:D4"/>
      <selection pane="bottomLeft" activeCell="B3" sqref="B3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8" width="20.54296875" customWidth="1"/>
    <col min="9" max="9" width="12.54296875" customWidth="1"/>
  </cols>
  <sheetData>
    <row r="1" spans="2:9" ht="39" customHeight="1" x14ac:dyDescent="0.35">
      <c r="B1" s="51" t="s">
        <v>22</v>
      </c>
      <c r="C1" s="51"/>
      <c r="D1" s="51"/>
      <c r="E1" s="11"/>
      <c r="G1" s="50"/>
      <c r="H1" s="50"/>
      <c r="I1" s="50"/>
    </row>
    <row r="2" spans="2:9" ht="40" customHeight="1" x14ac:dyDescent="0.35">
      <c r="B2" s="1" t="s">
        <v>1</v>
      </c>
      <c r="C2" s="1" t="s">
        <v>0</v>
      </c>
      <c r="D2" s="10" t="s">
        <v>6</v>
      </c>
      <c r="E2" s="1" t="s">
        <v>2</v>
      </c>
      <c r="F2" s="1" t="s">
        <v>4</v>
      </c>
      <c r="G2" s="10" t="s">
        <v>14</v>
      </c>
      <c r="H2" s="1" t="s">
        <v>3</v>
      </c>
      <c r="I2" s="10" t="s">
        <v>7</v>
      </c>
    </row>
    <row r="3" spans="2:9" ht="20.149999999999999" customHeight="1" x14ac:dyDescent="0.45">
      <c r="B3" s="3" t="s">
        <v>102</v>
      </c>
      <c r="C3" s="4" t="s">
        <v>52</v>
      </c>
      <c r="D3" s="5" t="s">
        <v>19</v>
      </c>
      <c r="E3" s="12"/>
      <c r="F3" s="5"/>
      <c r="G3" s="5"/>
      <c r="H3" s="5"/>
      <c r="I3" s="5"/>
    </row>
    <row r="4" spans="2:9" ht="20.149999999999999" customHeight="1" x14ac:dyDescent="0.45">
      <c r="B4" s="3" t="s">
        <v>5</v>
      </c>
      <c r="C4" s="4" t="s">
        <v>53</v>
      </c>
      <c r="D4" s="5" t="s">
        <v>19</v>
      </c>
      <c r="E4" s="12"/>
      <c r="F4" s="5"/>
      <c r="G4" s="5"/>
      <c r="H4" s="5"/>
      <c r="I4" s="5"/>
    </row>
    <row r="5" spans="2:9" ht="20.149999999999999" customHeight="1" x14ac:dyDescent="0.45">
      <c r="B5" s="3" t="s">
        <v>5</v>
      </c>
      <c r="C5" s="4" t="s">
        <v>54</v>
      </c>
      <c r="D5" s="5" t="s">
        <v>19</v>
      </c>
      <c r="E5" s="12"/>
      <c r="F5" s="5"/>
      <c r="G5" s="5"/>
      <c r="H5" s="5"/>
      <c r="I5" s="5"/>
    </row>
    <row r="6" spans="2:9" ht="20.149999999999999" customHeight="1" x14ac:dyDescent="0.45">
      <c r="B6" s="3" t="s">
        <v>5</v>
      </c>
      <c r="C6" s="4" t="s">
        <v>55</v>
      </c>
      <c r="D6" s="5" t="s">
        <v>19</v>
      </c>
      <c r="E6" s="12"/>
      <c r="F6" s="5"/>
      <c r="G6" s="5"/>
      <c r="H6" s="5"/>
      <c r="I6" s="8"/>
    </row>
    <row r="7" spans="2:9" ht="20.149999999999999" customHeight="1" x14ac:dyDescent="0.45">
      <c r="B7" s="3" t="s">
        <v>5</v>
      </c>
      <c r="C7" s="4" t="s">
        <v>56</v>
      </c>
      <c r="D7" s="5" t="s">
        <v>19</v>
      </c>
      <c r="E7" s="12"/>
      <c r="F7" s="5"/>
      <c r="G7" s="5"/>
      <c r="H7" s="5"/>
      <c r="I7" s="5"/>
    </row>
    <row r="8" spans="2:9" ht="20.149999999999999" customHeight="1" x14ac:dyDescent="0.45">
      <c r="B8" s="3" t="s">
        <v>5</v>
      </c>
      <c r="C8" s="4" t="s">
        <v>57</v>
      </c>
      <c r="D8" s="5" t="s">
        <v>19</v>
      </c>
      <c r="E8" s="12"/>
      <c r="F8" s="5"/>
      <c r="G8" s="5"/>
      <c r="H8" s="5"/>
      <c r="I8" s="5"/>
    </row>
    <row r="9" spans="2:9" ht="20.149999999999999" customHeight="1" x14ac:dyDescent="0.45">
      <c r="B9" s="3" t="s">
        <v>27</v>
      </c>
      <c r="C9" s="4" t="s">
        <v>58</v>
      </c>
      <c r="D9" s="5" t="s">
        <v>19</v>
      </c>
      <c r="E9" s="12"/>
      <c r="F9" s="5"/>
      <c r="G9" s="5"/>
      <c r="H9" s="5"/>
      <c r="I9" s="5"/>
    </row>
    <row r="10" spans="2:9" ht="20.149999999999999" customHeight="1" x14ac:dyDescent="0.45">
      <c r="B10" s="3" t="s">
        <v>28</v>
      </c>
      <c r="C10" s="4" t="s">
        <v>59</v>
      </c>
      <c r="D10" s="5" t="s">
        <v>123</v>
      </c>
      <c r="E10" s="12"/>
      <c r="F10" s="5"/>
      <c r="G10" s="5"/>
      <c r="H10" s="5"/>
      <c r="I10" s="5"/>
    </row>
    <row r="11" spans="2:9" ht="20.149999999999999" customHeight="1" x14ac:dyDescent="0.45">
      <c r="B11" s="3" t="s">
        <v>29</v>
      </c>
      <c r="C11" s="4" t="s">
        <v>60</v>
      </c>
      <c r="D11" s="5" t="s">
        <v>123</v>
      </c>
      <c r="E11" s="12"/>
      <c r="F11" s="5"/>
      <c r="G11" s="5"/>
      <c r="H11" s="5"/>
      <c r="I11" s="5"/>
    </row>
    <row r="12" spans="2:9" ht="20.149999999999999" customHeight="1" x14ac:dyDescent="0.45">
      <c r="B12" s="3" t="s">
        <v>30</v>
      </c>
      <c r="C12" s="4" t="s">
        <v>61</v>
      </c>
      <c r="D12" s="5" t="s">
        <v>19</v>
      </c>
      <c r="E12" s="12"/>
      <c r="F12" s="5"/>
      <c r="G12" s="5"/>
      <c r="H12" s="5"/>
      <c r="I12" s="5"/>
    </row>
    <row r="13" spans="2:9" ht="20.149999999999999" customHeight="1" x14ac:dyDescent="0.45">
      <c r="B13" s="3" t="s">
        <v>31</v>
      </c>
      <c r="C13" s="4" t="s">
        <v>62</v>
      </c>
      <c r="D13" s="5" t="s">
        <v>19</v>
      </c>
      <c r="E13" s="12"/>
      <c r="F13" s="5"/>
      <c r="G13" s="5"/>
      <c r="H13" s="5"/>
      <c r="I13" s="5"/>
    </row>
    <row r="14" spans="2:9" ht="20.149999999999999" customHeight="1" x14ac:dyDescent="0.45">
      <c r="B14" s="37"/>
      <c r="C14" s="38"/>
      <c r="D14" s="5"/>
      <c r="E14" s="39"/>
      <c r="F14" s="6"/>
      <c r="G14" s="6"/>
      <c r="H14" s="6"/>
      <c r="I14" s="5"/>
    </row>
    <row r="15" spans="2:9" ht="20.149999999999999" customHeight="1" x14ac:dyDescent="0.45">
      <c r="B15" s="3" t="s">
        <v>32</v>
      </c>
      <c r="C15" s="4" t="s">
        <v>63</v>
      </c>
      <c r="D15" s="5" t="s">
        <v>19</v>
      </c>
      <c r="E15" s="12"/>
      <c r="F15" s="5"/>
      <c r="G15" s="5"/>
      <c r="H15" s="5"/>
      <c r="I15" s="5"/>
    </row>
    <row r="16" spans="2:9" ht="20.149999999999999" customHeight="1" x14ac:dyDescent="0.45">
      <c r="B16" s="3" t="s">
        <v>33</v>
      </c>
      <c r="C16" s="4" t="s">
        <v>64</v>
      </c>
      <c r="D16" s="5" t="s">
        <v>19</v>
      </c>
      <c r="E16" s="12"/>
      <c r="F16" s="5"/>
      <c r="G16" s="5"/>
      <c r="H16" s="5"/>
      <c r="I16" s="5"/>
    </row>
    <row r="17" spans="2:9" ht="20.149999999999999" customHeight="1" x14ac:dyDescent="0.45">
      <c r="B17" s="3" t="s">
        <v>34</v>
      </c>
      <c r="C17" s="4" t="s">
        <v>65</v>
      </c>
      <c r="D17" s="5" t="s">
        <v>122</v>
      </c>
      <c r="E17" s="12"/>
      <c r="F17" s="5"/>
      <c r="G17" s="5"/>
      <c r="H17" s="5"/>
      <c r="I17" s="5"/>
    </row>
    <row r="18" spans="2:9" ht="20.149999999999999" customHeight="1" x14ac:dyDescent="0.45">
      <c r="B18" s="3" t="s">
        <v>35</v>
      </c>
      <c r="C18" s="4" t="s">
        <v>66</v>
      </c>
      <c r="D18" s="5" t="s">
        <v>122</v>
      </c>
      <c r="E18" s="12"/>
      <c r="F18" s="5"/>
      <c r="G18" s="5"/>
      <c r="H18" s="5"/>
      <c r="I18" s="5"/>
    </row>
    <row r="19" spans="2:9" ht="20.149999999999999" customHeight="1" x14ac:dyDescent="0.45">
      <c r="B19" s="3" t="s">
        <v>36</v>
      </c>
      <c r="C19" s="4" t="s">
        <v>67</v>
      </c>
      <c r="D19" s="5" t="s">
        <v>19</v>
      </c>
      <c r="E19" s="12"/>
      <c r="F19" s="5"/>
      <c r="G19" s="5"/>
      <c r="H19" s="5"/>
      <c r="I19" s="5"/>
    </row>
    <row r="20" spans="2:9" ht="20.149999999999999" customHeight="1" x14ac:dyDescent="0.45">
      <c r="B20" s="3" t="s">
        <v>37</v>
      </c>
      <c r="C20" s="4" t="s">
        <v>68</v>
      </c>
      <c r="D20" s="5" t="s">
        <v>19</v>
      </c>
      <c r="E20" s="12"/>
      <c r="F20" s="5"/>
      <c r="G20" s="5"/>
      <c r="H20" s="5"/>
      <c r="I20" s="5"/>
    </row>
    <row r="21" spans="2:9" ht="20.149999999999999" customHeight="1" x14ac:dyDescent="0.45">
      <c r="B21" s="3" t="s">
        <v>38</v>
      </c>
      <c r="C21" s="4" t="s">
        <v>69</v>
      </c>
      <c r="D21" s="5" t="s">
        <v>19</v>
      </c>
      <c r="E21" s="12"/>
      <c r="F21" s="5"/>
      <c r="G21" s="5"/>
      <c r="H21" s="5"/>
      <c r="I21" s="5"/>
    </row>
    <row r="22" spans="2:9" ht="20.149999999999999" customHeight="1" x14ac:dyDescent="0.45">
      <c r="B22" s="3" t="s">
        <v>39</v>
      </c>
      <c r="C22" s="4" t="s">
        <v>70</v>
      </c>
      <c r="D22" s="5" t="s">
        <v>19</v>
      </c>
      <c r="E22" s="12"/>
      <c r="F22" s="5"/>
      <c r="G22" s="5"/>
      <c r="H22" s="5"/>
      <c r="I22" s="5"/>
    </row>
  </sheetData>
  <mergeCells count="2">
    <mergeCell ref="G1:I1"/>
    <mergeCell ref="B1:D1"/>
  </mergeCells>
  <phoneticPr fontId="4" type="noConversion"/>
  <conditionalFormatting sqref="D3:D22">
    <cfRule type="containsText" dxfId="113" priority="1" operator="containsText" text="PE">
      <formula>NOT(ISERROR(SEARCH("PE",D3)))</formula>
    </cfRule>
    <cfRule type="beginsWith" dxfId="112" priority="3" operator="beginsWith" text="N">
      <formula>LEFT(D3,LEN("N"))="N"</formula>
    </cfRule>
    <cfRule type="beginsWith" dxfId="111" priority="5" operator="beginsWith" text="O">
      <formula>LEFT(D3,LEN("O"))="O"</formula>
    </cfRule>
  </conditionalFormatting>
  <conditionalFormatting sqref="I3:I22">
    <cfRule type="beginsWith" dxfId="110" priority="2" operator="beginsWith" text="N">
      <formula>LEFT(I3,LEN("N"))="N"</formula>
    </cfRule>
    <cfRule type="beginsWith" dxfId="109" priority="4" operator="beginsWith" text="O">
      <formula>LEFT(I3,LEN("O"))="O"</formula>
    </cfRule>
  </conditionalFormatting>
  <dataValidations count="3">
    <dataValidation type="list" allowBlank="1" showDropDown="1" showInputMessage="1" showErrorMessage="1" errorTitle="Saisir en Majuscule" error="N_x000a_O_x000a_PE" sqref="D3:D22" xr:uid="{00000000-0002-0000-0300-000000000000}">
      <formula1>"N,O,PE"</formula1>
    </dataValidation>
    <dataValidation type="list" allowBlank="1" showDropDown="1" showInputMessage="1" showErrorMessage="1" errorTitle="Saisir Majuscule" error="N_x000a_O" sqref="I3:I22" xr:uid="{00000000-0002-0000-0300-000001000000}">
      <formula1>"N,O"</formula1>
    </dataValidation>
    <dataValidation type="list" allowBlank="1" showInputMessage="1" showErrorMessage="1" sqref="G3:G22" xr:uid="{00000000-0002-0000-0300-000002000000}">
      <formula1>INDIRECT("Tbldata1[MAINTENANCE CURATIVE]")</formula1>
    </dataValidation>
  </dataValidations>
  <pageMargins left="0.19685039370078741" right="0.11811023622047245" top="0.98425196850393704" bottom="0.15748031496062992" header="0.6692913385826772" footer="0.15748031496062992"/>
  <pageSetup paperSize="9" scale="54" orientation="landscape" r:id="rId1"/>
  <headerFooter>
    <oddHeader>&amp;L&amp;24CAHIER ESSAIS DES ATELIERS &amp;C&amp;24&amp;D&amp;R&amp;24&amp;P/&amp;N</oddHeader>
    <oddFooter>&amp;LJPN 2020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B1:I14"/>
  <sheetViews>
    <sheetView workbookViewId="0">
      <pane ySplit="2" topLeftCell="A3" activePane="bottomLeft" state="frozen"/>
      <selection activeCell="D3" sqref="D3:D4"/>
      <selection pane="bottomLeft" activeCell="C43" sqref="C43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54296875" customWidth="1"/>
    <col min="5" max="5" width="90.54296875" customWidth="1"/>
    <col min="6" max="6" width="14.54296875" customWidth="1"/>
    <col min="7" max="8" width="20.54296875" customWidth="1"/>
    <col min="9" max="9" width="12.54296875" customWidth="1"/>
  </cols>
  <sheetData>
    <row r="1" spans="2:9" ht="39" customHeight="1" x14ac:dyDescent="0.35">
      <c r="B1" s="51" t="s">
        <v>23</v>
      </c>
      <c r="C1" s="51"/>
      <c r="D1" s="51"/>
      <c r="E1" s="11"/>
      <c r="G1" s="50"/>
      <c r="H1" s="50"/>
      <c r="I1" s="50"/>
    </row>
    <row r="2" spans="2:9" ht="40" customHeight="1" x14ac:dyDescent="0.35">
      <c r="B2" s="1" t="s">
        <v>1</v>
      </c>
      <c r="C2" s="1" t="s">
        <v>0</v>
      </c>
      <c r="D2" s="10" t="s">
        <v>6</v>
      </c>
      <c r="E2" s="1" t="s">
        <v>2</v>
      </c>
      <c r="F2" s="1" t="s">
        <v>4</v>
      </c>
      <c r="G2" s="10" t="s">
        <v>14</v>
      </c>
      <c r="H2" s="1" t="s">
        <v>3</v>
      </c>
      <c r="I2" s="10" t="s">
        <v>8</v>
      </c>
    </row>
    <row r="3" spans="2:9" ht="20.149999999999999" customHeight="1" x14ac:dyDescent="0.45">
      <c r="B3" s="3" t="s">
        <v>104</v>
      </c>
      <c r="C3" s="4" t="s">
        <v>72</v>
      </c>
      <c r="D3" s="5" t="s">
        <v>19</v>
      </c>
      <c r="E3" s="12"/>
      <c r="F3" s="5"/>
      <c r="G3" s="5"/>
      <c r="H3" s="5"/>
      <c r="I3" s="5"/>
    </row>
    <row r="4" spans="2:9" ht="20.149999999999999" customHeight="1" x14ac:dyDescent="0.45">
      <c r="B4" s="3"/>
      <c r="C4" s="4" t="s">
        <v>73</v>
      </c>
      <c r="D4" s="5" t="s">
        <v>19</v>
      </c>
      <c r="E4" s="12"/>
      <c r="F4" s="5"/>
      <c r="G4" s="5"/>
      <c r="H4" s="5"/>
      <c r="I4" s="5"/>
    </row>
    <row r="5" spans="2:9" ht="20.149999999999999" customHeight="1" x14ac:dyDescent="0.45">
      <c r="B5" s="3"/>
      <c r="C5" s="4" t="s">
        <v>74</v>
      </c>
      <c r="D5" s="5" t="s">
        <v>19</v>
      </c>
      <c r="E5" s="12"/>
      <c r="F5" s="5"/>
      <c r="G5" s="5"/>
      <c r="H5" s="5"/>
      <c r="I5" s="5"/>
    </row>
    <row r="6" spans="2:9" ht="20.149999999999999" customHeight="1" x14ac:dyDescent="0.45">
      <c r="B6" s="3"/>
      <c r="C6" s="4"/>
      <c r="D6" s="5"/>
      <c r="E6" s="12"/>
      <c r="F6" s="5"/>
      <c r="G6" s="5"/>
      <c r="H6" s="5"/>
      <c r="I6" s="8"/>
    </row>
    <row r="7" spans="2:9" ht="20.149999999999999" customHeight="1" x14ac:dyDescent="0.45">
      <c r="B7" s="3"/>
      <c r="C7" s="4" t="s">
        <v>75</v>
      </c>
      <c r="D7" s="5" t="s">
        <v>19</v>
      </c>
      <c r="E7" s="12"/>
      <c r="F7" s="5"/>
      <c r="G7" s="5"/>
      <c r="H7" s="5"/>
      <c r="I7" s="5"/>
    </row>
    <row r="8" spans="2:9" ht="20.149999999999999" customHeight="1" x14ac:dyDescent="0.45">
      <c r="B8" s="3"/>
      <c r="C8" s="4" t="s">
        <v>76</v>
      </c>
      <c r="D8" s="5" t="s">
        <v>19</v>
      </c>
      <c r="E8" s="12"/>
      <c r="F8" s="5"/>
      <c r="G8" s="5"/>
      <c r="H8" s="5"/>
      <c r="I8" s="5"/>
    </row>
    <row r="9" spans="2:9" ht="20.149999999999999" customHeight="1" x14ac:dyDescent="0.45">
      <c r="B9" s="3"/>
      <c r="C9" s="4" t="s">
        <v>77</v>
      </c>
      <c r="D9" s="5" t="s">
        <v>19</v>
      </c>
      <c r="E9" s="12"/>
      <c r="F9" s="5"/>
      <c r="G9" s="5"/>
      <c r="H9" s="5"/>
      <c r="I9" s="5"/>
    </row>
    <row r="10" spans="2:9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9" ht="20.149999999999999" customHeight="1" x14ac:dyDescent="0.45">
      <c r="B11" s="3"/>
      <c r="C11" s="4" t="s">
        <v>78</v>
      </c>
      <c r="D11" s="5" t="s">
        <v>19</v>
      </c>
      <c r="E11" s="12"/>
      <c r="F11" s="5"/>
      <c r="G11" s="5"/>
      <c r="H11" s="5"/>
      <c r="I11" s="5"/>
    </row>
    <row r="12" spans="2:9" ht="20.149999999999999" customHeight="1" x14ac:dyDescent="0.45">
      <c r="B12" s="3"/>
      <c r="C12" s="4" t="s">
        <v>78</v>
      </c>
      <c r="D12" s="5" t="s">
        <v>19</v>
      </c>
      <c r="E12" s="12"/>
      <c r="F12" s="5"/>
      <c r="G12" s="5"/>
      <c r="H12" s="5"/>
      <c r="I12" s="5"/>
    </row>
    <row r="13" spans="2:9" ht="20.149999999999999" customHeight="1" x14ac:dyDescent="0.45">
      <c r="B13" s="3"/>
      <c r="C13" s="4"/>
      <c r="D13" s="5"/>
      <c r="E13" s="12"/>
      <c r="F13" s="5"/>
      <c r="G13" s="5"/>
      <c r="H13" s="5"/>
      <c r="I13" s="5"/>
    </row>
    <row r="14" spans="2:9" ht="20.149999999999999" customHeight="1" x14ac:dyDescent="0.35">
      <c r="B14" s="7"/>
      <c r="C14" s="7" t="s">
        <v>79</v>
      </c>
      <c r="D14" s="6" t="s">
        <v>19</v>
      </c>
      <c r="E14" s="13"/>
      <c r="F14" s="6"/>
      <c r="G14" s="6"/>
      <c r="H14" s="6"/>
      <c r="I14" s="6"/>
    </row>
  </sheetData>
  <mergeCells count="2">
    <mergeCell ref="G1:I1"/>
    <mergeCell ref="B1:D1"/>
  </mergeCells>
  <phoneticPr fontId="4" type="noConversion"/>
  <conditionalFormatting sqref="D3:D14">
    <cfRule type="containsText" dxfId="98" priority="1" operator="containsText" text="PE">
      <formula>NOT(ISERROR(SEARCH("PE",D3)))</formula>
    </cfRule>
    <cfRule type="beginsWith" dxfId="97" priority="3" operator="beginsWith" text="N">
      <formula>LEFT(D3,LEN("N"))="N"</formula>
    </cfRule>
    <cfRule type="beginsWith" dxfId="96" priority="5" operator="beginsWith" text="O">
      <formula>LEFT(D3,LEN("O"))="O"</formula>
    </cfRule>
  </conditionalFormatting>
  <conditionalFormatting sqref="I3:I14">
    <cfRule type="beginsWith" dxfId="95" priority="2" operator="beginsWith" text="N">
      <formula>LEFT(I3,LEN("N"))="N"</formula>
    </cfRule>
    <cfRule type="beginsWith" dxfId="94" priority="4" operator="beginsWith" text="O">
      <formula>LEFT(I3,LEN("O"))="O"</formula>
    </cfRule>
  </conditionalFormatting>
  <dataValidations count="3">
    <dataValidation type="list" allowBlank="1" showDropDown="1" showInputMessage="1" showErrorMessage="1" errorTitle="Saisir Majuscule" error="N_x000a_O_x000a_PE" sqref="D3:D14" xr:uid="{00000000-0002-0000-0400-000000000000}">
      <formula1>"N,O,PE"</formula1>
    </dataValidation>
    <dataValidation type="list" allowBlank="1" showInputMessage="1" showErrorMessage="1" sqref="G3:G14" xr:uid="{00000000-0002-0000-0400-000001000000}">
      <formula1>INDIRECT("Tbldata1[MAINTENANCE CURATIVE]")</formula1>
    </dataValidation>
    <dataValidation type="list" allowBlank="1" showDropDown="1" showInputMessage="1" showErrorMessage="1" errorTitle="Saisir Majuscule" error="N_x000a_O" sqref="I3:I14" xr:uid="{00000000-0002-0000-0400-000002000000}">
      <formula1>"N,O"</formula1>
    </dataValidation>
  </dataValidations>
  <pageMargins left="0.19685039370078741" right="0.11811023622047245" top="0.98425196850393704" bottom="0.15748031496062992" header="0.6692913385826772" footer="0.15748031496062992"/>
  <pageSetup paperSize="9" scale="53" orientation="landscape" r:id="rId1"/>
  <headerFooter>
    <oddHeader>&amp;L&amp;24CAHIER ESSAIS DES ATELIERS &amp;C&amp;24&amp;D&amp;R&amp;24&amp;P/&amp;N</oddHeader>
    <oddFooter>&amp;LJPN 2020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B1:I11"/>
  <sheetViews>
    <sheetView workbookViewId="0">
      <selection activeCell="D9" sqref="D9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7" width="20.7265625" customWidth="1"/>
    <col min="8" max="8" width="20.54296875" customWidth="1"/>
    <col min="9" max="9" width="12.54296875" customWidth="1"/>
  </cols>
  <sheetData>
    <row r="1" spans="2:9" ht="39" customHeight="1" x14ac:dyDescent="0.35">
      <c r="B1" s="51" t="s">
        <v>21</v>
      </c>
      <c r="C1" s="51"/>
      <c r="D1" s="51"/>
      <c r="E1" s="11"/>
      <c r="G1" s="50"/>
      <c r="H1" s="50"/>
      <c r="I1" s="50"/>
    </row>
    <row r="2" spans="2:9" ht="40" customHeight="1" x14ac:dyDescent="0.35">
      <c r="B2" s="1" t="s">
        <v>20</v>
      </c>
      <c r="C2" s="1" t="s">
        <v>0</v>
      </c>
      <c r="D2" s="10" t="s">
        <v>6</v>
      </c>
      <c r="E2" s="1" t="s">
        <v>2</v>
      </c>
      <c r="F2" s="1" t="s">
        <v>4</v>
      </c>
      <c r="G2" s="10" t="s">
        <v>14</v>
      </c>
      <c r="H2" s="1" t="s">
        <v>3</v>
      </c>
      <c r="I2" s="10" t="s">
        <v>8</v>
      </c>
    </row>
    <row r="3" spans="2:9" ht="20.149999999999999" customHeight="1" x14ac:dyDescent="0.45">
      <c r="B3" s="3" t="s">
        <v>105</v>
      </c>
      <c r="C3" s="4" t="s">
        <v>79</v>
      </c>
      <c r="D3" s="5" t="s">
        <v>19</v>
      </c>
      <c r="E3" s="12"/>
      <c r="F3" s="5"/>
      <c r="G3" s="5"/>
      <c r="H3" s="5"/>
      <c r="I3" s="5"/>
    </row>
    <row r="4" spans="2:9" ht="20.149999999999999" customHeight="1" x14ac:dyDescent="0.45">
      <c r="B4" s="3"/>
      <c r="C4" s="4"/>
      <c r="D4" s="5"/>
      <c r="E4" s="12"/>
      <c r="F4" s="5"/>
      <c r="G4" s="5"/>
      <c r="H4" s="5"/>
      <c r="I4" s="5"/>
    </row>
    <row r="5" spans="2:9" ht="20.149999999999999" customHeight="1" x14ac:dyDescent="0.45">
      <c r="B5" s="3" t="s">
        <v>22</v>
      </c>
      <c r="C5" s="4" t="s">
        <v>80</v>
      </c>
      <c r="D5" s="5" t="s">
        <v>19</v>
      </c>
      <c r="E5" s="12"/>
      <c r="F5" s="5"/>
      <c r="G5" s="5"/>
      <c r="H5" s="5"/>
      <c r="I5" s="5"/>
    </row>
    <row r="6" spans="2:9" ht="20.149999999999999" customHeight="1" x14ac:dyDescent="0.45">
      <c r="B6" s="3" t="s">
        <v>23</v>
      </c>
      <c r="C6" s="4" t="s">
        <v>81</v>
      </c>
      <c r="D6" s="5" t="s">
        <v>19</v>
      </c>
      <c r="E6" s="12"/>
      <c r="F6" s="5"/>
      <c r="G6" s="5"/>
      <c r="H6" s="5"/>
      <c r="I6" s="8"/>
    </row>
    <row r="7" spans="2:9" ht="20.149999999999999" customHeight="1" x14ac:dyDescent="0.45">
      <c r="B7" s="3" t="s">
        <v>24</v>
      </c>
      <c r="C7" s="4" t="s">
        <v>82</v>
      </c>
      <c r="D7" s="5" t="s">
        <v>123</v>
      </c>
      <c r="E7" s="12"/>
      <c r="F7" s="5"/>
      <c r="G7" s="5"/>
      <c r="H7" s="5"/>
      <c r="I7" s="5"/>
    </row>
    <row r="8" spans="2:9" ht="20.149999999999999" customHeight="1" x14ac:dyDescent="0.45">
      <c r="B8" s="3" t="s">
        <v>25</v>
      </c>
      <c r="C8" s="4" t="s">
        <v>83</v>
      </c>
      <c r="D8" s="5" t="s">
        <v>122</v>
      </c>
      <c r="E8" s="12"/>
      <c r="F8" s="5"/>
      <c r="G8" s="5"/>
      <c r="H8" s="5"/>
      <c r="I8" s="5"/>
    </row>
    <row r="9" spans="2:9" ht="20.149999999999999" customHeight="1" x14ac:dyDescent="0.45">
      <c r="B9" s="3"/>
      <c r="C9" s="4"/>
      <c r="D9" s="5"/>
      <c r="E9" s="12"/>
      <c r="F9" s="5"/>
      <c r="G9" s="5"/>
      <c r="H9" s="5"/>
      <c r="I9" s="5"/>
    </row>
    <row r="10" spans="2:9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9" ht="20.149999999999999" customHeight="1" x14ac:dyDescent="0.35">
      <c r="B11" s="4" t="s">
        <v>26</v>
      </c>
      <c r="C11" s="4" t="s">
        <v>84</v>
      </c>
      <c r="D11" s="5" t="s">
        <v>19</v>
      </c>
      <c r="E11" s="12"/>
      <c r="F11" s="5"/>
      <c r="G11" s="5"/>
      <c r="H11" s="5"/>
      <c r="I11" s="5"/>
    </row>
  </sheetData>
  <mergeCells count="2">
    <mergeCell ref="B1:D1"/>
    <mergeCell ref="G1:I1"/>
  </mergeCells>
  <phoneticPr fontId="4" type="noConversion"/>
  <conditionalFormatting sqref="D3:D11">
    <cfRule type="containsText" dxfId="83" priority="1" operator="containsText" text="PE">
      <formula>NOT(ISERROR(SEARCH("PE",D3)))</formula>
    </cfRule>
    <cfRule type="beginsWith" dxfId="82" priority="3" operator="beginsWith" text="N">
      <formula>LEFT(D3,LEN("N"))="N"</formula>
    </cfRule>
    <cfRule type="beginsWith" dxfId="81" priority="5" operator="beginsWith" text="O">
      <formula>LEFT(D3,LEN("O"))="O"</formula>
    </cfRule>
  </conditionalFormatting>
  <conditionalFormatting sqref="I3:I11">
    <cfRule type="beginsWith" dxfId="80" priority="2" operator="beginsWith" text="N">
      <formula>LEFT(I3,LEN("N"))="N"</formula>
    </cfRule>
    <cfRule type="beginsWith" dxfId="79" priority="4" operator="beginsWith" text="O">
      <formula>LEFT(I3,LEN("O"))="O"</formula>
    </cfRule>
  </conditionalFormatting>
  <dataValidations count="3">
    <dataValidation type="list" allowBlank="1" showInputMessage="1" showErrorMessage="1" errorTitle="Utiliser la liste Déroulante" error="PIPE_x000a_ELEC_x000a_INST_x000a_MEC_x000a_GENE_x000a_BE" sqref="G3:G11" xr:uid="{00000000-0002-0000-0500-000000000000}">
      <formula1>INDIRECT("Tbldata1[MAINTENANCE CURATIVE]")</formula1>
    </dataValidation>
    <dataValidation type="list" allowBlank="1" showDropDown="1" showInputMessage="1" showErrorMessage="1" errorTitle="Saisir Majuscule" error="N_x000a_O" sqref="I3:I11" xr:uid="{00000000-0002-0000-0500-000001000000}">
      <formula1>"N,O"</formula1>
    </dataValidation>
    <dataValidation type="list" allowBlank="1" showDropDown="1" showInputMessage="1" showErrorMessage="1" errorTitle="Sasir en Majuscule" error="N_x000a_O_x000a_PE" sqref="D3:D11" xr:uid="{00000000-0002-0000-0500-000002000000}">
      <formula1>"N,O,PE"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I11"/>
  <sheetViews>
    <sheetView workbookViewId="0">
      <selection activeCell="D4" sqref="D4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7" width="20.7265625" customWidth="1"/>
    <col min="8" max="8" width="20.54296875" customWidth="1"/>
    <col min="9" max="9" width="12.54296875" customWidth="1"/>
  </cols>
  <sheetData>
    <row r="1" spans="2:9" ht="39" customHeight="1" x14ac:dyDescent="0.35">
      <c r="B1" s="51" t="s">
        <v>21</v>
      </c>
      <c r="C1" s="51"/>
      <c r="D1" s="51"/>
      <c r="E1" s="11"/>
      <c r="G1" s="50"/>
      <c r="H1" s="50"/>
      <c r="I1" s="50"/>
    </row>
    <row r="2" spans="2:9" ht="40" customHeight="1" x14ac:dyDescent="0.35">
      <c r="B2" s="1" t="s">
        <v>20</v>
      </c>
      <c r="C2" s="1" t="s">
        <v>0</v>
      </c>
      <c r="D2" s="10" t="s">
        <v>6</v>
      </c>
      <c r="E2" s="1" t="s">
        <v>2</v>
      </c>
      <c r="F2" s="1" t="s">
        <v>4</v>
      </c>
      <c r="G2" s="10" t="s">
        <v>14</v>
      </c>
      <c r="H2" s="1" t="s">
        <v>3</v>
      </c>
      <c r="I2" s="10" t="s">
        <v>8</v>
      </c>
    </row>
    <row r="3" spans="2:9" ht="20.149999999999999" customHeight="1" x14ac:dyDescent="0.45">
      <c r="B3" s="3" t="s">
        <v>106</v>
      </c>
      <c r="C3" s="4" t="s">
        <v>85</v>
      </c>
      <c r="D3" s="5" t="s">
        <v>122</v>
      </c>
      <c r="E3" s="12"/>
      <c r="F3" s="5"/>
      <c r="G3" s="5"/>
      <c r="H3" s="5"/>
      <c r="I3" s="5"/>
    </row>
    <row r="4" spans="2:9" ht="20.149999999999999" customHeight="1" x14ac:dyDescent="0.45">
      <c r="B4" s="3"/>
      <c r="C4" s="4"/>
      <c r="D4" s="5"/>
      <c r="E4" s="12"/>
      <c r="F4" s="5"/>
      <c r="G4" s="5"/>
      <c r="H4" s="5"/>
      <c r="I4" s="5"/>
    </row>
    <row r="5" spans="2:9" ht="20.149999999999999" customHeight="1" x14ac:dyDescent="0.45">
      <c r="B5" s="3" t="s">
        <v>22</v>
      </c>
      <c r="C5" s="4" t="s">
        <v>86</v>
      </c>
      <c r="D5" s="5" t="s">
        <v>19</v>
      </c>
      <c r="E5" s="12"/>
      <c r="F5" s="5"/>
      <c r="G5" s="5"/>
      <c r="H5" s="5"/>
      <c r="I5" s="5"/>
    </row>
    <row r="6" spans="2:9" ht="20.149999999999999" customHeight="1" x14ac:dyDescent="0.45">
      <c r="B6" s="3" t="s">
        <v>23</v>
      </c>
      <c r="C6" s="4" t="s">
        <v>87</v>
      </c>
      <c r="D6" s="5" t="s">
        <v>123</v>
      </c>
      <c r="E6" s="12"/>
      <c r="F6" s="5"/>
      <c r="G6" s="5"/>
      <c r="H6" s="5"/>
      <c r="I6" s="8"/>
    </row>
    <row r="7" spans="2:9" ht="20.149999999999999" customHeight="1" x14ac:dyDescent="0.45">
      <c r="B7" s="3" t="s">
        <v>24</v>
      </c>
      <c r="C7" s="4" t="s">
        <v>88</v>
      </c>
      <c r="D7" s="5" t="s">
        <v>123</v>
      </c>
      <c r="E7" s="12"/>
      <c r="F7" s="5"/>
      <c r="G7" s="5"/>
      <c r="H7" s="5"/>
      <c r="I7" s="5"/>
    </row>
    <row r="8" spans="2:9" ht="20.149999999999999" customHeight="1" x14ac:dyDescent="0.45">
      <c r="B8" s="3" t="s">
        <v>25</v>
      </c>
      <c r="C8" s="4" t="s">
        <v>89</v>
      </c>
      <c r="D8" s="5" t="s">
        <v>123</v>
      </c>
      <c r="E8" s="12"/>
      <c r="F8" s="5"/>
      <c r="G8" s="5"/>
      <c r="H8" s="5"/>
      <c r="I8" s="5"/>
    </row>
    <row r="9" spans="2:9" ht="20.149999999999999" customHeight="1" x14ac:dyDescent="0.45">
      <c r="B9" s="3"/>
      <c r="C9" s="4" t="s">
        <v>90</v>
      </c>
      <c r="D9" s="5" t="s">
        <v>122</v>
      </c>
      <c r="E9" s="12"/>
      <c r="F9" s="5"/>
      <c r="G9" s="5"/>
      <c r="H9" s="5"/>
      <c r="I9" s="5"/>
    </row>
    <row r="10" spans="2:9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9" ht="20.149999999999999" customHeight="1" x14ac:dyDescent="0.35">
      <c r="B11" s="4" t="s">
        <v>26</v>
      </c>
      <c r="C11" s="4" t="s">
        <v>91</v>
      </c>
      <c r="D11" s="5" t="s">
        <v>19</v>
      </c>
      <c r="E11" s="12"/>
      <c r="F11" s="5"/>
      <c r="G11" s="5"/>
      <c r="H11" s="5"/>
      <c r="I11" s="5"/>
    </row>
  </sheetData>
  <mergeCells count="2">
    <mergeCell ref="B1:D1"/>
    <mergeCell ref="G1:I1"/>
  </mergeCells>
  <phoneticPr fontId="4" type="noConversion"/>
  <conditionalFormatting sqref="D3:D11">
    <cfRule type="containsText" dxfId="69" priority="1" operator="containsText" text="PE">
      <formula>NOT(ISERROR(SEARCH("PE",D3)))</formula>
    </cfRule>
    <cfRule type="beginsWith" dxfId="68" priority="3" operator="beginsWith" text="N">
      <formula>LEFT(D3,LEN("N"))="N"</formula>
    </cfRule>
    <cfRule type="beginsWith" dxfId="67" priority="5" operator="beginsWith" text="O">
      <formula>LEFT(D3,LEN("O"))="O"</formula>
    </cfRule>
  </conditionalFormatting>
  <conditionalFormatting sqref="I3:I11">
    <cfRule type="beginsWith" dxfId="66" priority="2" operator="beginsWith" text="N">
      <formula>LEFT(I3,LEN("N"))="N"</formula>
    </cfRule>
    <cfRule type="beginsWith" dxfId="65" priority="4" operator="beginsWith" text="O">
      <formula>LEFT(I3,LEN("O"))="O"</formula>
    </cfRule>
  </conditionalFormatting>
  <dataValidations count="3">
    <dataValidation type="list" allowBlank="1" showDropDown="1" showInputMessage="1" showErrorMessage="1" errorTitle="Sasir en Majuscule" error="N_x000a_O_x000a_PE" sqref="D3:D11" xr:uid="{00000000-0002-0000-0600-000000000000}">
      <formula1>"N,O,PE"</formula1>
    </dataValidation>
    <dataValidation type="list" allowBlank="1" showDropDown="1" showInputMessage="1" showErrorMessage="1" errorTitle="Saisir Majuscule" error="N_x000a_O" sqref="I3:I11" xr:uid="{00000000-0002-0000-0600-000001000000}">
      <formula1>"N,O"</formula1>
    </dataValidation>
    <dataValidation type="list" allowBlank="1" showInputMessage="1" showErrorMessage="1" errorTitle="Utiliser la liste Déroulante" error="PIPE_x000a_ELEC_x000a_INST_x000a_MEC_x000a_GENE_x000a_BE" sqref="G3:G11" xr:uid="{00000000-0002-0000-0600-000002000000}">
      <formula1>INDIRECT("Tbldata1[MAINTENANCE CURATIVE]")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43548-F0EB-4FA9-8B24-4F451AAB02C6}">
  <sheetPr codeName="Feuil8"/>
  <dimension ref="B1:I11"/>
  <sheetViews>
    <sheetView workbookViewId="0">
      <selection activeCell="D8" sqref="D8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7" width="20.7265625" customWidth="1"/>
    <col min="8" max="8" width="20.54296875" customWidth="1"/>
    <col min="9" max="9" width="12.54296875" customWidth="1"/>
  </cols>
  <sheetData>
    <row r="1" spans="2:9" ht="39" customHeight="1" x14ac:dyDescent="0.35">
      <c r="B1" s="51" t="s">
        <v>21</v>
      </c>
      <c r="C1" s="51"/>
      <c r="D1" s="51"/>
      <c r="E1" s="11"/>
      <c r="G1" s="50"/>
      <c r="H1" s="50"/>
      <c r="I1" s="50"/>
    </row>
    <row r="2" spans="2:9" ht="40" customHeight="1" x14ac:dyDescent="0.35">
      <c r="B2" s="1" t="s">
        <v>20</v>
      </c>
      <c r="C2" s="1" t="s">
        <v>0</v>
      </c>
      <c r="D2" s="10" t="s">
        <v>6</v>
      </c>
      <c r="E2" s="1" t="s">
        <v>2</v>
      </c>
      <c r="F2" s="1" t="s">
        <v>4</v>
      </c>
      <c r="G2" s="10" t="s">
        <v>14</v>
      </c>
      <c r="H2" s="1" t="s">
        <v>3</v>
      </c>
      <c r="I2" s="10" t="s">
        <v>8</v>
      </c>
    </row>
    <row r="3" spans="2:9" ht="20.149999999999999" customHeight="1" x14ac:dyDescent="0.45">
      <c r="B3" s="3" t="s">
        <v>111</v>
      </c>
      <c r="C3" s="4" t="s">
        <v>92</v>
      </c>
      <c r="D3" s="5" t="s">
        <v>19</v>
      </c>
      <c r="E3" s="12"/>
      <c r="F3" s="5"/>
      <c r="G3" s="5"/>
      <c r="H3" s="5"/>
      <c r="I3" s="5"/>
    </row>
    <row r="4" spans="2:9" ht="20.149999999999999" customHeight="1" x14ac:dyDescent="0.45">
      <c r="B4" s="3"/>
      <c r="C4" s="4"/>
      <c r="D4" s="5"/>
      <c r="E4" s="12"/>
      <c r="F4" s="5"/>
      <c r="G4" s="5"/>
      <c r="H4" s="5"/>
      <c r="I4" s="5"/>
    </row>
    <row r="5" spans="2:9" ht="20.149999999999999" customHeight="1" x14ac:dyDescent="0.45">
      <c r="B5" s="3" t="s">
        <v>22</v>
      </c>
      <c r="C5" s="4" t="s">
        <v>93</v>
      </c>
      <c r="D5" s="5" t="s">
        <v>19</v>
      </c>
      <c r="E5" s="12"/>
      <c r="F5" s="5"/>
      <c r="G5" s="5"/>
      <c r="H5" s="5"/>
      <c r="I5" s="5"/>
    </row>
    <row r="6" spans="2:9" ht="20.149999999999999" customHeight="1" x14ac:dyDescent="0.45">
      <c r="B6" s="3" t="s">
        <v>23</v>
      </c>
      <c r="C6" s="4" t="s">
        <v>94</v>
      </c>
      <c r="D6" s="5" t="s">
        <v>19</v>
      </c>
      <c r="E6" s="12"/>
      <c r="F6" s="5"/>
      <c r="G6" s="5"/>
      <c r="H6" s="5"/>
      <c r="I6" s="8"/>
    </row>
    <row r="7" spans="2:9" ht="20.149999999999999" customHeight="1" x14ac:dyDescent="0.45">
      <c r="B7" s="3" t="s">
        <v>24</v>
      </c>
      <c r="C7" s="4" t="s">
        <v>95</v>
      </c>
      <c r="D7" s="5" t="s">
        <v>19</v>
      </c>
      <c r="E7" s="12"/>
      <c r="F7" s="5"/>
      <c r="G7" s="5"/>
      <c r="H7" s="5"/>
      <c r="I7" s="5"/>
    </row>
    <row r="8" spans="2:9" ht="20.149999999999999" customHeight="1" x14ac:dyDescent="0.45">
      <c r="B8" s="3" t="s">
        <v>25</v>
      </c>
      <c r="C8" s="4" t="s">
        <v>96</v>
      </c>
      <c r="D8" s="5" t="s">
        <v>19</v>
      </c>
      <c r="E8" s="12"/>
      <c r="F8" s="5"/>
      <c r="G8" s="5"/>
      <c r="H8" s="5"/>
      <c r="I8" s="5"/>
    </row>
    <row r="9" spans="2:9" ht="20.149999999999999" customHeight="1" x14ac:dyDescent="0.45">
      <c r="B9" s="3"/>
      <c r="C9" s="4"/>
      <c r="D9" s="5"/>
      <c r="E9" s="12"/>
      <c r="F9" s="5"/>
      <c r="G9" s="5"/>
      <c r="H9" s="5"/>
      <c r="I9" s="5"/>
    </row>
    <row r="10" spans="2:9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9" ht="20.149999999999999" customHeight="1" x14ac:dyDescent="0.35">
      <c r="B11" s="4" t="s">
        <v>26</v>
      </c>
      <c r="C11" s="4" t="s">
        <v>97</v>
      </c>
      <c r="D11" s="5" t="s">
        <v>19</v>
      </c>
      <c r="E11" s="12"/>
      <c r="F11" s="5"/>
      <c r="G11" s="5"/>
      <c r="H11" s="5"/>
      <c r="I11" s="5"/>
    </row>
  </sheetData>
  <mergeCells count="2">
    <mergeCell ref="B1:D1"/>
    <mergeCell ref="G1:I1"/>
  </mergeCells>
  <conditionalFormatting sqref="D3:D11">
    <cfRule type="containsText" dxfId="55" priority="1" operator="containsText" text="PE">
      <formula>NOT(ISERROR(SEARCH("PE",D3)))</formula>
    </cfRule>
    <cfRule type="beginsWith" dxfId="54" priority="3" operator="beginsWith" text="N">
      <formula>LEFT(D3,LEN("N"))="N"</formula>
    </cfRule>
    <cfRule type="beginsWith" dxfId="53" priority="5" operator="beginsWith" text="O">
      <formula>LEFT(D3,LEN("O"))="O"</formula>
    </cfRule>
  </conditionalFormatting>
  <conditionalFormatting sqref="I3:I11">
    <cfRule type="beginsWith" dxfId="52" priority="2" operator="beginsWith" text="N">
      <formula>LEFT(I3,LEN("N"))="N"</formula>
    </cfRule>
    <cfRule type="beginsWith" dxfId="51" priority="4" operator="beginsWith" text="O">
      <formula>LEFT(I3,LEN("O"))="O"</formula>
    </cfRule>
  </conditionalFormatting>
  <dataValidations count="3">
    <dataValidation type="list" allowBlank="1" showDropDown="1" showInputMessage="1" showErrorMessage="1" errorTitle="Sasir en Majuscule" error="N_x000a_O_x000a_PE" sqref="D3:D11" xr:uid="{9E92241A-38C6-414D-875A-12DD1CDF212D}">
      <formula1>"N,O,PE"</formula1>
    </dataValidation>
    <dataValidation type="list" allowBlank="1" showDropDown="1" showInputMessage="1" showErrorMessage="1" errorTitle="Saisir Majuscule" error="N_x000a_O" sqref="I3:I11" xr:uid="{BDF94331-07D8-4BD8-9C5C-0229B79E78FD}">
      <formula1>"N,O"</formula1>
    </dataValidation>
    <dataValidation type="list" allowBlank="1" showInputMessage="1" showErrorMessage="1" errorTitle="Utiliser la liste Déroulante" error="PIPE_x000a_ELEC_x000a_INST_x000a_MEC_x000a_GENE_x000a_BE" sqref="G3:G11" xr:uid="{216A5889-0AA2-4435-8205-1AE79DEF0D7B}">
      <formula1>INDIRECT("Tbldata1[MAINTENANCE CURATIVE]")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A8BE1-5D4A-452C-B3C9-90A75519EFBD}">
  <sheetPr codeName="Feuil9"/>
  <dimension ref="B1:I11"/>
  <sheetViews>
    <sheetView workbookViewId="0">
      <selection activeCell="C46" sqref="C46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7" width="20.7265625" customWidth="1"/>
    <col min="8" max="8" width="20.54296875" customWidth="1"/>
    <col min="9" max="9" width="12.54296875" customWidth="1"/>
  </cols>
  <sheetData>
    <row r="1" spans="2:9" ht="39" customHeight="1" x14ac:dyDescent="0.35">
      <c r="B1" s="51" t="s">
        <v>21</v>
      </c>
      <c r="C1" s="51"/>
      <c r="D1" s="51"/>
      <c r="E1" s="11"/>
      <c r="G1" s="50"/>
      <c r="H1" s="50"/>
      <c r="I1" s="50"/>
    </row>
    <row r="2" spans="2:9" ht="40" customHeight="1" x14ac:dyDescent="0.35">
      <c r="B2" s="1" t="s">
        <v>20</v>
      </c>
      <c r="C2" s="1" t="s">
        <v>0</v>
      </c>
      <c r="D2" s="10" t="s">
        <v>6</v>
      </c>
      <c r="E2" s="1" t="s">
        <v>2</v>
      </c>
      <c r="F2" s="1" t="s">
        <v>4</v>
      </c>
      <c r="G2" s="10" t="s">
        <v>14</v>
      </c>
      <c r="H2" s="1" t="s">
        <v>3</v>
      </c>
      <c r="I2" s="10" t="s">
        <v>8</v>
      </c>
    </row>
    <row r="3" spans="2:9" ht="20.149999999999999" customHeight="1" x14ac:dyDescent="0.45">
      <c r="B3" s="3" t="s">
        <v>109</v>
      </c>
      <c r="C3" s="4" t="s">
        <v>92</v>
      </c>
      <c r="D3" s="5" t="s">
        <v>19</v>
      </c>
      <c r="E3" s="12"/>
      <c r="F3" s="5"/>
      <c r="G3" s="5"/>
      <c r="H3" s="5"/>
      <c r="I3" s="5"/>
    </row>
    <row r="4" spans="2:9" ht="20.149999999999999" customHeight="1" x14ac:dyDescent="0.45">
      <c r="B4" s="3"/>
      <c r="C4" s="4"/>
      <c r="D4" s="5"/>
      <c r="E4" s="12"/>
      <c r="F4" s="5"/>
      <c r="G4" s="5"/>
      <c r="H4" s="5"/>
      <c r="I4" s="5"/>
    </row>
    <row r="5" spans="2:9" ht="20.149999999999999" customHeight="1" x14ac:dyDescent="0.45">
      <c r="B5" s="3" t="s">
        <v>22</v>
      </c>
      <c r="C5" s="4" t="s">
        <v>93</v>
      </c>
      <c r="D5" s="5" t="s">
        <v>19</v>
      </c>
      <c r="E5" s="12"/>
      <c r="F5" s="5"/>
      <c r="G5" s="5"/>
      <c r="H5" s="5"/>
      <c r="I5" s="5"/>
    </row>
    <row r="6" spans="2:9" ht="20.149999999999999" customHeight="1" x14ac:dyDescent="0.45">
      <c r="B6" s="3" t="s">
        <v>23</v>
      </c>
      <c r="C6" s="4" t="s">
        <v>94</v>
      </c>
      <c r="D6" s="5" t="s">
        <v>19</v>
      </c>
      <c r="E6" s="12"/>
      <c r="F6" s="5"/>
      <c r="G6" s="5"/>
      <c r="H6" s="5"/>
      <c r="I6" s="8"/>
    </row>
    <row r="7" spans="2:9" ht="20.149999999999999" customHeight="1" x14ac:dyDescent="0.45">
      <c r="B7" s="3" t="s">
        <v>24</v>
      </c>
      <c r="C7" s="4" t="s">
        <v>95</v>
      </c>
      <c r="D7" s="5" t="s">
        <v>19</v>
      </c>
      <c r="E7" s="12"/>
      <c r="F7" s="5"/>
      <c r="G7" s="5"/>
      <c r="H7" s="5"/>
      <c r="I7" s="5"/>
    </row>
    <row r="8" spans="2:9" ht="20.149999999999999" customHeight="1" x14ac:dyDescent="0.45">
      <c r="B8" s="3" t="s">
        <v>25</v>
      </c>
      <c r="C8" s="4" t="s">
        <v>96</v>
      </c>
      <c r="D8" s="5" t="s">
        <v>19</v>
      </c>
      <c r="E8" s="12"/>
      <c r="F8" s="5"/>
      <c r="G8" s="5"/>
      <c r="H8" s="5"/>
      <c r="I8" s="5"/>
    </row>
    <row r="9" spans="2:9" ht="20.149999999999999" customHeight="1" x14ac:dyDescent="0.45">
      <c r="B9" s="3"/>
      <c r="C9" s="4"/>
      <c r="D9" s="5"/>
      <c r="E9" s="12"/>
      <c r="F9" s="5"/>
      <c r="G9" s="5"/>
      <c r="H9" s="5"/>
      <c r="I9" s="5"/>
    </row>
    <row r="10" spans="2:9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9" ht="20.149999999999999" customHeight="1" x14ac:dyDescent="0.35">
      <c r="B11" s="4" t="s">
        <v>26</v>
      </c>
      <c r="C11" s="4" t="s">
        <v>97</v>
      </c>
      <c r="D11" s="5" t="s">
        <v>19</v>
      </c>
      <c r="E11" s="12"/>
      <c r="F11" s="5"/>
      <c r="G11" s="5"/>
      <c r="H11" s="5"/>
      <c r="I11" s="5"/>
    </row>
  </sheetData>
  <mergeCells count="2">
    <mergeCell ref="B1:D1"/>
    <mergeCell ref="G1:I1"/>
  </mergeCells>
  <conditionalFormatting sqref="D3:D11">
    <cfRule type="containsText" dxfId="41" priority="1" operator="containsText" text="PE">
      <formula>NOT(ISERROR(SEARCH("PE",D3)))</formula>
    </cfRule>
    <cfRule type="beginsWith" dxfId="40" priority="3" operator="beginsWith" text="N">
      <formula>LEFT(D3,LEN("N"))="N"</formula>
    </cfRule>
    <cfRule type="beginsWith" dxfId="39" priority="5" operator="beginsWith" text="O">
      <formula>LEFT(D3,LEN("O"))="O"</formula>
    </cfRule>
  </conditionalFormatting>
  <conditionalFormatting sqref="I3:I11">
    <cfRule type="beginsWith" dxfId="38" priority="2" operator="beginsWith" text="N">
      <formula>LEFT(I3,LEN("N"))="N"</formula>
    </cfRule>
    <cfRule type="beginsWith" dxfId="37" priority="4" operator="beginsWith" text="O">
      <formula>LEFT(I3,LEN("O"))="O"</formula>
    </cfRule>
  </conditionalFormatting>
  <dataValidations count="3">
    <dataValidation type="list" allowBlank="1" showDropDown="1" showInputMessage="1" showErrorMessage="1" errorTitle="Sasir en Majuscule" error="N_x000a_O_x000a_PE" sqref="D3:D11" xr:uid="{92A32D8F-E511-44DC-AAB7-FB6D7A4A2DB3}">
      <formula1>"N,O,PE"</formula1>
    </dataValidation>
    <dataValidation type="list" allowBlank="1" showDropDown="1" showInputMessage="1" showErrorMessage="1" errorTitle="Saisir Majuscule" error="N_x000a_O" sqref="I3:I11" xr:uid="{95D7B226-74DD-4F62-98D3-875722D391A3}">
      <formula1>"N,O"</formula1>
    </dataValidation>
    <dataValidation type="list" allowBlank="1" showInputMessage="1" showErrorMessage="1" errorTitle="Utiliser la liste Déroulante" error="PIPE_x000a_ELEC_x000a_INST_x000a_MEC_x000a_GENE_x000a_BE" sqref="G3:G11" xr:uid="{E2198443-6E15-44A1-8529-6341D45811EF}">
      <formula1>INDIRECT("Tbldata1[MAINTENANCE CURATIVE]")</formula1>
    </dataValidation>
  </dataValidation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B1:I11"/>
  <sheetViews>
    <sheetView workbookViewId="0">
      <selection activeCell="D4" sqref="D4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7" width="20.7265625" customWidth="1"/>
    <col min="8" max="8" width="20.54296875" customWidth="1"/>
    <col min="9" max="9" width="12.54296875" customWidth="1"/>
  </cols>
  <sheetData>
    <row r="1" spans="2:9" ht="39" customHeight="1" x14ac:dyDescent="0.35">
      <c r="B1" s="51" t="s">
        <v>21</v>
      </c>
      <c r="C1" s="51"/>
      <c r="D1" s="51"/>
      <c r="E1" s="11"/>
      <c r="G1" s="50"/>
      <c r="H1" s="50"/>
      <c r="I1" s="50"/>
    </row>
    <row r="2" spans="2:9" ht="40" customHeight="1" x14ac:dyDescent="0.35">
      <c r="B2" s="1" t="s">
        <v>20</v>
      </c>
      <c r="C2" s="1" t="s">
        <v>0</v>
      </c>
      <c r="D2" s="10" t="s">
        <v>6</v>
      </c>
      <c r="E2" s="1" t="s">
        <v>2</v>
      </c>
      <c r="F2" s="1" t="s">
        <v>4</v>
      </c>
      <c r="G2" s="10" t="s">
        <v>14</v>
      </c>
      <c r="H2" s="1" t="s">
        <v>3</v>
      </c>
      <c r="I2" s="10" t="s">
        <v>8</v>
      </c>
    </row>
    <row r="3" spans="2:9" ht="20.149999999999999" customHeight="1" x14ac:dyDescent="0.45">
      <c r="B3" s="3" t="s">
        <v>110</v>
      </c>
      <c r="C3" s="4" t="s">
        <v>92</v>
      </c>
      <c r="D3" s="5" t="s">
        <v>122</v>
      </c>
      <c r="E3" s="12"/>
      <c r="F3" s="5"/>
      <c r="G3" s="5"/>
      <c r="H3" s="5"/>
      <c r="I3" s="5"/>
    </row>
    <row r="4" spans="2:9" ht="20.149999999999999" customHeight="1" x14ac:dyDescent="0.45">
      <c r="B4" s="3"/>
      <c r="C4" s="4"/>
      <c r="D4" s="5"/>
      <c r="E4" s="12"/>
      <c r="F4" s="5"/>
      <c r="G4" s="5"/>
      <c r="H4" s="5"/>
      <c r="I4" s="5"/>
    </row>
    <row r="5" spans="2:9" ht="20.149999999999999" customHeight="1" x14ac:dyDescent="0.45">
      <c r="B5" s="3" t="s">
        <v>22</v>
      </c>
      <c r="C5" s="4" t="s">
        <v>93</v>
      </c>
      <c r="D5" s="5" t="s">
        <v>19</v>
      </c>
      <c r="E5" s="12"/>
      <c r="F5" s="5"/>
      <c r="G5" s="5"/>
      <c r="H5" s="5"/>
      <c r="I5" s="5"/>
    </row>
    <row r="6" spans="2:9" ht="20.149999999999999" customHeight="1" x14ac:dyDescent="0.45">
      <c r="B6" s="3" t="s">
        <v>23</v>
      </c>
      <c r="C6" s="4" t="s">
        <v>94</v>
      </c>
      <c r="D6" s="5" t="s">
        <v>123</v>
      </c>
      <c r="E6" s="12"/>
      <c r="F6" s="5"/>
      <c r="G6" s="5"/>
      <c r="H6" s="5"/>
      <c r="I6" s="8"/>
    </row>
    <row r="7" spans="2:9" ht="20.149999999999999" customHeight="1" x14ac:dyDescent="0.45">
      <c r="B7" s="3" t="s">
        <v>24</v>
      </c>
      <c r="C7" s="4" t="s">
        <v>95</v>
      </c>
      <c r="D7" s="5" t="s">
        <v>123</v>
      </c>
      <c r="E7" s="12"/>
      <c r="F7" s="5"/>
      <c r="G7" s="5"/>
      <c r="H7" s="5"/>
      <c r="I7" s="5"/>
    </row>
    <row r="8" spans="2:9" ht="20.149999999999999" customHeight="1" x14ac:dyDescent="0.45">
      <c r="B8" s="3" t="s">
        <v>25</v>
      </c>
      <c r="C8" s="4" t="s">
        <v>96</v>
      </c>
      <c r="D8" s="5" t="s">
        <v>19</v>
      </c>
      <c r="E8" s="12"/>
      <c r="F8" s="5"/>
      <c r="G8" s="5"/>
      <c r="H8" s="5"/>
      <c r="I8" s="5"/>
    </row>
    <row r="9" spans="2:9" ht="20.149999999999999" customHeight="1" x14ac:dyDescent="0.45">
      <c r="B9" s="3"/>
      <c r="C9" s="4"/>
      <c r="D9" s="5"/>
      <c r="E9" s="12"/>
      <c r="F9" s="5"/>
      <c r="G9" s="5"/>
      <c r="H9" s="5"/>
      <c r="I9" s="5"/>
    </row>
    <row r="10" spans="2:9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9" ht="20.149999999999999" customHeight="1" x14ac:dyDescent="0.35">
      <c r="B11" s="4" t="s">
        <v>26</v>
      </c>
      <c r="C11" s="4" t="s">
        <v>97</v>
      </c>
      <c r="D11" s="5" t="s">
        <v>122</v>
      </c>
      <c r="E11" s="12"/>
      <c r="F11" s="5"/>
      <c r="G11" s="5"/>
      <c r="H11" s="5"/>
      <c r="I11" s="5"/>
    </row>
  </sheetData>
  <mergeCells count="2">
    <mergeCell ref="B1:D1"/>
    <mergeCell ref="G1:I1"/>
  </mergeCells>
  <phoneticPr fontId="4" type="noConversion"/>
  <conditionalFormatting sqref="D3:D11">
    <cfRule type="containsText" dxfId="27" priority="1" operator="containsText" text="PE">
      <formula>NOT(ISERROR(SEARCH("PE",D3)))</formula>
    </cfRule>
    <cfRule type="beginsWith" dxfId="26" priority="3" operator="beginsWith" text="N">
      <formula>LEFT(D3,LEN("N"))="N"</formula>
    </cfRule>
    <cfRule type="beginsWith" dxfId="25" priority="5" operator="beginsWith" text="O">
      <formula>LEFT(D3,LEN("O"))="O"</formula>
    </cfRule>
  </conditionalFormatting>
  <conditionalFormatting sqref="I3:I11">
    <cfRule type="beginsWith" dxfId="24" priority="2" operator="beginsWith" text="N">
      <formula>LEFT(I3,LEN("N"))="N"</formula>
    </cfRule>
    <cfRule type="beginsWith" dxfId="23" priority="4" operator="beginsWith" text="O">
      <formula>LEFT(I3,LEN("O"))="O"</formula>
    </cfRule>
  </conditionalFormatting>
  <dataValidations count="3">
    <dataValidation type="list" allowBlank="1" showInputMessage="1" showErrorMessage="1" errorTitle="Utiliser la liste Déroulante" error="PIPE_x000a_ELEC_x000a_INST_x000a_MEC_x000a_GENE_x000a_BE" sqref="G3:G11" xr:uid="{00000000-0002-0000-0700-000000000000}">
      <formula1>INDIRECT("Tbldata1[MAINTENANCE CURATIVE]")</formula1>
    </dataValidation>
    <dataValidation type="list" allowBlank="1" showDropDown="1" showInputMessage="1" showErrorMessage="1" errorTitle="Saisir Majuscule" error="N_x000a_O" sqref="I3:I11" xr:uid="{00000000-0002-0000-0700-000001000000}">
      <formula1>"N,O"</formula1>
    </dataValidation>
    <dataValidation type="list" allowBlank="1" showDropDown="1" showInputMessage="1" showErrorMessage="1" errorTitle="Sasir en Majuscule" error="N_x000a_O_x000a_PE" sqref="D3:D11" xr:uid="{00000000-0002-0000-0700-000002000000}">
      <formula1>"N,O,PE"</formula1>
    </dataValidation>
  </dataValidation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6467A-A750-4E69-A3FF-5B27256FD82C}">
  <sheetPr codeName="Feuil10"/>
  <dimension ref="B1:I11"/>
  <sheetViews>
    <sheetView tabSelected="1" workbookViewId="0">
      <selection activeCell="C34" sqref="C34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7" width="20.7265625" customWidth="1"/>
    <col min="8" max="8" width="20.54296875" customWidth="1"/>
    <col min="9" max="9" width="12.54296875" customWidth="1"/>
  </cols>
  <sheetData>
    <row r="1" spans="2:9" ht="39" customHeight="1" x14ac:dyDescent="0.35">
      <c r="B1" s="51" t="s">
        <v>21</v>
      </c>
      <c r="C1" s="51"/>
      <c r="D1" s="51"/>
      <c r="E1" s="11"/>
      <c r="G1" s="50"/>
      <c r="H1" s="50"/>
      <c r="I1" s="50"/>
    </row>
    <row r="2" spans="2:9" ht="40" customHeight="1" x14ac:dyDescent="0.35">
      <c r="B2" s="1" t="s">
        <v>20</v>
      </c>
      <c r="C2" s="1" t="s">
        <v>0</v>
      </c>
      <c r="D2" s="10" t="s">
        <v>6</v>
      </c>
      <c r="E2" s="1" t="s">
        <v>2</v>
      </c>
      <c r="F2" s="1" t="s">
        <v>4</v>
      </c>
      <c r="G2" s="10" t="s">
        <v>14</v>
      </c>
      <c r="H2" s="1" t="s">
        <v>3</v>
      </c>
      <c r="I2" s="10" t="s">
        <v>8</v>
      </c>
    </row>
    <row r="3" spans="2:9" ht="20.149999999999999" customHeight="1" x14ac:dyDescent="0.45">
      <c r="B3" s="3" t="s">
        <v>113</v>
      </c>
      <c r="C3" s="4" t="s">
        <v>92</v>
      </c>
      <c r="D3" s="5" t="s">
        <v>19</v>
      </c>
      <c r="E3" s="12"/>
      <c r="F3" s="5"/>
      <c r="G3" s="5"/>
      <c r="H3" s="5"/>
      <c r="I3" s="5"/>
    </row>
    <row r="4" spans="2:9" ht="20.149999999999999" customHeight="1" x14ac:dyDescent="0.45">
      <c r="B4" s="3"/>
      <c r="C4" s="4"/>
      <c r="D4" s="5"/>
      <c r="E4" s="12"/>
      <c r="F4" s="5"/>
      <c r="G4" s="5"/>
      <c r="H4" s="5"/>
      <c r="I4" s="5"/>
    </row>
    <row r="5" spans="2:9" ht="20.149999999999999" customHeight="1" x14ac:dyDescent="0.45">
      <c r="B5" s="3" t="s">
        <v>22</v>
      </c>
      <c r="C5" s="4" t="s">
        <v>93</v>
      </c>
      <c r="D5" s="5" t="s">
        <v>19</v>
      </c>
      <c r="E5" s="12"/>
      <c r="F5" s="5"/>
      <c r="G5" s="5"/>
      <c r="H5" s="5"/>
      <c r="I5" s="5"/>
    </row>
    <row r="6" spans="2:9" ht="20.149999999999999" customHeight="1" x14ac:dyDescent="0.45">
      <c r="B6" s="3" t="s">
        <v>23</v>
      </c>
      <c r="C6" s="4" t="s">
        <v>94</v>
      </c>
      <c r="D6" s="5" t="s">
        <v>19</v>
      </c>
      <c r="E6" s="12"/>
      <c r="F6" s="5"/>
      <c r="G6" s="5"/>
      <c r="H6" s="5"/>
      <c r="I6" s="8"/>
    </row>
    <row r="7" spans="2:9" ht="20.149999999999999" customHeight="1" x14ac:dyDescent="0.45">
      <c r="B7" s="3" t="s">
        <v>24</v>
      </c>
      <c r="C7" s="4" t="s">
        <v>95</v>
      </c>
      <c r="D7" s="5" t="s">
        <v>19</v>
      </c>
      <c r="E7" s="12"/>
      <c r="F7" s="5"/>
      <c r="G7" s="5"/>
      <c r="H7" s="5"/>
      <c r="I7" s="5"/>
    </row>
    <row r="8" spans="2:9" ht="20.149999999999999" customHeight="1" x14ac:dyDescent="0.45">
      <c r="B8" s="3" t="s">
        <v>25</v>
      </c>
      <c r="C8" s="4" t="s">
        <v>96</v>
      </c>
      <c r="D8" s="5" t="s">
        <v>19</v>
      </c>
      <c r="E8" s="12"/>
      <c r="F8" s="5"/>
      <c r="G8" s="5"/>
      <c r="H8" s="5"/>
      <c r="I8" s="5"/>
    </row>
    <row r="9" spans="2:9" ht="20.149999999999999" customHeight="1" x14ac:dyDescent="0.45">
      <c r="B9" s="3"/>
      <c r="C9" s="4"/>
      <c r="D9" s="5"/>
      <c r="E9" s="12"/>
      <c r="F9" s="5"/>
      <c r="G9" s="5"/>
      <c r="H9" s="5"/>
      <c r="I9" s="5"/>
    </row>
    <row r="10" spans="2:9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9" ht="20.149999999999999" customHeight="1" x14ac:dyDescent="0.35">
      <c r="B11" s="4" t="s">
        <v>26</v>
      </c>
      <c r="C11" s="4" t="s">
        <v>97</v>
      </c>
      <c r="D11" s="5" t="s">
        <v>19</v>
      </c>
      <c r="E11" s="12"/>
      <c r="F11" s="5"/>
      <c r="G11" s="5"/>
      <c r="H11" s="5"/>
      <c r="I11" s="5"/>
    </row>
  </sheetData>
  <mergeCells count="2">
    <mergeCell ref="B1:D1"/>
    <mergeCell ref="G1:I1"/>
  </mergeCells>
  <conditionalFormatting sqref="D3:D11">
    <cfRule type="containsText" dxfId="13" priority="1" operator="containsText" text="PE">
      <formula>NOT(ISERROR(SEARCH("PE",D3)))</formula>
    </cfRule>
    <cfRule type="beginsWith" dxfId="12" priority="3" operator="beginsWith" text="N">
      <formula>LEFT(D3,LEN("N"))="N"</formula>
    </cfRule>
    <cfRule type="beginsWith" dxfId="11" priority="5" operator="beginsWith" text="O">
      <formula>LEFT(D3,LEN("O"))="O"</formula>
    </cfRule>
  </conditionalFormatting>
  <conditionalFormatting sqref="I3:I11">
    <cfRule type="beginsWith" dxfId="10" priority="2" operator="beginsWith" text="N">
      <formula>LEFT(I3,LEN("N"))="N"</formula>
    </cfRule>
    <cfRule type="beginsWith" dxfId="9" priority="4" operator="beginsWith" text="O">
      <formula>LEFT(I3,LEN("O"))="O"</formula>
    </cfRule>
  </conditionalFormatting>
  <dataValidations count="3">
    <dataValidation type="list" allowBlank="1" showDropDown="1" showInputMessage="1" showErrorMessage="1" errorTitle="Sasir en Majuscule" error="N_x000a_O_x000a_PE" sqref="D3:D11" xr:uid="{392F96C1-5736-4E25-9359-69F9EB7A921B}">
      <formula1>"N,O,PE"</formula1>
    </dataValidation>
    <dataValidation type="list" allowBlank="1" showDropDown="1" showInputMessage="1" showErrorMessage="1" errorTitle="Saisir Majuscule" error="N_x000a_O" sqref="I3:I11" xr:uid="{92D93D8F-D9C0-4DE6-89AB-6506AE02C0BF}">
      <formula1>"N,O"</formula1>
    </dataValidation>
    <dataValidation type="list" allowBlank="1" showInputMessage="1" showErrorMessage="1" errorTitle="Utiliser la liste Déroulante" error="PIPE_x000a_ELEC_x000a_INST_x000a_MEC_x000a_GENE_x000a_BE" sqref="G3:G11" xr:uid="{0C65C985-FB77-493E-91FA-6586E27B7DCC}">
      <formula1>INDIRECT("Tbldata1[MAINTENANCE CURATIVE]")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EACE62119BC4B801457DE0F193C89" ma:contentTypeVersion="10" ma:contentTypeDescription="Crée un document." ma:contentTypeScope="" ma:versionID="c81806e8e36ad23a6b37c2669c7dd0cb">
  <xsd:schema xmlns:xsd="http://www.w3.org/2001/XMLSchema" xmlns:xs="http://www.w3.org/2001/XMLSchema" xmlns:p="http://schemas.microsoft.com/office/2006/metadata/properties" xmlns:ns3="528626b4-9d9a-4c64-a0a5-a3f7a45d49d3" xmlns:ns4="e9ced445-c8fb-4a3d-8cdd-953a44bda6a7" targetNamespace="http://schemas.microsoft.com/office/2006/metadata/properties" ma:root="true" ma:fieldsID="012008d9ef94e9258bc4671d2ecf05bc" ns3:_="" ns4:_="">
    <xsd:import namespace="528626b4-9d9a-4c64-a0a5-a3f7a45d49d3"/>
    <xsd:import namespace="e9ced445-c8fb-4a3d-8cdd-953a44bda6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8626b4-9d9a-4c64-a0a5-a3f7a45d49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ced445-c8fb-4a3d-8cdd-953a44bda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011AC3-4016-4846-B06E-D7239998010E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0139A31-A6A9-4BB6-A7FB-78AFC08163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3B1F06-49DF-4846-88ED-A6D9D77322ED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54E46F99-9E42-4F52-9CEF-349122EAFA63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28626b4-9d9a-4c64-a0a5-a3f7a45d49d3"/>
    <ds:schemaRef ds:uri="e9ced445-c8fb-4a3d-8cdd-953a44bda6a7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DATA</vt:lpstr>
      <vt:lpstr>ADMINISTRATEUR</vt:lpstr>
      <vt:lpstr>Tbl_1-P1</vt:lpstr>
      <vt:lpstr>Tbl_2-P2</vt:lpstr>
      <vt:lpstr>Tbl_3-P5</vt:lpstr>
      <vt:lpstr>Tbl_4-18</vt:lpstr>
      <vt:lpstr>Tbl_5-218</vt:lpstr>
      <vt:lpstr>Tbl_12-B</vt:lpstr>
      <vt:lpstr>Tbl_15-A</vt:lpstr>
      <vt:lpstr>Tbl_6-oi</vt:lpstr>
      <vt:lpstr>Tbl_7-Q3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Nauzeret, Jean Paul</dc:creator>
  <cp:lastModifiedBy>PCHP</cp:lastModifiedBy>
  <cp:lastPrinted>2021-10-21T14:28:58Z</cp:lastPrinted>
  <dcterms:created xsi:type="dcterms:W3CDTF">2020-09-14T15:12:07Z</dcterms:created>
  <dcterms:modified xsi:type="dcterms:W3CDTF">2021-11-27T14:27:51Z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0x010100930EACE62119BC4B801457DE0F193C89</vt:lpwstr>
  </property>
</Properties>
</file>