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/>
  </bookViews>
  <sheets>
    <sheet name="RESERVATION" sheetId="1" r:id="rId1"/>
    <sheet name="Feuil2" sheetId="2" r:id="rId2"/>
    <sheet name="BDD" sheetId="3" r:id="rId3"/>
  </sheets>
  <externalReferences>
    <externalReference r:id="rId4"/>
  </externalReferences>
  <definedNames>
    <definedName name="Année1">RESERVATION!$B$2</definedName>
    <definedName name="Année2">'[1]Plan de Trav.'!$L$2</definedName>
  </definedNames>
  <calcPr calcId="145621"/>
</workbook>
</file>

<file path=xl/calcChain.xml><?xml version="1.0" encoding="utf-8"?>
<calcChain xmlns="http://schemas.openxmlformats.org/spreadsheetml/2006/main">
  <c r="ES6" i="1" l="1"/>
  <c r="ER8" i="1"/>
  <c r="EE8" i="1"/>
  <c r="EF6" i="1"/>
  <c r="DE8" i="1"/>
  <c r="DR8" i="1"/>
  <c r="DS6" i="1"/>
  <c r="DF6" i="1"/>
  <c r="CE10" i="1" l="1"/>
  <c r="CE11" i="1" s="1"/>
  <c r="CE12" i="1" s="1"/>
  <c r="CE13" i="1" s="1"/>
  <c r="CE14" i="1" s="1"/>
  <c r="CE15" i="1" s="1"/>
  <c r="CE16" i="1" s="1"/>
  <c r="CE17" i="1" s="1"/>
  <c r="CE18" i="1" s="1"/>
  <c r="CE19" i="1" s="1"/>
  <c r="CE20" i="1" s="1"/>
  <c r="CE21" i="1" s="1"/>
  <c r="CE22" i="1" s="1"/>
  <c r="CE23" i="1" s="1"/>
  <c r="CE24" i="1" s="1"/>
  <c r="CE25" i="1" s="1"/>
  <c r="CE26" i="1" s="1"/>
  <c r="CE27" i="1" s="1"/>
  <c r="CE28" i="1" s="1"/>
  <c r="CE29" i="1" s="1"/>
  <c r="CE30" i="1" s="1"/>
  <c r="CE31" i="1" s="1"/>
  <c r="CE32" i="1" s="1"/>
  <c r="CE33" i="1" s="1"/>
  <c r="CE34" i="1" s="1"/>
  <c r="CE35" i="1" s="1"/>
  <c r="CE36" i="1" s="1"/>
  <c r="CE37" i="1" s="1"/>
  <c r="CE38" i="1" s="1"/>
  <c r="CE9" i="1"/>
  <c r="CF6" i="1"/>
  <c r="CE8" i="1"/>
  <c r="BS6" i="1"/>
  <c r="BF6" i="1"/>
  <c r="AS6" i="1"/>
  <c r="BR10" i="1"/>
  <c r="BR11" i="1" s="1"/>
  <c r="BR12" i="1" s="1"/>
  <c r="BR13" i="1" s="1"/>
  <c r="BR14" i="1" s="1"/>
  <c r="BR15" i="1" s="1"/>
  <c r="BR16" i="1" s="1"/>
  <c r="BR17" i="1" s="1"/>
  <c r="BR18" i="1" s="1"/>
  <c r="BR19" i="1" s="1"/>
  <c r="BR20" i="1" s="1"/>
  <c r="BR21" i="1" s="1"/>
  <c r="BR22" i="1" s="1"/>
  <c r="BR23" i="1" s="1"/>
  <c r="BR24" i="1" s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9" i="1"/>
  <c r="BR8" i="1"/>
  <c r="CS6" i="1" l="1"/>
  <c r="BE10" i="1"/>
  <c r="BE11" i="1" s="1"/>
  <c r="BE12" i="1" s="1"/>
  <c r="BE13" i="1" s="1"/>
  <c r="BE14" i="1" s="1"/>
  <c r="BE15" i="1" s="1"/>
  <c r="BE16" i="1" s="1"/>
  <c r="BE17" i="1" s="1"/>
  <c r="BE18" i="1" s="1"/>
  <c r="BE19" i="1" s="1"/>
  <c r="BE20" i="1" s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E32" i="1" s="1"/>
  <c r="BE33" i="1" s="1"/>
  <c r="BE34" i="1" s="1"/>
  <c r="BE35" i="1" s="1"/>
  <c r="BE36" i="1" s="1"/>
  <c r="BE37" i="1" s="1"/>
  <c r="BE38" i="1" s="1"/>
  <c r="BE9" i="1"/>
  <c r="BE8" i="1"/>
  <c r="AR8" i="1"/>
  <c r="AF6" i="1"/>
  <c r="S6" i="1"/>
  <c r="F6" i="1"/>
  <c r="AE8" i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R8" i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C25" i="3" l="1"/>
  <c r="C24" i="3"/>
  <c r="C23" i="3"/>
  <c r="C22" i="3"/>
  <c r="C21" i="3"/>
  <c r="C20" i="3"/>
  <c r="C15" i="3"/>
  <c r="B3" i="3"/>
  <c r="E8" i="1" l="1"/>
  <c r="C19" i="3"/>
  <c r="C14" i="3"/>
  <c r="C13" i="3"/>
  <c r="C12" i="3"/>
  <c r="C11" i="3"/>
  <c r="C10" i="3"/>
  <c r="C9" i="3"/>
  <c r="C5" i="3"/>
  <c r="C8" i="3" s="1"/>
  <c r="C4" i="3"/>
  <c r="C17" i="3" l="1"/>
  <c r="C18" i="3"/>
  <c r="C7" i="3"/>
  <c r="C6" i="3"/>
  <c r="ER9" i="1" l="1"/>
  <c r="ER10" i="1" s="1"/>
  <c r="ER11" i="1" s="1"/>
  <c r="ER12" i="1" s="1"/>
  <c r="ER13" i="1" s="1"/>
  <c r="ER14" i="1" s="1"/>
  <c r="ER15" i="1" s="1"/>
  <c r="ER16" i="1" s="1"/>
  <c r="ER17" i="1" s="1"/>
  <c r="ER18" i="1" s="1"/>
  <c r="ER19" i="1" s="1"/>
  <c r="ER20" i="1" s="1"/>
  <c r="ER21" i="1" s="1"/>
  <c r="ER22" i="1" s="1"/>
  <c r="ER23" i="1" s="1"/>
  <c r="ER24" i="1" s="1"/>
  <c r="ER25" i="1" s="1"/>
  <c r="ER26" i="1" s="1"/>
  <c r="ER27" i="1" s="1"/>
  <c r="ER28" i="1" s="1"/>
  <c r="ER29" i="1" s="1"/>
  <c r="ER30" i="1" s="1"/>
  <c r="ER31" i="1" s="1"/>
  <c r="ER32" i="1" s="1"/>
  <c r="ER33" i="1" s="1"/>
  <c r="ER34" i="1" s="1"/>
  <c r="ER35" i="1" s="1"/>
  <c r="ER36" i="1" s="1"/>
  <c r="ER37" i="1" s="1"/>
  <c r="ER38" i="1" s="1"/>
  <c r="EE9" i="1"/>
  <c r="EE10" i="1" s="1"/>
  <c r="EE11" i="1" s="1"/>
  <c r="EE12" i="1" s="1"/>
  <c r="EE13" i="1" s="1"/>
  <c r="EE14" i="1" s="1"/>
  <c r="EE15" i="1" s="1"/>
  <c r="EE16" i="1" s="1"/>
  <c r="EE17" i="1" s="1"/>
  <c r="EE18" i="1" s="1"/>
  <c r="EE19" i="1" s="1"/>
  <c r="EE20" i="1" s="1"/>
  <c r="EE21" i="1" s="1"/>
  <c r="EE22" i="1" s="1"/>
  <c r="EE23" i="1" s="1"/>
  <c r="EE24" i="1" s="1"/>
  <c r="EE25" i="1" s="1"/>
  <c r="EE26" i="1" s="1"/>
  <c r="EE27" i="1" s="1"/>
  <c r="EE28" i="1" s="1"/>
  <c r="EE29" i="1" s="1"/>
  <c r="EE30" i="1" s="1"/>
  <c r="EE31" i="1" s="1"/>
  <c r="EE32" i="1" s="1"/>
  <c r="EE33" i="1" s="1"/>
  <c r="EE34" i="1" s="1"/>
  <c r="EE35" i="1" s="1"/>
  <c r="EE36" i="1" s="1"/>
  <c r="EE37" i="1" s="1"/>
  <c r="EE38" i="1" s="1"/>
  <c r="DR9" i="1"/>
  <c r="DR10" i="1" s="1"/>
  <c r="DR11" i="1" s="1"/>
  <c r="DR12" i="1" s="1"/>
  <c r="DR13" i="1" s="1"/>
  <c r="DR14" i="1" s="1"/>
  <c r="DR15" i="1" s="1"/>
  <c r="DR16" i="1" s="1"/>
  <c r="DR17" i="1" s="1"/>
  <c r="DR18" i="1" s="1"/>
  <c r="DR19" i="1" s="1"/>
  <c r="DR20" i="1" s="1"/>
  <c r="DR21" i="1" s="1"/>
  <c r="DR22" i="1" s="1"/>
  <c r="DR23" i="1" s="1"/>
  <c r="DR24" i="1" s="1"/>
  <c r="DR25" i="1" s="1"/>
  <c r="DR26" i="1" s="1"/>
  <c r="DR27" i="1" s="1"/>
  <c r="DR28" i="1" s="1"/>
  <c r="DR29" i="1" s="1"/>
  <c r="DR30" i="1" s="1"/>
  <c r="DR31" i="1" s="1"/>
  <c r="DR32" i="1" s="1"/>
  <c r="DR33" i="1" s="1"/>
  <c r="DR34" i="1" s="1"/>
  <c r="DR35" i="1" s="1"/>
  <c r="DR36" i="1" s="1"/>
  <c r="DR37" i="1" s="1"/>
  <c r="DR38" i="1" s="1"/>
  <c r="CR8" i="1"/>
  <c r="AR9" i="1" l="1"/>
  <c r="AR10" i="1" s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DE9" i="1"/>
  <c r="DE10" i="1" s="1"/>
  <c r="DE11" i="1" s="1"/>
  <c r="DE12" i="1" s="1"/>
  <c r="DE13" i="1" s="1"/>
  <c r="DE14" i="1" s="1"/>
  <c r="DE15" i="1" s="1"/>
  <c r="DE16" i="1" s="1"/>
  <c r="DE17" i="1" s="1"/>
  <c r="DE18" i="1" s="1"/>
  <c r="DE19" i="1" s="1"/>
  <c r="DE20" i="1" s="1"/>
  <c r="DE21" i="1" s="1"/>
  <c r="DE22" i="1" s="1"/>
  <c r="DE23" i="1" s="1"/>
  <c r="DE24" i="1" s="1"/>
  <c r="DE25" i="1" s="1"/>
  <c r="DE26" i="1" s="1"/>
  <c r="DE27" i="1" s="1"/>
  <c r="DE28" i="1" s="1"/>
  <c r="DE29" i="1" s="1"/>
  <c r="DE30" i="1" s="1"/>
  <c r="DE31" i="1" s="1"/>
  <c r="DE32" i="1" s="1"/>
  <c r="DE33" i="1" s="1"/>
  <c r="DE34" i="1" s="1"/>
  <c r="DE35" i="1" s="1"/>
  <c r="DE36" i="1" s="1"/>
  <c r="DE37" i="1" s="1"/>
  <c r="DE38" i="1" s="1"/>
  <c r="CR9" i="1"/>
  <c r="CR10" i="1" s="1"/>
  <c r="CR11" i="1" s="1"/>
  <c r="CR12" i="1" s="1"/>
  <c r="CR13" i="1" s="1"/>
  <c r="CR14" i="1" s="1"/>
  <c r="CR15" i="1" s="1"/>
  <c r="CR16" i="1" s="1"/>
  <c r="CR17" i="1" s="1"/>
  <c r="CR18" i="1" s="1"/>
  <c r="CR19" i="1" s="1"/>
  <c r="CR20" i="1" s="1"/>
  <c r="CR21" i="1" s="1"/>
  <c r="CR22" i="1" s="1"/>
  <c r="CR23" i="1" s="1"/>
  <c r="CR24" i="1" s="1"/>
  <c r="CR25" i="1" s="1"/>
  <c r="CR26" i="1" s="1"/>
  <c r="CR27" i="1" s="1"/>
  <c r="CR28" i="1" s="1"/>
  <c r="CR29" i="1" s="1"/>
  <c r="CR30" i="1" s="1"/>
  <c r="CR31" i="1" s="1"/>
  <c r="CR32" i="1" s="1"/>
  <c r="CR33" i="1" s="1"/>
  <c r="CR34" i="1" s="1"/>
  <c r="CR35" i="1" s="1"/>
  <c r="CR36" i="1" s="1"/>
  <c r="CR37" i="1" s="1"/>
  <c r="CR38" i="1" s="1"/>
  <c r="E9" i="1" l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</calcChain>
</file>

<file path=xl/sharedStrings.xml><?xml version="1.0" encoding="utf-8"?>
<sst xmlns="http://schemas.openxmlformats.org/spreadsheetml/2006/main" count="170" uniqueCount="35">
  <si>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</si>
  <si>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</si>
  <si>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</si>
  <si>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</si>
  <si>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</si>
  <si>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</si>
  <si>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</si>
  <si>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</si>
  <si>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</si>
  <si>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</si>
  <si>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</si>
  <si>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Couleurs</t>
  </si>
  <si>
    <t>Jour de l'an</t>
  </si>
  <si>
    <t xml:space="preserve">Aucune couleur 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</si>
  <si>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</si>
  <si>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</si>
  <si>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</si>
  <si>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</si>
  <si>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</si>
  <si>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</si>
  <si>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</si>
  <si>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Bleu</t>
  </si>
  <si>
    <t>Fête nationale</t>
  </si>
  <si>
    <t>Assomption</t>
  </si>
  <si>
    <t>Armistice 1918</t>
  </si>
  <si>
    <t>Noël</t>
  </si>
  <si>
    <t>Samedi à dimanche</t>
  </si>
  <si>
    <t>OP 1</t>
  </si>
  <si>
    <t>OP2</t>
  </si>
  <si>
    <t>OP3</t>
  </si>
  <si>
    <t>OP4</t>
  </si>
  <si>
    <t>Vert</t>
  </si>
  <si>
    <t>Violet</t>
  </si>
  <si>
    <t>Orange</t>
  </si>
  <si>
    <t xml:space="preserve">Couleur qui va apparaitre ds la zone des heures de réservation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</si>
</sst>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d"/>
    <numFmt numFmtId="165" formatCode="h:mm;@"/>
    <numFmt numFmtId="166" formatCode="[$-F800]dddd\,\ mmmm\ dd\,\ yyyy"/>
  </numFmts>
  <fonts count="9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63377788628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NumberFormat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7" xfId="0" applyFont="1" applyBorder="1"/>
    <xf numFmtId="0" fontId="0" fillId="0" borderId="9" xfId="0" applyFill="1" applyBorder="1"/>
    <xf numFmtId="0" fontId="3" fillId="4" borderId="10" xfId="0" applyFont="1" applyFill="1" applyBorder="1"/>
    <xf numFmtId="0" fontId="0" fillId="0" borderId="12" xfId="0" applyBorder="1"/>
    <xf numFmtId="0" fontId="0" fillId="5" borderId="13" xfId="0" applyFill="1" applyBorder="1"/>
    <xf numFmtId="1" fontId="0" fillId="0" borderId="0" xfId="0" applyNumberFormat="1"/>
    <xf numFmtId="0" fontId="3" fillId="0" borderId="10" xfId="0" applyFont="1" applyBorder="1"/>
    <xf numFmtId="0" fontId="0" fillId="0" borderId="14" xfId="0" applyBorder="1"/>
    <xf numFmtId="0" fontId="3" fillId="0" borderId="15" xfId="0" applyFont="1" applyBorder="1"/>
    <xf numFmtId="0" fontId="1" fillId="0" borderId="0" xfId="0" applyFont="1" applyBorder="1" applyAlignment="1">
      <alignment vertical="center"/>
    </xf>
    <xf numFmtId="0" fontId="0" fillId="8" borderId="13" xfId="0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6" fillId="3" borderId="0" xfId="0" applyFont="1" applyFill="1" applyAlignment="1">
      <alignment horizontal="centerContinuous" vertical="center"/>
    </xf>
    <xf numFmtId="0" fontId="0" fillId="0" borderId="17" xfId="0" applyBorder="1"/>
    <xf numFmtId="164" fontId="0" fillId="0" borderId="0" xfId="0" applyNumberFormat="1" applyBorder="1" applyAlignment="1">
      <alignment horizontal="left" vertical="center"/>
    </xf>
    <xf numFmtId="0" fontId="0" fillId="0" borderId="0" xfId="0" applyFill="1"/>
    <xf numFmtId="0" fontId="0" fillId="6" borderId="18" xfId="0" applyFill="1" applyBorder="1"/>
    <xf numFmtId="0" fontId="0" fillId="0" borderId="19" xfId="0" applyBorder="1"/>
    <xf numFmtId="164" fontId="0" fillId="10" borderId="21" xfId="0" applyNumberFormat="1" applyFill="1" applyBorder="1" applyAlignment="1">
      <alignment horizontal="left" vertical="center"/>
    </xf>
    <xf numFmtId="0" fontId="0" fillId="11" borderId="24" xfId="0" applyNumberFormat="1" applyFill="1" applyBorder="1"/>
    <xf numFmtId="0" fontId="0" fillId="11" borderId="25" xfId="0" applyNumberFormat="1" applyFill="1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20" xfId="0" applyFont="1" applyFill="1" applyBorder="1" applyAlignment="1">
      <alignment vertical="center"/>
    </xf>
    <xf numFmtId="0" fontId="0" fillId="0" borderId="22" xfId="0" applyFill="1" applyBorder="1" applyAlignment="1">
      <alignment horizontal="left" vertical="center"/>
    </xf>
    <xf numFmtId="0" fontId="0" fillId="11" borderId="24" xfId="0" applyNumberFormat="1" applyFill="1" applyBorder="1" applyAlignment="1">
      <alignment horizontal="center" vertical="center"/>
    </xf>
    <xf numFmtId="165" fontId="0" fillId="11" borderId="2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1" borderId="25" xfId="0" applyNumberFormat="1" applyFill="1" applyBorder="1" applyAlignment="1">
      <alignment horizontal="center" vertical="center"/>
    </xf>
    <xf numFmtId="165" fontId="0" fillId="11" borderId="24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/>
    <xf numFmtId="164" fontId="0" fillId="10" borderId="22" xfId="0" applyNumberForma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7" fillId="10" borderId="20" xfId="0" applyNumberFormat="1" applyFont="1" applyFill="1" applyBorder="1" applyAlignment="1">
      <alignment horizontal="left" vertical="center"/>
    </xf>
    <xf numFmtId="164" fontId="7" fillId="10" borderId="21" xfId="0" applyNumberFormat="1" applyFont="1" applyFill="1" applyBorder="1" applyAlignment="1">
      <alignment horizontal="left" vertical="center"/>
    </xf>
    <xf numFmtId="164" fontId="7" fillId="5" borderId="21" xfId="0" applyNumberFormat="1" applyFont="1" applyFill="1" applyBorder="1" applyAlignment="1">
      <alignment horizontal="left" vertical="center"/>
    </xf>
    <xf numFmtId="164" fontId="7" fillId="10" borderId="22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7" fillId="11" borderId="25" xfId="0" applyNumberFormat="1" applyFont="1" applyFill="1" applyBorder="1" applyAlignment="1">
      <alignment horizontal="center" vertical="center"/>
    </xf>
    <xf numFmtId="0" fontId="7" fillId="11" borderId="24" xfId="0" applyNumberFormat="1" applyFont="1" applyFill="1" applyBorder="1" applyAlignment="1">
      <alignment horizontal="center" vertical="center"/>
    </xf>
    <xf numFmtId="16" fontId="7" fillId="10" borderId="21" xfId="0" applyNumberFormat="1" applyFont="1" applyFill="1" applyBorder="1" applyAlignment="1">
      <alignment horizontal="left" vertical="center"/>
    </xf>
    <xf numFmtId="16" fontId="7" fillId="10" borderId="22" xfId="0" applyNumberFormat="1" applyFont="1" applyFill="1" applyBorder="1" applyAlignment="1">
      <alignment horizontal="left" vertical="center"/>
    </xf>
    <xf numFmtId="164" fontId="7" fillId="5" borderId="22" xfId="0" applyNumberFormat="1" applyFont="1" applyFill="1" applyBorder="1" applyAlignment="1">
      <alignment horizontal="left" vertical="center"/>
    </xf>
    <xf numFmtId="0" fontId="0" fillId="0" borderId="21" xfId="0" applyBorder="1"/>
    <xf numFmtId="165" fontId="7" fillId="11" borderId="23" xfId="0" applyNumberFormat="1" applyFont="1" applyFill="1" applyBorder="1" applyAlignment="1">
      <alignment horizontal="center" vertical="center"/>
    </xf>
    <xf numFmtId="165" fontId="0" fillId="11" borderId="23" xfId="0" applyNumberFormat="1" applyFill="1" applyBorder="1"/>
    <xf numFmtId="166" fontId="0" fillId="0" borderId="8" xfId="0" applyNumberFormat="1" applyBorder="1" applyAlignment="1">
      <alignment horizontal="left" vertical="center"/>
    </xf>
    <xf numFmtId="166" fontId="0" fillId="4" borderId="11" xfId="0" applyNumberFormat="1" applyFill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166" fontId="0" fillId="0" borderId="16" xfId="0" applyNumberFormat="1" applyBorder="1" applyAlignment="1">
      <alignment horizontal="left" vertical="center"/>
    </xf>
    <xf numFmtId="164" fontId="7" fillId="6" borderId="20" xfId="0" applyNumberFormat="1" applyFont="1" applyFill="1" applyBorder="1" applyAlignment="1">
      <alignment horizontal="left" vertical="center"/>
    </xf>
    <xf numFmtId="0" fontId="6" fillId="3" borderId="26" xfId="0" applyFont="1" applyFill="1" applyBorder="1" applyAlignment="1">
      <alignment horizontal="centerContinuous"/>
    </xf>
    <xf numFmtId="0" fontId="0" fillId="0" borderId="12" xfId="0" applyFill="1" applyBorder="1"/>
    <xf numFmtId="164" fontId="7" fillId="6" borderId="21" xfId="0" applyNumberFormat="1" applyFont="1" applyFill="1" applyBorder="1" applyAlignment="1">
      <alignment horizontal="left" vertical="center"/>
    </xf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8" borderId="0" xfId="0" applyFill="1" applyBorder="1"/>
    <xf numFmtId="0" fontId="8" fillId="2" borderId="2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B$2" max="30000" min="1900" page="10" val="2018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1</xdr:row>
          <xdr:rowOff>0</xdr:rowOff>
        </xdr:from>
        <xdr:to>
          <xdr:col>0</xdr:col>
          <xdr:colOff>752475</xdr:colOff>
          <xdr:row>3</xdr:row>
          <xdr:rowOff>0</xdr:rowOff>
        </xdr:to>
        <xdr:sp macro="" textlink="">
          <xdr:nvSpPr>
            <xdr:cNvPr id="1026" name="Compteur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3</xdr:row>
          <xdr:rowOff>104775</xdr:rowOff>
        </xdr:from>
        <xdr:to>
          <xdr:col>2</xdr:col>
          <xdr:colOff>438150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Initialisation Du 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5</xdr:row>
      <xdr:rowOff>142874</xdr:rowOff>
    </xdr:from>
    <xdr:to>
      <xdr:col>10</xdr:col>
      <xdr:colOff>428625</xdr:colOff>
      <xdr:row>10</xdr:row>
      <xdr:rowOff>133349</xdr:rowOff>
    </xdr:to>
    <xdr:sp macro="" textlink="">
      <xdr:nvSpPr>
        <xdr:cNvPr id="2" name="Accolade fermante 1"/>
        <xdr:cNvSpPr/>
      </xdr:nvSpPr>
      <xdr:spPr>
        <a:xfrm>
          <a:off x="8201025" y="1257299"/>
          <a:ext cx="323850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inning%20JP%2017-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Trav."/>
      <sheetName val="BDD"/>
    </sheetNames>
    <sheetDataSet>
      <sheetData sheetId="0">
        <row r="2">
          <cell r="L2">
            <v>2018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74"/>
  <sheetViews>
    <sheetView tabSelected="1" zoomScaleNormal="100" workbookViewId="0">
      <pane xSplit="3" topLeftCell="AZ1" activePane="topRight" state="frozen"/>
      <selection pane="topRight" activeCell="B7" sqref="B7"/>
    </sheetView>
  </sheetViews>
  <sheetFormatPr baseColWidth="10" defaultRowHeight="15" x14ac:dyDescent="0.25"/>
  <cols>
    <col min="1" max="1" width="11.42578125" customWidth="1"/>
    <col min="2" max="2" width="7.7109375" customWidth="1"/>
    <col min="3" max="3" width="7.28515625" customWidth="1"/>
    <col min="4" max="4" width="1.7109375" customWidth="1"/>
    <col min="5" max="5" width="8.7109375" style="2" customWidth="1"/>
    <col min="6" max="6" width="6.7109375" style="24" customWidth="1"/>
    <col min="7" max="16" width="6.7109375" style="5" customWidth="1"/>
    <col min="17" max="17" width="1.7109375" style="5" customWidth="1"/>
    <col min="18" max="18" width="8.7109375" style="5" customWidth="1"/>
    <col min="19" max="29" width="6.7109375" style="42" customWidth="1"/>
    <col min="30" max="30" width="1.7109375" style="5" customWidth="1"/>
    <col min="31" max="31" width="8.7109375" style="5" customWidth="1"/>
    <col min="32" max="36" width="6.7109375" style="42" customWidth="1"/>
    <col min="37" max="42" width="6.7109375" style="41" customWidth="1"/>
    <col min="43" max="43" width="1.7109375" customWidth="1"/>
    <col min="44" max="44" width="7.7109375" customWidth="1"/>
    <col min="45" max="55" width="6.7109375" style="41" customWidth="1"/>
    <col min="56" max="56" width="1.7109375" customWidth="1"/>
    <col min="57" max="57" width="7.7109375" customWidth="1"/>
    <col min="58" max="68" width="6.7109375" style="41" customWidth="1"/>
    <col min="69" max="69" width="1.7109375" customWidth="1"/>
    <col min="70" max="70" width="8.7109375" style="48" customWidth="1"/>
    <col min="71" max="81" width="6.7109375" style="41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2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</cols>
  <sheetData>
    <row r="1" spans="1:160" x14ac:dyDescent="0.25">
      <c r="F1" s="5"/>
    </row>
    <row r="2" spans="1:160" ht="15" customHeight="1" x14ac:dyDescent="0.25">
      <c r="B2" s="76">
        <v>2018</v>
      </c>
      <c r="C2" s="77"/>
      <c r="F2" s="5"/>
    </row>
    <row r="3" spans="1:160" ht="15" customHeight="1" x14ac:dyDescent="0.25">
      <c r="A3" s="16"/>
      <c r="B3" s="78"/>
      <c r="C3" s="79"/>
      <c r="F3" s="5"/>
    </row>
    <row r="4" spans="1:160" x14ac:dyDescent="0.25">
      <c r="F4" s="5"/>
    </row>
    <row r="5" spans="1:160" ht="15.75" thickBot="1" x14ac:dyDescent="0.3">
      <c r="F5" s="5"/>
    </row>
    <row r="6" spans="1:160" ht="18" customHeight="1" thickBot="1" x14ac:dyDescent="0.3">
      <c r="E6" s="37"/>
      <c r="F6" s="75" t="str">
        <f>"JANVIER"&amp;Année1</f>
        <v>JANVIER2018</v>
      </c>
      <c r="G6" s="75"/>
      <c r="H6" s="75"/>
      <c r="I6" s="75"/>
      <c r="J6" s="75"/>
      <c r="K6" s="75"/>
      <c r="L6" s="75"/>
      <c r="M6" s="75"/>
      <c r="N6" s="75"/>
      <c r="O6" s="75"/>
      <c r="P6" s="75"/>
      <c r="R6" s="34"/>
      <c r="S6" s="75" t="str">
        <f>"FEVRIER"&amp;Année1</f>
        <v>FEVRIER2018</v>
      </c>
      <c r="T6" s="75"/>
      <c r="U6" s="75"/>
      <c r="V6" s="75"/>
      <c r="W6" s="75"/>
      <c r="X6" s="75"/>
      <c r="Y6" s="75"/>
      <c r="Z6" s="75"/>
      <c r="AA6" s="75"/>
      <c r="AB6" s="75"/>
      <c r="AC6" s="75"/>
      <c r="AE6" s="33"/>
      <c r="AF6" s="75" t="str">
        <f>"MARS"&amp;" "&amp;Année1</f>
        <v>MARS 2018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  <c r="AR6" s="33"/>
      <c r="AS6" s="75" t="str">
        <f>"AVRIL"&amp;" "&amp;Année1</f>
        <v>AVRIL 2018</v>
      </c>
      <c r="AT6" s="75"/>
      <c r="AU6" s="75"/>
      <c r="AV6" s="75"/>
      <c r="AW6" s="75"/>
      <c r="AX6" s="75"/>
      <c r="AY6" s="75"/>
      <c r="AZ6" s="75"/>
      <c r="BA6" s="75"/>
      <c r="BB6" s="75"/>
      <c r="BC6" s="75"/>
      <c r="BE6" s="33"/>
      <c r="BF6" s="75" t="str">
        <f>"MAI"&amp;" "&amp;Année1</f>
        <v>MAI 2018</v>
      </c>
      <c r="BG6" s="75"/>
      <c r="BH6" s="75"/>
      <c r="BI6" s="75"/>
      <c r="BJ6" s="75"/>
      <c r="BK6" s="75"/>
      <c r="BL6" s="75"/>
      <c r="BM6" s="75"/>
      <c r="BN6" s="75"/>
      <c r="BO6" s="75"/>
      <c r="BP6" s="75"/>
      <c r="BR6" s="33"/>
      <c r="BS6" s="75" t="str">
        <f>"JUIN"&amp;" "&amp;Année1</f>
        <v>JUIN 2018</v>
      </c>
      <c r="BT6" s="75"/>
      <c r="BU6" s="75"/>
      <c r="BV6" s="75"/>
      <c r="BW6" s="75"/>
      <c r="BX6" s="75"/>
      <c r="BY6" s="75"/>
      <c r="BZ6" s="75"/>
      <c r="CA6" s="75"/>
      <c r="CB6" s="75"/>
      <c r="CC6" s="75"/>
      <c r="CE6" s="54"/>
      <c r="CF6" s="80" t="str">
        <f>"JUILLET"&amp;" "&amp;Année1</f>
        <v>JUILLET 2018</v>
      </c>
      <c r="CG6" s="80"/>
      <c r="CH6" s="80"/>
      <c r="CI6" s="80"/>
      <c r="CJ6" s="80"/>
      <c r="CK6" s="80"/>
      <c r="CL6" s="80"/>
      <c r="CM6" s="80"/>
      <c r="CN6" s="80"/>
      <c r="CO6" s="80"/>
      <c r="CP6" s="80"/>
      <c r="CR6" s="33"/>
      <c r="CS6" s="80" t="str">
        <f>"AOÛT"&amp;" "&amp;Année1</f>
        <v>AOÛT 2018</v>
      </c>
      <c r="CT6" s="80"/>
      <c r="CU6" s="80"/>
      <c r="CV6" s="80"/>
      <c r="CW6" s="80"/>
      <c r="CX6" s="80"/>
      <c r="CY6" s="80"/>
      <c r="CZ6" s="80"/>
      <c r="DA6" s="80"/>
      <c r="DB6" s="80"/>
      <c r="DC6" s="80"/>
      <c r="DE6" s="33"/>
      <c r="DF6" s="75" t="str">
        <f>"SEPTEMBRE"&amp;" "&amp;Année1</f>
        <v>SEPTEMBRE 2018</v>
      </c>
      <c r="DG6" s="75"/>
      <c r="DH6" s="75"/>
      <c r="DI6" s="75"/>
      <c r="DJ6" s="75"/>
      <c r="DK6" s="75"/>
      <c r="DL6" s="75"/>
      <c r="DM6" s="75"/>
      <c r="DN6" s="75"/>
      <c r="DO6" s="75"/>
      <c r="DP6" s="75"/>
      <c r="DR6" s="33"/>
      <c r="DS6" s="75" t="str">
        <f>"OCTOBRE"&amp;" "&amp;Année1</f>
        <v>OCTOBRE 2018</v>
      </c>
      <c r="DT6" s="75"/>
      <c r="DU6" s="75"/>
      <c r="DV6" s="75"/>
      <c r="DW6" s="75"/>
      <c r="DX6" s="75"/>
      <c r="DY6" s="75"/>
      <c r="DZ6" s="75"/>
      <c r="EA6" s="75"/>
      <c r="EB6" s="75"/>
      <c r="EC6" s="75"/>
      <c r="EE6" s="33"/>
      <c r="EF6" s="75" t="str">
        <f>"NOVEMBRE"&amp;" "&amp;Année1</f>
        <v>NOVEMBRE 2018</v>
      </c>
      <c r="EG6" s="75"/>
      <c r="EH6" s="75"/>
      <c r="EI6" s="75"/>
      <c r="EJ6" s="75"/>
      <c r="EK6" s="75"/>
      <c r="EL6" s="75"/>
      <c r="EM6" s="75"/>
      <c r="EN6" s="75"/>
      <c r="EO6" s="75"/>
      <c r="EP6" s="75"/>
      <c r="ER6" s="33"/>
      <c r="ES6" s="75" t="str">
        <f>"DECEMBRE"&amp;" "&amp;Année1</f>
        <v>DECEMBRE 2018</v>
      </c>
      <c r="ET6" s="75"/>
      <c r="EU6" s="75"/>
      <c r="EV6" s="75"/>
      <c r="EW6" s="75"/>
      <c r="EX6" s="75"/>
      <c r="EY6" s="75"/>
      <c r="EZ6" s="75"/>
      <c r="FA6" s="75"/>
      <c r="FB6" s="75"/>
      <c r="FC6" s="75"/>
    </row>
    <row r="7" spans="1:160" ht="15.75" thickBot="1" x14ac:dyDescent="0.3">
      <c r="D7" s="26"/>
      <c r="E7" s="38"/>
      <c r="F7" s="39" t="s">
        <v>0</v>
      </c>
      <c r="G7" s="39" t="s">
        <v>1</v>
      </c>
      <c r="H7" s="39" t="s">
        <v>2</v>
      </c>
      <c r="I7" s="39" t="s">
        <v>3</v>
      </c>
      <c r="J7" s="39" t="s">
        <v>4</v>
      </c>
      <c r="K7" s="39" t="s">
        <v>5</v>
      </c>
      <c r="L7" s="39" t="s">
        <v>6</v>
      </c>
      <c r="M7" s="39" t="s">
        <v>7</v>
      </c>
      <c r="N7" s="39" t="s">
        <v>8</v>
      </c>
      <c r="O7" s="39" t="s">
        <v>9</v>
      </c>
      <c r="P7" s="40" t="s">
        <v>10</v>
      </c>
      <c r="Q7" s="10"/>
      <c r="R7" s="46"/>
      <c r="S7" s="39" t="s">
        <v>0</v>
      </c>
      <c r="T7" s="39" t="s">
        <v>1</v>
      </c>
      <c r="U7" s="39" t="s">
        <v>2</v>
      </c>
      <c r="V7" s="39" t="s">
        <v>3</v>
      </c>
      <c r="W7" s="39" t="s">
        <v>4</v>
      </c>
      <c r="X7" s="39" t="s">
        <v>5</v>
      </c>
      <c r="Y7" s="39" t="s">
        <v>6</v>
      </c>
      <c r="Z7" s="39" t="s">
        <v>7</v>
      </c>
      <c r="AA7" s="39" t="s">
        <v>8</v>
      </c>
      <c r="AB7" s="39" t="s">
        <v>9</v>
      </c>
      <c r="AC7" s="40" t="s">
        <v>10</v>
      </c>
      <c r="AF7" s="43" t="s">
        <v>0</v>
      </c>
      <c r="AG7" s="39" t="s">
        <v>1</v>
      </c>
      <c r="AH7" s="39" t="s">
        <v>2</v>
      </c>
      <c r="AI7" s="39" t="s">
        <v>3</v>
      </c>
      <c r="AJ7" s="39" t="s">
        <v>4</v>
      </c>
      <c r="AK7" s="39" t="s">
        <v>5</v>
      </c>
      <c r="AL7" s="39" t="s">
        <v>6</v>
      </c>
      <c r="AM7" s="39" t="s">
        <v>7</v>
      </c>
      <c r="AN7" s="39" t="s">
        <v>8</v>
      </c>
      <c r="AO7" s="39" t="s">
        <v>9</v>
      </c>
      <c r="AP7" s="44" t="s">
        <v>10</v>
      </c>
      <c r="AQ7" s="10"/>
      <c r="AS7" s="43" t="s">
        <v>0</v>
      </c>
      <c r="AT7" s="39" t="s">
        <v>1</v>
      </c>
      <c r="AU7" s="39" t="s">
        <v>2</v>
      </c>
      <c r="AV7" s="39" t="s">
        <v>3</v>
      </c>
      <c r="AW7" s="39" t="s">
        <v>4</v>
      </c>
      <c r="AX7" s="39" t="s">
        <v>5</v>
      </c>
      <c r="AY7" s="39" t="s">
        <v>6</v>
      </c>
      <c r="AZ7" s="39" t="s">
        <v>7</v>
      </c>
      <c r="BA7" s="39" t="s">
        <v>8</v>
      </c>
      <c r="BB7" s="39" t="s">
        <v>9</v>
      </c>
      <c r="BC7" s="40" t="s">
        <v>10</v>
      </c>
      <c r="BD7" s="35"/>
      <c r="BE7" s="36"/>
      <c r="BF7" s="55" t="s">
        <v>0</v>
      </c>
      <c r="BG7" s="56" t="s">
        <v>1</v>
      </c>
      <c r="BH7" s="56" t="s">
        <v>2</v>
      </c>
      <c r="BI7" s="56" t="s">
        <v>3</v>
      </c>
      <c r="BJ7" s="56" t="s">
        <v>4</v>
      </c>
      <c r="BK7" s="56" t="s">
        <v>5</v>
      </c>
      <c r="BL7" s="56" t="s">
        <v>6</v>
      </c>
      <c r="BM7" s="56" t="s">
        <v>7</v>
      </c>
      <c r="BN7" s="56" t="s">
        <v>8</v>
      </c>
      <c r="BO7" s="56" t="s">
        <v>9</v>
      </c>
      <c r="BP7" s="61" t="s">
        <v>10</v>
      </c>
      <c r="BS7" s="43" t="s">
        <v>0</v>
      </c>
      <c r="BT7" s="39" t="s">
        <v>1</v>
      </c>
      <c r="BU7" s="39" t="s">
        <v>2</v>
      </c>
      <c r="BV7" s="39" t="s">
        <v>3</v>
      </c>
      <c r="BW7" s="39" t="s">
        <v>4</v>
      </c>
      <c r="BX7" s="39" t="s">
        <v>5</v>
      </c>
      <c r="BY7" s="39" t="s">
        <v>6</v>
      </c>
      <c r="BZ7" s="39" t="s">
        <v>7</v>
      </c>
      <c r="CA7" s="39" t="s">
        <v>8</v>
      </c>
      <c r="CB7" s="39" t="s">
        <v>9</v>
      </c>
      <c r="CC7" s="40" t="s">
        <v>10</v>
      </c>
      <c r="CF7" s="31" t="s">
        <v>0</v>
      </c>
      <c r="CG7" s="30" t="s">
        <v>1</v>
      </c>
      <c r="CH7" s="30" t="s">
        <v>2</v>
      </c>
      <c r="CI7" s="30" t="s">
        <v>3</v>
      </c>
      <c r="CJ7" s="30" t="s">
        <v>4</v>
      </c>
      <c r="CK7" s="30" t="s">
        <v>5</v>
      </c>
      <c r="CL7" s="30" t="s">
        <v>6</v>
      </c>
      <c r="CM7" s="30" t="s">
        <v>7</v>
      </c>
      <c r="CN7" s="30" t="s">
        <v>8</v>
      </c>
      <c r="CO7" s="30" t="s">
        <v>9</v>
      </c>
      <c r="CP7" s="62" t="s">
        <v>10</v>
      </c>
      <c r="CS7" s="43" t="s">
        <v>0</v>
      </c>
      <c r="CT7" s="39" t="s">
        <v>1</v>
      </c>
      <c r="CU7" s="39" t="s">
        <v>2</v>
      </c>
      <c r="CV7" s="39" t="s">
        <v>3</v>
      </c>
      <c r="CW7" s="39" t="s">
        <v>4</v>
      </c>
      <c r="CX7" s="39" t="s">
        <v>5</v>
      </c>
      <c r="CY7" s="39" t="s">
        <v>6</v>
      </c>
      <c r="CZ7" s="39" t="s">
        <v>7</v>
      </c>
      <c r="DA7" s="39" t="s">
        <v>8</v>
      </c>
      <c r="DB7" s="39" t="s">
        <v>9</v>
      </c>
      <c r="DC7" s="40" t="s">
        <v>10</v>
      </c>
      <c r="DF7" s="43" t="s">
        <v>0</v>
      </c>
      <c r="DG7" s="39" t="s">
        <v>1</v>
      </c>
      <c r="DH7" s="39" t="s">
        <v>2</v>
      </c>
      <c r="DI7" s="39" t="s">
        <v>3</v>
      </c>
      <c r="DJ7" s="39" t="s">
        <v>4</v>
      </c>
      <c r="DK7" s="39" t="s">
        <v>5</v>
      </c>
      <c r="DL7" s="39" t="s">
        <v>6</v>
      </c>
      <c r="DM7" s="39" t="s">
        <v>7</v>
      </c>
      <c r="DN7" s="39" t="s">
        <v>8</v>
      </c>
      <c r="DO7" s="39" t="s">
        <v>9</v>
      </c>
      <c r="DP7" s="40" t="s">
        <v>10</v>
      </c>
      <c r="DS7" s="43" t="s">
        <v>0</v>
      </c>
      <c r="DT7" s="39" t="s">
        <v>1</v>
      </c>
      <c r="DU7" s="39" t="s">
        <v>2</v>
      </c>
      <c r="DV7" s="39" t="s">
        <v>3</v>
      </c>
      <c r="DW7" s="39" t="s">
        <v>4</v>
      </c>
      <c r="DX7" s="39" t="s">
        <v>5</v>
      </c>
      <c r="DY7" s="39" t="s">
        <v>6</v>
      </c>
      <c r="DZ7" s="39" t="s">
        <v>7</v>
      </c>
      <c r="EA7" s="39" t="s">
        <v>8</v>
      </c>
      <c r="EB7" s="39" t="s">
        <v>9</v>
      </c>
      <c r="EC7" s="40" t="s">
        <v>10</v>
      </c>
      <c r="EF7" s="43" t="s">
        <v>0</v>
      </c>
      <c r="EG7" s="39" t="s">
        <v>1</v>
      </c>
      <c r="EH7" s="39" t="s">
        <v>2</v>
      </c>
      <c r="EI7" s="39" t="s">
        <v>3</v>
      </c>
      <c r="EJ7" s="39" t="s">
        <v>4</v>
      </c>
      <c r="EK7" s="39" t="s">
        <v>5</v>
      </c>
      <c r="EL7" s="39" t="s">
        <v>6</v>
      </c>
      <c r="EM7" s="39" t="s">
        <v>7</v>
      </c>
      <c r="EN7" s="39" t="s">
        <v>8</v>
      </c>
      <c r="EO7" s="39" t="s">
        <v>9</v>
      </c>
      <c r="EP7" s="40" t="s">
        <v>10</v>
      </c>
      <c r="ES7" s="43" t="s">
        <v>0</v>
      </c>
      <c r="ET7" s="39" t="s">
        <v>1</v>
      </c>
      <c r="EU7" s="39" t="s">
        <v>2</v>
      </c>
      <c r="EV7" s="39" t="s">
        <v>3</v>
      </c>
      <c r="EW7" s="39" t="s">
        <v>4</v>
      </c>
      <c r="EX7" s="39" t="s">
        <v>5</v>
      </c>
      <c r="EY7" s="39" t="s">
        <v>6</v>
      </c>
      <c r="EZ7" s="39" t="s">
        <v>7</v>
      </c>
      <c r="FA7" s="39" t="s">
        <v>8</v>
      </c>
      <c r="FB7" s="39" t="s">
        <v>9</v>
      </c>
      <c r="FC7" s="40" t="s">
        <v>10</v>
      </c>
    </row>
    <row r="8" spans="1:160" x14ac:dyDescent="0.25">
      <c r="D8" s="26"/>
      <c r="E8" s="67">
        <f>DATE(Année1,1,1)</f>
        <v>43101</v>
      </c>
      <c r="F8"/>
      <c r="G8"/>
      <c r="H8"/>
      <c r="I8"/>
      <c r="J8"/>
      <c r="K8"/>
      <c r="L8"/>
      <c r="M8"/>
      <c r="N8"/>
      <c r="O8"/>
      <c r="P8"/>
      <c r="Q8" s="10"/>
      <c r="R8" s="50">
        <f>DATE(Année1,2,1)</f>
        <v>43132</v>
      </c>
      <c r="S8"/>
      <c r="T8"/>
      <c r="U8"/>
      <c r="V8"/>
      <c r="W8"/>
      <c r="X8"/>
      <c r="Y8"/>
      <c r="Z8"/>
      <c r="AA8"/>
      <c r="AB8"/>
      <c r="AC8"/>
      <c r="AD8" s="10"/>
      <c r="AE8" s="50">
        <f>DATE(Année1,3,1)</f>
        <v>43160</v>
      </c>
      <c r="AF8"/>
      <c r="AG8"/>
      <c r="AH8"/>
      <c r="AI8"/>
      <c r="AJ8"/>
      <c r="AK8"/>
      <c r="AL8"/>
      <c r="AM8"/>
      <c r="AN8"/>
      <c r="AO8"/>
      <c r="AP8"/>
      <c r="AQ8" s="10"/>
      <c r="AR8" s="67">
        <f>DATE(Année1,4,1)</f>
        <v>43191</v>
      </c>
      <c r="AS8"/>
      <c r="AT8"/>
      <c r="AU8"/>
      <c r="AV8"/>
      <c r="AW8"/>
      <c r="AX8"/>
      <c r="AY8"/>
      <c r="AZ8"/>
      <c r="BA8"/>
      <c r="BB8"/>
      <c r="BC8"/>
      <c r="BD8" s="60"/>
      <c r="BE8" s="67">
        <f>DATE(Année1,5,1)</f>
        <v>43221</v>
      </c>
      <c r="BF8"/>
      <c r="BG8"/>
      <c r="BH8"/>
      <c r="BI8"/>
      <c r="BJ8"/>
      <c r="BK8"/>
      <c r="BL8"/>
      <c r="BM8"/>
      <c r="BN8"/>
      <c r="BO8"/>
      <c r="BP8"/>
      <c r="BQ8" s="60"/>
      <c r="BR8" s="50">
        <f>DATE(Année1,6,1)</f>
        <v>43252</v>
      </c>
      <c r="BS8"/>
      <c r="BT8"/>
      <c r="BU8"/>
      <c r="BV8"/>
      <c r="BW8"/>
      <c r="BX8"/>
      <c r="BY8"/>
      <c r="BZ8"/>
      <c r="CA8"/>
      <c r="CB8"/>
      <c r="CC8"/>
      <c r="CD8" s="60"/>
      <c r="CE8" s="50">
        <f>DATE(Année1,7,1)</f>
        <v>43282</v>
      </c>
      <c r="CQ8" s="10"/>
      <c r="CR8" s="50">
        <f>DATE(B2,8,1)</f>
        <v>43313</v>
      </c>
      <c r="DD8" s="10"/>
      <c r="DE8" s="50">
        <f>DATE(Année1,9,1)</f>
        <v>43344</v>
      </c>
      <c r="DQ8" s="60"/>
      <c r="DR8" s="50">
        <f>DATE(Année1,10,1)</f>
        <v>43374</v>
      </c>
      <c r="ED8" s="10"/>
      <c r="EE8" s="50">
        <f>DATE(Année1,11,1)</f>
        <v>43405</v>
      </c>
      <c r="EQ8" s="10"/>
      <c r="ER8" s="50">
        <f>DATE(Année1,12,1)</f>
        <v>43435</v>
      </c>
      <c r="FD8" s="10"/>
    </row>
    <row r="9" spans="1:160" x14ac:dyDescent="0.25">
      <c r="D9" s="26"/>
      <c r="E9" s="51">
        <f>E8+1</f>
        <v>43102</v>
      </c>
      <c r="F9"/>
      <c r="G9"/>
      <c r="H9"/>
      <c r="I9"/>
      <c r="J9"/>
      <c r="K9"/>
      <c r="L9"/>
      <c r="M9"/>
      <c r="N9"/>
      <c r="O9"/>
      <c r="P9"/>
      <c r="Q9" s="10"/>
      <c r="R9" s="51">
        <f>R8+1</f>
        <v>43133</v>
      </c>
      <c r="S9"/>
      <c r="T9"/>
      <c r="U9"/>
      <c r="V9"/>
      <c r="W9"/>
      <c r="X9"/>
      <c r="Y9"/>
      <c r="Z9"/>
      <c r="AA9"/>
      <c r="AB9"/>
      <c r="AC9"/>
      <c r="AD9" s="10"/>
      <c r="AE9" s="51">
        <f>AE8+1</f>
        <v>43161</v>
      </c>
      <c r="AF9"/>
      <c r="AG9"/>
      <c r="AH9"/>
      <c r="AI9"/>
      <c r="AJ9"/>
      <c r="AK9"/>
      <c r="AL9"/>
      <c r="AM9"/>
      <c r="AN9"/>
      <c r="AO9"/>
      <c r="AP9"/>
      <c r="AQ9" s="10"/>
      <c r="AR9" s="70">
        <f>AR8+1</f>
        <v>43192</v>
      </c>
      <c r="AS9"/>
      <c r="AT9"/>
      <c r="AU9"/>
      <c r="AV9"/>
      <c r="AW9"/>
      <c r="AX9"/>
      <c r="AY9"/>
      <c r="AZ9"/>
      <c r="BA9"/>
      <c r="BB9"/>
      <c r="BC9"/>
      <c r="BD9" s="60"/>
      <c r="BE9" s="51">
        <f>BE8+1</f>
        <v>43222</v>
      </c>
      <c r="BF9"/>
      <c r="BG9"/>
      <c r="BH9"/>
      <c r="BI9"/>
      <c r="BJ9"/>
      <c r="BK9"/>
      <c r="BL9"/>
      <c r="BM9"/>
      <c r="BN9"/>
      <c r="BO9"/>
      <c r="BP9"/>
      <c r="BQ9" s="60"/>
      <c r="BR9" s="52">
        <f>BR8+1</f>
        <v>43253</v>
      </c>
      <c r="BS9"/>
      <c r="BT9"/>
      <c r="BU9"/>
      <c r="BV9"/>
      <c r="BW9"/>
      <c r="BX9"/>
      <c r="BY9"/>
      <c r="BZ9"/>
      <c r="CA9"/>
      <c r="CB9"/>
      <c r="CC9"/>
      <c r="CD9" s="60"/>
      <c r="CE9" s="29">
        <f>CE8+1</f>
        <v>43283</v>
      </c>
      <c r="CQ9" s="10"/>
      <c r="CR9" s="51">
        <f>CR8+1</f>
        <v>43314</v>
      </c>
      <c r="DD9" s="10"/>
      <c r="DE9" s="51">
        <f>DE8+1</f>
        <v>43345</v>
      </c>
      <c r="DQ9" s="60"/>
      <c r="DR9" s="51">
        <f>DR8+1</f>
        <v>43375</v>
      </c>
      <c r="ED9" s="10"/>
      <c r="EE9" s="51">
        <f>EE8+1</f>
        <v>43406</v>
      </c>
      <c r="EQ9" s="10"/>
      <c r="ER9" s="51">
        <f>ER8+1</f>
        <v>43436</v>
      </c>
      <c r="FD9" s="10"/>
    </row>
    <row r="10" spans="1:160" x14ac:dyDescent="0.25">
      <c r="D10" s="26"/>
      <c r="E10" s="51">
        <f t="shared" ref="E10:E38" si="0">E9+1</f>
        <v>43103</v>
      </c>
      <c r="F10"/>
      <c r="G10"/>
      <c r="H10"/>
      <c r="I10"/>
      <c r="J10"/>
      <c r="K10"/>
      <c r="L10"/>
      <c r="M10"/>
      <c r="N10"/>
      <c r="O10"/>
      <c r="P10"/>
      <c r="Q10" s="10"/>
      <c r="R10" s="52">
        <f t="shared" ref="R10:R35" si="1">R9+1</f>
        <v>43134</v>
      </c>
      <c r="S10"/>
      <c r="T10"/>
      <c r="U10"/>
      <c r="V10"/>
      <c r="W10"/>
      <c r="X10"/>
      <c r="Y10"/>
      <c r="Z10"/>
      <c r="AA10"/>
      <c r="AB10"/>
      <c r="AC10"/>
      <c r="AD10" s="10"/>
      <c r="AE10" s="52">
        <f t="shared" ref="AE10:AE38" si="2">AE9+1</f>
        <v>43162</v>
      </c>
      <c r="AF10"/>
      <c r="AG10"/>
      <c r="AH10"/>
      <c r="AI10"/>
      <c r="AJ10"/>
      <c r="AK10"/>
      <c r="AL10"/>
      <c r="AM10"/>
      <c r="AN10"/>
      <c r="AO10"/>
      <c r="AP10"/>
      <c r="AQ10" s="10"/>
      <c r="AR10" s="51">
        <f t="shared" ref="AR10:AR37" si="3">AR9+1</f>
        <v>43193</v>
      </c>
      <c r="AS10"/>
      <c r="AT10"/>
      <c r="AU10"/>
      <c r="AV10"/>
      <c r="AW10"/>
      <c r="AX10"/>
      <c r="AY10"/>
      <c r="AZ10"/>
      <c r="BA10"/>
      <c r="BB10"/>
      <c r="BC10"/>
      <c r="BD10" s="60"/>
      <c r="BE10" s="51">
        <f t="shared" ref="BE10:BE38" si="4">BE9+1</f>
        <v>43223</v>
      </c>
      <c r="BF10"/>
      <c r="BG10"/>
      <c r="BH10"/>
      <c r="BI10"/>
      <c r="BJ10"/>
      <c r="BK10"/>
      <c r="BL10"/>
      <c r="BM10"/>
      <c r="BN10"/>
      <c r="BO10"/>
      <c r="BP10"/>
      <c r="BQ10" s="60"/>
      <c r="BR10" s="52">
        <f t="shared" ref="BR10:BR37" si="5">BR9+1</f>
        <v>43254</v>
      </c>
      <c r="BS10"/>
      <c r="BT10"/>
      <c r="BU10"/>
      <c r="BV10"/>
      <c r="BW10"/>
      <c r="BX10"/>
      <c r="BY10"/>
      <c r="BZ10"/>
      <c r="CA10"/>
      <c r="CB10"/>
      <c r="CC10"/>
      <c r="CD10" s="60"/>
      <c r="CE10" s="29">
        <f t="shared" ref="CE10:CE38" si="6">CE9+1</f>
        <v>43284</v>
      </c>
      <c r="CQ10" s="10"/>
      <c r="CR10" s="51">
        <f t="shared" ref="CR10:CR38" si="7">CR9+1</f>
        <v>43315</v>
      </c>
      <c r="DD10" s="10"/>
      <c r="DE10" s="51">
        <f t="shared" ref="DE10:DE38" si="8">DE9+1</f>
        <v>43346</v>
      </c>
      <c r="DQ10" s="60"/>
      <c r="DR10" s="51">
        <f t="shared" ref="DR10:DR38" si="9">DR9+1</f>
        <v>43376</v>
      </c>
      <c r="ED10" s="10"/>
      <c r="EE10" s="51">
        <f t="shared" ref="EE10:EE38" si="10">EE9+1</f>
        <v>43407</v>
      </c>
      <c r="EQ10" s="10"/>
      <c r="ER10" s="51">
        <f t="shared" ref="ER10:ER38" si="11">ER9+1</f>
        <v>43437</v>
      </c>
      <c r="FD10" s="10"/>
    </row>
    <row r="11" spans="1:160" x14ac:dyDescent="0.25">
      <c r="D11" s="26"/>
      <c r="E11" s="51">
        <f t="shared" si="0"/>
        <v>43104</v>
      </c>
      <c r="F11"/>
      <c r="G11"/>
      <c r="H11"/>
      <c r="I11"/>
      <c r="J11"/>
      <c r="K11"/>
      <c r="L11"/>
      <c r="M11"/>
      <c r="N11"/>
      <c r="O11"/>
      <c r="P11"/>
      <c r="Q11" s="10"/>
      <c r="R11" s="52">
        <f t="shared" si="1"/>
        <v>43135</v>
      </c>
      <c r="S11"/>
      <c r="T11"/>
      <c r="U11"/>
      <c r="V11"/>
      <c r="W11"/>
      <c r="X11"/>
      <c r="Y11"/>
      <c r="Z11"/>
      <c r="AA11"/>
      <c r="AB11"/>
      <c r="AC11"/>
      <c r="AD11" s="10"/>
      <c r="AE11" s="52">
        <f t="shared" si="2"/>
        <v>43163</v>
      </c>
      <c r="AF11"/>
      <c r="AG11"/>
      <c r="AH11"/>
      <c r="AI11"/>
      <c r="AJ11"/>
      <c r="AK11"/>
      <c r="AL11"/>
      <c r="AM11"/>
      <c r="AN11"/>
      <c r="AO11"/>
      <c r="AP11"/>
      <c r="AQ11" s="10"/>
      <c r="AR11" s="51">
        <f t="shared" si="3"/>
        <v>43194</v>
      </c>
      <c r="AS11"/>
      <c r="AT11"/>
      <c r="AU11"/>
      <c r="AV11"/>
      <c r="AW11"/>
      <c r="AX11"/>
      <c r="AY11"/>
      <c r="AZ11"/>
      <c r="BA11"/>
      <c r="BB11"/>
      <c r="BC11"/>
      <c r="BD11" s="60"/>
      <c r="BE11" s="51">
        <f t="shared" si="4"/>
        <v>43224</v>
      </c>
      <c r="BF11"/>
      <c r="BG11"/>
      <c r="BH11"/>
      <c r="BI11"/>
      <c r="BJ11"/>
      <c r="BK11"/>
      <c r="BL11"/>
      <c r="BM11"/>
      <c r="BN11"/>
      <c r="BO11"/>
      <c r="BP11"/>
      <c r="BQ11" s="60"/>
      <c r="BR11" s="51">
        <f t="shared" si="5"/>
        <v>43255</v>
      </c>
      <c r="BS11"/>
      <c r="BT11"/>
      <c r="BU11"/>
      <c r="BV11"/>
      <c r="BW11"/>
      <c r="BX11"/>
      <c r="BY11"/>
      <c r="BZ11"/>
      <c r="CA11"/>
      <c r="CB11"/>
      <c r="CC11"/>
      <c r="CD11" s="60"/>
      <c r="CE11" s="29">
        <f t="shared" si="6"/>
        <v>43285</v>
      </c>
      <c r="CQ11" s="10"/>
      <c r="CR11" s="51">
        <f t="shared" si="7"/>
        <v>43316</v>
      </c>
      <c r="DD11" s="10"/>
      <c r="DE11" s="51">
        <f t="shared" si="8"/>
        <v>43347</v>
      </c>
      <c r="DQ11" s="60"/>
      <c r="DR11" s="51">
        <f t="shared" si="9"/>
        <v>43377</v>
      </c>
      <c r="ED11" s="10"/>
      <c r="EE11" s="51">
        <f t="shared" si="10"/>
        <v>43408</v>
      </c>
      <c r="EQ11" s="10"/>
      <c r="ER11" s="51">
        <f t="shared" si="11"/>
        <v>43438</v>
      </c>
      <c r="FD11" s="10"/>
    </row>
    <row r="12" spans="1:160" x14ac:dyDescent="0.25">
      <c r="D12" s="26"/>
      <c r="E12" s="51">
        <f t="shared" si="0"/>
        <v>43105</v>
      </c>
      <c r="F12"/>
      <c r="G12"/>
      <c r="H12"/>
      <c r="I12"/>
      <c r="J12"/>
      <c r="K12"/>
      <c r="L12"/>
      <c r="M12"/>
      <c r="N12"/>
      <c r="O12"/>
      <c r="P12"/>
      <c r="Q12" s="10"/>
      <c r="R12" s="51">
        <f t="shared" si="1"/>
        <v>43136</v>
      </c>
      <c r="S12"/>
      <c r="T12"/>
      <c r="U12"/>
      <c r="V12"/>
      <c r="W12"/>
      <c r="X12"/>
      <c r="Y12"/>
      <c r="Z12"/>
      <c r="AA12"/>
      <c r="AB12"/>
      <c r="AC12"/>
      <c r="AD12" s="10"/>
      <c r="AE12" s="51">
        <f t="shared" si="2"/>
        <v>43164</v>
      </c>
      <c r="AF12"/>
      <c r="AG12"/>
      <c r="AH12"/>
      <c r="AI12"/>
      <c r="AJ12"/>
      <c r="AK12"/>
      <c r="AL12"/>
      <c r="AM12"/>
      <c r="AN12"/>
      <c r="AO12"/>
      <c r="AP12"/>
      <c r="AQ12" s="10"/>
      <c r="AR12" s="51">
        <f t="shared" si="3"/>
        <v>43195</v>
      </c>
      <c r="AS12"/>
      <c r="AT12"/>
      <c r="AU12"/>
      <c r="AV12"/>
      <c r="AW12"/>
      <c r="AX12"/>
      <c r="AY12"/>
      <c r="AZ12"/>
      <c r="BA12"/>
      <c r="BB12"/>
      <c r="BC12"/>
      <c r="BD12" s="60"/>
      <c r="BE12" s="52">
        <f t="shared" si="4"/>
        <v>43225</v>
      </c>
      <c r="BF12"/>
      <c r="BG12"/>
      <c r="BH12"/>
      <c r="BI12"/>
      <c r="BJ12"/>
      <c r="BK12"/>
      <c r="BL12"/>
      <c r="BM12"/>
      <c r="BN12"/>
      <c r="BO12"/>
      <c r="BP12"/>
      <c r="BQ12" s="60"/>
      <c r="BR12" s="51">
        <f t="shared" si="5"/>
        <v>43256</v>
      </c>
      <c r="BS12"/>
      <c r="BT12"/>
      <c r="BU12"/>
      <c r="BV12"/>
      <c r="BW12"/>
      <c r="BX12"/>
      <c r="BY12"/>
      <c r="BZ12"/>
      <c r="CA12"/>
      <c r="CB12"/>
      <c r="CC12"/>
      <c r="CD12" s="60"/>
      <c r="CE12" s="29">
        <f t="shared" si="6"/>
        <v>43286</v>
      </c>
      <c r="CQ12" s="10"/>
      <c r="CR12" s="51">
        <f t="shared" si="7"/>
        <v>43317</v>
      </c>
      <c r="DD12" s="10"/>
      <c r="DE12" s="51">
        <f t="shared" si="8"/>
        <v>43348</v>
      </c>
      <c r="DQ12" s="60"/>
      <c r="DR12" s="51">
        <f t="shared" si="9"/>
        <v>43378</v>
      </c>
      <c r="ED12" s="10"/>
      <c r="EE12" s="51">
        <f t="shared" si="10"/>
        <v>43409</v>
      </c>
      <c r="EQ12" s="10"/>
      <c r="ER12" s="51">
        <f t="shared" si="11"/>
        <v>43439</v>
      </c>
      <c r="FD12" s="10"/>
    </row>
    <row r="13" spans="1:160" x14ac:dyDescent="0.25">
      <c r="D13" s="26"/>
      <c r="E13" s="52">
        <f t="shared" si="0"/>
        <v>43106</v>
      </c>
      <c r="F13"/>
      <c r="G13"/>
      <c r="H13"/>
      <c r="I13"/>
      <c r="J13"/>
      <c r="K13"/>
      <c r="L13"/>
      <c r="M13"/>
      <c r="N13"/>
      <c r="O13"/>
      <c r="P13"/>
      <c r="Q13" s="10"/>
      <c r="R13" s="51">
        <f t="shared" si="1"/>
        <v>43137</v>
      </c>
      <c r="S13"/>
      <c r="T13"/>
      <c r="U13"/>
      <c r="V13"/>
      <c r="W13"/>
      <c r="X13"/>
      <c r="Y13"/>
      <c r="Z13"/>
      <c r="AA13"/>
      <c r="AB13"/>
      <c r="AC13"/>
      <c r="AD13" s="10"/>
      <c r="AE13" s="51">
        <f t="shared" si="2"/>
        <v>43165</v>
      </c>
      <c r="AF13"/>
      <c r="AG13"/>
      <c r="AH13"/>
      <c r="AI13"/>
      <c r="AJ13"/>
      <c r="AK13"/>
      <c r="AL13"/>
      <c r="AM13"/>
      <c r="AN13"/>
      <c r="AO13"/>
      <c r="AP13"/>
      <c r="AQ13" s="10"/>
      <c r="AR13" s="51">
        <f t="shared" si="3"/>
        <v>43196</v>
      </c>
      <c r="AS13"/>
      <c r="AT13"/>
      <c r="AU13"/>
      <c r="AV13"/>
      <c r="AW13"/>
      <c r="AX13"/>
      <c r="AY13"/>
      <c r="AZ13"/>
      <c r="BA13"/>
      <c r="BB13"/>
      <c r="BC13"/>
      <c r="BD13" s="60"/>
      <c r="BE13" s="52">
        <f t="shared" si="4"/>
        <v>43226</v>
      </c>
      <c r="BF13"/>
      <c r="BG13"/>
      <c r="BH13"/>
      <c r="BI13"/>
      <c r="BJ13"/>
      <c r="BK13"/>
      <c r="BL13"/>
      <c r="BM13"/>
      <c r="BN13"/>
      <c r="BO13"/>
      <c r="BP13"/>
      <c r="BQ13" s="60"/>
      <c r="BR13" s="51">
        <f t="shared" si="5"/>
        <v>43257</v>
      </c>
      <c r="BS13"/>
      <c r="BT13"/>
      <c r="BU13"/>
      <c r="BV13"/>
      <c r="BW13"/>
      <c r="BX13"/>
      <c r="BY13"/>
      <c r="BZ13"/>
      <c r="CA13"/>
      <c r="CB13"/>
      <c r="CC13"/>
      <c r="CD13" s="60"/>
      <c r="CE13" s="29">
        <f t="shared" si="6"/>
        <v>43287</v>
      </c>
      <c r="CQ13" s="10"/>
      <c r="CR13" s="51">
        <f t="shared" si="7"/>
        <v>43318</v>
      </c>
      <c r="DD13" s="10"/>
      <c r="DE13" s="51">
        <f t="shared" si="8"/>
        <v>43349</v>
      </c>
      <c r="DQ13" s="60"/>
      <c r="DR13" s="51">
        <f t="shared" si="9"/>
        <v>43379</v>
      </c>
      <c r="ED13" s="10"/>
      <c r="EE13" s="51">
        <f t="shared" si="10"/>
        <v>43410</v>
      </c>
      <c r="EQ13" s="10"/>
      <c r="ER13" s="51">
        <f t="shared" si="11"/>
        <v>43440</v>
      </c>
      <c r="FD13" s="10"/>
    </row>
    <row r="14" spans="1:160" x14ac:dyDescent="0.25">
      <c r="D14" s="26"/>
      <c r="E14" s="52">
        <f t="shared" si="0"/>
        <v>43107</v>
      </c>
      <c r="F14"/>
      <c r="G14"/>
      <c r="H14"/>
      <c r="I14"/>
      <c r="J14"/>
      <c r="K14"/>
      <c r="L14"/>
      <c r="M14"/>
      <c r="N14"/>
      <c r="O14"/>
      <c r="P14"/>
      <c r="Q14" s="10"/>
      <c r="R14" s="51">
        <f t="shared" si="1"/>
        <v>43138</v>
      </c>
      <c r="S14"/>
      <c r="T14"/>
      <c r="U14"/>
      <c r="V14"/>
      <c r="W14"/>
      <c r="X14"/>
      <c r="Y14"/>
      <c r="Z14"/>
      <c r="AA14"/>
      <c r="AB14"/>
      <c r="AC14"/>
      <c r="AD14" s="10"/>
      <c r="AE14" s="51">
        <f t="shared" si="2"/>
        <v>43166</v>
      </c>
      <c r="AF14"/>
      <c r="AG14"/>
      <c r="AH14"/>
      <c r="AI14"/>
      <c r="AJ14"/>
      <c r="AK14"/>
      <c r="AL14"/>
      <c r="AM14"/>
      <c r="AN14"/>
      <c r="AO14"/>
      <c r="AP14"/>
      <c r="AQ14" s="10"/>
      <c r="AR14" s="52">
        <f t="shared" si="3"/>
        <v>43197</v>
      </c>
      <c r="AS14"/>
      <c r="AT14"/>
      <c r="AU14"/>
      <c r="AV14"/>
      <c r="AW14"/>
      <c r="AX14"/>
      <c r="AY14"/>
      <c r="AZ14"/>
      <c r="BA14"/>
      <c r="BB14"/>
      <c r="BC14"/>
      <c r="BD14" s="60"/>
      <c r="BE14" s="51">
        <f t="shared" si="4"/>
        <v>43227</v>
      </c>
      <c r="BF14"/>
      <c r="BG14"/>
      <c r="BH14"/>
      <c r="BI14"/>
      <c r="BJ14"/>
      <c r="BK14"/>
      <c r="BL14"/>
      <c r="BM14"/>
      <c r="BN14"/>
      <c r="BO14"/>
      <c r="BP14"/>
      <c r="BQ14" s="60"/>
      <c r="BR14" s="51">
        <f t="shared" si="5"/>
        <v>43258</v>
      </c>
      <c r="BS14"/>
      <c r="BT14"/>
      <c r="BU14"/>
      <c r="BV14"/>
      <c r="BW14"/>
      <c r="BX14"/>
      <c r="BY14"/>
      <c r="BZ14"/>
      <c r="CA14"/>
      <c r="CB14"/>
      <c r="CC14"/>
      <c r="CD14" s="60"/>
      <c r="CE14" s="29">
        <f t="shared" si="6"/>
        <v>43288</v>
      </c>
      <c r="CQ14" s="10"/>
      <c r="CR14" s="51">
        <f t="shared" si="7"/>
        <v>43319</v>
      </c>
      <c r="DD14" s="10"/>
      <c r="DE14" s="51">
        <f t="shared" si="8"/>
        <v>43350</v>
      </c>
      <c r="DQ14" s="60"/>
      <c r="DR14" s="51">
        <f t="shared" si="9"/>
        <v>43380</v>
      </c>
      <c r="ED14" s="10"/>
      <c r="EE14" s="51">
        <f t="shared" si="10"/>
        <v>43411</v>
      </c>
      <c r="EQ14" s="10"/>
      <c r="ER14" s="51">
        <f t="shared" si="11"/>
        <v>43441</v>
      </c>
      <c r="FD14" s="10"/>
    </row>
    <row r="15" spans="1:160" x14ac:dyDescent="0.25">
      <c r="D15" s="26"/>
      <c r="E15" s="51">
        <f t="shared" si="0"/>
        <v>43108</v>
      </c>
      <c r="F15"/>
      <c r="G15"/>
      <c r="H15"/>
      <c r="I15"/>
      <c r="J15"/>
      <c r="K15"/>
      <c r="L15"/>
      <c r="M15"/>
      <c r="N15"/>
      <c r="O15"/>
      <c r="P15"/>
      <c r="Q15" s="10"/>
      <c r="R15" s="51">
        <f t="shared" si="1"/>
        <v>43139</v>
      </c>
      <c r="S15"/>
      <c r="T15"/>
      <c r="U15"/>
      <c r="V15"/>
      <c r="W15"/>
      <c r="X15"/>
      <c r="Y15"/>
      <c r="Z15"/>
      <c r="AA15"/>
      <c r="AB15"/>
      <c r="AC15"/>
      <c r="AD15" s="10"/>
      <c r="AE15" s="51">
        <f t="shared" si="2"/>
        <v>43167</v>
      </c>
      <c r="AF15"/>
      <c r="AG15"/>
      <c r="AH15"/>
      <c r="AI15"/>
      <c r="AJ15"/>
      <c r="AK15"/>
      <c r="AL15"/>
      <c r="AM15"/>
      <c r="AN15"/>
      <c r="AO15"/>
      <c r="AP15"/>
      <c r="AQ15" s="10"/>
      <c r="AR15" s="52">
        <f t="shared" si="3"/>
        <v>43198</v>
      </c>
      <c r="AS15"/>
      <c r="AT15"/>
      <c r="AU15"/>
      <c r="AV15"/>
      <c r="AW15"/>
      <c r="AX15"/>
      <c r="AY15"/>
      <c r="AZ15"/>
      <c r="BA15"/>
      <c r="BB15"/>
      <c r="BC15"/>
      <c r="BD15" s="60"/>
      <c r="BE15" s="70">
        <f t="shared" si="4"/>
        <v>43228</v>
      </c>
      <c r="BF15"/>
      <c r="BG15"/>
      <c r="BH15"/>
      <c r="BI15"/>
      <c r="BJ15"/>
      <c r="BK15"/>
      <c r="BL15"/>
      <c r="BM15"/>
      <c r="BN15"/>
      <c r="BO15"/>
      <c r="BP15"/>
      <c r="BQ15" s="60"/>
      <c r="BR15" s="51">
        <f t="shared" si="5"/>
        <v>43259</v>
      </c>
      <c r="BS15"/>
      <c r="BT15"/>
      <c r="BU15"/>
      <c r="BV15"/>
      <c r="BW15"/>
      <c r="BX15"/>
      <c r="BY15"/>
      <c r="BZ15"/>
      <c r="CA15"/>
      <c r="CB15"/>
      <c r="CC15"/>
      <c r="CD15" s="60"/>
      <c r="CE15" s="29">
        <f t="shared" si="6"/>
        <v>43289</v>
      </c>
      <c r="CQ15" s="10"/>
      <c r="CR15" s="51">
        <f t="shared" si="7"/>
        <v>43320</v>
      </c>
      <c r="DD15" s="10"/>
      <c r="DE15" s="51">
        <f t="shared" si="8"/>
        <v>43351</v>
      </c>
      <c r="DQ15" s="60"/>
      <c r="DR15" s="51">
        <f t="shared" si="9"/>
        <v>43381</v>
      </c>
      <c r="ED15" s="10"/>
      <c r="EE15" s="51">
        <f t="shared" si="10"/>
        <v>43412</v>
      </c>
      <c r="EQ15" s="10"/>
      <c r="ER15" s="51">
        <f t="shared" si="11"/>
        <v>43442</v>
      </c>
      <c r="FD15" s="10"/>
    </row>
    <row r="16" spans="1:160" x14ac:dyDescent="0.25">
      <c r="D16" s="26"/>
      <c r="E16" s="51">
        <f t="shared" si="0"/>
        <v>43109</v>
      </c>
      <c r="F16"/>
      <c r="G16"/>
      <c r="H16"/>
      <c r="I16"/>
      <c r="J16"/>
      <c r="K16"/>
      <c r="L16"/>
      <c r="M16"/>
      <c r="N16"/>
      <c r="O16"/>
      <c r="P16"/>
      <c r="Q16" s="10"/>
      <c r="R16" s="51">
        <f t="shared" si="1"/>
        <v>43140</v>
      </c>
      <c r="S16"/>
      <c r="T16"/>
      <c r="U16"/>
      <c r="V16"/>
      <c r="W16"/>
      <c r="X16"/>
      <c r="Y16"/>
      <c r="Z16"/>
      <c r="AA16"/>
      <c r="AB16"/>
      <c r="AC16"/>
      <c r="AD16" s="10"/>
      <c r="AE16" s="51">
        <f t="shared" si="2"/>
        <v>43168</v>
      </c>
      <c r="AF16"/>
      <c r="AG16"/>
      <c r="AH16"/>
      <c r="AI16"/>
      <c r="AJ16"/>
      <c r="AK16"/>
      <c r="AL16"/>
      <c r="AM16"/>
      <c r="AN16"/>
      <c r="AO16"/>
      <c r="AP16"/>
      <c r="AQ16" s="10"/>
      <c r="AR16" s="51">
        <f t="shared" si="3"/>
        <v>43199</v>
      </c>
      <c r="AS16"/>
      <c r="AT16"/>
      <c r="AU16"/>
      <c r="AV16"/>
      <c r="AW16"/>
      <c r="AX16"/>
      <c r="AY16"/>
      <c r="AZ16"/>
      <c r="BA16"/>
      <c r="BB16"/>
      <c r="BC16"/>
      <c r="BD16" s="60"/>
      <c r="BE16" s="51">
        <f t="shared" si="4"/>
        <v>43229</v>
      </c>
      <c r="BF16"/>
      <c r="BG16"/>
      <c r="BH16"/>
      <c r="BI16"/>
      <c r="BJ16"/>
      <c r="BK16"/>
      <c r="BL16"/>
      <c r="BM16"/>
      <c r="BN16"/>
      <c r="BO16"/>
      <c r="BP16"/>
      <c r="BQ16" s="60"/>
      <c r="BR16" s="52">
        <f t="shared" si="5"/>
        <v>43260</v>
      </c>
      <c r="BS16"/>
      <c r="BT16"/>
      <c r="BU16"/>
      <c r="BV16"/>
      <c r="BW16"/>
      <c r="BX16"/>
      <c r="BY16"/>
      <c r="BZ16"/>
      <c r="CA16"/>
      <c r="CB16"/>
      <c r="CC16"/>
      <c r="CD16" s="60"/>
      <c r="CE16" s="29">
        <f t="shared" si="6"/>
        <v>43290</v>
      </c>
      <c r="CQ16" s="10"/>
      <c r="CR16" s="51">
        <f t="shared" si="7"/>
        <v>43321</v>
      </c>
      <c r="DD16" s="10"/>
      <c r="DE16" s="51">
        <f t="shared" si="8"/>
        <v>43352</v>
      </c>
      <c r="DQ16" s="60"/>
      <c r="DR16" s="51">
        <f t="shared" si="9"/>
        <v>43382</v>
      </c>
      <c r="ED16" s="10"/>
      <c r="EE16" s="51">
        <f t="shared" si="10"/>
        <v>43413</v>
      </c>
      <c r="EQ16" s="10"/>
      <c r="ER16" s="51">
        <f t="shared" si="11"/>
        <v>43443</v>
      </c>
      <c r="FD16" s="10"/>
    </row>
    <row r="17" spans="4:160" x14ac:dyDescent="0.25">
      <c r="D17" s="26"/>
      <c r="E17" s="51">
        <f t="shared" si="0"/>
        <v>43110</v>
      </c>
      <c r="F17"/>
      <c r="G17"/>
      <c r="H17"/>
      <c r="I17"/>
      <c r="J17"/>
      <c r="K17"/>
      <c r="L17"/>
      <c r="M17"/>
      <c r="N17"/>
      <c r="O17"/>
      <c r="P17"/>
      <c r="Q17" s="10"/>
      <c r="R17" s="52">
        <f t="shared" si="1"/>
        <v>43141</v>
      </c>
      <c r="S17"/>
      <c r="T17"/>
      <c r="U17"/>
      <c r="V17"/>
      <c r="W17"/>
      <c r="X17"/>
      <c r="Y17"/>
      <c r="Z17"/>
      <c r="AA17"/>
      <c r="AB17"/>
      <c r="AC17"/>
      <c r="AD17" s="10"/>
      <c r="AE17" s="52">
        <f t="shared" si="2"/>
        <v>43169</v>
      </c>
      <c r="AF17"/>
      <c r="AG17"/>
      <c r="AH17"/>
      <c r="AI17"/>
      <c r="AJ17"/>
      <c r="AK17"/>
      <c r="AL17"/>
      <c r="AM17"/>
      <c r="AN17"/>
      <c r="AO17"/>
      <c r="AP17"/>
      <c r="AQ17" s="10"/>
      <c r="AR17" s="51">
        <f t="shared" si="3"/>
        <v>43200</v>
      </c>
      <c r="AS17"/>
      <c r="AT17"/>
      <c r="AU17"/>
      <c r="AV17"/>
      <c r="AW17"/>
      <c r="AX17"/>
      <c r="AY17"/>
      <c r="AZ17"/>
      <c r="BA17"/>
      <c r="BB17"/>
      <c r="BC17"/>
      <c r="BD17" s="60"/>
      <c r="BE17" s="70">
        <f t="shared" si="4"/>
        <v>43230</v>
      </c>
      <c r="BF17"/>
      <c r="BG17"/>
      <c r="BH17"/>
      <c r="BI17"/>
      <c r="BJ17"/>
      <c r="BK17"/>
      <c r="BL17"/>
      <c r="BM17"/>
      <c r="BN17"/>
      <c r="BO17"/>
      <c r="BP17"/>
      <c r="BQ17" s="60"/>
      <c r="BR17" s="52">
        <f t="shared" si="5"/>
        <v>43261</v>
      </c>
      <c r="BS17"/>
      <c r="BT17"/>
      <c r="BU17"/>
      <c r="BV17"/>
      <c r="BW17"/>
      <c r="BX17"/>
      <c r="BY17"/>
      <c r="BZ17"/>
      <c r="CA17"/>
      <c r="CB17"/>
      <c r="CC17"/>
      <c r="CD17" s="60"/>
      <c r="CE17" s="29">
        <f t="shared" si="6"/>
        <v>43291</v>
      </c>
      <c r="CQ17" s="10"/>
      <c r="CR17" s="51">
        <f t="shared" si="7"/>
        <v>43322</v>
      </c>
      <c r="DD17" s="10"/>
      <c r="DE17" s="51">
        <f t="shared" si="8"/>
        <v>43353</v>
      </c>
      <c r="DQ17" s="60"/>
      <c r="DR17" s="51">
        <f t="shared" si="9"/>
        <v>43383</v>
      </c>
      <c r="ED17" s="10"/>
      <c r="EE17" s="51">
        <f t="shared" si="10"/>
        <v>43414</v>
      </c>
      <c r="EQ17" s="10"/>
      <c r="ER17" s="51">
        <f t="shared" si="11"/>
        <v>43444</v>
      </c>
      <c r="FD17" s="10"/>
    </row>
    <row r="18" spans="4:160" x14ac:dyDescent="0.25">
      <c r="D18" s="26"/>
      <c r="E18" s="51">
        <f t="shared" si="0"/>
        <v>43111</v>
      </c>
      <c r="F18"/>
      <c r="G18"/>
      <c r="H18"/>
      <c r="I18"/>
      <c r="J18"/>
      <c r="K18"/>
      <c r="L18"/>
      <c r="M18"/>
      <c r="N18"/>
      <c r="O18"/>
      <c r="P18"/>
      <c r="Q18" s="10"/>
      <c r="R18" s="52">
        <f t="shared" si="1"/>
        <v>43142</v>
      </c>
      <c r="S18"/>
      <c r="T18"/>
      <c r="U18"/>
      <c r="V18"/>
      <c r="W18"/>
      <c r="X18"/>
      <c r="Y18"/>
      <c r="Z18"/>
      <c r="AA18"/>
      <c r="AB18"/>
      <c r="AC18"/>
      <c r="AD18" s="10"/>
      <c r="AE18" s="52">
        <f t="shared" si="2"/>
        <v>43170</v>
      </c>
      <c r="AF18"/>
      <c r="AG18"/>
      <c r="AH18"/>
      <c r="AI18"/>
      <c r="AJ18"/>
      <c r="AK18"/>
      <c r="AL18"/>
      <c r="AM18"/>
      <c r="AN18"/>
      <c r="AO18"/>
      <c r="AP18"/>
      <c r="AQ18" s="10"/>
      <c r="AR18" s="51">
        <f t="shared" si="3"/>
        <v>43201</v>
      </c>
      <c r="AS18"/>
      <c r="AT18"/>
      <c r="AU18"/>
      <c r="AV18"/>
      <c r="AW18"/>
      <c r="AX18"/>
      <c r="AY18"/>
      <c r="AZ18"/>
      <c r="BA18"/>
      <c r="BB18"/>
      <c r="BC18"/>
      <c r="BD18" s="60"/>
      <c r="BE18" s="51">
        <f t="shared" si="4"/>
        <v>43231</v>
      </c>
      <c r="BF18"/>
      <c r="BG18"/>
      <c r="BH18"/>
      <c r="BI18"/>
      <c r="BJ18"/>
      <c r="BK18"/>
      <c r="BL18"/>
      <c r="BM18"/>
      <c r="BN18"/>
      <c r="BO18"/>
      <c r="BP18"/>
      <c r="BQ18" s="60"/>
      <c r="BR18" s="51">
        <f t="shared" si="5"/>
        <v>43262</v>
      </c>
      <c r="BS18"/>
      <c r="BT18"/>
      <c r="BU18"/>
      <c r="BV18"/>
      <c r="BW18"/>
      <c r="BX18"/>
      <c r="BY18"/>
      <c r="BZ18"/>
      <c r="CA18"/>
      <c r="CB18"/>
      <c r="CC18"/>
      <c r="CD18" s="60"/>
      <c r="CE18" s="29">
        <f t="shared" si="6"/>
        <v>43292</v>
      </c>
      <c r="CQ18" s="10"/>
      <c r="CR18" s="51">
        <f t="shared" si="7"/>
        <v>43323</v>
      </c>
      <c r="DD18" s="10"/>
      <c r="DE18" s="51">
        <f t="shared" si="8"/>
        <v>43354</v>
      </c>
      <c r="DQ18" s="60"/>
      <c r="DR18" s="51">
        <f t="shared" si="9"/>
        <v>43384</v>
      </c>
      <c r="ED18" s="10"/>
      <c r="EE18" s="51">
        <f t="shared" si="10"/>
        <v>43415</v>
      </c>
      <c r="EQ18" s="10"/>
      <c r="ER18" s="51">
        <f t="shared" si="11"/>
        <v>43445</v>
      </c>
      <c r="FD18" s="10"/>
    </row>
    <row r="19" spans="4:160" x14ac:dyDescent="0.25">
      <c r="D19" s="26"/>
      <c r="E19" s="51">
        <f t="shared" si="0"/>
        <v>43112</v>
      </c>
      <c r="F19"/>
      <c r="G19"/>
      <c r="H19"/>
      <c r="I19"/>
      <c r="J19"/>
      <c r="K19"/>
      <c r="L19"/>
      <c r="M19"/>
      <c r="N19"/>
      <c r="O19"/>
      <c r="P19"/>
      <c r="Q19" s="10"/>
      <c r="R19" s="51">
        <f t="shared" si="1"/>
        <v>43143</v>
      </c>
      <c r="S19"/>
      <c r="T19"/>
      <c r="U19"/>
      <c r="V19"/>
      <c r="W19"/>
      <c r="X19"/>
      <c r="Y19"/>
      <c r="Z19"/>
      <c r="AA19"/>
      <c r="AB19"/>
      <c r="AC19"/>
      <c r="AD19" s="10"/>
      <c r="AE19" s="51">
        <f t="shared" si="2"/>
        <v>43171</v>
      </c>
      <c r="AF19"/>
      <c r="AG19"/>
      <c r="AH19"/>
      <c r="AI19"/>
      <c r="AJ19"/>
      <c r="AK19"/>
      <c r="AL19"/>
      <c r="AM19"/>
      <c r="AN19"/>
      <c r="AO19"/>
      <c r="AP19"/>
      <c r="AQ19" s="10"/>
      <c r="AR19" s="51">
        <f t="shared" si="3"/>
        <v>43202</v>
      </c>
      <c r="AS19"/>
      <c r="AT19"/>
      <c r="AU19"/>
      <c r="AV19"/>
      <c r="AW19"/>
      <c r="AX19"/>
      <c r="AY19"/>
      <c r="AZ19"/>
      <c r="BA19"/>
      <c r="BB19"/>
      <c r="BC19"/>
      <c r="BD19" s="60"/>
      <c r="BE19" s="52">
        <f t="shared" si="4"/>
        <v>43232</v>
      </c>
      <c r="BF19"/>
      <c r="BG19"/>
      <c r="BH19"/>
      <c r="BI19"/>
      <c r="BJ19"/>
      <c r="BK19"/>
      <c r="BL19"/>
      <c r="BM19"/>
      <c r="BN19"/>
      <c r="BO19"/>
      <c r="BP19"/>
      <c r="BQ19" s="60"/>
      <c r="BR19" s="51">
        <f t="shared" si="5"/>
        <v>43263</v>
      </c>
      <c r="BS19"/>
      <c r="BT19"/>
      <c r="BU19"/>
      <c r="BV19"/>
      <c r="BW19"/>
      <c r="BX19"/>
      <c r="BY19"/>
      <c r="BZ19"/>
      <c r="CA19"/>
      <c r="CB19"/>
      <c r="CC19"/>
      <c r="CD19" s="60"/>
      <c r="CE19" s="29">
        <f t="shared" si="6"/>
        <v>43293</v>
      </c>
      <c r="CQ19" s="10"/>
      <c r="CR19" s="51">
        <f t="shared" si="7"/>
        <v>43324</v>
      </c>
      <c r="DD19" s="10"/>
      <c r="DE19" s="51">
        <f t="shared" si="8"/>
        <v>43355</v>
      </c>
      <c r="DQ19" s="60"/>
      <c r="DR19" s="51">
        <f t="shared" si="9"/>
        <v>43385</v>
      </c>
      <c r="ED19" s="10"/>
      <c r="EE19" s="51">
        <f t="shared" si="10"/>
        <v>43416</v>
      </c>
      <c r="EQ19" s="10"/>
      <c r="ER19" s="51">
        <f t="shared" si="11"/>
        <v>43446</v>
      </c>
      <c r="FD19" s="10"/>
    </row>
    <row r="20" spans="4:160" x14ac:dyDescent="0.25">
      <c r="D20" s="26"/>
      <c r="E20" s="52">
        <f t="shared" si="0"/>
        <v>43113</v>
      </c>
      <c r="F20"/>
      <c r="G20"/>
      <c r="H20"/>
      <c r="I20"/>
      <c r="J20"/>
      <c r="K20"/>
      <c r="L20"/>
      <c r="M20"/>
      <c r="N20"/>
      <c r="O20"/>
      <c r="P20"/>
      <c r="Q20" s="10"/>
      <c r="R20" s="51">
        <f t="shared" si="1"/>
        <v>43144</v>
      </c>
      <c r="S20"/>
      <c r="T20"/>
      <c r="U20"/>
      <c r="V20"/>
      <c r="W20"/>
      <c r="X20"/>
      <c r="Y20"/>
      <c r="Z20"/>
      <c r="AA20"/>
      <c r="AB20"/>
      <c r="AC20"/>
      <c r="AD20" s="10"/>
      <c r="AE20" s="51">
        <f t="shared" si="2"/>
        <v>43172</v>
      </c>
      <c r="AF20"/>
      <c r="AG20"/>
      <c r="AH20"/>
      <c r="AI20"/>
      <c r="AJ20"/>
      <c r="AK20"/>
      <c r="AL20"/>
      <c r="AM20"/>
      <c r="AN20"/>
      <c r="AO20"/>
      <c r="AP20"/>
      <c r="AQ20" s="10"/>
      <c r="AR20" s="51">
        <f t="shared" si="3"/>
        <v>43203</v>
      </c>
      <c r="AS20"/>
      <c r="AT20"/>
      <c r="AU20"/>
      <c r="AV20"/>
      <c r="AW20"/>
      <c r="AX20"/>
      <c r="AY20"/>
      <c r="AZ20"/>
      <c r="BA20"/>
      <c r="BB20"/>
      <c r="BC20"/>
      <c r="BD20" s="60"/>
      <c r="BE20" s="52">
        <f t="shared" si="4"/>
        <v>43233</v>
      </c>
      <c r="BF20"/>
      <c r="BG20"/>
      <c r="BH20"/>
      <c r="BI20"/>
      <c r="BJ20"/>
      <c r="BK20"/>
      <c r="BL20"/>
      <c r="BM20"/>
      <c r="BN20"/>
      <c r="BO20"/>
      <c r="BP20"/>
      <c r="BQ20" s="60"/>
      <c r="BR20" s="51">
        <f t="shared" si="5"/>
        <v>43264</v>
      </c>
      <c r="BS20"/>
      <c r="BT20"/>
      <c r="BU20"/>
      <c r="BV20"/>
      <c r="BW20"/>
      <c r="BX20"/>
      <c r="BY20"/>
      <c r="BZ20"/>
      <c r="CA20"/>
      <c r="CB20"/>
      <c r="CC20"/>
      <c r="CD20" s="60"/>
      <c r="CE20" s="29">
        <f t="shared" si="6"/>
        <v>43294</v>
      </c>
      <c r="CQ20" s="10"/>
      <c r="CR20" s="51">
        <f t="shared" si="7"/>
        <v>43325</v>
      </c>
      <c r="DD20" s="10"/>
      <c r="DE20" s="51">
        <f t="shared" si="8"/>
        <v>43356</v>
      </c>
      <c r="DQ20" s="60"/>
      <c r="DR20" s="51">
        <f t="shared" si="9"/>
        <v>43386</v>
      </c>
      <c r="ED20" s="10"/>
      <c r="EE20" s="51">
        <f t="shared" si="10"/>
        <v>43417</v>
      </c>
      <c r="EQ20" s="10"/>
      <c r="ER20" s="51">
        <f t="shared" si="11"/>
        <v>43447</v>
      </c>
      <c r="FD20" s="10"/>
    </row>
    <row r="21" spans="4:160" x14ac:dyDescent="0.25">
      <c r="D21" s="26"/>
      <c r="E21" s="52">
        <f t="shared" si="0"/>
        <v>43114</v>
      </c>
      <c r="F21"/>
      <c r="G21"/>
      <c r="H21"/>
      <c r="I21"/>
      <c r="J21"/>
      <c r="K21"/>
      <c r="L21"/>
      <c r="M21"/>
      <c r="N21"/>
      <c r="O21"/>
      <c r="P21"/>
      <c r="Q21" s="10"/>
      <c r="R21" s="51">
        <f t="shared" si="1"/>
        <v>43145</v>
      </c>
      <c r="S21"/>
      <c r="T21"/>
      <c r="U21"/>
      <c r="V21"/>
      <c r="W21"/>
      <c r="X21"/>
      <c r="Y21"/>
      <c r="Z21"/>
      <c r="AA21"/>
      <c r="AB21"/>
      <c r="AC21"/>
      <c r="AD21" s="10"/>
      <c r="AE21" s="51">
        <f t="shared" si="2"/>
        <v>43173</v>
      </c>
      <c r="AF21"/>
      <c r="AG21"/>
      <c r="AH21"/>
      <c r="AI21"/>
      <c r="AJ21"/>
      <c r="AK21"/>
      <c r="AL21"/>
      <c r="AM21"/>
      <c r="AN21"/>
      <c r="AO21"/>
      <c r="AP21"/>
      <c r="AQ21" s="10"/>
      <c r="AR21" s="52">
        <f t="shared" si="3"/>
        <v>43204</v>
      </c>
      <c r="AS21"/>
      <c r="AT21"/>
      <c r="AU21"/>
      <c r="AV21"/>
      <c r="AW21"/>
      <c r="AX21"/>
      <c r="AY21"/>
      <c r="AZ21"/>
      <c r="BA21"/>
      <c r="BB21"/>
      <c r="BC21"/>
      <c r="BD21" s="60"/>
      <c r="BE21" s="51">
        <f t="shared" si="4"/>
        <v>43234</v>
      </c>
      <c r="BF21"/>
      <c r="BG21"/>
      <c r="BH21"/>
      <c r="BI21"/>
      <c r="BJ21"/>
      <c r="BK21"/>
      <c r="BL21"/>
      <c r="BM21"/>
      <c r="BN21"/>
      <c r="BO21"/>
      <c r="BP21"/>
      <c r="BQ21" s="60"/>
      <c r="BR21" s="51">
        <f t="shared" si="5"/>
        <v>43265</v>
      </c>
      <c r="BS21"/>
      <c r="BT21"/>
      <c r="BU21"/>
      <c r="BV21"/>
      <c r="BW21"/>
      <c r="BX21"/>
      <c r="BY21"/>
      <c r="BZ21"/>
      <c r="CA21"/>
      <c r="CB21"/>
      <c r="CC21"/>
      <c r="CD21" s="60"/>
      <c r="CE21" s="29">
        <f t="shared" si="6"/>
        <v>43295</v>
      </c>
      <c r="CQ21" s="10"/>
      <c r="CR21" s="51">
        <f t="shared" si="7"/>
        <v>43326</v>
      </c>
      <c r="DD21" s="10"/>
      <c r="DE21" s="51">
        <f t="shared" si="8"/>
        <v>43357</v>
      </c>
      <c r="DQ21" s="60"/>
      <c r="DR21" s="51">
        <f t="shared" si="9"/>
        <v>43387</v>
      </c>
      <c r="ED21" s="10"/>
      <c r="EE21" s="51">
        <f t="shared" si="10"/>
        <v>43418</v>
      </c>
      <c r="EQ21" s="10"/>
      <c r="ER21" s="51">
        <f t="shared" si="11"/>
        <v>43448</v>
      </c>
      <c r="FD21" s="10"/>
    </row>
    <row r="22" spans="4:160" x14ac:dyDescent="0.25">
      <c r="D22" s="26"/>
      <c r="E22" s="51">
        <f t="shared" si="0"/>
        <v>43115</v>
      </c>
      <c r="F22"/>
      <c r="G22"/>
      <c r="H22"/>
      <c r="I22"/>
      <c r="J22"/>
      <c r="K22"/>
      <c r="L22"/>
      <c r="M22"/>
      <c r="N22"/>
      <c r="O22"/>
      <c r="P22"/>
      <c r="Q22" s="10"/>
      <c r="R22" s="51">
        <f t="shared" si="1"/>
        <v>43146</v>
      </c>
      <c r="S22"/>
      <c r="T22"/>
      <c r="U22"/>
      <c r="V22"/>
      <c r="W22"/>
      <c r="X22"/>
      <c r="Y22"/>
      <c r="Z22"/>
      <c r="AA22"/>
      <c r="AB22"/>
      <c r="AC22"/>
      <c r="AD22" s="10"/>
      <c r="AE22" s="51">
        <f t="shared" si="2"/>
        <v>43174</v>
      </c>
      <c r="AF22"/>
      <c r="AG22"/>
      <c r="AH22"/>
      <c r="AI22"/>
      <c r="AJ22"/>
      <c r="AK22"/>
      <c r="AL22"/>
      <c r="AM22"/>
      <c r="AN22"/>
      <c r="AO22"/>
      <c r="AP22"/>
      <c r="AQ22" s="10"/>
      <c r="AR22" s="52">
        <f t="shared" si="3"/>
        <v>43205</v>
      </c>
      <c r="AS22"/>
      <c r="AT22"/>
      <c r="AU22"/>
      <c r="AV22"/>
      <c r="AW22"/>
      <c r="AX22"/>
      <c r="AY22"/>
      <c r="AZ22"/>
      <c r="BA22"/>
      <c r="BB22"/>
      <c r="BC22"/>
      <c r="BD22" s="60"/>
      <c r="BE22" s="51">
        <f t="shared" si="4"/>
        <v>43235</v>
      </c>
      <c r="BF22"/>
      <c r="BG22"/>
      <c r="BH22"/>
      <c r="BI22"/>
      <c r="BJ22"/>
      <c r="BK22"/>
      <c r="BL22"/>
      <c r="BM22"/>
      <c r="BN22"/>
      <c r="BO22"/>
      <c r="BP22"/>
      <c r="BQ22" s="60"/>
      <c r="BR22" s="51">
        <f t="shared" si="5"/>
        <v>43266</v>
      </c>
      <c r="BS22"/>
      <c r="BT22"/>
      <c r="BU22"/>
      <c r="BV22"/>
      <c r="BW22"/>
      <c r="BX22"/>
      <c r="BY22"/>
      <c r="BZ22"/>
      <c r="CA22"/>
      <c r="CB22"/>
      <c r="CC22"/>
      <c r="CD22" s="60"/>
      <c r="CE22" s="29">
        <f t="shared" si="6"/>
        <v>43296</v>
      </c>
      <c r="CQ22" s="10"/>
      <c r="CR22" s="51">
        <f t="shared" si="7"/>
        <v>43327</v>
      </c>
      <c r="DD22" s="10"/>
      <c r="DE22" s="51">
        <f t="shared" si="8"/>
        <v>43358</v>
      </c>
      <c r="DQ22" s="60"/>
      <c r="DR22" s="51">
        <f t="shared" si="9"/>
        <v>43388</v>
      </c>
      <c r="ED22" s="10"/>
      <c r="EE22" s="51">
        <f t="shared" si="10"/>
        <v>43419</v>
      </c>
      <c r="EQ22" s="10"/>
      <c r="ER22" s="51">
        <f t="shared" si="11"/>
        <v>43449</v>
      </c>
      <c r="FD22" s="10"/>
    </row>
    <row r="23" spans="4:160" x14ac:dyDescent="0.25">
      <c r="D23" s="26"/>
      <c r="E23" s="51">
        <f t="shared" si="0"/>
        <v>43116</v>
      </c>
      <c r="F23"/>
      <c r="G23"/>
      <c r="H23"/>
      <c r="I23"/>
      <c r="J23"/>
      <c r="K23"/>
      <c r="L23"/>
      <c r="M23"/>
      <c r="N23"/>
      <c r="O23"/>
      <c r="P23"/>
      <c r="Q23" s="10"/>
      <c r="R23" s="51">
        <f t="shared" si="1"/>
        <v>43147</v>
      </c>
      <c r="S23"/>
      <c r="T23"/>
      <c r="U23"/>
      <c r="V23"/>
      <c r="W23"/>
      <c r="X23"/>
      <c r="Y23"/>
      <c r="Z23"/>
      <c r="AA23"/>
      <c r="AB23"/>
      <c r="AC23"/>
      <c r="AD23" s="10"/>
      <c r="AE23" s="51">
        <f t="shared" si="2"/>
        <v>43175</v>
      </c>
      <c r="AF23"/>
      <c r="AG23"/>
      <c r="AH23"/>
      <c r="AI23"/>
      <c r="AJ23"/>
      <c r="AK23"/>
      <c r="AL23"/>
      <c r="AM23"/>
      <c r="AN23"/>
      <c r="AO23"/>
      <c r="AP23"/>
      <c r="AQ23" s="10"/>
      <c r="AR23" s="51">
        <f t="shared" si="3"/>
        <v>43206</v>
      </c>
      <c r="AS23"/>
      <c r="AT23"/>
      <c r="AU23"/>
      <c r="AV23"/>
      <c r="AW23"/>
      <c r="AX23"/>
      <c r="AY23"/>
      <c r="AZ23"/>
      <c r="BA23"/>
      <c r="BB23"/>
      <c r="BC23"/>
      <c r="BD23" s="60"/>
      <c r="BE23" s="51">
        <f t="shared" si="4"/>
        <v>43236</v>
      </c>
      <c r="BF23"/>
      <c r="BG23"/>
      <c r="BH23"/>
      <c r="BI23"/>
      <c r="BJ23"/>
      <c r="BK23"/>
      <c r="BL23"/>
      <c r="BM23"/>
      <c r="BN23"/>
      <c r="BO23"/>
      <c r="BP23"/>
      <c r="BQ23" s="60"/>
      <c r="BR23" s="52">
        <f t="shared" si="5"/>
        <v>43267</v>
      </c>
      <c r="BS23"/>
      <c r="BT23"/>
      <c r="BU23"/>
      <c r="BV23"/>
      <c r="BW23"/>
      <c r="BX23"/>
      <c r="BY23"/>
      <c r="BZ23"/>
      <c r="CA23"/>
      <c r="CB23"/>
      <c r="CC23"/>
      <c r="CD23" s="60"/>
      <c r="CE23" s="29">
        <f t="shared" si="6"/>
        <v>43297</v>
      </c>
      <c r="CQ23" s="10"/>
      <c r="CR23" s="51">
        <f t="shared" si="7"/>
        <v>43328</v>
      </c>
      <c r="DD23" s="10"/>
      <c r="DE23" s="51">
        <f t="shared" si="8"/>
        <v>43359</v>
      </c>
      <c r="DQ23" s="60"/>
      <c r="DR23" s="51">
        <f t="shared" si="9"/>
        <v>43389</v>
      </c>
      <c r="ED23" s="10"/>
      <c r="EE23" s="51">
        <f t="shared" si="10"/>
        <v>43420</v>
      </c>
      <c r="EQ23" s="10"/>
      <c r="ER23" s="51">
        <f t="shared" si="11"/>
        <v>43450</v>
      </c>
      <c r="FD23" s="10"/>
    </row>
    <row r="24" spans="4:160" x14ac:dyDescent="0.25">
      <c r="D24" s="26"/>
      <c r="E24" s="51">
        <f t="shared" si="0"/>
        <v>43117</v>
      </c>
      <c r="F24"/>
      <c r="G24"/>
      <c r="H24"/>
      <c r="I24"/>
      <c r="J24"/>
      <c r="K24"/>
      <c r="L24"/>
      <c r="M24"/>
      <c r="N24"/>
      <c r="O24"/>
      <c r="P24"/>
      <c r="Q24" s="10"/>
      <c r="R24" s="52">
        <f t="shared" si="1"/>
        <v>43148</v>
      </c>
      <c r="S24"/>
      <c r="T24"/>
      <c r="U24"/>
      <c r="V24"/>
      <c r="W24"/>
      <c r="X24"/>
      <c r="Y24"/>
      <c r="Z24"/>
      <c r="AA24"/>
      <c r="AB24"/>
      <c r="AC24"/>
      <c r="AD24" s="10"/>
      <c r="AE24" s="52">
        <f t="shared" si="2"/>
        <v>43176</v>
      </c>
      <c r="AF24"/>
      <c r="AG24"/>
      <c r="AH24"/>
      <c r="AI24"/>
      <c r="AJ24"/>
      <c r="AK24"/>
      <c r="AL24"/>
      <c r="AM24"/>
      <c r="AN24"/>
      <c r="AO24"/>
      <c r="AP24"/>
      <c r="AQ24" s="10"/>
      <c r="AR24" s="51">
        <f t="shared" si="3"/>
        <v>43207</v>
      </c>
      <c r="AS24"/>
      <c r="AT24"/>
      <c r="AU24"/>
      <c r="AV24"/>
      <c r="AW24"/>
      <c r="AX24"/>
      <c r="AY24"/>
      <c r="AZ24"/>
      <c r="BA24"/>
      <c r="BB24"/>
      <c r="BC24"/>
      <c r="BD24" s="60"/>
      <c r="BE24" s="51">
        <f t="shared" si="4"/>
        <v>43237</v>
      </c>
      <c r="BF24"/>
      <c r="BG24"/>
      <c r="BH24"/>
      <c r="BI24"/>
      <c r="BJ24"/>
      <c r="BK24"/>
      <c r="BL24"/>
      <c r="BM24"/>
      <c r="BN24"/>
      <c r="BO24"/>
      <c r="BP24"/>
      <c r="BQ24" s="60"/>
      <c r="BR24" s="52">
        <f t="shared" si="5"/>
        <v>43268</v>
      </c>
      <c r="BS24"/>
      <c r="BT24"/>
      <c r="BU24"/>
      <c r="BV24"/>
      <c r="BW24"/>
      <c r="BX24"/>
      <c r="BY24"/>
      <c r="BZ24"/>
      <c r="CA24"/>
      <c r="CB24"/>
      <c r="CC24"/>
      <c r="CD24" s="60"/>
      <c r="CE24" s="29">
        <f t="shared" si="6"/>
        <v>43298</v>
      </c>
      <c r="CQ24" s="10"/>
      <c r="CR24" s="51">
        <f t="shared" si="7"/>
        <v>43329</v>
      </c>
      <c r="DD24" s="10"/>
      <c r="DE24" s="51">
        <f t="shared" si="8"/>
        <v>43360</v>
      </c>
      <c r="DQ24" s="60"/>
      <c r="DR24" s="51">
        <f t="shared" si="9"/>
        <v>43390</v>
      </c>
      <c r="ED24" s="10"/>
      <c r="EE24" s="51">
        <f t="shared" si="10"/>
        <v>43421</v>
      </c>
      <c r="EQ24" s="10"/>
      <c r="ER24" s="51">
        <f t="shared" si="11"/>
        <v>43451</v>
      </c>
      <c r="FD24" s="10"/>
    </row>
    <row r="25" spans="4:160" x14ac:dyDescent="0.25">
      <c r="D25" s="26"/>
      <c r="E25" s="51">
        <f t="shared" si="0"/>
        <v>43118</v>
      </c>
      <c r="F25"/>
      <c r="G25"/>
      <c r="H25"/>
      <c r="I25"/>
      <c r="J25"/>
      <c r="K25"/>
      <c r="L25"/>
      <c r="M25"/>
      <c r="N25"/>
      <c r="O25"/>
      <c r="P25"/>
      <c r="Q25" s="10"/>
      <c r="R25" s="52">
        <f t="shared" si="1"/>
        <v>43149</v>
      </c>
      <c r="S25"/>
      <c r="T25"/>
      <c r="U25"/>
      <c r="V25"/>
      <c r="W25"/>
      <c r="X25"/>
      <c r="Y25"/>
      <c r="Z25"/>
      <c r="AA25"/>
      <c r="AB25"/>
      <c r="AC25"/>
      <c r="AD25" s="10"/>
      <c r="AE25" s="52">
        <f t="shared" si="2"/>
        <v>43177</v>
      </c>
      <c r="AF25"/>
      <c r="AG25"/>
      <c r="AH25"/>
      <c r="AI25"/>
      <c r="AJ25"/>
      <c r="AK25"/>
      <c r="AL25"/>
      <c r="AM25"/>
      <c r="AN25"/>
      <c r="AO25"/>
      <c r="AP25"/>
      <c r="AQ25" s="10"/>
      <c r="AR25" s="51">
        <f t="shared" si="3"/>
        <v>43208</v>
      </c>
      <c r="AS25"/>
      <c r="AT25"/>
      <c r="AU25"/>
      <c r="AV25"/>
      <c r="AW25"/>
      <c r="AX25"/>
      <c r="AY25"/>
      <c r="AZ25"/>
      <c r="BA25"/>
      <c r="BB25"/>
      <c r="BC25"/>
      <c r="BD25" s="60"/>
      <c r="BE25" s="51">
        <f t="shared" si="4"/>
        <v>43238</v>
      </c>
      <c r="BF25"/>
      <c r="BG25"/>
      <c r="BH25"/>
      <c r="BI25"/>
      <c r="BJ25"/>
      <c r="BK25"/>
      <c r="BL25"/>
      <c r="BM25"/>
      <c r="BN25"/>
      <c r="BO25"/>
      <c r="BP25"/>
      <c r="BQ25" s="60"/>
      <c r="BR25" s="51">
        <f t="shared" si="5"/>
        <v>43269</v>
      </c>
      <c r="BS25"/>
      <c r="BT25"/>
      <c r="BU25"/>
      <c r="BV25"/>
      <c r="BW25"/>
      <c r="BX25"/>
      <c r="BY25"/>
      <c r="BZ25"/>
      <c r="CA25"/>
      <c r="CB25"/>
      <c r="CC25"/>
      <c r="CD25" s="60"/>
      <c r="CE25" s="29">
        <f t="shared" si="6"/>
        <v>43299</v>
      </c>
      <c r="CQ25" s="10"/>
      <c r="CR25" s="51">
        <f t="shared" si="7"/>
        <v>43330</v>
      </c>
      <c r="DD25" s="10"/>
      <c r="DE25" s="51">
        <f t="shared" si="8"/>
        <v>43361</v>
      </c>
      <c r="DQ25" s="60"/>
      <c r="DR25" s="51">
        <f t="shared" si="9"/>
        <v>43391</v>
      </c>
      <c r="ED25" s="10"/>
      <c r="EE25" s="51">
        <f t="shared" si="10"/>
        <v>43422</v>
      </c>
      <c r="EQ25" s="10"/>
      <c r="ER25" s="51">
        <f t="shared" si="11"/>
        <v>43452</v>
      </c>
      <c r="FD25" s="10"/>
    </row>
    <row r="26" spans="4:160" x14ac:dyDescent="0.25">
      <c r="D26" s="26"/>
      <c r="E26" s="51">
        <f t="shared" si="0"/>
        <v>43119</v>
      </c>
      <c r="F26"/>
      <c r="G26"/>
      <c r="H26"/>
      <c r="I26"/>
      <c r="J26"/>
      <c r="K26"/>
      <c r="L26"/>
      <c r="M26"/>
      <c r="N26"/>
      <c r="O26"/>
      <c r="P26"/>
      <c r="Q26" s="10"/>
      <c r="R26" s="51">
        <f t="shared" si="1"/>
        <v>43150</v>
      </c>
      <c r="S26"/>
      <c r="T26"/>
      <c r="U26"/>
      <c r="V26"/>
      <c r="W26"/>
      <c r="X26"/>
      <c r="Y26"/>
      <c r="Z26"/>
      <c r="AA26"/>
      <c r="AB26"/>
      <c r="AC26"/>
      <c r="AD26" s="10"/>
      <c r="AE26" s="51">
        <f t="shared" si="2"/>
        <v>43178</v>
      </c>
      <c r="AF26"/>
      <c r="AG26"/>
      <c r="AH26"/>
      <c r="AI26"/>
      <c r="AJ26"/>
      <c r="AK26"/>
      <c r="AL26"/>
      <c r="AM26"/>
      <c r="AN26"/>
      <c r="AO26"/>
      <c r="AP26"/>
      <c r="AQ26" s="10"/>
      <c r="AR26" s="51">
        <f t="shared" si="3"/>
        <v>43209</v>
      </c>
      <c r="AS26"/>
      <c r="AT26"/>
      <c r="AU26"/>
      <c r="AV26"/>
      <c r="AW26"/>
      <c r="AX26"/>
      <c r="AY26"/>
      <c r="AZ26"/>
      <c r="BA26"/>
      <c r="BB26"/>
      <c r="BC26"/>
      <c r="BD26" s="60"/>
      <c r="BE26" s="52">
        <f t="shared" si="4"/>
        <v>43239</v>
      </c>
      <c r="BF26"/>
      <c r="BG26"/>
      <c r="BH26"/>
      <c r="BI26"/>
      <c r="BJ26"/>
      <c r="BK26"/>
      <c r="BL26"/>
      <c r="BM26"/>
      <c r="BN26"/>
      <c r="BO26"/>
      <c r="BP26"/>
      <c r="BQ26" s="60"/>
      <c r="BR26" s="51">
        <f t="shared" si="5"/>
        <v>43270</v>
      </c>
      <c r="BS26"/>
      <c r="BT26"/>
      <c r="BU26"/>
      <c r="BV26"/>
      <c r="BW26"/>
      <c r="BX26"/>
      <c r="BY26"/>
      <c r="BZ26"/>
      <c r="CA26"/>
      <c r="CB26"/>
      <c r="CC26"/>
      <c r="CD26" s="60"/>
      <c r="CE26" s="29">
        <f t="shared" si="6"/>
        <v>43300</v>
      </c>
      <c r="CQ26" s="10"/>
      <c r="CR26" s="51">
        <f t="shared" si="7"/>
        <v>43331</v>
      </c>
      <c r="DD26" s="10"/>
      <c r="DE26" s="51">
        <f t="shared" si="8"/>
        <v>43362</v>
      </c>
      <c r="DQ26" s="60"/>
      <c r="DR26" s="51">
        <f t="shared" si="9"/>
        <v>43392</v>
      </c>
      <c r="ED26" s="10"/>
      <c r="EE26" s="51">
        <f t="shared" si="10"/>
        <v>43423</v>
      </c>
      <c r="EQ26" s="10"/>
      <c r="ER26" s="51">
        <f t="shared" si="11"/>
        <v>43453</v>
      </c>
      <c r="FD26" s="10"/>
    </row>
    <row r="27" spans="4:160" x14ac:dyDescent="0.25">
      <c r="D27" s="26"/>
      <c r="E27" s="52">
        <f t="shared" si="0"/>
        <v>43120</v>
      </c>
      <c r="F27"/>
      <c r="G27"/>
      <c r="H27"/>
      <c r="I27"/>
      <c r="J27"/>
      <c r="K27"/>
      <c r="L27"/>
      <c r="M27"/>
      <c r="N27"/>
      <c r="O27"/>
      <c r="P27"/>
      <c r="Q27" s="10"/>
      <c r="R27" s="51">
        <f t="shared" si="1"/>
        <v>43151</v>
      </c>
      <c r="S27"/>
      <c r="T27"/>
      <c r="U27"/>
      <c r="V27"/>
      <c r="W27"/>
      <c r="X27"/>
      <c r="Y27"/>
      <c r="Z27"/>
      <c r="AA27"/>
      <c r="AB27"/>
      <c r="AC27"/>
      <c r="AD27" s="10"/>
      <c r="AE27" s="51">
        <f t="shared" si="2"/>
        <v>43179</v>
      </c>
      <c r="AF27"/>
      <c r="AG27"/>
      <c r="AH27"/>
      <c r="AI27"/>
      <c r="AJ27"/>
      <c r="AK27"/>
      <c r="AL27"/>
      <c r="AM27"/>
      <c r="AN27"/>
      <c r="AO27"/>
      <c r="AP27"/>
      <c r="AQ27" s="10"/>
      <c r="AR27" s="51">
        <f t="shared" si="3"/>
        <v>43210</v>
      </c>
      <c r="AS27"/>
      <c r="AT27"/>
      <c r="AU27"/>
      <c r="AV27"/>
      <c r="AW27"/>
      <c r="AX27"/>
      <c r="AY27"/>
      <c r="AZ27"/>
      <c r="BA27"/>
      <c r="BB27"/>
      <c r="BC27"/>
      <c r="BD27" s="60"/>
      <c r="BE27" s="52">
        <f t="shared" si="4"/>
        <v>43240</v>
      </c>
      <c r="BF27"/>
      <c r="BG27"/>
      <c r="BH27"/>
      <c r="BI27"/>
      <c r="BJ27"/>
      <c r="BK27"/>
      <c r="BL27"/>
      <c r="BM27"/>
      <c r="BN27"/>
      <c r="BO27"/>
      <c r="BP27"/>
      <c r="BQ27" s="60"/>
      <c r="BR27" s="51">
        <f t="shared" si="5"/>
        <v>43271</v>
      </c>
      <c r="BS27"/>
      <c r="BT27"/>
      <c r="BU27"/>
      <c r="BV27"/>
      <c r="BW27"/>
      <c r="BX27"/>
      <c r="BY27"/>
      <c r="BZ27"/>
      <c r="CA27"/>
      <c r="CB27"/>
      <c r="CC27"/>
      <c r="CD27" s="60"/>
      <c r="CE27" s="29">
        <f t="shared" si="6"/>
        <v>43301</v>
      </c>
      <c r="CQ27" s="10"/>
      <c r="CR27" s="51">
        <f t="shared" si="7"/>
        <v>43332</v>
      </c>
      <c r="DD27" s="10"/>
      <c r="DE27" s="51">
        <f t="shared" si="8"/>
        <v>43363</v>
      </c>
      <c r="DQ27" s="60"/>
      <c r="DR27" s="51">
        <f t="shared" si="9"/>
        <v>43393</v>
      </c>
      <c r="ED27" s="10"/>
      <c r="EE27" s="51">
        <f t="shared" si="10"/>
        <v>43424</v>
      </c>
      <c r="EQ27" s="10"/>
      <c r="ER27" s="51">
        <f t="shared" si="11"/>
        <v>43454</v>
      </c>
      <c r="FD27" s="10"/>
    </row>
    <row r="28" spans="4:160" x14ac:dyDescent="0.25">
      <c r="D28" s="26"/>
      <c r="E28" s="52">
        <f t="shared" si="0"/>
        <v>43121</v>
      </c>
      <c r="F28"/>
      <c r="G28"/>
      <c r="H28"/>
      <c r="I28"/>
      <c r="J28"/>
      <c r="K28"/>
      <c r="L28"/>
      <c r="M28"/>
      <c r="N28"/>
      <c r="O28"/>
      <c r="P28"/>
      <c r="Q28" s="10"/>
      <c r="R28" s="51">
        <f t="shared" si="1"/>
        <v>43152</v>
      </c>
      <c r="S28"/>
      <c r="T28"/>
      <c r="U28"/>
      <c r="V28"/>
      <c r="W28"/>
      <c r="X28"/>
      <c r="Y28"/>
      <c r="Z28"/>
      <c r="AA28"/>
      <c r="AB28"/>
      <c r="AC28"/>
      <c r="AD28" s="10"/>
      <c r="AE28" s="51">
        <f t="shared" si="2"/>
        <v>43180</v>
      </c>
      <c r="AF28"/>
      <c r="AG28"/>
      <c r="AH28"/>
      <c r="AI28"/>
      <c r="AJ28"/>
      <c r="AK28"/>
      <c r="AL28"/>
      <c r="AM28"/>
      <c r="AN28"/>
      <c r="AO28"/>
      <c r="AP28"/>
      <c r="AQ28" s="10"/>
      <c r="AR28" s="52">
        <f t="shared" si="3"/>
        <v>43211</v>
      </c>
      <c r="AS28"/>
      <c r="AT28"/>
      <c r="AU28"/>
      <c r="AV28"/>
      <c r="AW28"/>
      <c r="AX28"/>
      <c r="AY28"/>
      <c r="AZ28"/>
      <c r="BA28"/>
      <c r="BB28"/>
      <c r="BC28"/>
      <c r="BD28" s="60"/>
      <c r="BE28" s="70">
        <f t="shared" si="4"/>
        <v>43241</v>
      </c>
      <c r="BF28"/>
      <c r="BG28"/>
      <c r="BH28"/>
      <c r="BI28"/>
      <c r="BJ28"/>
      <c r="BK28"/>
      <c r="BL28"/>
      <c r="BM28"/>
      <c r="BN28"/>
      <c r="BO28"/>
      <c r="BP28"/>
      <c r="BQ28" s="60"/>
      <c r="BR28" s="51">
        <f t="shared" si="5"/>
        <v>43272</v>
      </c>
      <c r="BS28"/>
      <c r="BT28"/>
      <c r="BU28"/>
      <c r="BV28"/>
      <c r="BW28"/>
      <c r="BX28"/>
      <c r="BY28"/>
      <c r="BZ28"/>
      <c r="CA28"/>
      <c r="CB28"/>
      <c r="CC28"/>
      <c r="CD28" s="60"/>
      <c r="CE28" s="29">
        <f t="shared" si="6"/>
        <v>43302</v>
      </c>
      <c r="CQ28" s="10"/>
      <c r="CR28" s="51">
        <f t="shared" si="7"/>
        <v>43333</v>
      </c>
      <c r="DD28" s="10"/>
      <c r="DE28" s="51">
        <f t="shared" si="8"/>
        <v>43364</v>
      </c>
      <c r="DQ28" s="60"/>
      <c r="DR28" s="51">
        <f t="shared" si="9"/>
        <v>43394</v>
      </c>
      <c r="ED28" s="10"/>
      <c r="EE28" s="51">
        <f t="shared" si="10"/>
        <v>43425</v>
      </c>
      <c r="EQ28" s="10"/>
      <c r="ER28" s="51">
        <f t="shared" si="11"/>
        <v>43455</v>
      </c>
      <c r="FD28" s="10"/>
    </row>
    <row r="29" spans="4:160" x14ac:dyDescent="0.25">
      <c r="D29" s="26"/>
      <c r="E29" s="51">
        <f t="shared" si="0"/>
        <v>43122</v>
      </c>
      <c r="F29"/>
      <c r="G29"/>
      <c r="H29"/>
      <c r="I29"/>
      <c r="J29"/>
      <c r="K29"/>
      <c r="L29"/>
      <c r="M29"/>
      <c r="N29"/>
      <c r="O29"/>
      <c r="P29"/>
      <c r="Q29" s="10"/>
      <c r="R29" s="51">
        <f t="shared" si="1"/>
        <v>43153</v>
      </c>
      <c r="S29"/>
      <c r="T29"/>
      <c r="U29"/>
      <c r="V29"/>
      <c r="W29"/>
      <c r="X29"/>
      <c r="Y29"/>
      <c r="Z29"/>
      <c r="AA29"/>
      <c r="AB29"/>
      <c r="AC29"/>
      <c r="AD29" s="10"/>
      <c r="AE29" s="51">
        <f t="shared" si="2"/>
        <v>43181</v>
      </c>
      <c r="AF29"/>
      <c r="AG29"/>
      <c r="AH29"/>
      <c r="AI29"/>
      <c r="AJ29"/>
      <c r="AK29"/>
      <c r="AL29"/>
      <c r="AM29"/>
      <c r="AN29"/>
      <c r="AO29"/>
      <c r="AP29"/>
      <c r="AQ29" s="10"/>
      <c r="AR29" s="52">
        <f t="shared" si="3"/>
        <v>43212</v>
      </c>
      <c r="AS29"/>
      <c r="AT29"/>
      <c r="AU29"/>
      <c r="AV29"/>
      <c r="AW29"/>
      <c r="AX29"/>
      <c r="AY29"/>
      <c r="AZ29"/>
      <c r="BA29"/>
      <c r="BB29"/>
      <c r="BC29"/>
      <c r="BD29" s="60"/>
      <c r="BE29" s="51">
        <f t="shared" si="4"/>
        <v>43242</v>
      </c>
      <c r="BF29"/>
      <c r="BG29"/>
      <c r="BH29"/>
      <c r="BI29"/>
      <c r="BJ29"/>
      <c r="BK29"/>
      <c r="BL29"/>
      <c r="BM29"/>
      <c r="BN29"/>
      <c r="BO29"/>
      <c r="BP29"/>
      <c r="BQ29" s="60"/>
      <c r="BR29" s="51">
        <f t="shared" si="5"/>
        <v>43273</v>
      </c>
      <c r="BS29"/>
      <c r="BT29"/>
      <c r="BU29"/>
      <c r="BV29"/>
      <c r="BW29"/>
      <c r="BX29"/>
      <c r="BY29"/>
      <c r="BZ29"/>
      <c r="CA29"/>
      <c r="CB29"/>
      <c r="CC29"/>
      <c r="CD29" s="60"/>
      <c r="CE29" s="29">
        <f t="shared" si="6"/>
        <v>43303</v>
      </c>
      <c r="CQ29" s="10"/>
      <c r="CR29" s="51">
        <f t="shared" si="7"/>
        <v>43334</v>
      </c>
      <c r="DD29" s="10"/>
      <c r="DE29" s="51">
        <f t="shared" si="8"/>
        <v>43365</v>
      </c>
      <c r="DQ29" s="60"/>
      <c r="DR29" s="51">
        <f t="shared" si="9"/>
        <v>43395</v>
      </c>
      <c r="ED29" s="10"/>
      <c r="EE29" s="51">
        <f t="shared" si="10"/>
        <v>43426</v>
      </c>
      <c r="EQ29" s="10"/>
      <c r="ER29" s="51">
        <f t="shared" si="11"/>
        <v>43456</v>
      </c>
      <c r="FD29" s="10"/>
    </row>
    <row r="30" spans="4:160" x14ac:dyDescent="0.25">
      <c r="D30" s="26"/>
      <c r="E30" s="51">
        <f t="shared" si="0"/>
        <v>43123</v>
      </c>
      <c r="F30"/>
      <c r="G30"/>
      <c r="H30"/>
      <c r="I30"/>
      <c r="J30"/>
      <c r="K30"/>
      <c r="L30"/>
      <c r="M30"/>
      <c r="N30"/>
      <c r="O30"/>
      <c r="P30"/>
      <c r="Q30" s="10"/>
      <c r="R30" s="51">
        <f t="shared" si="1"/>
        <v>43154</v>
      </c>
      <c r="S30"/>
      <c r="T30"/>
      <c r="U30"/>
      <c r="V30"/>
      <c r="W30"/>
      <c r="X30"/>
      <c r="Y30"/>
      <c r="Z30"/>
      <c r="AA30"/>
      <c r="AB30"/>
      <c r="AC30"/>
      <c r="AD30" s="10"/>
      <c r="AE30" s="51">
        <f t="shared" si="2"/>
        <v>43182</v>
      </c>
      <c r="AF30"/>
      <c r="AG30"/>
      <c r="AH30"/>
      <c r="AI30"/>
      <c r="AJ30"/>
      <c r="AK30"/>
      <c r="AL30"/>
      <c r="AM30"/>
      <c r="AN30"/>
      <c r="AO30"/>
      <c r="AP30"/>
      <c r="AQ30" s="10"/>
      <c r="AR30" s="51">
        <f t="shared" si="3"/>
        <v>43213</v>
      </c>
      <c r="AS30"/>
      <c r="AT30"/>
      <c r="AU30"/>
      <c r="AV30"/>
      <c r="AW30"/>
      <c r="AX30"/>
      <c r="AY30"/>
      <c r="AZ30"/>
      <c r="BA30"/>
      <c r="BB30"/>
      <c r="BC30"/>
      <c r="BD30" s="60"/>
      <c r="BE30" s="51">
        <f t="shared" si="4"/>
        <v>43243</v>
      </c>
      <c r="BF30"/>
      <c r="BG30"/>
      <c r="BH30"/>
      <c r="BI30"/>
      <c r="BJ30"/>
      <c r="BK30"/>
      <c r="BL30"/>
      <c r="BM30"/>
      <c r="BN30"/>
      <c r="BO30"/>
      <c r="BP30"/>
      <c r="BQ30" s="60"/>
      <c r="BR30" s="52">
        <f t="shared" si="5"/>
        <v>43274</v>
      </c>
      <c r="BS30"/>
      <c r="BT30"/>
      <c r="BU30"/>
      <c r="BV30"/>
      <c r="BW30"/>
      <c r="BX30"/>
      <c r="BY30"/>
      <c r="BZ30"/>
      <c r="CA30"/>
      <c r="CB30"/>
      <c r="CC30"/>
      <c r="CD30" s="60"/>
      <c r="CE30" s="29">
        <f t="shared" si="6"/>
        <v>43304</v>
      </c>
      <c r="CQ30" s="10"/>
      <c r="CR30" s="51">
        <f t="shared" si="7"/>
        <v>43335</v>
      </c>
      <c r="DD30" s="10"/>
      <c r="DE30" s="51">
        <f t="shared" si="8"/>
        <v>43366</v>
      </c>
      <c r="DQ30" s="60"/>
      <c r="DR30" s="51">
        <f t="shared" si="9"/>
        <v>43396</v>
      </c>
      <c r="ED30" s="10"/>
      <c r="EE30" s="51">
        <f t="shared" si="10"/>
        <v>43427</v>
      </c>
      <c r="EQ30" s="10"/>
      <c r="ER30" s="51">
        <f t="shared" si="11"/>
        <v>43457</v>
      </c>
      <c r="FD30" s="10"/>
    </row>
    <row r="31" spans="4:160" x14ac:dyDescent="0.25">
      <c r="D31" s="26"/>
      <c r="E31" s="51">
        <f t="shared" si="0"/>
        <v>43124</v>
      </c>
      <c r="F31"/>
      <c r="G31"/>
      <c r="H31"/>
      <c r="I31"/>
      <c r="J31"/>
      <c r="K31"/>
      <c r="L31"/>
      <c r="M31"/>
      <c r="N31"/>
      <c r="O31"/>
      <c r="P31"/>
      <c r="Q31" s="10"/>
      <c r="R31" s="52">
        <f t="shared" si="1"/>
        <v>43155</v>
      </c>
      <c r="S31"/>
      <c r="T31"/>
      <c r="U31"/>
      <c r="V31"/>
      <c r="W31"/>
      <c r="X31"/>
      <c r="Y31"/>
      <c r="Z31"/>
      <c r="AA31"/>
      <c r="AB31"/>
      <c r="AC31"/>
      <c r="AD31" s="10"/>
      <c r="AE31" s="52">
        <f t="shared" si="2"/>
        <v>43183</v>
      </c>
      <c r="AF31"/>
      <c r="AG31"/>
      <c r="AH31"/>
      <c r="AI31"/>
      <c r="AJ31"/>
      <c r="AK31"/>
      <c r="AL31"/>
      <c r="AM31"/>
      <c r="AN31"/>
      <c r="AO31"/>
      <c r="AP31"/>
      <c r="AQ31" s="10"/>
      <c r="AR31" s="51">
        <f t="shared" si="3"/>
        <v>43214</v>
      </c>
      <c r="AS31"/>
      <c r="AT31"/>
      <c r="AU31"/>
      <c r="AV31"/>
      <c r="AW31"/>
      <c r="AX31"/>
      <c r="AY31"/>
      <c r="AZ31"/>
      <c r="BA31"/>
      <c r="BB31"/>
      <c r="BC31"/>
      <c r="BD31" s="60"/>
      <c r="BE31" s="51">
        <f t="shared" si="4"/>
        <v>43244</v>
      </c>
      <c r="BF31"/>
      <c r="BG31"/>
      <c r="BH31"/>
      <c r="BI31"/>
      <c r="BJ31"/>
      <c r="BK31"/>
      <c r="BL31"/>
      <c r="BM31"/>
      <c r="BN31"/>
      <c r="BO31"/>
      <c r="BP31"/>
      <c r="BQ31" s="60"/>
      <c r="BR31" s="52">
        <f t="shared" si="5"/>
        <v>43275</v>
      </c>
      <c r="BS31"/>
      <c r="BT31"/>
      <c r="BU31"/>
      <c r="BV31"/>
      <c r="BW31"/>
      <c r="BX31"/>
      <c r="BY31"/>
      <c r="BZ31"/>
      <c r="CA31"/>
      <c r="CB31"/>
      <c r="CC31"/>
      <c r="CD31" s="60"/>
      <c r="CE31" s="29">
        <f t="shared" si="6"/>
        <v>43305</v>
      </c>
      <c r="CQ31" s="10"/>
      <c r="CR31" s="51">
        <f t="shared" si="7"/>
        <v>43336</v>
      </c>
      <c r="DD31" s="10"/>
      <c r="DE31" s="51">
        <f t="shared" si="8"/>
        <v>43367</v>
      </c>
      <c r="DQ31" s="60"/>
      <c r="DR31" s="51">
        <f t="shared" si="9"/>
        <v>43397</v>
      </c>
      <c r="ED31" s="10"/>
      <c r="EE31" s="51">
        <f t="shared" si="10"/>
        <v>43428</v>
      </c>
      <c r="EQ31" s="10"/>
      <c r="ER31" s="51">
        <f t="shared" si="11"/>
        <v>43458</v>
      </c>
      <c r="FD31" s="10"/>
    </row>
    <row r="32" spans="4:160" x14ac:dyDescent="0.25">
      <c r="D32" s="26"/>
      <c r="E32" s="51">
        <f t="shared" si="0"/>
        <v>43125</v>
      </c>
      <c r="F32"/>
      <c r="G32"/>
      <c r="H32"/>
      <c r="I32"/>
      <c r="J32"/>
      <c r="K32"/>
      <c r="L32"/>
      <c r="M32"/>
      <c r="N32"/>
      <c r="O32"/>
      <c r="P32"/>
      <c r="Q32" s="10"/>
      <c r="R32" s="52">
        <f t="shared" si="1"/>
        <v>43156</v>
      </c>
      <c r="S32"/>
      <c r="T32"/>
      <c r="U32"/>
      <c r="V32"/>
      <c r="W32"/>
      <c r="X32"/>
      <c r="Y32"/>
      <c r="Z32"/>
      <c r="AA32"/>
      <c r="AB32"/>
      <c r="AC32"/>
      <c r="AD32" s="10"/>
      <c r="AE32" s="52">
        <f t="shared" si="2"/>
        <v>43184</v>
      </c>
      <c r="AF32"/>
      <c r="AG32"/>
      <c r="AH32"/>
      <c r="AI32"/>
      <c r="AJ32"/>
      <c r="AK32"/>
      <c r="AL32"/>
      <c r="AM32"/>
      <c r="AN32"/>
      <c r="AO32"/>
      <c r="AP32"/>
      <c r="AQ32" s="10"/>
      <c r="AR32" s="51">
        <f t="shared" si="3"/>
        <v>43215</v>
      </c>
      <c r="AS32"/>
      <c r="AT32"/>
      <c r="AU32"/>
      <c r="AV32"/>
      <c r="AW32"/>
      <c r="AX32"/>
      <c r="AY32"/>
      <c r="AZ32"/>
      <c r="BA32"/>
      <c r="BB32"/>
      <c r="BC32"/>
      <c r="BD32" s="60"/>
      <c r="BE32" s="51">
        <f t="shared" si="4"/>
        <v>43245</v>
      </c>
      <c r="BF32"/>
      <c r="BG32"/>
      <c r="BH32"/>
      <c r="BI32"/>
      <c r="BJ32"/>
      <c r="BK32"/>
      <c r="BL32"/>
      <c r="BM32"/>
      <c r="BN32"/>
      <c r="BO32"/>
      <c r="BP32"/>
      <c r="BQ32" s="60"/>
      <c r="BR32" s="51">
        <f t="shared" si="5"/>
        <v>43276</v>
      </c>
      <c r="BS32"/>
      <c r="BT32"/>
      <c r="BU32"/>
      <c r="BV32"/>
      <c r="BW32"/>
      <c r="BX32"/>
      <c r="BY32"/>
      <c r="BZ32"/>
      <c r="CA32"/>
      <c r="CB32"/>
      <c r="CC32"/>
      <c r="CD32" s="60"/>
      <c r="CE32" s="29">
        <f t="shared" si="6"/>
        <v>43306</v>
      </c>
      <c r="CQ32" s="10"/>
      <c r="CR32" s="51">
        <f t="shared" si="7"/>
        <v>43337</v>
      </c>
      <c r="DD32" s="10"/>
      <c r="DE32" s="51">
        <f t="shared" si="8"/>
        <v>43368</v>
      </c>
      <c r="DQ32" s="60"/>
      <c r="DR32" s="51">
        <f t="shared" si="9"/>
        <v>43398</v>
      </c>
      <c r="ED32" s="10"/>
      <c r="EE32" s="51">
        <f t="shared" si="10"/>
        <v>43429</v>
      </c>
      <c r="EQ32" s="10"/>
      <c r="ER32" s="51">
        <f t="shared" si="11"/>
        <v>43459</v>
      </c>
      <c r="FD32" s="10"/>
    </row>
    <row r="33" spans="4:160" x14ac:dyDescent="0.25">
      <c r="D33" s="26"/>
      <c r="E33" s="51">
        <f t="shared" si="0"/>
        <v>43126</v>
      </c>
      <c r="F33"/>
      <c r="G33"/>
      <c r="H33"/>
      <c r="I33"/>
      <c r="J33"/>
      <c r="K33"/>
      <c r="L33"/>
      <c r="M33"/>
      <c r="N33"/>
      <c r="O33"/>
      <c r="P33"/>
      <c r="Q33" s="10"/>
      <c r="R33" s="51">
        <f t="shared" si="1"/>
        <v>43157</v>
      </c>
      <c r="S33"/>
      <c r="T33"/>
      <c r="U33"/>
      <c r="V33"/>
      <c r="W33"/>
      <c r="X33"/>
      <c r="Y33"/>
      <c r="Z33"/>
      <c r="AA33"/>
      <c r="AB33"/>
      <c r="AC33"/>
      <c r="AD33" s="10"/>
      <c r="AE33" s="51">
        <f t="shared" si="2"/>
        <v>43185</v>
      </c>
      <c r="AF33"/>
      <c r="AG33"/>
      <c r="AH33"/>
      <c r="AI33"/>
      <c r="AJ33"/>
      <c r="AK33"/>
      <c r="AL33"/>
      <c r="AM33"/>
      <c r="AN33"/>
      <c r="AO33"/>
      <c r="AP33"/>
      <c r="AQ33" s="10"/>
      <c r="AR33" s="51">
        <f t="shared" si="3"/>
        <v>43216</v>
      </c>
      <c r="AS33"/>
      <c r="AT33"/>
      <c r="AU33"/>
      <c r="AV33"/>
      <c r="AW33"/>
      <c r="AX33"/>
      <c r="AY33"/>
      <c r="AZ33"/>
      <c r="BA33"/>
      <c r="BB33"/>
      <c r="BC33"/>
      <c r="BD33" s="60"/>
      <c r="BE33" s="52">
        <f t="shared" si="4"/>
        <v>43246</v>
      </c>
      <c r="BF33"/>
      <c r="BG33"/>
      <c r="BH33"/>
      <c r="BI33"/>
      <c r="BJ33"/>
      <c r="BK33"/>
      <c r="BL33"/>
      <c r="BM33"/>
      <c r="BN33"/>
      <c r="BO33"/>
      <c r="BP33"/>
      <c r="BQ33" s="60"/>
      <c r="BR33" s="51">
        <f t="shared" si="5"/>
        <v>43277</v>
      </c>
      <c r="BS33"/>
      <c r="BT33"/>
      <c r="BU33"/>
      <c r="BV33"/>
      <c r="BW33"/>
      <c r="BX33"/>
      <c r="BY33"/>
      <c r="BZ33"/>
      <c r="CA33"/>
      <c r="CB33"/>
      <c r="CC33"/>
      <c r="CD33" s="60"/>
      <c r="CE33" s="29">
        <f t="shared" si="6"/>
        <v>43307</v>
      </c>
      <c r="CQ33" s="10"/>
      <c r="CR33" s="51">
        <f t="shared" si="7"/>
        <v>43338</v>
      </c>
      <c r="DD33" s="10"/>
      <c r="DE33" s="51">
        <f t="shared" si="8"/>
        <v>43369</v>
      </c>
      <c r="DQ33" s="60"/>
      <c r="DR33" s="51">
        <f t="shared" si="9"/>
        <v>43399</v>
      </c>
      <c r="ED33" s="10"/>
      <c r="EE33" s="51">
        <f t="shared" si="10"/>
        <v>43430</v>
      </c>
      <c r="EQ33" s="10"/>
      <c r="ER33" s="51">
        <f t="shared" si="11"/>
        <v>43460</v>
      </c>
      <c r="FD33" s="10"/>
    </row>
    <row r="34" spans="4:160" x14ac:dyDescent="0.25">
      <c r="D34" s="26"/>
      <c r="E34" s="52">
        <f t="shared" si="0"/>
        <v>43127</v>
      </c>
      <c r="F34"/>
      <c r="G34"/>
      <c r="H34"/>
      <c r="I34"/>
      <c r="J34"/>
      <c r="K34"/>
      <c r="L34"/>
      <c r="M34"/>
      <c r="N34"/>
      <c r="O34"/>
      <c r="P34"/>
      <c r="Q34" s="10"/>
      <c r="R34" s="51">
        <f t="shared" si="1"/>
        <v>43158</v>
      </c>
      <c r="S34"/>
      <c r="T34"/>
      <c r="U34"/>
      <c r="V34"/>
      <c r="W34"/>
      <c r="X34"/>
      <c r="Y34"/>
      <c r="Z34"/>
      <c r="AA34"/>
      <c r="AB34"/>
      <c r="AC34"/>
      <c r="AD34" s="10"/>
      <c r="AE34" s="51">
        <f t="shared" si="2"/>
        <v>43186</v>
      </c>
      <c r="AF34"/>
      <c r="AG34"/>
      <c r="AH34"/>
      <c r="AI34"/>
      <c r="AJ34"/>
      <c r="AK34"/>
      <c r="AL34"/>
      <c r="AM34"/>
      <c r="AN34"/>
      <c r="AO34"/>
      <c r="AP34"/>
      <c r="AQ34" s="10"/>
      <c r="AR34" s="51">
        <f t="shared" si="3"/>
        <v>43217</v>
      </c>
      <c r="AS34"/>
      <c r="AT34"/>
      <c r="AU34"/>
      <c r="AV34"/>
      <c r="AW34"/>
      <c r="AX34"/>
      <c r="AY34"/>
      <c r="AZ34"/>
      <c r="BA34"/>
      <c r="BB34"/>
      <c r="BC34"/>
      <c r="BD34" s="60"/>
      <c r="BE34" s="52">
        <f t="shared" si="4"/>
        <v>43247</v>
      </c>
      <c r="BF34"/>
      <c r="BG34"/>
      <c r="BH34"/>
      <c r="BI34"/>
      <c r="BJ34"/>
      <c r="BK34"/>
      <c r="BL34"/>
      <c r="BM34"/>
      <c r="BN34"/>
      <c r="BO34"/>
      <c r="BP34"/>
      <c r="BQ34" s="60"/>
      <c r="BR34" s="51">
        <f t="shared" si="5"/>
        <v>43278</v>
      </c>
      <c r="BS34"/>
      <c r="BT34"/>
      <c r="BU34"/>
      <c r="BV34"/>
      <c r="BW34"/>
      <c r="BX34"/>
      <c r="BY34"/>
      <c r="BZ34"/>
      <c r="CA34"/>
      <c r="CB34"/>
      <c r="CC34"/>
      <c r="CD34" s="60"/>
      <c r="CE34" s="29">
        <f t="shared" si="6"/>
        <v>43308</v>
      </c>
      <c r="CQ34" s="10"/>
      <c r="CR34" s="51">
        <f t="shared" si="7"/>
        <v>43339</v>
      </c>
      <c r="DD34" s="10"/>
      <c r="DE34" s="51">
        <f t="shared" si="8"/>
        <v>43370</v>
      </c>
      <c r="DQ34" s="60"/>
      <c r="DR34" s="51">
        <f t="shared" si="9"/>
        <v>43400</v>
      </c>
      <c r="ED34" s="10"/>
      <c r="EE34" s="51">
        <f t="shared" si="10"/>
        <v>43431</v>
      </c>
      <c r="EQ34" s="10"/>
      <c r="ER34" s="51">
        <f t="shared" si="11"/>
        <v>43461</v>
      </c>
      <c r="FD34" s="10"/>
    </row>
    <row r="35" spans="4:160" x14ac:dyDescent="0.25">
      <c r="D35" s="26"/>
      <c r="E35" s="52">
        <f t="shared" si="0"/>
        <v>43128</v>
      </c>
      <c r="F35"/>
      <c r="G35"/>
      <c r="H35"/>
      <c r="I35"/>
      <c r="J35"/>
      <c r="K35"/>
      <c r="L35"/>
      <c r="M35"/>
      <c r="N35"/>
      <c r="O35"/>
      <c r="P35"/>
      <c r="Q35" s="10"/>
      <c r="R35" s="51">
        <f t="shared" si="1"/>
        <v>43159</v>
      </c>
      <c r="S35"/>
      <c r="T35"/>
      <c r="U35"/>
      <c r="V35"/>
      <c r="W35"/>
      <c r="X35"/>
      <c r="Y35"/>
      <c r="Z35"/>
      <c r="AA35"/>
      <c r="AB35"/>
      <c r="AC35"/>
      <c r="AD35" s="10"/>
      <c r="AE35" s="51">
        <f t="shared" si="2"/>
        <v>43187</v>
      </c>
      <c r="AF35"/>
      <c r="AG35"/>
      <c r="AH35"/>
      <c r="AI35"/>
      <c r="AJ35"/>
      <c r="AK35"/>
      <c r="AL35"/>
      <c r="AM35"/>
      <c r="AN35"/>
      <c r="AO35"/>
      <c r="AP35"/>
      <c r="AQ35" s="10"/>
      <c r="AR35" s="52">
        <f t="shared" si="3"/>
        <v>43218</v>
      </c>
      <c r="AS35"/>
      <c r="AT35"/>
      <c r="AU35"/>
      <c r="AV35"/>
      <c r="AW35"/>
      <c r="AX35"/>
      <c r="AY35"/>
      <c r="AZ35"/>
      <c r="BA35"/>
      <c r="BB35"/>
      <c r="BC35"/>
      <c r="BD35" s="60"/>
      <c r="BE35" s="51">
        <f t="shared" si="4"/>
        <v>43248</v>
      </c>
      <c r="BF35"/>
      <c r="BG35"/>
      <c r="BH35"/>
      <c r="BI35"/>
      <c r="BJ35"/>
      <c r="BK35"/>
      <c r="BL35"/>
      <c r="BM35"/>
      <c r="BN35"/>
      <c r="BO35"/>
      <c r="BP35"/>
      <c r="BQ35" s="60"/>
      <c r="BR35" s="51">
        <f t="shared" si="5"/>
        <v>43279</v>
      </c>
      <c r="BS35"/>
      <c r="BT35"/>
      <c r="BU35"/>
      <c r="BV35"/>
      <c r="BW35"/>
      <c r="BX35"/>
      <c r="BY35"/>
      <c r="BZ35"/>
      <c r="CA35"/>
      <c r="CB35"/>
      <c r="CC35"/>
      <c r="CD35" s="60"/>
      <c r="CE35" s="29">
        <f t="shared" si="6"/>
        <v>43309</v>
      </c>
      <c r="CQ35" s="10"/>
      <c r="CR35" s="51">
        <f t="shared" si="7"/>
        <v>43340</v>
      </c>
      <c r="DD35" s="10"/>
      <c r="DE35" s="51">
        <f t="shared" si="8"/>
        <v>43371</v>
      </c>
      <c r="DQ35" s="60"/>
      <c r="DR35" s="51">
        <f t="shared" si="9"/>
        <v>43401</v>
      </c>
      <c r="ED35" s="10"/>
      <c r="EE35" s="51">
        <f t="shared" si="10"/>
        <v>43432</v>
      </c>
      <c r="EQ35" s="10"/>
      <c r="ER35" s="51">
        <f t="shared" si="11"/>
        <v>43462</v>
      </c>
      <c r="FD35" s="10"/>
    </row>
    <row r="36" spans="4:160" x14ac:dyDescent="0.25">
      <c r="D36" s="26"/>
      <c r="E36" s="51">
        <f t="shared" si="0"/>
        <v>43129</v>
      </c>
      <c r="F36"/>
      <c r="G36"/>
      <c r="H36"/>
      <c r="I36"/>
      <c r="J36"/>
      <c r="K36"/>
      <c r="L36"/>
      <c r="M36"/>
      <c r="N36"/>
      <c r="O36"/>
      <c r="P36"/>
      <c r="Q36" s="10"/>
      <c r="R36" s="57"/>
      <c r="S36"/>
      <c r="T36"/>
      <c r="U36"/>
      <c r="V36"/>
      <c r="W36"/>
      <c r="X36"/>
      <c r="Y36"/>
      <c r="Z36"/>
      <c r="AA36"/>
      <c r="AB36"/>
      <c r="AC36"/>
      <c r="AD36" s="10"/>
      <c r="AE36" s="51">
        <f t="shared" si="2"/>
        <v>43188</v>
      </c>
      <c r="AF36"/>
      <c r="AG36"/>
      <c r="AH36"/>
      <c r="AI36"/>
      <c r="AJ36"/>
      <c r="AK36"/>
      <c r="AL36"/>
      <c r="AM36"/>
      <c r="AN36"/>
      <c r="AO36"/>
      <c r="AP36"/>
      <c r="AQ36" s="10"/>
      <c r="AR36" s="52">
        <f t="shared" si="3"/>
        <v>43219</v>
      </c>
      <c r="AS36"/>
      <c r="AT36"/>
      <c r="AU36"/>
      <c r="AV36"/>
      <c r="AW36"/>
      <c r="AX36"/>
      <c r="AY36"/>
      <c r="AZ36"/>
      <c r="BA36"/>
      <c r="BB36"/>
      <c r="BC36"/>
      <c r="BD36" s="60"/>
      <c r="BE36" s="51">
        <f t="shared" si="4"/>
        <v>43249</v>
      </c>
      <c r="BF36"/>
      <c r="BG36"/>
      <c r="BH36"/>
      <c r="BI36"/>
      <c r="BJ36"/>
      <c r="BK36"/>
      <c r="BL36"/>
      <c r="BM36"/>
      <c r="BN36"/>
      <c r="BO36"/>
      <c r="BP36"/>
      <c r="BQ36" s="60"/>
      <c r="BR36" s="51">
        <f t="shared" si="5"/>
        <v>43280</v>
      </c>
      <c r="BS36"/>
      <c r="BT36"/>
      <c r="BU36"/>
      <c r="BV36"/>
      <c r="BW36"/>
      <c r="BX36"/>
      <c r="BY36"/>
      <c r="BZ36"/>
      <c r="CA36"/>
      <c r="CB36"/>
      <c r="CC36"/>
      <c r="CD36" s="60"/>
      <c r="CE36" s="29">
        <f t="shared" si="6"/>
        <v>43310</v>
      </c>
      <c r="CQ36" s="10"/>
      <c r="CR36" s="51">
        <f t="shared" si="7"/>
        <v>43341</v>
      </c>
      <c r="DD36" s="10"/>
      <c r="DE36" s="51">
        <f t="shared" si="8"/>
        <v>43372</v>
      </c>
      <c r="DQ36" s="60"/>
      <c r="DR36" s="51">
        <f t="shared" si="9"/>
        <v>43402</v>
      </c>
      <c r="ED36" s="10"/>
      <c r="EE36" s="51">
        <f t="shared" si="10"/>
        <v>43433</v>
      </c>
      <c r="EQ36" s="10"/>
      <c r="ER36" s="51">
        <f t="shared" si="11"/>
        <v>43463</v>
      </c>
      <c r="FD36" s="10"/>
    </row>
    <row r="37" spans="4:160" x14ac:dyDescent="0.25">
      <c r="D37" s="26"/>
      <c r="E37" s="51">
        <f t="shared" si="0"/>
        <v>43130</v>
      </c>
      <c r="F37"/>
      <c r="G37"/>
      <c r="H37"/>
      <c r="I37"/>
      <c r="J37"/>
      <c r="K37"/>
      <c r="L37"/>
      <c r="M37"/>
      <c r="N37"/>
      <c r="O37"/>
      <c r="P37"/>
      <c r="Q37" s="10"/>
      <c r="R37" s="57"/>
      <c r="S37"/>
      <c r="T37"/>
      <c r="U37"/>
      <c r="V37"/>
      <c r="W37"/>
      <c r="X37"/>
      <c r="Y37"/>
      <c r="Z37"/>
      <c r="AA37"/>
      <c r="AB37"/>
      <c r="AC37"/>
      <c r="AD37" s="10"/>
      <c r="AE37" s="51">
        <f t="shared" si="2"/>
        <v>43189</v>
      </c>
      <c r="AF37"/>
      <c r="AG37"/>
      <c r="AH37"/>
      <c r="AI37"/>
      <c r="AJ37"/>
      <c r="AK37"/>
      <c r="AL37"/>
      <c r="AM37"/>
      <c r="AN37"/>
      <c r="AO37"/>
      <c r="AP37"/>
      <c r="AQ37" s="10"/>
      <c r="AR37" s="51">
        <f t="shared" si="3"/>
        <v>43220</v>
      </c>
      <c r="AS37"/>
      <c r="AT37"/>
      <c r="AU37"/>
      <c r="AV37"/>
      <c r="AW37"/>
      <c r="AX37"/>
      <c r="AY37"/>
      <c r="AZ37"/>
      <c r="BA37"/>
      <c r="BB37"/>
      <c r="BC37"/>
      <c r="BD37" s="60"/>
      <c r="BE37" s="51">
        <f t="shared" si="4"/>
        <v>43250</v>
      </c>
      <c r="BF37"/>
      <c r="BG37"/>
      <c r="BH37"/>
      <c r="BI37"/>
      <c r="BJ37"/>
      <c r="BK37"/>
      <c r="BL37"/>
      <c r="BM37"/>
      <c r="BN37"/>
      <c r="BO37"/>
      <c r="BP37"/>
      <c r="BQ37" s="60"/>
      <c r="BR37" s="52">
        <f t="shared" si="5"/>
        <v>43281</v>
      </c>
      <c r="BS37"/>
      <c r="BT37"/>
      <c r="BU37"/>
      <c r="BV37"/>
      <c r="BW37"/>
      <c r="BX37"/>
      <c r="BY37"/>
      <c r="BZ37"/>
      <c r="CA37"/>
      <c r="CB37"/>
      <c r="CC37"/>
      <c r="CD37" s="60"/>
      <c r="CE37" s="29">
        <f t="shared" si="6"/>
        <v>43311</v>
      </c>
      <c r="CQ37" s="10"/>
      <c r="CR37" s="51">
        <f t="shared" si="7"/>
        <v>43342</v>
      </c>
      <c r="DD37" s="10"/>
      <c r="DE37" s="51">
        <f t="shared" si="8"/>
        <v>43373</v>
      </c>
      <c r="DQ37" s="60"/>
      <c r="DR37" s="51">
        <f t="shared" si="9"/>
        <v>43403</v>
      </c>
      <c r="ED37" s="10"/>
      <c r="EE37" s="51">
        <f t="shared" si="10"/>
        <v>43434</v>
      </c>
      <c r="EQ37" s="10"/>
      <c r="ER37" s="51">
        <f t="shared" si="11"/>
        <v>43464</v>
      </c>
      <c r="FD37" s="10"/>
    </row>
    <row r="38" spans="4:160" ht="15.75" thickBot="1" x14ac:dyDescent="0.3">
      <c r="D38" s="26"/>
      <c r="E38" s="53">
        <f t="shared" si="0"/>
        <v>43131</v>
      </c>
      <c r="F38"/>
      <c r="G38"/>
      <c r="H38"/>
      <c r="I38"/>
      <c r="J38"/>
      <c r="K38"/>
      <c r="L38"/>
      <c r="M38"/>
      <c r="N38"/>
      <c r="O38"/>
      <c r="P38"/>
      <c r="Q38" s="10"/>
      <c r="R38" s="58"/>
      <c r="S38"/>
      <c r="T38"/>
      <c r="U38"/>
      <c r="V38"/>
      <c r="W38"/>
      <c r="X38"/>
      <c r="Y38"/>
      <c r="Z38"/>
      <c r="AA38"/>
      <c r="AB38"/>
      <c r="AC38"/>
      <c r="AD38" s="10"/>
      <c r="AE38" s="59">
        <f t="shared" si="2"/>
        <v>43190</v>
      </c>
      <c r="AF38"/>
      <c r="AG38"/>
      <c r="AH38"/>
      <c r="AI38"/>
      <c r="AJ38"/>
      <c r="AK38"/>
      <c r="AL38"/>
      <c r="AM38"/>
      <c r="AN38"/>
      <c r="AO38"/>
      <c r="AP38"/>
      <c r="AQ38" s="10"/>
      <c r="AR38" s="53"/>
      <c r="AS38"/>
      <c r="AT38"/>
      <c r="AU38"/>
      <c r="AV38"/>
      <c r="AW38"/>
      <c r="AX38"/>
      <c r="AY38"/>
      <c r="AZ38"/>
      <c r="BA38"/>
      <c r="BB38"/>
      <c r="BC38"/>
      <c r="BD38" s="60"/>
      <c r="BE38" s="53">
        <f t="shared" si="4"/>
        <v>43251</v>
      </c>
      <c r="BF38"/>
      <c r="BG38"/>
      <c r="BH38"/>
      <c r="BI38"/>
      <c r="BJ38"/>
      <c r="BK38"/>
      <c r="BL38"/>
      <c r="BM38"/>
      <c r="BN38"/>
      <c r="BO38"/>
      <c r="BP38"/>
      <c r="BQ38" s="60"/>
      <c r="BR38" s="53"/>
      <c r="BS38"/>
      <c r="BT38"/>
      <c r="BU38"/>
      <c r="BV38"/>
      <c r="BW38"/>
      <c r="BX38"/>
      <c r="BY38"/>
      <c r="BZ38"/>
      <c r="CA38"/>
      <c r="CB38"/>
      <c r="CC38"/>
      <c r="CD38" s="60"/>
      <c r="CE38" s="47">
        <f t="shared" si="6"/>
        <v>43312</v>
      </c>
      <c r="CQ38" s="10"/>
      <c r="CR38" s="53">
        <f t="shared" si="7"/>
        <v>43343</v>
      </c>
      <c r="DD38" s="10"/>
      <c r="DE38" s="53">
        <f t="shared" si="8"/>
        <v>43374</v>
      </c>
      <c r="DQ38" s="60"/>
      <c r="DR38" s="53">
        <f t="shared" si="9"/>
        <v>43404</v>
      </c>
      <c r="ED38" s="10"/>
      <c r="EE38" s="53">
        <f t="shared" si="10"/>
        <v>43435</v>
      </c>
      <c r="EQ38" s="10"/>
      <c r="ER38" s="53">
        <f t="shared" si="11"/>
        <v>43465</v>
      </c>
      <c r="FD38" s="10"/>
    </row>
    <row r="39" spans="4:160" x14ac:dyDescent="0.25">
      <c r="D39" s="26"/>
      <c r="E39" s="26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R39" s="2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E39" s="2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R39" s="3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E39" s="32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R39" s="49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E39" s="3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R39" s="3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E39" s="3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R39" s="3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E39" s="3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R39" s="3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</row>
    <row r="40" spans="4:160" x14ac:dyDescent="0.25">
      <c r="D40" s="26"/>
      <c r="E40" s="26"/>
      <c r="F40"/>
      <c r="G40"/>
      <c r="I40"/>
      <c r="J40"/>
      <c r="K40"/>
      <c r="L40"/>
      <c r="X40" s="41"/>
      <c r="Y40" s="41"/>
      <c r="Z40" s="41"/>
    </row>
    <row r="41" spans="4:160" x14ac:dyDescent="0.25">
      <c r="D41" s="26"/>
      <c r="E41" s="26"/>
      <c r="F41"/>
      <c r="G41"/>
      <c r="I41"/>
      <c r="J41"/>
      <c r="K41"/>
      <c r="L41"/>
      <c r="X41" s="41"/>
      <c r="Y41" s="41"/>
      <c r="Z41" s="41"/>
    </row>
    <row r="42" spans="4:160" x14ac:dyDescent="0.25">
      <c r="E42"/>
      <c r="F42"/>
      <c r="G42"/>
      <c r="I42"/>
      <c r="J42"/>
      <c r="K42"/>
      <c r="L42"/>
      <c r="X42" s="41"/>
      <c r="Y42" s="41"/>
      <c r="Z42" s="41"/>
    </row>
    <row r="43" spans="4:160" x14ac:dyDescent="0.25">
      <c r="E43"/>
      <c r="F43"/>
      <c r="G43"/>
      <c r="I43"/>
      <c r="J43"/>
      <c r="K43"/>
      <c r="L43"/>
      <c r="X43" s="41"/>
      <c r="Y43" s="41"/>
      <c r="Z43" s="41"/>
    </row>
    <row r="44" spans="4:160" x14ac:dyDescent="0.25">
      <c r="E44"/>
      <c r="F44"/>
      <c r="G44"/>
      <c r="I44"/>
      <c r="J44"/>
      <c r="K44"/>
      <c r="L44"/>
      <c r="X44" s="41"/>
      <c r="Y44" s="41"/>
      <c r="Z44" s="41"/>
    </row>
    <row r="45" spans="4:160" x14ac:dyDescent="0.25">
      <c r="E45"/>
      <c r="F45"/>
      <c r="G45"/>
      <c r="I45"/>
      <c r="J45"/>
      <c r="K45"/>
      <c r="L45"/>
      <c r="X45" s="41"/>
      <c r="Y45" s="41"/>
      <c r="Z45" s="41"/>
    </row>
    <row r="46" spans="4:160" x14ac:dyDescent="0.25">
      <c r="E46"/>
      <c r="F46"/>
      <c r="G46"/>
      <c r="I46"/>
      <c r="J46"/>
      <c r="K46"/>
      <c r="L46"/>
      <c r="X46" s="41"/>
      <c r="Y46" s="41"/>
      <c r="Z46" s="41"/>
    </row>
    <row r="47" spans="4:160" x14ac:dyDescent="0.25">
      <c r="E47"/>
      <c r="F47"/>
      <c r="G47"/>
      <c r="I47"/>
      <c r="J47"/>
      <c r="K47"/>
      <c r="L47"/>
      <c r="X47" s="41"/>
      <c r="Y47" s="41"/>
      <c r="Z47" s="41"/>
    </row>
    <row r="48" spans="4:160" x14ac:dyDescent="0.25">
      <c r="E48"/>
      <c r="F48"/>
      <c r="G48"/>
      <c r="I48"/>
      <c r="J48"/>
      <c r="K48"/>
      <c r="L48"/>
      <c r="X48" s="41"/>
      <c r="Y48" s="41"/>
      <c r="Z48" s="41"/>
    </row>
    <row r="49" spans="5:26" x14ac:dyDescent="0.25">
      <c r="E49"/>
      <c r="F49"/>
      <c r="G49"/>
      <c r="I49"/>
      <c r="J49"/>
      <c r="K49"/>
      <c r="L49"/>
      <c r="X49" s="41"/>
      <c r="Y49" s="41"/>
      <c r="Z49" s="41"/>
    </row>
    <row r="50" spans="5:26" x14ac:dyDescent="0.25">
      <c r="E50"/>
      <c r="F50"/>
      <c r="G50"/>
      <c r="I50"/>
      <c r="J50"/>
      <c r="K50"/>
      <c r="L50"/>
      <c r="X50" s="41"/>
      <c r="Y50" s="41"/>
      <c r="Z50" s="41"/>
    </row>
    <row r="51" spans="5:26" x14ac:dyDescent="0.25">
      <c r="E51"/>
      <c r="F51"/>
      <c r="G51"/>
      <c r="I51"/>
      <c r="J51"/>
      <c r="K51"/>
      <c r="L51"/>
      <c r="X51" s="41"/>
      <c r="Y51" s="41"/>
      <c r="Z51" s="41"/>
    </row>
    <row r="52" spans="5:26" x14ac:dyDescent="0.25">
      <c r="E52"/>
      <c r="F52"/>
      <c r="G52"/>
      <c r="I52"/>
      <c r="J52"/>
      <c r="K52"/>
      <c r="L52"/>
      <c r="X52" s="41"/>
      <c r="Y52" s="41"/>
      <c r="Z52" s="41"/>
    </row>
    <row r="53" spans="5:26" x14ac:dyDescent="0.25">
      <c r="E53"/>
      <c r="F53"/>
      <c r="G53"/>
      <c r="I53"/>
      <c r="J53"/>
      <c r="K53"/>
      <c r="L53"/>
      <c r="X53" s="41"/>
      <c r="Y53" s="41"/>
      <c r="Z53" s="41"/>
    </row>
    <row r="54" spans="5:26" x14ac:dyDescent="0.25">
      <c r="E54"/>
      <c r="F54"/>
      <c r="G54"/>
      <c r="I54"/>
      <c r="J54"/>
      <c r="K54"/>
      <c r="L54"/>
      <c r="X54" s="41"/>
      <c r="Y54" s="41"/>
      <c r="Z54" s="41"/>
    </row>
    <row r="55" spans="5:26" x14ac:dyDescent="0.25">
      <c r="E55"/>
      <c r="F55"/>
      <c r="G55"/>
      <c r="I55"/>
      <c r="J55"/>
      <c r="K55"/>
      <c r="L55"/>
      <c r="X55" s="41"/>
      <c r="Y55" s="41"/>
      <c r="Z55" s="41"/>
    </row>
    <row r="56" spans="5:26" x14ac:dyDescent="0.25">
      <c r="E56"/>
      <c r="F56"/>
      <c r="G56"/>
      <c r="I56"/>
      <c r="J56"/>
      <c r="K56"/>
      <c r="L56"/>
      <c r="X56" s="41"/>
      <c r="Y56" s="41"/>
      <c r="Z56" s="41"/>
    </row>
    <row r="57" spans="5:26" x14ac:dyDescent="0.25">
      <c r="E57"/>
      <c r="F57"/>
      <c r="G57"/>
      <c r="I57"/>
      <c r="J57"/>
      <c r="K57"/>
      <c r="L57"/>
      <c r="X57" s="41"/>
      <c r="Y57" s="41"/>
      <c r="Z57" s="41"/>
    </row>
    <row r="58" spans="5:26" x14ac:dyDescent="0.25">
      <c r="E58"/>
      <c r="F58"/>
      <c r="G58"/>
      <c r="I58"/>
      <c r="J58"/>
      <c r="K58"/>
    </row>
    <row r="59" spans="5:26" x14ac:dyDescent="0.25">
      <c r="E59"/>
      <c r="F59"/>
      <c r="G59"/>
      <c r="I59"/>
      <c r="J59"/>
      <c r="K59"/>
    </row>
    <row r="60" spans="5:26" x14ac:dyDescent="0.25">
      <c r="E60"/>
      <c r="F60"/>
      <c r="G60"/>
      <c r="I60"/>
      <c r="J60"/>
      <c r="K60"/>
    </row>
    <row r="61" spans="5:26" x14ac:dyDescent="0.25">
      <c r="E61"/>
      <c r="F61"/>
      <c r="G61"/>
      <c r="I61"/>
      <c r="J61"/>
      <c r="K61"/>
    </row>
    <row r="62" spans="5:26" x14ac:dyDescent="0.25">
      <c r="E62"/>
      <c r="F62"/>
      <c r="G62"/>
      <c r="I62"/>
      <c r="J62"/>
      <c r="K62"/>
    </row>
    <row r="63" spans="5:26" x14ac:dyDescent="0.25">
      <c r="E63"/>
      <c r="F63"/>
      <c r="G63"/>
      <c r="I63"/>
      <c r="J63"/>
      <c r="K63"/>
    </row>
    <row r="64" spans="5:26" x14ac:dyDescent="0.25">
      <c r="E64"/>
      <c r="F64"/>
      <c r="G64"/>
      <c r="I64"/>
      <c r="J64"/>
      <c r="K64"/>
    </row>
    <row r="65" spans="5:11" x14ac:dyDescent="0.25">
      <c r="E65"/>
      <c r="F65"/>
      <c r="G65"/>
      <c r="I65"/>
      <c r="J65"/>
      <c r="K65"/>
    </row>
    <row r="66" spans="5:11" x14ac:dyDescent="0.25">
      <c r="E66"/>
      <c r="F66"/>
      <c r="G66"/>
      <c r="I66"/>
      <c r="J66"/>
      <c r="K66"/>
    </row>
    <row r="67" spans="5:11" x14ac:dyDescent="0.25">
      <c r="E67"/>
      <c r="F67"/>
      <c r="G67"/>
      <c r="I67"/>
      <c r="J67"/>
      <c r="K67"/>
    </row>
    <row r="68" spans="5:11" x14ac:dyDescent="0.25">
      <c r="E68"/>
      <c r="F68"/>
      <c r="G68"/>
      <c r="I68"/>
      <c r="J68"/>
      <c r="K68"/>
    </row>
    <row r="69" spans="5:11" x14ac:dyDescent="0.25">
      <c r="E69"/>
      <c r="F69"/>
      <c r="G69"/>
      <c r="I69"/>
      <c r="J69"/>
      <c r="K69"/>
    </row>
    <row r="70" spans="5:11" x14ac:dyDescent="0.25">
      <c r="I70"/>
      <c r="J70"/>
      <c r="K70"/>
    </row>
    <row r="71" spans="5:11" x14ac:dyDescent="0.25">
      <c r="I71"/>
      <c r="J71"/>
      <c r="K71"/>
    </row>
    <row r="72" spans="5:11" x14ac:dyDescent="0.25">
      <c r="I72"/>
      <c r="J72"/>
      <c r="K72"/>
    </row>
    <row r="73" spans="5:11" x14ac:dyDescent="0.25">
      <c r="I73"/>
      <c r="J73"/>
      <c r="K73"/>
    </row>
    <row r="74" spans="5:11" x14ac:dyDescent="0.25">
      <c r="I74"/>
      <c r="J74"/>
      <c r="K74"/>
    </row>
  </sheetData>
  <mergeCells count="13">
    <mergeCell ref="EF6:EP6"/>
    <mergeCell ref="ES6:FC6"/>
    <mergeCell ref="B2:C3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1">
              <controlPr defaultSize="0" autoPict="0">
                <anchor moveWithCells="1" sizeWithCells="1">
                  <from>
                    <xdr:col>0</xdr:col>
                    <xdr:colOff>647700</xdr:colOff>
                    <xdr:row>1</xdr:row>
                    <xdr:rowOff>0</xdr:rowOff>
                  </from>
                  <to>
                    <xdr:col>0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3</xdr:row>
                    <xdr:rowOff>104775</xdr:rowOff>
                  </from>
                  <to>
                    <xdr:col>2</xdr:col>
                    <xdr:colOff>438150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26"/>
  <sheetViews>
    <sheetView workbookViewId="0">
      <selection activeCell="L15" sqref="L15"/>
    </sheetView>
  </sheetViews>
  <sheetFormatPr baseColWidth="10" defaultRowHeight="15" x14ac:dyDescent="0.25"/>
  <cols>
    <col min="1" max="1" width="3" customWidth="1"/>
    <col min="2" max="2" width="20.7109375" customWidth="1"/>
    <col min="3" max="3" width="28.7109375" customWidth="1"/>
    <col min="4" max="4" width="3" customWidth="1"/>
    <col min="5" max="5" width="20" bestFit="1" customWidth="1"/>
    <col min="7" max="7" width="4.140625" customWidth="1"/>
    <col min="8" max="8" width="7.5703125" customWidth="1"/>
  </cols>
  <sheetData>
    <row r="2" spans="1:12" ht="20.25" thickBot="1" x14ac:dyDescent="0.45">
      <c r="A2" s="4"/>
      <c r="D2" s="4"/>
      <c r="H2" s="5"/>
      <c r="I2" s="5"/>
      <c r="J2" s="5"/>
    </row>
    <row r="3" spans="1:12" ht="21" thickTop="1" thickBot="1" x14ac:dyDescent="0.3">
      <c r="A3" s="6"/>
      <c r="B3" s="81" t="str">
        <f>"Jours Fériés"&amp;Année1</f>
        <v>Jours Fériés2018</v>
      </c>
      <c r="C3" s="82"/>
      <c r="D3" s="6"/>
      <c r="E3" s="23" t="s">
        <v>11</v>
      </c>
      <c r="F3" s="68"/>
      <c r="G3" s="18"/>
      <c r="H3" s="19"/>
      <c r="I3" s="20"/>
      <c r="J3" s="20"/>
      <c r="K3" s="18"/>
    </row>
    <row r="4" spans="1:12" ht="15.75" thickTop="1" x14ac:dyDescent="0.25">
      <c r="B4" s="7" t="s">
        <v>12</v>
      </c>
      <c r="C4" s="63">
        <f>DATE(Année1,1,1)</f>
        <v>43101</v>
      </c>
      <c r="E4" s="8" t="s">
        <v>13</v>
      </c>
      <c r="F4" s="18"/>
      <c r="G4" s="69"/>
      <c r="H4" s="21"/>
      <c r="I4" s="21"/>
      <c r="J4" s="21"/>
      <c r="K4" s="18"/>
    </row>
    <row r="5" spans="1:12" ht="15.75" thickBot="1" x14ac:dyDescent="0.3">
      <c r="B5" s="9" t="s">
        <v>14</v>
      </c>
      <c r="C5" s="64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5" s="10" t="s">
        <v>26</v>
      </c>
      <c r="F5" s="11"/>
      <c r="G5" s="18"/>
      <c r="H5" s="22"/>
      <c r="I5" s="18"/>
      <c r="J5" s="22"/>
      <c r="K5" s="18"/>
    </row>
    <row r="6" spans="1:12" ht="15.75" thickBot="1" x14ac:dyDescent="0.3">
      <c r="A6" s="12"/>
      <c r="B6" s="9" t="s">
        <v>15</v>
      </c>
      <c r="C6" s="64">
        <f>C5+1</f>
        <v>43192</v>
      </c>
      <c r="D6" s="12"/>
      <c r="E6" s="10" t="s">
        <v>16</v>
      </c>
      <c r="F6" s="27"/>
      <c r="G6" s="18"/>
      <c r="H6" s="22"/>
      <c r="I6" s="18"/>
      <c r="J6" s="22"/>
    </row>
    <row r="7" spans="1:12" x14ac:dyDescent="0.25">
      <c r="B7" s="9" t="s">
        <v>17</v>
      </c>
      <c r="C7" s="64">
        <f>C5+39</f>
        <v>43230</v>
      </c>
      <c r="E7" s="10" t="s">
        <v>27</v>
      </c>
      <c r="F7" s="74" t="s">
        <v>21</v>
      </c>
      <c r="G7" s="69"/>
      <c r="H7" s="22"/>
      <c r="I7" s="18"/>
      <c r="J7" s="17" t="s">
        <v>21</v>
      </c>
      <c r="K7" s="18"/>
    </row>
    <row r="8" spans="1:12" x14ac:dyDescent="0.25">
      <c r="A8" s="12"/>
      <c r="B8" s="9" t="s">
        <v>18</v>
      </c>
      <c r="C8" s="64">
        <f>C5+50</f>
        <v>43241</v>
      </c>
      <c r="D8" s="12"/>
      <c r="E8" s="10" t="s">
        <v>28</v>
      </c>
      <c r="F8" s="71" t="s">
        <v>31</v>
      </c>
      <c r="G8" s="10"/>
      <c r="J8" s="71" t="s">
        <v>31</v>
      </c>
    </row>
    <row r="9" spans="1:12" x14ac:dyDescent="0.25">
      <c r="B9" s="13" t="s">
        <v>19</v>
      </c>
      <c r="C9" s="65">
        <f>DATE(Année1,5,1)</f>
        <v>43221</v>
      </c>
      <c r="E9" s="10" t="s">
        <v>29</v>
      </c>
      <c r="F9" s="72" t="s">
        <v>33</v>
      </c>
      <c r="G9" s="10"/>
      <c r="J9" s="72"/>
      <c r="L9" s="18" t="s">
        <v>34</v>
      </c>
    </row>
    <row r="10" spans="1:12" ht="15.75" thickBot="1" x14ac:dyDescent="0.3">
      <c r="B10" s="13" t="s">
        <v>20</v>
      </c>
      <c r="C10" s="65">
        <f>DATE(Année1,5,8)</f>
        <v>43228</v>
      </c>
      <c r="E10" s="14" t="s">
        <v>30</v>
      </c>
      <c r="F10" s="73" t="s">
        <v>32</v>
      </c>
      <c r="G10" s="10"/>
      <c r="J10" s="73" t="s">
        <v>32</v>
      </c>
    </row>
    <row r="11" spans="1:12" x14ac:dyDescent="0.25">
      <c r="A11" s="12"/>
      <c r="B11" s="13" t="s">
        <v>22</v>
      </c>
      <c r="C11" s="65">
        <f>DATE(Année1,7,14)</f>
        <v>43295</v>
      </c>
      <c r="D11" s="12"/>
      <c r="F11" s="28"/>
    </row>
    <row r="12" spans="1:12" x14ac:dyDescent="0.25">
      <c r="B12" s="13" t="s">
        <v>23</v>
      </c>
      <c r="C12" s="65">
        <f>DATE(Année1,8,15)</f>
        <v>43327</v>
      </c>
    </row>
    <row r="13" spans="1:12" x14ac:dyDescent="0.25">
      <c r="B13" s="13" t="s">
        <v>24</v>
      </c>
      <c r="C13" s="65">
        <f>DATE(Année1,11,11)</f>
        <v>43415</v>
      </c>
    </row>
    <row r="14" spans="1:12" ht="15.75" thickBot="1" x14ac:dyDescent="0.3">
      <c r="B14" s="15" t="s">
        <v>25</v>
      </c>
      <c r="C14" s="66">
        <f>DATE(Année1,12,25)</f>
        <v>43459</v>
      </c>
    </row>
    <row r="15" spans="1:12" ht="15.75" thickTop="1" x14ac:dyDescent="0.25">
      <c r="B15" s="7" t="s">
        <v>12</v>
      </c>
      <c r="C15" s="63">
        <f>DATE(Année1,1,1)</f>
        <v>43101</v>
      </c>
    </row>
    <row r="16" spans="1:12" x14ac:dyDescent="0.25">
      <c r="B16" s="9" t="s">
        <v>14</v>
      </c>
      <c r="C16" s="64">
        <v>43191</v>
      </c>
    </row>
    <row r="17" spans="1:4" x14ac:dyDescent="0.25">
      <c r="B17" s="9" t="s">
        <v>15</v>
      </c>
      <c r="C17" s="64">
        <f>C16+1</f>
        <v>43192</v>
      </c>
    </row>
    <row r="18" spans="1:4" x14ac:dyDescent="0.25">
      <c r="B18" s="9" t="s">
        <v>17</v>
      </c>
      <c r="C18" s="64">
        <f>C16+39</f>
        <v>43230</v>
      </c>
    </row>
    <row r="19" spans="1:4" x14ac:dyDescent="0.25">
      <c r="B19" s="9" t="s">
        <v>18</v>
      </c>
      <c r="C19" s="64">
        <f>C16+50</f>
        <v>43241</v>
      </c>
    </row>
    <row r="20" spans="1:4" x14ac:dyDescent="0.25">
      <c r="A20" s="1"/>
      <c r="B20" s="13" t="s">
        <v>19</v>
      </c>
      <c r="C20" s="65">
        <f>DATE(Année1,5,1)</f>
        <v>43221</v>
      </c>
      <c r="D20" s="1"/>
    </row>
    <row r="21" spans="1:4" x14ac:dyDescent="0.25">
      <c r="B21" s="13" t="s">
        <v>20</v>
      </c>
      <c r="C21" s="65">
        <f>DATE(Année1,5,8)</f>
        <v>43228</v>
      </c>
    </row>
    <row r="22" spans="1:4" x14ac:dyDescent="0.25">
      <c r="B22" s="13" t="s">
        <v>22</v>
      </c>
      <c r="C22" s="65">
        <f>DATE(Année1,7,14)</f>
        <v>43295</v>
      </c>
    </row>
    <row r="23" spans="1:4" x14ac:dyDescent="0.25">
      <c r="B23" s="13" t="s">
        <v>23</v>
      </c>
      <c r="C23" s="65">
        <f>DATE(Année1,8,15)</f>
        <v>43327</v>
      </c>
    </row>
    <row r="24" spans="1:4" x14ac:dyDescent="0.25">
      <c r="B24" s="13" t="s">
        <v>24</v>
      </c>
      <c r="C24" s="65">
        <f>DATE(Année1,11,11)</f>
        <v>43415</v>
      </c>
    </row>
    <row r="25" spans="1:4" ht="15.75" thickBot="1" x14ac:dyDescent="0.3">
      <c r="B25" s="15" t="s">
        <v>25</v>
      </c>
      <c r="C25" s="66">
        <f>DATE(Année1,12,25)</f>
        <v>43459</v>
      </c>
    </row>
    <row r="26" spans="1:4" ht="15.75" thickTop="1" x14ac:dyDescent="0.25"/>
  </sheetData>
  <mergeCells count="1">
    <mergeCell ref="B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RESERVATION</vt:lpstr>
      <vt:lpstr>Feuil2</vt:lpstr>
      <vt:lpstr>BDD</vt:lpstr>
      <vt:lpstr>Année1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2018-04-10T20:08:15Z</dcterms:created>
  <dcterms:modified xsi:type="dcterms:W3CDTF">2018-04-15T14:10:16Z</dcterms:modified>
</cp:coreProperties>
</file>