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mitri\Desktop\GSI\"/>
    </mc:Choice>
  </mc:AlternateContent>
  <bookViews>
    <workbookView xWindow="0" yWindow="0" windowWidth="20490" windowHeight="7755" activeTab="1"/>
  </bookViews>
  <sheets>
    <sheet name="DATA BASE" sheetId="1" r:id="rId1"/>
    <sheet name="FORMAT" sheetId="2" r:id="rId2"/>
  </sheets>
  <definedNames>
    <definedName name="LST_CLIENT_CODE">'DATA BASE'!$G$3:$G$1016</definedName>
    <definedName name="LST_CLIENT_REF">'DATA BASE'!$F$3:$F$1016</definedName>
    <definedName name="LST_COLLAR">'DATA BASE'!$L$15:$L$17</definedName>
    <definedName name="LST_GSI_REF">'DATA BASE'!$D$3:$D$1016</definedName>
    <definedName name="LST_HORIZONTAL_SEPARATOR_PLASTIC">'DATA BASE'!$L$48:$L$50</definedName>
    <definedName name="LST_HORIZONTAL_SEPARATOR_WOOD">'DATA BASE'!$L$44:$L$46</definedName>
    <definedName name="LST_IB">'DATA BASE'!$L$37:$L$40</definedName>
    <definedName name="LST_LABELLING">'DATA BASE'!#REF!</definedName>
    <definedName name="LST_LAYER_SEPARATOR">'DATA BASE'!$L$54:$L$56</definedName>
    <definedName name="LST_NUMBER_OF_PART">'DATA BASE'!$W$8:$W$47</definedName>
    <definedName name="LST_PALLET">'DATA BASE'!$L$5:$L$7</definedName>
    <definedName name="LST_PALLET_CUSTOM">'DATA BASE'!$L$8:$L$13</definedName>
    <definedName name="LST_PART_DESIGNATION">'DATA BASE'!$E$3:$E$1016</definedName>
    <definedName name="LST_POLYBAGS">'DATA BASE'!$L$23:$L$25</definedName>
    <definedName name="LST_RUST_OIL">'DATA BASE'!$L$59:$L$59</definedName>
    <definedName name="LST_STRIPPING">'DATA BASE'!$L$29:$L$31</definedName>
    <definedName name="LST_SUPPLIER">'DATA BASE'!$B$3:$B$1000</definedName>
    <definedName name="LST_TOP">'DATA BASE'!$L$19:$L$21</definedName>
    <definedName name="LST_VCI_BAGS">'DATA BASE'!$L$61:$L$69</definedName>
    <definedName name="LST_WRAPPING">'DATA BASE'!$L$33:$L$35</definedName>
    <definedName name="solver_eng" localSheetId="1" hidden="1">1</definedName>
    <definedName name="solver_neg" localSheetId="1" hidden="1">1</definedName>
    <definedName name="solver_num" localSheetId="1" hidden="1">0</definedName>
    <definedName name="solver_opt" localSheetId="1" hidden="1">FORMAT!$H$14</definedName>
    <definedName name="solver_typ" localSheetId="1" hidden="1">1</definedName>
    <definedName name="solver_val" localSheetId="1" hidden="1">0</definedName>
    <definedName name="solver_ver" localSheetId="1" hidden="1">3</definedName>
    <definedName name="STACKABLE_CHOICE">'DATA BASE'!$W$3:$W$4</definedName>
    <definedName name="TAB_PART">'DATA BASE'!$D$3:$G$166</definedName>
    <definedName name="TAB_PART1">'DATA BASE'!$D$3:$E$1016</definedName>
    <definedName name="_xlnm.Print_Area" localSheetId="1">FORMAT!$B$2:$AG$49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8" i="2" l="1"/>
  <c r="W29" i="2"/>
  <c r="V23" i="2"/>
  <c r="AE16" i="2"/>
  <c r="I10" i="2"/>
  <c r="V8" i="2"/>
  <c r="G8" i="2"/>
  <c r="V7" i="2"/>
</calcChain>
</file>

<file path=xl/comments1.xml><?xml version="1.0" encoding="utf-8"?>
<comments xmlns="http://schemas.openxmlformats.org/spreadsheetml/2006/main">
  <authors>
    <author>Stephane</author>
    <author>Dimitri Pimousse</author>
  </authors>
  <commentList>
    <comment ref="F2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Is the Client's reference (should be on the drawing &amp; on PO)</t>
        </r>
      </text>
    </comment>
    <comment ref="Q5" authorId="1" shapeId="0">
      <text>
        <r>
          <rPr>
            <b/>
            <sz val="9"/>
            <color indexed="81"/>
            <rFont val="Tahoma"/>
            <family val="2"/>
          </rPr>
          <t>Dimitri Pimousse:</t>
        </r>
        <r>
          <rPr>
            <sz val="9"/>
            <color indexed="81"/>
            <rFont val="Tahoma"/>
            <family val="2"/>
          </rPr>
          <t xml:space="preserve">
price included pallet/collar/top
by OM INDIA</t>
        </r>
      </text>
    </comment>
    <comment ref="U5" authorId="1" shapeId="0">
      <text>
        <r>
          <rPr>
            <b/>
            <sz val="9"/>
            <color indexed="81"/>
            <rFont val="Tahoma"/>
            <family val="2"/>
          </rPr>
          <t>Dimitri Pimousse:</t>
        </r>
        <r>
          <rPr>
            <sz val="9"/>
            <color indexed="81"/>
            <rFont val="Tahoma"/>
            <family val="2"/>
          </rPr>
          <t xml:space="preserve">
OM INDIA to Kolhapur
</t>
        </r>
      </text>
    </comment>
    <comment ref="U6" authorId="1" shapeId="0">
      <text>
        <r>
          <rPr>
            <b/>
            <sz val="9"/>
            <color indexed="81"/>
            <rFont val="Tahoma"/>
            <family val="2"/>
          </rPr>
          <t>Dimitri Pimousse:</t>
        </r>
        <r>
          <rPr>
            <sz val="9"/>
            <color indexed="81"/>
            <rFont val="Tahoma"/>
            <family val="2"/>
          </rPr>
          <t xml:space="preserve">
OM INDIA</t>
        </r>
      </text>
    </comment>
  </commentList>
</comments>
</file>

<file path=xl/comments2.xml><?xml version="1.0" encoding="utf-8"?>
<comments xmlns="http://schemas.openxmlformats.org/spreadsheetml/2006/main">
  <authors>
    <author>Dimitri Pimousse</author>
    <author>Stéphane Lalevée</author>
  </authors>
  <commentList>
    <comment ref="Y2" authorId="0" shapeId="0">
      <text>
        <r>
          <rPr>
            <b/>
            <sz val="9"/>
            <color indexed="81"/>
            <rFont val="Tahoma"/>
            <family val="2"/>
          </rPr>
          <t>Dimitri Pimousse:</t>
        </r>
        <r>
          <rPr>
            <sz val="9"/>
            <color indexed="81"/>
            <rFont val="Tahoma"/>
            <family val="2"/>
          </rPr>
          <t xml:space="preserve">
Date of creation of document
no change </t>
        </r>
      </text>
    </comment>
    <comment ref="B25" authorId="1" shapeId="0">
      <text>
        <r>
          <rPr>
            <b/>
            <sz val="9"/>
            <color indexed="81"/>
            <rFont val="Tahoma"/>
            <family val="2"/>
          </rPr>
          <t>Stéphane Lalevée:</t>
        </r>
        <r>
          <rPr>
            <sz val="9"/>
            <color indexed="81"/>
            <rFont val="Tahoma"/>
            <family val="2"/>
          </rPr>
          <t xml:space="preserve">
Required in case of half pallet &amp; standard IB</t>
        </r>
      </text>
    </comment>
    <comment ref="W29" authorId="0" shapeId="0">
      <text>
        <r>
          <rPr>
            <b/>
            <sz val="9"/>
            <color indexed="81"/>
            <rFont val="Tahoma"/>
            <family val="2"/>
          </rPr>
          <t>Dimitri Pimousse:</t>
        </r>
        <r>
          <rPr>
            <sz val="9"/>
            <color indexed="81"/>
            <rFont val="Tahoma"/>
            <family val="2"/>
          </rPr>
          <t xml:space="preserve">
max weight 12kg</t>
        </r>
      </text>
    </comment>
  </commentList>
</comments>
</file>

<file path=xl/sharedStrings.xml><?xml version="1.0" encoding="utf-8"?>
<sst xmlns="http://schemas.openxmlformats.org/spreadsheetml/2006/main" count="426" uniqueCount="295">
  <si>
    <t>GSI REFRENCE sort out chronologically</t>
  </si>
  <si>
    <t xml:space="preserve">Sizes </t>
  </si>
  <si>
    <t>details</t>
  </si>
  <si>
    <t>Price per unit</t>
  </si>
  <si>
    <t>SUPLLIER</t>
  </si>
  <si>
    <t>GSI REFRENCE</t>
  </si>
  <si>
    <t>PART DESIGNATION</t>
  </si>
  <si>
    <t>CLIENT REF</t>
  </si>
  <si>
    <t>CLIENT CODE</t>
  </si>
  <si>
    <t>Choice</t>
  </si>
  <si>
    <t>Fumigation</t>
  </si>
  <si>
    <t>Details</t>
  </si>
  <si>
    <t>Transports</t>
  </si>
  <si>
    <t>YES</t>
  </si>
  <si>
    <t>ACR</t>
  </si>
  <si>
    <t>Tube</t>
  </si>
  <si>
    <t>OMC</t>
  </si>
  <si>
    <t>NO</t>
  </si>
  <si>
    <t>ACT</t>
  </si>
  <si>
    <t>Axe</t>
  </si>
  <si>
    <t>Pallet</t>
  </si>
  <si>
    <t>1200x800</t>
  </si>
  <si>
    <t>OM INDIA</t>
  </si>
  <si>
    <t>Kolhapur</t>
  </si>
  <si>
    <t>om india</t>
  </si>
  <si>
    <t>AKY</t>
  </si>
  <si>
    <t>600x800</t>
  </si>
  <si>
    <t>SHREE INDUSTRIES</t>
  </si>
  <si>
    <t>ALPL?</t>
  </si>
  <si>
    <t>ANU</t>
  </si>
  <si>
    <t>Custom</t>
  </si>
  <si>
    <t>No of parts</t>
  </si>
  <si>
    <t>ATA</t>
  </si>
  <si>
    <t>ATC</t>
  </si>
  <si>
    <t>1000x1000x650</t>
  </si>
  <si>
    <t>CTC</t>
  </si>
  <si>
    <t>ENTRETOISE</t>
  </si>
  <si>
    <t>STL</t>
  </si>
  <si>
    <t>700x700x550</t>
  </si>
  <si>
    <t>DNS</t>
  </si>
  <si>
    <t>850x630x760</t>
  </si>
  <si>
    <t>ELQ</t>
  </si>
  <si>
    <t>AXE BATTERIE</t>
  </si>
  <si>
    <t>810x810x670</t>
  </si>
  <si>
    <t>KBR</t>
  </si>
  <si>
    <t>490251/50014232304</t>
  </si>
  <si>
    <t>860x550x100</t>
  </si>
  <si>
    <t>LXI</t>
  </si>
  <si>
    <t>BARRE</t>
  </si>
  <si>
    <t>MDM</t>
  </si>
  <si>
    <t xml:space="preserve">Collar </t>
  </si>
  <si>
    <t>MPK</t>
  </si>
  <si>
    <t>RONDELLE</t>
  </si>
  <si>
    <t>MXI</t>
  </si>
  <si>
    <t>SUPPORT</t>
  </si>
  <si>
    <t>NKM</t>
  </si>
  <si>
    <t>PIGNON G22</t>
  </si>
  <si>
    <t>NSK</t>
  </si>
  <si>
    <t>0909012B</t>
  </si>
  <si>
    <t>TRAVERSE</t>
  </si>
  <si>
    <t>EPC</t>
  </si>
  <si>
    <t>Top</t>
  </si>
  <si>
    <t>NTP</t>
  </si>
  <si>
    <t>1001010 B</t>
  </si>
  <si>
    <t>TETE PRIMA ASSY BLUE</t>
  </si>
  <si>
    <t>TETE PRIMA ASSEMBLEE</t>
  </si>
  <si>
    <t>ADU</t>
  </si>
  <si>
    <t>OMF</t>
  </si>
  <si>
    <t>1001010 Y</t>
  </si>
  <si>
    <t>TETE PRIMA ASSY YELLOW</t>
  </si>
  <si>
    <t>PAI</t>
  </si>
  <si>
    <t>TETE PRIMA ASSY BLUE / Cata</t>
  </si>
  <si>
    <t>PRC</t>
  </si>
  <si>
    <t>TETE PRIMA ASSY YELLOW / Cata</t>
  </si>
  <si>
    <t>IB Polybags</t>
  </si>
  <si>
    <t>size1</t>
  </si>
  <si>
    <t>PTL</t>
  </si>
  <si>
    <t>0911001.a</t>
  </si>
  <si>
    <t>HANDLE PRIMA</t>
  </si>
  <si>
    <t>SIL-0023</t>
  </si>
  <si>
    <t>size2</t>
  </si>
  <si>
    <t>RHN</t>
  </si>
  <si>
    <t>TETE PRIMA MACHINED</t>
  </si>
  <si>
    <t>EP-PRI-201</t>
  </si>
  <si>
    <t>Bubble sheet</t>
  </si>
  <si>
    <t>SGF</t>
  </si>
  <si>
    <t>0009167517</t>
  </si>
  <si>
    <t>FNK</t>
  </si>
  <si>
    <t>SIPL</t>
  </si>
  <si>
    <t>PLAT (taraude)</t>
  </si>
  <si>
    <t>0039187402</t>
  </si>
  <si>
    <t>Inside IB separator : cannot be standard</t>
  </si>
  <si>
    <t>SKA</t>
  </si>
  <si>
    <t>PLAT</t>
  </si>
  <si>
    <t>0039190633</t>
  </si>
  <si>
    <t>SNM</t>
  </si>
  <si>
    <t xml:space="preserve"> PLAT TARAUDE</t>
  </si>
  <si>
    <t>0039191204</t>
  </si>
  <si>
    <t>Stripping</t>
  </si>
  <si>
    <t>SPD</t>
  </si>
  <si>
    <t xml:space="preserve">    PIECE DE SERRAGE</t>
  </si>
  <si>
    <t>SPK</t>
  </si>
  <si>
    <t xml:space="preserve">  DOUILLE A COLLERETTE</t>
  </si>
  <si>
    <t>UNIQ ENG</t>
  </si>
  <si>
    <t xml:space="preserve"> BLOC D'ACCROCHAGE</t>
  </si>
  <si>
    <t>UNK</t>
  </si>
  <si>
    <t>Support Rouleau Usi</t>
  </si>
  <si>
    <t>Wrapping</t>
  </si>
  <si>
    <t>Transparent 1200x800</t>
  </si>
  <si>
    <t>UNQ</t>
  </si>
  <si>
    <t>AXE ( FIXATION CAPOT)</t>
  </si>
  <si>
    <t>Transparent 600x800</t>
  </si>
  <si>
    <t>USL</t>
  </si>
  <si>
    <t xml:space="preserve"> Butée dia 25</t>
  </si>
  <si>
    <t>UTY</t>
  </si>
  <si>
    <t>1012001A</t>
  </si>
  <si>
    <t>SUP. TIMON 3 BRUT</t>
  </si>
  <si>
    <t>1101022.a</t>
  </si>
  <si>
    <t>Poulie Trans Mod</t>
  </si>
  <si>
    <t>0303010002</t>
  </si>
  <si>
    <t>PBR</t>
  </si>
  <si>
    <t>Inner Box</t>
  </si>
  <si>
    <t>Big: 260x180x180</t>
  </si>
  <si>
    <t>1105020.a</t>
  </si>
  <si>
    <t>SUP. TIMON FERME BRUT</t>
  </si>
  <si>
    <t>50025432222ind1</t>
  </si>
  <si>
    <t>Half :260x180x90</t>
  </si>
  <si>
    <t>1105021A</t>
  </si>
  <si>
    <t>SUP. TIMON OUVERT BRUT</t>
  </si>
  <si>
    <t>Long: 375x110x90</t>
  </si>
  <si>
    <t>1106001.a</t>
  </si>
  <si>
    <t>SUPPORT TIMON FERME M/C</t>
  </si>
  <si>
    <t>50025432223ind1</t>
  </si>
  <si>
    <t>1106004.a</t>
  </si>
  <si>
    <t>DRIVE DISC</t>
  </si>
  <si>
    <t>GTG</t>
  </si>
  <si>
    <t>1106008.a</t>
  </si>
  <si>
    <t>Axe Epaulé Nitro</t>
  </si>
  <si>
    <t>0009124034</t>
  </si>
  <si>
    <t>Inside OB thermocol separator:</t>
  </si>
  <si>
    <t>800x40x90</t>
  </si>
  <si>
    <t>Plat 25X20X200</t>
  </si>
  <si>
    <t>0009187337</t>
  </si>
  <si>
    <t>Support Haltestueck</t>
  </si>
  <si>
    <t>0009187475</t>
  </si>
  <si>
    <r>
      <t xml:space="preserve">Inside OB horizontal </t>
    </r>
    <r>
      <rPr>
        <b/>
        <sz val="11"/>
        <color theme="1"/>
        <rFont val="Tahoma"/>
        <family val="2"/>
      </rPr>
      <t>wooden</t>
    </r>
    <r>
      <rPr>
        <sz val="11"/>
        <color theme="1"/>
        <rFont val="Tahoma"/>
        <family val="2"/>
      </rPr>
      <t xml:space="preserve"> separator</t>
    </r>
  </si>
  <si>
    <t xml:space="preserve">1200x800 </t>
  </si>
  <si>
    <t>Entretoise Nylon</t>
  </si>
  <si>
    <t>0009642147</t>
  </si>
  <si>
    <t xml:space="preserve">600x800 </t>
  </si>
  <si>
    <t>Tige Filetée</t>
  </si>
  <si>
    <t xml:space="preserve">0039123403 </t>
  </si>
  <si>
    <t>Charnière Inférieure</t>
  </si>
  <si>
    <t xml:space="preserve">0039360102 </t>
  </si>
  <si>
    <t>Pièce de serrage Hexa</t>
  </si>
  <si>
    <t xml:space="preserve">11903632200 </t>
  </si>
  <si>
    <r>
      <t xml:space="preserve">Inside OB horizontal </t>
    </r>
    <r>
      <rPr>
        <b/>
        <sz val="11"/>
        <color theme="1"/>
        <rFont val="Tahoma"/>
        <family val="2"/>
      </rPr>
      <t>Plastic</t>
    </r>
    <r>
      <rPr>
        <sz val="11"/>
        <color theme="1"/>
        <rFont val="Tahoma"/>
        <family val="2"/>
      </rPr>
      <t xml:space="preserve"> separator</t>
    </r>
  </si>
  <si>
    <t>Plat bizeauté</t>
  </si>
  <si>
    <t xml:space="preserve">1444011301 </t>
  </si>
  <si>
    <t>Rond poignée</t>
  </si>
  <si>
    <t xml:space="preserve">1445260301 </t>
  </si>
  <si>
    <t>Arbre de Pignon</t>
  </si>
  <si>
    <t xml:space="preserve">1495470300 </t>
  </si>
  <si>
    <t>Entretoise de chassis</t>
  </si>
  <si>
    <t xml:space="preserve">        3724361601         </t>
  </si>
  <si>
    <t>Inside OB Vertical separator</t>
  </si>
  <si>
    <t>Entretoise Triplex</t>
  </si>
  <si>
    <t xml:space="preserve">        3728512704         </t>
  </si>
  <si>
    <t>Rondelle frein plast.</t>
  </si>
  <si>
    <t xml:space="preserve">0039642100 </t>
  </si>
  <si>
    <t>Inside OB Layer separator</t>
  </si>
  <si>
    <t>Entretoise Fix.</t>
  </si>
  <si>
    <t>1313573200</t>
  </si>
  <si>
    <t>Guidage Ressort</t>
  </si>
  <si>
    <t>1314013012</t>
  </si>
  <si>
    <t>Tandwiel Z19</t>
  </si>
  <si>
    <t>PL.RE.501.001.003</t>
  </si>
  <si>
    <t>Tandwiel Z23</t>
  </si>
  <si>
    <t>PL.RE.003.001.004</t>
  </si>
  <si>
    <t>Zonnewiel dia 54</t>
  </si>
  <si>
    <t>PL.RE.501.001.007</t>
  </si>
  <si>
    <t>Rust Oil</t>
  </si>
  <si>
    <t>Castrol DWX32</t>
  </si>
  <si>
    <t>Zonnewiel dia 69</t>
  </si>
  <si>
    <t>PL.RE.003.001.017</t>
  </si>
  <si>
    <t xml:space="preserve">Palier de lame </t>
  </si>
  <si>
    <t>K302030012K</t>
  </si>
  <si>
    <t>VCI</t>
  </si>
  <si>
    <t>1200x800x1000</t>
  </si>
  <si>
    <t>Poulie 0303010001</t>
  </si>
  <si>
    <t>KK02010112</t>
  </si>
  <si>
    <t>1200x800x800</t>
  </si>
  <si>
    <t>Poulie 0303000016</t>
  </si>
  <si>
    <t>K303010004</t>
  </si>
  <si>
    <t>1200x800x600</t>
  </si>
  <si>
    <t>Pignon 15d</t>
  </si>
  <si>
    <t>Couronne 30d</t>
  </si>
  <si>
    <t>Pignon Axe 13d</t>
  </si>
  <si>
    <t>810x810x650</t>
  </si>
  <si>
    <t>1111042.a</t>
  </si>
  <si>
    <t>Roue 33d</t>
  </si>
  <si>
    <t>800x600x800</t>
  </si>
  <si>
    <t>Roue 16d</t>
  </si>
  <si>
    <t>Roue 32 d</t>
  </si>
  <si>
    <t>custom</t>
  </si>
  <si>
    <t>Support Rouleau</t>
  </si>
  <si>
    <t>1314221865</t>
  </si>
  <si>
    <t>JLD Lamp</t>
  </si>
  <si>
    <t>JLD12XXX</t>
  </si>
  <si>
    <t>GSG</t>
  </si>
  <si>
    <t>Moyeu 4x129 - 500 kg</t>
  </si>
  <si>
    <t>TGN</t>
  </si>
  <si>
    <t>1205002.b</t>
  </si>
  <si>
    <t>Moyeu welded</t>
  </si>
  <si>
    <t>0302030014</t>
  </si>
  <si>
    <t>1211001.c</t>
  </si>
  <si>
    <t>SUP. TIMON OUVERT M/C</t>
  </si>
  <si>
    <t>1212005.a</t>
  </si>
  <si>
    <t xml:space="preserve"> Crown 37 dts</t>
  </si>
  <si>
    <t>0306050045_2</t>
  </si>
  <si>
    <t>1301001.a</t>
  </si>
  <si>
    <t xml:space="preserve"> Shaft 1/5</t>
  </si>
  <si>
    <t>0302010114</t>
  </si>
  <si>
    <t>Axe Poulie</t>
  </si>
  <si>
    <t>0302010104</t>
  </si>
  <si>
    <t>Axe pignon</t>
  </si>
  <si>
    <t>DKN</t>
  </si>
  <si>
    <t>1305004.a</t>
  </si>
  <si>
    <t>Moyeu 2 Forged</t>
  </si>
  <si>
    <t>K302000005</t>
  </si>
  <si>
    <t>SUP. TIMON 3 M/C</t>
  </si>
  <si>
    <t>Arcor Pin</t>
  </si>
  <si>
    <t>11904540200.c</t>
  </si>
  <si>
    <t>Galet</t>
  </si>
  <si>
    <t>0039173001</t>
  </si>
  <si>
    <t>Bearing 2 layers</t>
  </si>
  <si>
    <t>0009248050</t>
  </si>
  <si>
    <t>Galet Assy</t>
  </si>
  <si>
    <t>0009203308</t>
  </si>
  <si>
    <t>Tourillon</t>
  </si>
  <si>
    <t>1804450401</t>
  </si>
  <si>
    <t>Plat</t>
  </si>
  <si>
    <t>0009187436</t>
  </si>
  <si>
    <t>Butee</t>
  </si>
  <si>
    <t>PACKING SPECIFICATIONS</t>
  </si>
  <si>
    <t>Date:</t>
  </si>
  <si>
    <t>Created by:</t>
  </si>
  <si>
    <t>Rev No:</t>
  </si>
  <si>
    <t>cell fill</t>
  </si>
  <si>
    <t>GENERAL</t>
  </si>
  <si>
    <t>08/08/2014</t>
  </si>
  <si>
    <t>GSI Ref:</t>
  </si>
  <si>
    <t>Client Ref:</t>
  </si>
  <si>
    <t>Designation:</t>
  </si>
  <si>
    <t>Client code:</t>
  </si>
  <si>
    <t>Part weight (Kg):</t>
  </si>
  <si>
    <t>Qty per batch:</t>
  </si>
  <si>
    <t>Weight per batch:</t>
  </si>
  <si>
    <t>No of OB per batch:</t>
  </si>
  <si>
    <t>OUTER BOX</t>
  </si>
  <si>
    <t>Standard size:</t>
  </si>
  <si>
    <t>Custom size:</t>
  </si>
  <si>
    <t>Standard collar:</t>
  </si>
  <si>
    <t>No of collar:</t>
  </si>
  <si>
    <t>Custom collar:</t>
  </si>
  <si>
    <t xml:space="preserve">VCI Bag: </t>
  </si>
  <si>
    <t>Stackable:</t>
  </si>
  <si>
    <t>How to pack in OB:</t>
  </si>
  <si>
    <t>No per width</t>
  </si>
  <si>
    <t>No per length</t>
  </si>
  <si>
    <t>No per layer</t>
  </si>
  <si>
    <t>Separator:</t>
  </si>
  <si>
    <t>Horizontal</t>
  </si>
  <si>
    <t>Vertical</t>
  </si>
  <si>
    <t>Layer</t>
  </si>
  <si>
    <t>Labellings:</t>
  </si>
  <si>
    <t xml:space="preserve">Pallet No, Exporter Consignee, BLG </t>
  </si>
  <si>
    <t>No stackable sticker</t>
  </si>
  <si>
    <t>Qty per OB:</t>
  </si>
  <si>
    <t>OB weight:</t>
  </si>
  <si>
    <t>Wrapping:</t>
  </si>
  <si>
    <t>Stripping:</t>
  </si>
  <si>
    <t>Standard OB thermocol separator required :</t>
  </si>
  <si>
    <t>INNER BOX</t>
  </si>
  <si>
    <t>Qty per IB:</t>
  </si>
  <si>
    <t>IB weight:</t>
  </si>
  <si>
    <t>Sticker on top right</t>
  </si>
  <si>
    <t>How to pack in IB:</t>
  </si>
  <si>
    <t>All above information are reported in Packing Plan Doc Date:</t>
  </si>
  <si>
    <t>Packing Plan.xlsx</t>
  </si>
  <si>
    <t>DESCRIPTION OF PACKING (PHOTOS)</t>
  </si>
  <si>
    <t xml:space="preserve">Modified by: </t>
  </si>
  <si>
    <t>Detail of modified:</t>
  </si>
  <si>
    <t>Cheked by:</t>
  </si>
  <si>
    <t>Approved by: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</si>
</sst>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 [$₹-4009]\ * #,##0.00_ ;_ [$₹-4009]\ * \-#,##0.00_ ;_ [$₹-4009]\ * &quot;-&quot;??_ ;_ @_ "/>
    <numFmt numFmtId="165" formatCode="d/m/yy;@"/>
  </numFmts>
  <fonts count="15" x14ac:knownFonts="1">
    <font>
      <sz val="11"/>
      <color theme="1"/>
      <name val="Tahoma"/>
      <family val="2"/>
    </font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sz val="11"/>
      <color rgb="FFFF0000"/>
      <name val="Tahoma"/>
      <family val="2"/>
    </font>
    <font>
      <sz val="8"/>
      <name val="Tahoma"/>
      <family val="2"/>
    </font>
    <font>
      <u/>
      <sz val="10"/>
      <color indexed="12"/>
      <name val="Arial"/>
      <family val="2"/>
    </font>
    <font>
      <sz val="8"/>
      <color theme="0" tint="-0.249977111117893"/>
      <name val="Tahoma"/>
      <family val="2"/>
    </font>
    <font>
      <sz val="11"/>
      <name val="Tahoma"/>
      <family val="2"/>
    </font>
    <font>
      <sz val="10"/>
      <name val="Arial"/>
      <family val="2"/>
    </font>
    <font>
      <b/>
      <sz val="11"/>
      <color theme="1"/>
      <name val="Tahoma"/>
      <family val="2"/>
    </font>
    <font>
      <sz val="8"/>
      <color theme="0" tint="-0.34998626667073579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theme="1"/>
      <name val="Tahoma"/>
      <family val="2"/>
    </font>
    <font>
      <sz val="10"/>
      <color theme="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D9D9D9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8" fillId="0" borderId="0"/>
  </cellStyleXfs>
  <cellXfs count="229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3" borderId="7" xfId="0" applyFill="1" applyBorder="1"/>
    <xf numFmtId="0" fontId="0" fillId="0" borderId="8" xfId="0" applyBorder="1"/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/>
    <xf numFmtId="164" fontId="0" fillId="0" borderId="0" xfId="1" applyNumberFormat="1" applyFont="1"/>
    <xf numFmtId="0" fontId="0" fillId="0" borderId="7" xfId="0" applyBorder="1"/>
    <xf numFmtId="0" fontId="0" fillId="0" borderId="12" xfId="0" applyBorder="1"/>
    <xf numFmtId="0" fontId="4" fillId="0" borderId="13" xfId="0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165" fontId="4" fillId="0" borderId="14" xfId="0" applyNumberFormat="1" applyFont="1" applyFill="1" applyBorder="1" applyAlignment="1">
      <alignment horizontal="center" vertical="center" shrinkToFit="1"/>
    </xf>
    <xf numFmtId="0" fontId="4" fillId="0" borderId="12" xfId="0" applyNumberFormat="1" applyFont="1" applyFill="1" applyBorder="1" applyAlignment="1">
      <alignment horizontal="center" vertical="center"/>
    </xf>
    <xf numFmtId="0" fontId="0" fillId="0" borderId="7" xfId="0" applyFont="1" applyBorder="1" applyAlignment="1">
      <alignment horizontal="left"/>
    </xf>
    <xf numFmtId="0" fontId="2" fillId="0" borderId="7" xfId="0" applyFont="1" applyBorder="1" applyAlignment="1">
      <alignment horizontal="center" vertical="center"/>
    </xf>
    <xf numFmtId="164" fontId="2" fillId="0" borderId="7" xfId="1" applyNumberFormat="1" applyFont="1" applyBorder="1" applyAlignment="1">
      <alignment horizontal="center" vertical="center"/>
    </xf>
    <xf numFmtId="0" fontId="2" fillId="0" borderId="7" xfId="0" applyFont="1" applyBorder="1"/>
    <xf numFmtId="0" fontId="3" fillId="0" borderId="7" xfId="0" applyFont="1" applyBorder="1"/>
    <xf numFmtId="0" fontId="2" fillId="0" borderId="7" xfId="0" applyFont="1" applyBorder="1" applyAlignment="1">
      <alignment horizontal="left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4" fillId="0" borderId="13" xfId="0" applyNumberFormat="1" applyFont="1" applyBorder="1" applyAlignment="1">
      <alignment horizontal="center" vertical="center"/>
    </xf>
    <xf numFmtId="0" fontId="4" fillId="0" borderId="13" xfId="2" applyNumberFormat="1" applyFont="1" applyBorder="1" applyAlignment="1" applyProtection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/>
    </xf>
    <xf numFmtId="0" fontId="2" fillId="0" borderId="18" xfId="0" applyFont="1" applyBorder="1"/>
    <xf numFmtId="0" fontId="2" fillId="0" borderId="0" xfId="0" applyFont="1" applyBorder="1"/>
    <xf numFmtId="0" fontId="4" fillId="0" borderId="13" xfId="0" quotePrefix="1" applyNumberFormat="1" applyFont="1" applyBorder="1" applyAlignment="1">
      <alignment horizontal="center" vertical="center"/>
    </xf>
    <xf numFmtId="0" fontId="0" fillId="0" borderId="7" xfId="0" applyFont="1" applyBorder="1"/>
    <xf numFmtId="164" fontId="0" fillId="0" borderId="7" xfId="1" applyNumberFormat="1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19" xfId="0" applyFont="1" applyBorder="1"/>
    <xf numFmtId="0" fontId="2" fillId="0" borderId="19" xfId="0" applyFont="1" applyBorder="1" applyAlignment="1">
      <alignment horizontal="center" vertical="center"/>
    </xf>
    <xf numFmtId="164" fontId="2" fillId="0" borderId="19" xfId="1" applyNumberFormat="1" applyFont="1" applyBorder="1" applyAlignment="1">
      <alignment horizontal="center" vertical="center"/>
    </xf>
    <xf numFmtId="2" fontId="4" fillId="0" borderId="13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2" fillId="4" borderId="0" xfId="0" applyFont="1" applyFill="1"/>
    <xf numFmtId="0" fontId="6" fillId="0" borderId="13" xfId="0" quotePrefix="1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6" xfId="0" applyFont="1" applyBorder="1"/>
    <xf numFmtId="0" fontId="4" fillId="0" borderId="13" xfId="2" applyNumberFormat="1" applyFont="1" applyFill="1" applyBorder="1" applyAlignment="1" applyProtection="1">
      <alignment horizontal="center" vertical="center"/>
    </xf>
    <xf numFmtId="0" fontId="4" fillId="0" borderId="13" xfId="0" quotePrefix="1" applyNumberFormat="1" applyFont="1" applyFill="1" applyBorder="1" applyAlignment="1">
      <alignment horizontal="center" vertical="center"/>
    </xf>
    <xf numFmtId="0" fontId="4" fillId="0" borderId="12" xfId="0" quotePrefix="1" applyFont="1" applyBorder="1" applyAlignment="1">
      <alignment horizontal="center" vertical="center"/>
    </xf>
    <xf numFmtId="4" fontId="4" fillId="0" borderId="13" xfId="0" applyNumberFormat="1" applyFont="1" applyFill="1" applyBorder="1" applyAlignment="1">
      <alignment horizontal="center" vertical="center"/>
    </xf>
    <xf numFmtId="164" fontId="0" fillId="0" borderId="16" xfId="1" applyNumberFormat="1" applyFont="1" applyBorder="1"/>
    <xf numFmtId="164" fontId="2" fillId="0" borderId="0" xfId="1" applyNumberFormat="1" applyFont="1" applyBorder="1" applyAlignment="1">
      <alignment horizontal="center" vertical="center"/>
    </xf>
    <xf numFmtId="0" fontId="4" fillId="0" borderId="13" xfId="3" applyFont="1" applyFill="1" applyBorder="1" applyAlignment="1">
      <alignment horizontal="center" vertical="center"/>
    </xf>
    <xf numFmtId="49" fontId="4" fillId="0" borderId="13" xfId="3" applyNumberFormat="1" applyFont="1" applyFill="1" applyBorder="1" applyAlignment="1">
      <alignment horizontal="center" vertical="center"/>
    </xf>
    <xf numFmtId="49" fontId="4" fillId="0" borderId="12" xfId="3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13" xfId="4" applyFont="1" applyFill="1" applyBorder="1" applyAlignment="1">
      <alignment horizontal="center" vertical="center"/>
    </xf>
    <xf numFmtId="49" fontId="4" fillId="0" borderId="12" xfId="4" applyNumberFormat="1" applyFont="1" applyFill="1" applyBorder="1" applyAlignment="1">
      <alignment horizontal="center" vertical="center"/>
    </xf>
    <xf numFmtId="0" fontId="3" fillId="0" borderId="19" xfId="0" applyFont="1" applyBorder="1"/>
    <xf numFmtId="0" fontId="2" fillId="0" borderId="0" xfId="0" applyFont="1" applyAlignment="1">
      <alignment horizontal="left"/>
    </xf>
    <xf numFmtId="49" fontId="4" fillId="0" borderId="13" xfId="4" applyNumberFormat="1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/>
    </xf>
    <xf numFmtId="164" fontId="2" fillId="0" borderId="16" xfId="1" applyNumberFormat="1" applyFont="1" applyBorder="1" applyAlignment="1">
      <alignment horizontal="center" vertical="center"/>
    </xf>
    <xf numFmtId="0" fontId="7" fillId="0" borderId="15" xfId="0" applyFont="1" applyBorder="1"/>
    <xf numFmtId="0" fontId="4" fillId="0" borderId="13" xfId="4" quotePrefix="1" applyFont="1" applyFill="1" applyBorder="1" applyAlignment="1">
      <alignment horizontal="center" vertical="center"/>
    </xf>
    <xf numFmtId="0" fontId="4" fillId="0" borderId="12" xfId="4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5" xfId="0" applyFont="1" applyBorder="1"/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/>
    <xf numFmtId="0" fontId="2" fillId="0" borderId="6" xfId="0" applyFont="1" applyBorder="1" applyAlignment="1">
      <alignment horizontal="center" vertical="center"/>
    </xf>
    <xf numFmtId="164" fontId="2" fillId="0" borderId="0" xfId="1" applyNumberFormat="1" applyFont="1"/>
    <xf numFmtId="0" fontId="4" fillId="0" borderId="12" xfId="4" quotePrefix="1" applyFont="1" applyFill="1" applyBorder="1" applyAlignment="1">
      <alignment horizontal="center" vertical="center"/>
    </xf>
    <xf numFmtId="0" fontId="0" fillId="0" borderId="0" xfId="0" applyBorder="1"/>
    <xf numFmtId="0" fontId="10" fillId="0" borderId="13" xfId="0" applyNumberFormat="1" applyFont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2" xfId="0" quotePrefix="1" applyFont="1" applyFill="1" applyBorder="1" applyAlignment="1">
      <alignment horizontal="center" vertical="center"/>
    </xf>
    <xf numFmtId="165" fontId="10" fillId="0" borderId="14" xfId="0" applyNumberFormat="1" applyFont="1" applyFill="1" applyBorder="1" applyAlignment="1">
      <alignment horizontal="center" vertical="center" shrinkToFit="1"/>
    </xf>
    <xf numFmtId="0" fontId="4" fillId="0" borderId="12" xfId="0" quotePrefix="1" applyFont="1" applyFill="1" applyBorder="1" applyAlignment="1">
      <alignment horizontal="center" vertical="center"/>
    </xf>
    <xf numFmtId="0" fontId="0" fillId="0" borderId="13" xfId="0" applyBorder="1"/>
    <xf numFmtId="0" fontId="0" fillId="0" borderId="14" xfId="0" applyFill="1" applyBorder="1"/>
    <xf numFmtId="0" fontId="0" fillId="0" borderId="21" xfId="0" applyBorder="1"/>
    <xf numFmtId="0" fontId="0" fillId="0" borderId="22" xfId="0" applyBorder="1"/>
    <xf numFmtId="0" fontId="0" fillId="0" borderId="23" xfId="0" applyFill="1" applyBorder="1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0" xfId="0" applyFont="1"/>
    <xf numFmtId="0" fontId="0" fillId="7" borderId="15" xfId="0" applyFill="1" applyBorder="1" applyAlignment="1"/>
    <xf numFmtId="0" fontId="0" fillId="7" borderId="19" xfId="0" applyFill="1" applyBorder="1" applyAlignment="1"/>
    <xf numFmtId="0" fontId="0" fillId="7" borderId="16" xfId="0" applyFill="1" applyBorder="1" applyAlignment="1"/>
    <xf numFmtId="0" fontId="9" fillId="0" borderId="0" xfId="0" applyFont="1" applyBorder="1" applyAlignment="1"/>
    <xf numFmtId="0" fontId="0" fillId="7" borderId="15" xfId="0" applyFill="1" applyBorder="1" applyAlignment="1">
      <alignment vertical="center"/>
    </xf>
    <xf numFmtId="0" fontId="0" fillId="7" borderId="19" xfId="0" applyFill="1" applyBorder="1" applyAlignment="1">
      <alignment vertical="center"/>
    </xf>
    <xf numFmtId="0" fontId="0" fillId="7" borderId="16" xfId="0" applyFill="1" applyBorder="1" applyAlignment="1">
      <alignment vertical="center"/>
    </xf>
    <xf numFmtId="0" fontId="14" fillId="0" borderId="0" xfId="0" applyFont="1"/>
    <xf numFmtId="0" fontId="3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6" xfId="1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9" xfId="0" applyBorder="1" applyAlignment="1">
      <alignment horizontal="center"/>
    </xf>
    <xf numFmtId="0" fontId="13" fillId="5" borderId="24" xfId="0" applyFont="1" applyFill="1" applyBorder="1" applyAlignment="1">
      <alignment horizontal="center" vertical="center" wrapText="1"/>
    </xf>
    <xf numFmtId="0" fontId="13" fillId="5" borderId="25" xfId="0" applyFont="1" applyFill="1" applyBorder="1" applyAlignment="1">
      <alignment horizontal="center" vertical="center" wrapText="1"/>
    </xf>
    <xf numFmtId="0" fontId="13" fillId="5" borderId="27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0" fontId="13" fillId="5" borderId="20" xfId="0" applyFont="1" applyFill="1" applyBorder="1" applyAlignment="1">
      <alignment horizontal="center" vertical="center" wrapText="1"/>
    </xf>
    <xf numFmtId="0" fontId="13" fillId="5" borderId="18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/>
    </xf>
    <xf numFmtId="14" fontId="0" fillId="5" borderId="7" xfId="0" applyNumberFormat="1" applyFill="1" applyBorder="1" applyAlignment="1">
      <alignment horizontal="center"/>
    </xf>
    <xf numFmtId="0" fontId="0" fillId="6" borderId="4" xfId="0" applyFill="1" applyBorder="1" applyAlignment="1" applyProtection="1">
      <alignment horizontal="center"/>
      <protection hidden="1"/>
    </xf>
    <xf numFmtId="0" fontId="0" fillId="6" borderId="30" xfId="0" applyFill="1" applyBorder="1" applyAlignment="1" applyProtection="1">
      <alignment horizontal="center"/>
      <protection hidden="1"/>
    </xf>
    <xf numFmtId="0" fontId="0" fillId="6" borderId="31" xfId="0" applyFill="1" applyBorder="1" applyAlignment="1" applyProtection="1">
      <alignment horizontal="center"/>
      <protection hidden="1"/>
    </xf>
    <xf numFmtId="0" fontId="9" fillId="3" borderId="15" xfId="0" applyFont="1" applyFill="1" applyBorder="1" applyAlignment="1">
      <alignment horizontal="center"/>
    </xf>
    <xf numFmtId="0" fontId="9" fillId="3" borderId="19" xfId="0" applyFont="1" applyFill="1" applyBorder="1" applyAlignment="1">
      <alignment horizontal="center"/>
    </xf>
    <xf numFmtId="0" fontId="9" fillId="3" borderId="16" xfId="0" applyFont="1" applyFill="1" applyBorder="1" applyAlignment="1">
      <alignment horizontal="center"/>
    </xf>
    <xf numFmtId="0" fontId="0" fillId="7" borderId="24" xfId="0" applyFill="1" applyBorder="1" applyAlignment="1">
      <alignment horizontal="left" vertical="center"/>
    </xf>
    <xf numFmtId="0" fontId="0" fillId="7" borderId="25" xfId="0" applyFill="1" applyBorder="1" applyAlignment="1">
      <alignment horizontal="left" vertical="center"/>
    </xf>
    <xf numFmtId="0" fontId="0" fillId="7" borderId="26" xfId="0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7" borderId="15" xfId="0" applyFill="1" applyBorder="1" applyAlignment="1">
      <alignment horizontal="left" vertical="center"/>
    </xf>
    <xf numFmtId="0" fontId="0" fillId="7" borderId="19" xfId="0" applyFill="1" applyBorder="1" applyAlignment="1">
      <alignment horizontal="left" vertical="center"/>
    </xf>
    <xf numFmtId="0" fontId="0" fillId="7" borderId="16" xfId="0" applyFill="1" applyBorder="1" applyAlignment="1">
      <alignment horizontal="left" vertical="center"/>
    </xf>
    <xf numFmtId="0" fontId="0" fillId="7" borderId="28" xfId="0" applyFill="1" applyBorder="1" applyAlignment="1">
      <alignment horizontal="left" vertical="center"/>
    </xf>
    <xf numFmtId="0" fontId="0" fillId="6" borderId="15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7" borderId="15" xfId="0" applyFill="1" applyBorder="1" applyAlignment="1">
      <alignment horizontal="left"/>
    </xf>
    <xf numFmtId="0" fontId="0" fillId="7" borderId="19" xfId="0" applyFill="1" applyBorder="1" applyAlignment="1">
      <alignment horizontal="left"/>
    </xf>
    <xf numFmtId="0" fontId="0" fillId="7" borderId="16" xfId="0" applyFill="1" applyBorder="1" applyAlignment="1">
      <alignment horizontal="left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7" borderId="20" xfId="0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7" borderId="24" xfId="0" applyFill="1" applyBorder="1" applyAlignment="1">
      <alignment horizontal="left"/>
    </xf>
    <xf numFmtId="0" fontId="0" fillId="7" borderId="25" xfId="0" applyFill="1" applyBorder="1" applyAlignment="1">
      <alignment horizontal="left"/>
    </xf>
    <xf numFmtId="0" fontId="0" fillId="0" borderId="15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0" borderId="15" xfId="0" applyNumberFormat="1" applyFont="1" applyBorder="1" applyAlignment="1">
      <alignment horizontal="center"/>
    </xf>
    <xf numFmtId="0" fontId="0" fillId="0" borderId="19" xfId="0" applyNumberFormat="1" applyFont="1" applyBorder="1" applyAlignment="1">
      <alignment horizontal="center"/>
    </xf>
    <xf numFmtId="0" fontId="0" fillId="0" borderId="16" xfId="0" applyNumberFormat="1" applyFont="1" applyBorder="1" applyAlignment="1">
      <alignment horizontal="center"/>
    </xf>
    <xf numFmtId="0" fontId="0" fillId="6" borderId="24" xfId="0" applyFill="1" applyBorder="1" applyAlignment="1">
      <alignment horizontal="center" vertical="center" wrapText="1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0" fillId="6" borderId="18" xfId="0" applyFill="1" applyBorder="1" applyAlignment="1">
      <alignment horizontal="center" vertical="center" wrapText="1"/>
    </xf>
    <xf numFmtId="0" fontId="0" fillId="6" borderId="29" xfId="0" applyFill="1" applyBorder="1" applyAlignment="1">
      <alignment horizontal="center" vertical="center" wrapText="1"/>
    </xf>
    <xf numFmtId="0" fontId="0" fillId="7" borderId="24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28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29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0" fontId="0" fillId="7" borderId="7" xfId="0" applyFill="1" applyBorder="1" applyAlignment="1">
      <alignment horizontal="left" vertical="center"/>
    </xf>
    <xf numFmtId="0" fontId="0" fillId="0" borderId="15" xfId="0" quotePrefix="1" applyBorder="1" applyAlignment="1">
      <alignment horizontal="center"/>
    </xf>
    <xf numFmtId="0" fontId="0" fillId="0" borderId="19" xfId="0" quotePrefix="1" applyBorder="1" applyAlignment="1">
      <alignment horizontal="center"/>
    </xf>
    <xf numFmtId="0" fontId="0" fillId="0" borderId="16" xfId="0" quotePrefix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7" borderId="7" xfId="0" applyFill="1" applyBorder="1" applyAlignment="1">
      <alignment horizontal="center"/>
    </xf>
    <xf numFmtId="0" fontId="0" fillId="6" borderId="7" xfId="0" applyFill="1" applyBorder="1" applyAlignment="1">
      <alignment horizontal="center" vertical="center"/>
    </xf>
    <xf numFmtId="0" fontId="0" fillId="7" borderId="7" xfId="0" applyFill="1" applyBorder="1" applyAlignment="1">
      <alignment horizontal="left"/>
    </xf>
    <xf numFmtId="0" fontId="0" fillId="0" borderId="7" xfId="0" applyBorder="1" applyAlignment="1">
      <alignment horizontal="center"/>
    </xf>
    <xf numFmtId="0" fontId="0" fillId="7" borderId="7" xfId="0" applyFill="1" applyBorder="1" applyAlignment="1">
      <alignment vertical="center"/>
    </xf>
    <xf numFmtId="0" fontId="0" fillId="0" borderId="15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/>
    </xf>
    <xf numFmtId="0" fontId="0" fillId="0" borderId="7" xfId="0" applyBorder="1" applyAlignment="1">
      <alignment vertical="center"/>
    </xf>
    <xf numFmtId="0" fontId="5" fillId="0" borderId="15" xfId="2" applyBorder="1" applyAlignment="1" applyProtection="1"/>
    <xf numFmtId="0" fontId="5" fillId="0" borderId="19" xfId="2" applyBorder="1" applyAlignment="1" applyProtection="1"/>
    <xf numFmtId="0" fontId="5" fillId="0" borderId="16" xfId="2" applyBorder="1" applyAlignment="1" applyProtection="1"/>
    <xf numFmtId="0" fontId="14" fillId="7" borderId="15" xfId="0" applyFont="1" applyFill="1" applyBorder="1" applyAlignment="1">
      <alignment horizontal="left"/>
    </xf>
    <xf numFmtId="0" fontId="14" fillId="7" borderId="19" xfId="0" applyFont="1" applyFill="1" applyBorder="1" applyAlignment="1">
      <alignment horizontal="left"/>
    </xf>
    <xf numFmtId="0" fontId="14" fillId="7" borderId="16" xfId="0" applyFont="1" applyFill="1" applyBorder="1" applyAlignment="1">
      <alignment horizontal="left"/>
    </xf>
    <xf numFmtId="0" fontId="14" fillId="7" borderId="7" xfId="0" applyFont="1" applyFill="1" applyBorder="1" applyAlignment="1">
      <alignment horizontal="center"/>
    </xf>
    <xf numFmtId="0" fontId="14" fillId="0" borderId="7" xfId="0" applyFont="1" applyBorder="1" applyAlignment="1">
      <alignment horizontal="center"/>
    </xf>
    <xf numFmtId="14" fontId="14" fillId="0" borderId="15" xfId="0" applyNumberFormat="1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14" fillId="7" borderId="15" xfId="0" applyFont="1" applyFill="1" applyBorder="1" applyAlignment="1">
      <alignment horizontal="center"/>
    </xf>
    <xf numFmtId="0" fontId="14" fillId="7" borderId="19" xfId="0" applyFont="1" applyFill="1" applyBorder="1" applyAlignment="1">
      <alignment horizontal="center"/>
    </xf>
  </cellXfs>
  <cellStyles count="5">
    <cellStyle name="Lien hypertexte" xfId="2" builtinId="8"/>
    <cellStyle name="Monétaire" xfId="1" builtinId="4"/>
    <cellStyle name="Normal" xfId="0" builtinId="0"/>
    <cellStyle name="Normal 2" xfId="3"/>
    <cellStyle name="Normal 6" xfId="4"/>
  </cellStyles>
  <dxfs count="5">
    <dxf>
      <font>
        <color theme="0"/>
      </font>
      <fill>
        <patternFill>
          <bgColor theme="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57978</xdr:colOff>
      <xdr:row>1</xdr:row>
      <xdr:rowOff>24848</xdr:rowOff>
    </xdr:from>
    <xdr:to>
      <xdr:col>7</xdr:col>
      <xdr:colOff>124239</xdr:colOff>
      <xdr:row>3</xdr:row>
      <xdr:rowOff>159687</xdr:rowOff>
    </xdr:to>
    <xdr:pic>
      <xdr:nvPicPr>
        <xdr:cNvPr id="2" name="Picture 1" descr="LOGO GSI min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478" y="215348"/>
          <a:ext cx="1209261" cy="5158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dropbox.com/s/cvdi52uxslzgpvc/Packing%20Plan.xlsx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W1058"/>
  <sheetViews>
    <sheetView workbookViewId="0">
      <pane xSplit="3" ySplit="2" topLeftCell="D3" activePane="bottomRight" state="frozen"/>
      <selection activeCell="BA44" sqref="BA44"/>
      <selection pane="topRight" activeCell="BA44" sqref="BA44"/>
      <selection pane="bottomLeft" activeCell="BA44" sqref="BA44"/>
      <selection pane="bottomRight" activeCell="BA44" sqref="BA44"/>
    </sheetView>
  </sheetViews>
  <sheetFormatPr baseColWidth="10" defaultColWidth="10" defaultRowHeight="14.25" x14ac:dyDescent="0.2"/>
  <cols>
    <col min="2" max="2" width="9.625" bestFit="1" customWidth="1"/>
    <col min="4" max="4" width="13.125" bestFit="1" customWidth="1"/>
    <col min="5" max="5" width="21.5" bestFit="1" customWidth="1"/>
    <col min="6" max="6" width="15.625" bestFit="1" customWidth="1"/>
    <col min="7" max="7" width="12.5" style="1" bestFit="1" customWidth="1"/>
    <col min="8" max="8" width="12.5" customWidth="1"/>
    <col min="9" max="9" width="34.875" bestFit="1" customWidth="1"/>
    <col min="10" max="10" width="1.875" style="2" bestFit="1" customWidth="1"/>
    <col min="11" max="11" width="2.125" style="2" customWidth="1"/>
    <col min="12" max="12" width="19.75" bestFit="1" customWidth="1"/>
    <col min="13" max="13" width="17.625" customWidth="1"/>
    <col min="14" max="14" width="11.5" style="14" customWidth="1"/>
    <col min="15" max="15" width="11.625" customWidth="1"/>
    <col min="16" max="21" width="10" customWidth="1"/>
  </cols>
  <sheetData>
    <row r="1" spans="2:23" ht="15" thickBot="1" x14ac:dyDescent="0.25">
      <c r="D1" s="104" t="s">
        <v>0</v>
      </c>
      <c r="E1" s="104"/>
      <c r="F1" s="1"/>
      <c r="L1" s="105" t="s">
        <v>1</v>
      </c>
      <c r="M1" s="105" t="s">
        <v>2</v>
      </c>
      <c r="N1" s="107" t="s">
        <v>3</v>
      </c>
    </row>
    <row r="2" spans="2:23" ht="15" thickBot="1" x14ac:dyDescent="0.25">
      <c r="B2" s="3" t="s">
        <v>4</v>
      </c>
      <c r="D2" s="4" t="s">
        <v>5</v>
      </c>
      <c r="E2" s="4" t="s">
        <v>6</v>
      </c>
      <c r="F2" s="5" t="s">
        <v>7</v>
      </c>
      <c r="G2" s="5" t="s">
        <v>8</v>
      </c>
      <c r="I2" s="6"/>
      <c r="J2" s="7"/>
      <c r="K2" s="7"/>
      <c r="L2" s="106"/>
      <c r="M2" s="106"/>
      <c r="N2" s="108"/>
      <c r="O2" s="6"/>
      <c r="P2" s="6"/>
      <c r="Q2" s="6"/>
      <c r="R2" s="6"/>
      <c r="S2" s="8"/>
      <c r="T2" s="8"/>
      <c r="W2" s="9" t="s">
        <v>9</v>
      </c>
    </row>
    <row r="3" spans="2:23" x14ac:dyDescent="0.2">
      <c r="B3" s="10"/>
      <c r="D3" s="11"/>
      <c r="E3" s="11"/>
      <c r="F3" s="12"/>
      <c r="G3" s="13"/>
      <c r="I3" s="6"/>
      <c r="J3" s="7"/>
      <c r="K3" s="7"/>
      <c r="O3" s="6"/>
      <c r="Q3" s="109" t="s">
        <v>10</v>
      </c>
      <c r="R3" s="6"/>
      <c r="S3" s="6"/>
      <c r="T3" s="109" t="s">
        <v>11</v>
      </c>
      <c r="U3" s="110" t="s">
        <v>12</v>
      </c>
      <c r="W3" s="15" t="s">
        <v>13</v>
      </c>
    </row>
    <row r="4" spans="2:23" x14ac:dyDescent="0.2">
      <c r="B4" s="16" t="s">
        <v>14</v>
      </c>
      <c r="D4" s="17">
        <v>703002</v>
      </c>
      <c r="E4" s="18" t="s">
        <v>15</v>
      </c>
      <c r="F4" s="19">
        <v>50014232600</v>
      </c>
      <c r="G4" s="20" t="s">
        <v>16</v>
      </c>
      <c r="I4" s="6"/>
      <c r="J4" s="7"/>
      <c r="K4" s="7"/>
      <c r="O4" s="6"/>
      <c r="Q4" s="109"/>
      <c r="R4" s="6"/>
      <c r="S4" s="6"/>
      <c r="T4" s="109"/>
      <c r="U4" s="110"/>
      <c r="W4" s="15" t="s">
        <v>17</v>
      </c>
    </row>
    <row r="5" spans="2:23" x14ac:dyDescent="0.2">
      <c r="B5" s="16" t="s">
        <v>18</v>
      </c>
      <c r="D5" s="17">
        <v>703003</v>
      </c>
      <c r="E5" s="17" t="s">
        <v>19</v>
      </c>
      <c r="F5" s="21">
        <v>50014232300</v>
      </c>
      <c r="G5" s="20" t="s">
        <v>16</v>
      </c>
      <c r="I5" s="105" t="s">
        <v>20</v>
      </c>
      <c r="J5" s="112">
        <v>1</v>
      </c>
      <c r="K5" s="113"/>
      <c r="L5" s="22" t="s">
        <v>21</v>
      </c>
      <c r="M5" s="23" t="s">
        <v>22</v>
      </c>
      <c r="N5" s="24">
        <v>1110</v>
      </c>
      <c r="O5" s="6"/>
      <c r="P5" s="25" t="s">
        <v>21</v>
      </c>
      <c r="Q5" s="25">
        <v>1000</v>
      </c>
      <c r="R5" s="6"/>
      <c r="S5" s="25" t="s">
        <v>23</v>
      </c>
      <c r="T5" s="25" t="s">
        <v>24</v>
      </c>
      <c r="U5" s="15">
        <v>2000</v>
      </c>
    </row>
    <row r="6" spans="2:23" x14ac:dyDescent="0.2">
      <c r="B6" s="16" t="s">
        <v>25</v>
      </c>
      <c r="D6" s="17">
        <v>703004</v>
      </c>
      <c r="E6" s="18" t="s">
        <v>15</v>
      </c>
      <c r="F6" s="19">
        <v>50014232601</v>
      </c>
      <c r="G6" s="20" t="s">
        <v>16</v>
      </c>
      <c r="I6" s="111"/>
      <c r="J6" s="112">
        <v>2</v>
      </c>
      <c r="K6" s="113"/>
      <c r="L6" s="22" t="s">
        <v>26</v>
      </c>
      <c r="M6" s="23" t="s">
        <v>27</v>
      </c>
      <c r="N6" s="24">
        <v>1011</v>
      </c>
      <c r="O6" s="6"/>
      <c r="P6" s="25" t="s">
        <v>26</v>
      </c>
      <c r="Q6" s="25"/>
      <c r="R6" s="6"/>
      <c r="S6" s="26" t="s">
        <v>28</v>
      </c>
      <c r="T6" s="26" t="s">
        <v>24</v>
      </c>
      <c r="U6" s="15">
        <v>500</v>
      </c>
    </row>
    <row r="7" spans="2:23" x14ac:dyDescent="0.2">
      <c r="B7" s="16" t="s">
        <v>29</v>
      </c>
      <c r="D7" s="17">
        <v>703005</v>
      </c>
      <c r="E7" s="17" t="s">
        <v>19</v>
      </c>
      <c r="F7" s="19">
        <v>50014232301</v>
      </c>
      <c r="G7" s="20" t="s">
        <v>16</v>
      </c>
      <c r="I7" s="111"/>
      <c r="J7" s="112">
        <v>3</v>
      </c>
      <c r="K7" s="113"/>
      <c r="L7" s="27" t="s">
        <v>30</v>
      </c>
      <c r="M7" s="23" t="s">
        <v>22</v>
      </c>
      <c r="N7" s="24">
        <v>870</v>
      </c>
      <c r="O7" s="6"/>
      <c r="P7" s="6"/>
      <c r="Q7" s="6"/>
      <c r="R7" s="6"/>
      <c r="S7" s="6"/>
      <c r="T7" s="6"/>
      <c r="W7" s="9" t="s">
        <v>31</v>
      </c>
    </row>
    <row r="8" spans="2:23" x14ac:dyDescent="0.2">
      <c r="B8" s="16" t="s">
        <v>32</v>
      </c>
      <c r="D8" s="17">
        <v>703006</v>
      </c>
      <c r="E8" s="17" t="s">
        <v>19</v>
      </c>
      <c r="F8" s="19">
        <v>50014232302</v>
      </c>
      <c r="G8" s="20" t="s">
        <v>16</v>
      </c>
      <c r="I8" s="111"/>
      <c r="J8" s="28"/>
      <c r="K8" s="29"/>
      <c r="L8" s="27"/>
      <c r="M8" s="23"/>
      <c r="N8" s="24"/>
      <c r="O8" s="6"/>
      <c r="P8" s="6"/>
      <c r="Q8" s="6"/>
      <c r="R8" s="6"/>
      <c r="S8" s="6"/>
      <c r="T8" s="6"/>
      <c r="W8" s="15">
        <v>1</v>
      </c>
    </row>
    <row r="9" spans="2:23" x14ac:dyDescent="0.2">
      <c r="B9" s="16" t="s">
        <v>33</v>
      </c>
      <c r="D9" s="17">
        <v>703007</v>
      </c>
      <c r="E9" s="18" t="s">
        <v>15</v>
      </c>
      <c r="F9" s="19">
        <v>50014232602</v>
      </c>
      <c r="G9" s="20" t="s">
        <v>16</v>
      </c>
      <c r="I9" s="111"/>
      <c r="J9" s="112">
        <v>3.1</v>
      </c>
      <c r="K9" s="113"/>
      <c r="L9" s="27" t="s">
        <v>34</v>
      </c>
      <c r="M9" s="23" t="s">
        <v>27</v>
      </c>
      <c r="N9" s="24">
        <v>2482</v>
      </c>
      <c r="O9" s="6"/>
      <c r="P9" s="6"/>
      <c r="Q9" s="6"/>
      <c r="R9" s="6"/>
      <c r="S9" s="6"/>
      <c r="T9" s="6"/>
      <c r="W9" s="15">
        <v>2</v>
      </c>
    </row>
    <row r="10" spans="2:23" x14ac:dyDescent="0.2">
      <c r="B10" s="16" t="s">
        <v>35</v>
      </c>
      <c r="D10" s="30">
        <v>704033</v>
      </c>
      <c r="E10" s="18" t="s">
        <v>36</v>
      </c>
      <c r="F10" s="19">
        <v>50023630504</v>
      </c>
      <c r="G10" s="20" t="s">
        <v>37</v>
      </c>
      <c r="I10" s="111"/>
      <c r="J10" s="112">
        <v>3.2</v>
      </c>
      <c r="K10" s="113"/>
      <c r="L10" s="27" t="s">
        <v>38</v>
      </c>
      <c r="M10" s="23" t="s">
        <v>27</v>
      </c>
      <c r="N10" s="24">
        <v>2778</v>
      </c>
      <c r="O10" s="6"/>
      <c r="P10" s="6"/>
      <c r="Q10" s="6"/>
      <c r="R10" s="6"/>
      <c r="S10" s="6"/>
      <c r="T10" s="6"/>
      <c r="W10" s="15">
        <v>3</v>
      </c>
    </row>
    <row r="11" spans="2:23" x14ac:dyDescent="0.2">
      <c r="B11" s="16" t="s">
        <v>39</v>
      </c>
      <c r="D11" s="31">
        <v>704034</v>
      </c>
      <c r="E11" s="18" t="s">
        <v>36</v>
      </c>
      <c r="F11" s="19">
        <v>50023630505</v>
      </c>
      <c r="G11" s="20" t="s">
        <v>37</v>
      </c>
      <c r="I11" s="111"/>
      <c r="J11" s="112">
        <v>3.3</v>
      </c>
      <c r="K11" s="113"/>
      <c r="L11" s="27" t="s">
        <v>40</v>
      </c>
      <c r="M11" s="23" t="s">
        <v>27</v>
      </c>
      <c r="N11" s="24">
        <v>2982</v>
      </c>
      <c r="O11" s="6"/>
      <c r="P11" s="6"/>
      <c r="Q11" s="6"/>
      <c r="R11" s="6"/>
      <c r="S11" s="6"/>
      <c r="T11" s="6"/>
      <c r="W11" s="15">
        <v>4</v>
      </c>
    </row>
    <row r="12" spans="2:23" x14ac:dyDescent="0.2">
      <c r="B12" s="16" t="s">
        <v>41</v>
      </c>
      <c r="D12" s="31">
        <v>704038</v>
      </c>
      <c r="E12" s="32" t="s">
        <v>42</v>
      </c>
      <c r="F12" s="19">
        <v>490250</v>
      </c>
      <c r="G12" s="20" t="s">
        <v>37</v>
      </c>
      <c r="I12" s="111"/>
      <c r="J12" s="112">
        <v>3.4</v>
      </c>
      <c r="K12" s="113"/>
      <c r="L12" s="27" t="s">
        <v>43</v>
      </c>
      <c r="M12" s="23" t="s">
        <v>27</v>
      </c>
      <c r="N12" s="24">
        <v>3648</v>
      </c>
      <c r="O12" s="6"/>
      <c r="P12" s="6"/>
      <c r="Q12" s="6"/>
      <c r="R12" s="6"/>
      <c r="S12" s="6"/>
      <c r="T12" s="6"/>
      <c r="W12" s="15">
        <v>5</v>
      </c>
    </row>
    <row r="13" spans="2:23" x14ac:dyDescent="0.2">
      <c r="B13" s="16" t="s">
        <v>44</v>
      </c>
      <c r="D13" s="31">
        <v>704039</v>
      </c>
      <c r="E13" s="32" t="s">
        <v>42</v>
      </c>
      <c r="F13" s="19" t="s">
        <v>45</v>
      </c>
      <c r="G13" s="20" t="s">
        <v>16</v>
      </c>
      <c r="I13" s="106"/>
      <c r="J13" s="112">
        <v>3.5</v>
      </c>
      <c r="K13" s="113"/>
      <c r="L13" s="27" t="s">
        <v>46</v>
      </c>
      <c r="M13" s="23" t="s">
        <v>27</v>
      </c>
      <c r="N13" s="24">
        <v>1500</v>
      </c>
      <c r="O13" s="6"/>
      <c r="P13" s="6"/>
      <c r="Q13" s="6"/>
      <c r="R13" s="6"/>
      <c r="S13" s="6"/>
      <c r="T13" s="6"/>
      <c r="W13" s="15">
        <v>6</v>
      </c>
    </row>
    <row r="14" spans="2:23" x14ac:dyDescent="0.2">
      <c r="B14" s="16" t="s">
        <v>47</v>
      </c>
      <c r="D14" s="30">
        <v>705001</v>
      </c>
      <c r="E14" s="32" t="s">
        <v>48</v>
      </c>
      <c r="F14" s="19">
        <v>50014232501</v>
      </c>
      <c r="G14" s="20" t="s">
        <v>16</v>
      </c>
      <c r="I14" s="6"/>
      <c r="J14" s="7"/>
      <c r="K14" s="33"/>
      <c r="L14" s="34"/>
      <c r="O14" s="35"/>
      <c r="P14" s="6"/>
      <c r="Q14" s="6"/>
      <c r="R14" s="6"/>
      <c r="S14" s="6"/>
      <c r="T14" s="6"/>
      <c r="W14" s="15">
        <v>7</v>
      </c>
    </row>
    <row r="15" spans="2:23" x14ac:dyDescent="0.2">
      <c r="B15" s="16" t="s">
        <v>49</v>
      </c>
      <c r="D15" s="30">
        <v>705002</v>
      </c>
      <c r="E15" s="32" t="s">
        <v>48</v>
      </c>
      <c r="F15" s="19">
        <v>50014232502</v>
      </c>
      <c r="G15" s="20" t="s">
        <v>16</v>
      </c>
      <c r="I15" s="105" t="s">
        <v>50</v>
      </c>
      <c r="J15" s="112">
        <v>1</v>
      </c>
      <c r="K15" s="113"/>
      <c r="L15" s="22" t="s">
        <v>21</v>
      </c>
      <c r="M15" s="23" t="s">
        <v>22</v>
      </c>
      <c r="N15" s="24">
        <v>750</v>
      </c>
      <c r="O15" s="6"/>
      <c r="P15" s="6"/>
      <c r="Q15" s="6"/>
      <c r="R15" s="6"/>
      <c r="S15" s="6"/>
      <c r="T15" s="6"/>
      <c r="W15" s="15">
        <v>8</v>
      </c>
    </row>
    <row r="16" spans="2:23" x14ac:dyDescent="0.2">
      <c r="B16" s="16" t="s">
        <v>51</v>
      </c>
      <c r="D16" s="36">
        <v>803004</v>
      </c>
      <c r="E16" s="32" t="s">
        <v>52</v>
      </c>
      <c r="F16" s="19">
        <v>52004462702</v>
      </c>
      <c r="G16" s="20" t="s">
        <v>37</v>
      </c>
      <c r="I16" s="111"/>
      <c r="J16" s="112">
        <v>2</v>
      </c>
      <c r="K16" s="113"/>
      <c r="L16" s="37" t="s">
        <v>26</v>
      </c>
      <c r="M16" s="23" t="s">
        <v>22</v>
      </c>
      <c r="N16" s="24">
        <v>500</v>
      </c>
      <c r="O16" s="6"/>
      <c r="P16" s="6"/>
      <c r="Q16" s="6"/>
      <c r="R16" s="6"/>
      <c r="S16" s="6"/>
      <c r="T16" s="6"/>
      <c r="W16" s="15">
        <v>9</v>
      </c>
    </row>
    <row r="17" spans="2:23" x14ac:dyDescent="0.2">
      <c r="B17" s="16" t="s">
        <v>53</v>
      </c>
      <c r="D17" s="36">
        <v>803015</v>
      </c>
      <c r="E17" s="32" t="s">
        <v>54</v>
      </c>
      <c r="F17" s="19">
        <v>50018510515</v>
      </c>
      <c r="G17" s="20" t="s">
        <v>37</v>
      </c>
      <c r="I17" s="106"/>
      <c r="J17" s="112">
        <v>3</v>
      </c>
      <c r="K17" s="113"/>
      <c r="L17" s="37" t="s">
        <v>30</v>
      </c>
      <c r="M17" s="15"/>
      <c r="N17" s="38"/>
      <c r="O17" s="6"/>
      <c r="P17" s="6"/>
      <c r="Q17" s="6"/>
      <c r="R17" s="6"/>
      <c r="S17" s="6"/>
      <c r="T17" s="6"/>
      <c r="W17" s="15">
        <v>10</v>
      </c>
    </row>
    <row r="18" spans="2:23" x14ac:dyDescent="0.2">
      <c r="B18" s="16" t="s">
        <v>55</v>
      </c>
      <c r="D18" s="36">
        <v>909006</v>
      </c>
      <c r="E18" s="32" t="s">
        <v>56</v>
      </c>
      <c r="F18" s="19">
        <v>50012530100</v>
      </c>
      <c r="G18" s="20" t="s">
        <v>16</v>
      </c>
      <c r="I18" s="39"/>
      <c r="J18" s="40"/>
      <c r="K18" s="40"/>
      <c r="L18" s="41"/>
      <c r="M18" s="42"/>
      <c r="N18" s="43"/>
      <c r="O18" s="6"/>
      <c r="P18" s="6"/>
      <c r="Q18" s="6"/>
      <c r="R18" s="6"/>
      <c r="S18" s="6"/>
      <c r="T18" s="6"/>
      <c r="W18" s="15">
        <v>11</v>
      </c>
    </row>
    <row r="19" spans="2:23" x14ac:dyDescent="0.2">
      <c r="B19" s="16" t="s">
        <v>57</v>
      </c>
      <c r="D19" s="44" t="s">
        <v>58</v>
      </c>
      <c r="E19" s="32" t="s">
        <v>59</v>
      </c>
      <c r="F19" s="45">
        <v>52004462036</v>
      </c>
      <c r="G19" s="20" t="s">
        <v>60</v>
      </c>
      <c r="I19" s="105" t="s">
        <v>61</v>
      </c>
      <c r="J19" s="112">
        <v>1</v>
      </c>
      <c r="K19" s="113"/>
      <c r="L19" s="25" t="s">
        <v>21</v>
      </c>
      <c r="M19" s="23" t="s">
        <v>22</v>
      </c>
      <c r="N19" s="24">
        <v>585</v>
      </c>
      <c r="O19" s="6"/>
      <c r="P19" s="6"/>
      <c r="Q19" s="6"/>
      <c r="R19" s="6"/>
      <c r="S19" s="6"/>
      <c r="T19" s="6"/>
      <c r="W19" s="15">
        <v>12</v>
      </c>
    </row>
    <row r="20" spans="2:23" x14ac:dyDescent="0.2">
      <c r="B20" s="16" t="s">
        <v>62</v>
      </c>
      <c r="D20" s="18" t="s">
        <v>63</v>
      </c>
      <c r="E20" s="32" t="s">
        <v>64</v>
      </c>
      <c r="F20" s="45" t="s">
        <v>65</v>
      </c>
      <c r="G20" s="46" t="s">
        <v>66</v>
      </c>
      <c r="I20" s="111"/>
      <c r="J20" s="112">
        <v>2</v>
      </c>
      <c r="K20" s="113"/>
      <c r="L20" s="25" t="s">
        <v>26</v>
      </c>
      <c r="M20" s="23" t="s">
        <v>22</v>
      </c>
      <c r="N20" s="24">
        <v>400</v>
      </c>
      <c r="O20" s="6"/>
      <c r="P20" s="6"/>
      <c r="Q20" s="6"/>
      <c r="R20" s="6"/>
      <c r="S20" s="6"/>
      <c r="T20" s="6"/>
      <c r="W20" s="15">
        <v>13</v>
      </c>
    </row>
    <row r="21" spans="2:23" x14ac:dyDescent="0.2">
      <c r="B21" s="16" t="s">
        <v>67</v>
      </c>
      <c r="D21" s="18" t="s">
        <v>68</v>
      </c>
      <c r="E21" s="32" t="s">
        <v>69</v>
      </c>
      <c r="F21" s="45" t="s">
        <v>65</v>
      </c>
      <c r="G21" s="46" t="s">
        <v>66</v>
      </c>
      <c r="I21" s="106"/>
      <c r="J21" s="112">
        <v>3</v>
      </c>
      <c r="K21" s="113"/>
      <c r="L21" s="25" t="s">
        <v>30</v>
      </c>
      <c r="M21" s="23"/>
      <c r="N21" s="24"/>
      <c r="O21" s="35"/>
      <c r="P21" s="6"/>
      <c r="Q21" s="6"/>
      <c r="R21" s="6"/>
      <c r="S21" s="6"/>
      <c r="T21" s="6"/>
      <c r="W21" s="15">
        <v>14</v>
      </c>
    </row>
    <row r="22" spans="2:23" x14ac:dyDescent="0.2">
      <c r="B22" s="16" t="s">
        <v>70</v>
      </c>
      <c r="D22" s="18" t="s">
        <v>63</v>
      </c>
      <c r="E22" s="32" t="s">
        <v>71</v>
      </c>
      <c r="F22" s="45" t="s">
        <v>65</v>
      </c>
      <c r="G22" s="46" t="s">
        <v>66</v>
      </c>
      <c r="I22" s="6"/>
      <c r="J22" s="7"/>
      <c r="K22" s="33"/>
      <c r="L22" s="41"/>
      <c r="M22" s="42"/>
      <c r="N22" s="43"/>
      <c r="O22" s="47"/>
      <c r="P22" s="6"/>
      <c r="Q22" s="6"/>
      <c r="R22" s="6"/>
      <c r="S22" s="6"/>
      <c r="T22" s="6"/>
      <c r="W22" s="15">
        <v>15</v>
      </c>
    </row>
    <row r="23" spans="2:23" x14ac:dyDescent="0.2">
      <c r="B23" s="16" t="s">
        <v>72</v>
      </c>
      <c r="D23" s="18" t="s">
        <v>68</v>
      </c>
      <c r="E23" s="32" t="s">
        <v>73</v>
      </c>
      <c r="F23" s="45" t="s">
        <v>65</v>
      </c>
      <c r="G23" s="46" t="s">
        <v>66</v>
      </c>
      <c r="I23" s="105" t="s">
        <v>74</v>
      </c>
      <c r="J23" s="112">
        <v>1</v>
      </c>
      <c r="K23" s="113"/>
      <c r="L23" s="25" t="s">
        <v>75</v>
      </c>
      <c r="M23" s="23"/>
      <c r="N23" s="24"/>
      <c r="O23" s="47"/>
      <c r="P23" s="6"/>
      <c r="Q23" s="6"/>
      <c r="R23" s="6"/>
      <c r="S23" s="6"/>
      <c r="T23" s="6"/>
      <c r="W23" s="15">
        <v>16</v>
      </c>
    </row>
    <row r="24" spans="2:23" x14ac:dyDescent="0.2">
      <c r="B24" s="16" t="s">
        <v>76</v>
      </c>
      <c r="D24" s="48" t="s">
        <v>77</v>
      </c>
      <c r="E24" s="49" t="s">
        <v>78</v>
      </c>
      <c r="F24" s="50" t="s">
        <v>79</v>
      </c>
      <c r="G24" s="46" t="s">
        <v>66</v>
      </c>
      <c r="I24" s="111"/>
      <c r="J24" s="112">
        <v>2</v>
      </c>
      <c r="K24" s="113"/>
      <c r="L24" s="25" t="s">
        <v>80</v>
      </c>
      <c r="M24" s="23"/>
      <c r="N24" s="24"/>
      <c r="O24" s="47"/>
      <c r="P24" s="6"/>
      <c r="Q24" s="6"/>
      <c r="R24" s="6"/>
      <c r="S24" s="6"/>
      <c r="T24" s="6"/>
      <c r="W24" s="15">
        <v>17</v>
      </c>
    </row>
    <row r="25" spans="2:23" x14ac:dyDescent="0.2">
      <c r="B25" s="16" t="s">
        <v>81</v>
      </c>
      <c r="D25" s="51">
        <v>1105026</v>
      </c>
      <c r="E25" s="49" t="s">
        <v>82</v>
      </c>
      <c r="F25" s="50" t="s">
        <v>83</v>
      </c>
      <c r="G25" s="46" t="s">
        <v>66</v>
      </c>
      <c r="I25" s="106"/>
      <c r="J25" s="112">
        <v>3</v>
      </c>
      <c r="K25" s="113"/>
      <c r="L25" s="25" t="s">
        <v>84</v>
      </c>
      <c r="M25" s="23"/>
      <c r="N25" s="24"/>
      <c r="O25" s="35"/>
      <c r="P25" s="6"/>
      <c r="Q25" s="6"/>
      <c r="R25" s="6"/>
      <c r="S25" s="6"/>
      <c r="T25" s="6"/>
      <c r="W25" s="15">
        <v>18</v>
      </c>
    </row>
    <row r="26" spans="2:23" x14ac:dyDescent="0.2">
      <c r="B26" s="16" t="s">
        <v>85</v>
      </c>
      <c r="D26" s="30">
        <v>1006006</v>
      </c>
      <c r="E26" s="18" t="s">
        <v>36</v>
      </c>
      <c r="F26" s="52" t="s">
        <v>86</v>
      </c>
      <c r="G26" s="20" t="s">
        <v>87</v>
      </c>
      <c r="I26" s="6"/>
      <c r="J26" s="7"/>
      <c r="K26" s="53"/>
      <c r="L26" s="41"/>
      <c r="M26" s="42"/>
      <c r="N26" s="43"/>
      <c r="O26" s="47"/>
      <c r="P26" s="6"/>
      <c r="Q26" s="6"/>
      <c r="R26" s="6"/>
      <c r="S26" s="6"/>
      <c r="T26" s="6"/>
      <c r="W26" s="15">
        <v>19</v>
      </c>
    </row>
    <row r="27" spans="2:23" x14ac:dyDescent="0.2">
      <c r="B27" s="16" t="s">
        <v>88</v>
      </c>
      <c r="D27" s="17">
        <v>1006009</v>
      </c>
      <c r="E27" s="17" t="s">
        <v>89</v>
      </c>
      <c r="F27" s="52" t="s">
        <v>90</v>
      </c>
      <c r="G27" s="20" t="s">
        <v>87</v>
      </c>
      <c r="I27" s="25" t="s">
        <v>91</v>
      </c>
      <c r="J27" s="112">
        <v>1</v>
      </c>
      <c r="K27" s="113"/>
      <c r="L27" s="25" t="s">
        <v>30</v>
      </c>
      <c r="M27" s="23"/>
      <c r="N27" s="24"/>
      <c r="O27" s="35"/>
      <c r="P27" s="6"/>
      <c r="Q27" s="6"/>
      <c r="R27" s="6"/>
      <c r="S27" s="6"/>
      <c r="T27" s="6"/>
      <c r="W27" s="15">
        <v>20</v>
      </c>
    </row>
    <row r="28" spans="2:23" x14ac:dyDescent="0.2">
      <c r="B28" s="16" t="s">
        <v>92</v>
      </c>
      <c r="D28" s="17">
        <v>1006010</v>
      </c>
      <c r="E28" s="17" t="s">
        <v>93</v>
      </c>
      <c r="F28" s="52" t="s">
        <v>94</v>
      </c>
      <c r="G28" s="20" t="s">
        <v>87</v>
      </c>
      <c r="I28" s="6"/>
      <c r="J28" s="7"/>
      <c r="K28" s="53"/>
      <c r="L28" s="35"/>
      <c r="M28" s="42"/>
      <c r="N28" s="43"/>
      <c r="O28" s="47"/>
      <c r="P28" s="6"/>
      <c r="Q28" s="6"/>
      <c r="R28" s="6"/>
      <c r="S28" s="6"/>
      <c r="T28" s="6"/>
      <c r="W28" s="15">
        <v>21</v>
      </c>
    </row>
    <row r="29" spans="2:23" x14ac:dyDescent="0.2">
      <c r="B29" s="16" t="s">
        <v>95</v>
      </c>
      <c r="D29" s="17">
        <v>1006011</v>
      </c>
      <c r="E29" s="18" t="s">
        <v>96</v>
      </c>
      <c r="F29" s="52" t="s">
        <v>97</v>
      </c>
      <c r="G29" s="20" t="s">
        <v>87</v>
      </c>
      <c r="I29" s="105" t="s">
        <v>98</v>
      </c>
      <c r="J29" s="112">
        <v>1</v>
      </c>
      <c r="K29" s="113"/>
      <c r="L29" s="25" t="s">
        <v>21</v>
      </c>
      <c r="M29" s="23"/>
      <c r="N29" s="24"/>
      <c r="O29" s="47"/>
      <c r="P29" s="6"/>
      <c r="Q29" s="6"/>
      <c r="R29" s="6"/>
      <c r="S29" s="6"/>
      <c r="T29" s="6"/>
      <c r="W29" s="15">
        <v>22</v>
      </c>
    </row>
    <row r="30" spans="2:23" x14ac:dyDescent="0.2">
      <c r="B30" s="16" t="s">
        <v>99</v>
      </c>
      <c r="D30" s="17">
        <v>1006012</v>
      </c>
      <c r="E30" s="18" t="s">
        <v>100</v>
      </c>
      <c r="F30" s="52">
        <v>1313632200</v>
      </c>
      <c r="G30" s="20" t="s">
        <v>87</v>
      </c>
      <c r="I30" s="111"/>
      <c r="J30" s="112">
        <v>2</v>
      </c>
      <c r="K30" s="113"/>
      <c r="L30" s="54" t="s">
        <v>26</v>
      </c>
      <c r="M30" s="23"/>
      <c r="N30" s="24"/>
      <c r="O30" s="47"/>
      <c r="P30" s="6"/>
      <c r="Q30" s="6"/>
      <c r="R30" s="6"/>
      <c r="S30" s="6"/>
      <c r="T30" s="6"/>
      <c r="W30" s="15">
        <v>23</v>
      </c>
    </row>
    <row r="31" spans="2:23" x14ac:dyDescent="0.2">
      <c r="B31" s="16" t="s">
        <v>101</v>
      </c>
      <c r="D31" s="55">
        <v>1006014</v>
      </c>
      <c r="E31" s="18" t="s">
        <v>102</v>
      </c>
      <c r="F31" s="52">
        <v>1334013000</v>
      </c>
      <c r="G31" s="20" t="s">
        <v>87</v>
      </c>
      <c r="I31" s="106"/>
      <c r="J31" s="112">
        <v>3</v>
      </c>
      <c r="K31" s="113"/>
      <c r="L31" s="54" t="s">
        <v>30</v>
      </c>
      <c r="M31" s="23"/>
      <c r="N31" s="24"/>
      <c r="O31" s="6"/>
      <c r="P31" s="6"/>
      <c r="Q31" s="6"/>
      <c r="R31" s="6"/>
      <c r="S31" s="6"/>
      <c r="T31" s="6"/>
      <c r="W31" s="15">
        <v>24</v>
      </c>
    </row>
    <row r="32" spans="2:23" x14ac:dyDescent="0.2">
      <c r="B32" s="16" t="s">
        <v>103</v>
      </c>
      <c r="D32" s="55">
        <v>1006015</v>
      </c>
      <c r="E32" s="32" t="s">
        <v>104</v>
      </c>
      <c r="F32" s="52">
        <v>1445432100</v>
      </c>
      <c r="G32" s="20" t="s">
        <v>87</v>
      </c>
      <c r="I32" s="6"/>
      <c r="J32" s="7"/>
      <c r="K32" s="7"/>
      <c r="L32" s="41"/>
      <c r="M32" s="42"/>
      <c r="N32" s="43"/>
      <c r="O32" s="47"/>
      <c r="P32" s="6"/>
      <c r="Q32" s="6"/>
      <c r="R32" s="6"/>
      <c r="S32" s="6"/>
      <c r="T32" s="6"/>
      <c r="W32" s="15">
        <v>25</v>
      </c>
    </row>
    <row r="33" spans="2:23" x14ac:dyDescent="0.2">
      <c r="B33" s="16" t="s">
        <v>105</v>
      </c>
      <c r="D33" s="55">
        <v>1006016</v>
      </c>
      <c r="E33" s="32" t="s">
        <v>106</v>
      </c>
      <c r="F33" s="52">
        <v>1494311801</v>
      </c>
      <c r="G33" s="20" t="s">
        <v>87</v>
      </c>
      <c r="I33" s="105" t="s">
        <v>107</v>
      </c>
      <c r="J33" s="112">
        <v>1</v>
      </c>
      <c r="K33" s="113"/>
      <c r="L33" s="25" t="s">
        <v>108</v>
      </c>
      <c r="M33" s="23"/>
      <c r="N33" s="24"/>
      <c r="O33" s="47"/>
      <c r="P33" s="6"/>
      <c r="Q33" s="6"/>
      <c r="R33" s="6"/>
      <c r="S33" s="6"/>
      <c r="T33" s="6"/>
      <c r="W33" s="15">
        <v>26</v>
      </c>
    </row>
    <row r="34" spans="2:23" x14ac:dyDescent="0.2">
      <c r="B34" s="16" t="s">
        <v>109</v>
      </c>
      <c r="D34" s="17">
        <v>1006019</v>
      </c>
      <c r="E34" s="32" t="s">
        <v>110</v>
      </c>
      <c r="F34" s="52">
        <v>3724323900</v>
      </c>
      <c r="G34" s="20">
        <v>144</v>
      </c>
      <c r="I34" s="111"/>
      <c r="J34" s="112">
        <v>2</v>
      </c>
      <c r="K34" s="113"/>
      <c r="L34" s="54" t="s">
        <v>111</v>
      </c>
      <c r="M34" s="23"/>
      <c r="N34" s="24"/>
      <c r="O34" s="47"/>
      <c r="P34" s="6"/>
      <c r="Q34" s="6"/>
      <c r="R34" s="6"/>
      <c r="S34" s="6"/>
      <c r="T34" s="6"/>
      <c r="W34" s="15">
        <v>27</v>
      </c>
    </row>
    <row r="35" spans="2:23" x14ac:dyDescent="0.2">
      <c r="B35" s="16" t="s">
        <v>112</v>
      </c>
      <c r="D35" s="56">
        <v>1006022</v>
      </c>
      <c r="E35" s="32" t="s">
        <v>113</v>
      </c>
      <c r="F35" s="52">
        <v>3728510520</v>
      </c>
      <c r="G35" s="20" t="s">
        <v>87</v>
      </c>
      <c r="I35" s="106"/>
      <c r="J35" s="112">
        <v>3</v>
      </c>
      <c r="K35" s="113"/>
      <c r="L35" s="54" t="s">
        <v>30</v>
      </c>
      <c r="M35" s="23"/>
      <c r="N35" s="24"/>
      <c r="O35" s="35"/>
      <c r="P35" s="6"/>
      <c r="Q35" s="6"/>
      <c r="R35" s="6"/>
      <c r="S35" s="6"/>
      <c r="T35" s="6"/>
      <c r="W35" s="15">
        <v>28</v>
      </c>
    </row>
    <row r="36" spans="2:23" x14ac:dyDescent="0.2">
      <c r="B36" s="16" t="s">
        <v>114</v>
      </c>
      <c r="D36" s="18" t="s">
        <v>115</v>
      </c>
      <c r="E36" s="32" t="s">
        <v>116</v>
      </c>
      <c r="F36" s="45">
        <v>4483114</v>
      </c>
      <c r="G36" s="20" t="s">
        <v>60</v>
      </c>
      <c r="I36" s="6"/>
      <c r="J36" s="7"/>
      <c r="K36" s="7"/>
      <c r="L36" s="41"/>
      <c r="M36" s="42"/>
      <c r="N36" s="43"/>
      <c r="O36" s="47"/>
      <c r="P36" s="6"/>
      <c r="Q36" s="6"/>
      <c r="R36" s="6"/>
      <c r="S36" s="6"/>
      <c r="T36" s="6"/>
      <c r="W36" s="15">
        <v>29</v>
      </c>
    </row>
    <row r="37" spans="2:23" x14ac:dyDescent="0.2">
      <c r="B37" s="16"/>
      <c r="D37" s="18" t="s">
        <v>117</v>
      </c>
      <c r="E37" s="32" t="s">
        <v>118</v>
      </c>
      <c r="F37" s="57" t="s">
        <v>119</v>
      </c>
      <c r="G37" s="20" t="s">
        <v>120</v>
      </c>
      <c r="I37" s="105" t="s">
        <v>121</v>
      </c>
      <c r="J37" s="112">
        <v>1</v>
      </c>
      <c r="K37" s="113"/>
      <c r="L37" s="25" t="s">
        <v>122</v>
      </c>
      <c r="M37" s="23"/>
      <c r="N37" s="24"/>
      <c r="O37" s="47"/>
      <c r="P37" s="6"/>
      <c r="Q37" s="6"/>
      <c r="R37" s="6"/>
      <c r="S37" s="6"/>
      <c r="T37" s="6"/>
      <c r="W37" s="15">
        <v>30</v>
      </c>
    </row>
    <row r="38" spans="2:23" x14ac:dyDescent="0.2">
      <c r="B38" s="16"/>
      <c r="D38" s="18" t="s">
        <v>123</v>
      </c>
      <c r="E38" s="32" t="s">
        <v>124</v>
      </c>
      <c r="F38" s="45" t="s">
        <v>125</v>
      </c>
      <c r="G38" s="20" t="s">
        <v>60</v>
      </c>
      <c r="I38" s="111"/>
      <c r="J38" s="112">
        <v>2</v>
      </c>
      <c r="K38" s="113"/>
      <c r="L38" s="54" t="s">
        <v>126</v>
      </c>
      <c r="M38" s="23"/>
      <c r="N38" s="24"/>
      <c r="O38" s="47"/>
      <c r="P38" s="6"/>
      <c r="Q38" s="6"/>
      <c r="R38" s="6"/>
      <c r="S38" s="6"/>
      <c r="T38" s="6"/>
      <c r="W38" s="15">
        <v>31</v>
      </c>
    </row>
    <row r="39" spans="2:23" x14ac:dyDescent="0.2">
      <c r="B39" s="16"/>
      <c r="D39" s="58" t="s">
        <v>127</v>
      </c>
      <c r="E39" s="32" t="s">
        <v>128</v>
      </c>
      <c r="F39" s="45">
        <v>50025432227</v>
      </c>
      <c r="G39" s="20" t="s">
        <v>60</v>
      </c>
      <c r="I39" s="111"/>
      <c r="J39" s="112">
        <v>3</v>
      </c>
      <c r="K39" s="113"/>
      <c r="L39" s="54" t="s">
        <v>129</v>
      </c>
      <c r="M39" s="23"/>
      <c r="N39" s="24"/>
      <c r="O39" s="47"/>
      <c r="P39" s="6"/>
      <c r="Q39" s="6"/>
      <c r="R39" s="6"/>
      <c r="S39" s="6"/>
      <c r="T39" s="6"/>
      <c r="W39" s="15">
        <v>32</v>
      </c>
    </row>
    <row r="40" spans="2:23" x14ac:dyDescent="0.2">
      <c r="B40" s="16"/>
      <c r="D40" s="18" t="s">
        <v>130</v>
      </c>
      <c r="E40" s="32" t="s">
        <v>131</v>
      </c>
      <c r="F40" s="45" t="s">
        <v>132</v>
      </c>
      <c r="G40" s="20" t="s">
        <v>60</v>
      </c>
      <c r="I40" s="106"/>
      <c r="J40" s="114">
        <v>4</v>
      </c>
      <c r="K40" s="115"/>
      <c r="L40" s="15" t="s">
        <v>30</v>
      </c>
      <c r="M40" s="15"/>
      <c r="N40" s="59"/>
      <c r="O40" s="6"/>
      <c r="P40" s="6"/>
      <c r="Q40" s="6"/>
      <c r="R40" s="6"/>
      <c r="S40" s="6"/>
      <c r="T40" s="6"/>
      <c r="W40" s="15">
        <v>33</v>
      </c>
    </row>
    <row r="41" spans="2:23" x14ac:dyDescent="0.2">
      <c r="B41" s="16"/>
      <c r="D41" s="18" t="s">
        <v>133</v>
      </c>
      <c r="E41" s="32" t="s">
        <v>134</v>
      </c>
      <c r="F41" s="45">
        <v>41008001</v>
      </c>
      <c r="G41" s="20" t="s">
        <v>135</v>
      </c>
      <c r="I41" s="6"/>
      <c r="J41" s="7"/>
      <c r="K41" s="7"/>
      <c r="L41" s="35"/>
      <c r="M41" s="39"/>
      <c r="N41" s="60"/>
      <c r="O41" s="47"/>
      <c r="P41" s="6"/>
      <c r="Q41" s="6"/>
      <c r="R41" s="6"/>
      <c r="S41" s="6"/>
      <c r="T41" s="6"/>
      <c r="W41" s="15">
        <v>34</v>
      </c>
    </row>
    <row r="42" spans="2:23" x14ac:dyDescent="0.2">
      <c r="B42" s="16"/>
      <c r="D42" s="61" t="s">
        <v>136</v>
      </c>
      <c r="E42" s="62" t="s">
        <v>137</v>
      </c>
      <c r="F42" s="63" t="s">
        <v>138</v>
      </c>
      <c r="G42" s="20" t="s">
        <v>87</v>
      </c>
      <c r="I42" s="64" t="s">
        <v>139</v>
      </c>
      <c r="J42" s="116">
        <v>1</v>
      </c>
      <c r="K42" s="117"/>
      <c r="L42" s="26" t="s">
        <v>140</v>
      </c>
      <c r="M42" s="23"/>
      <c r="N42" s="24"/>
      <c r="O42" s="6"/>
      <c r="P42" s="6"/>
      <c r="Q42" s="6"/>
      <c r="R42" s="6"/>
      <c r="S42" s="6"/>
      <c r="T42" s="6"/>
      <c r="W42" s="15">
        <v>35</v>
      </c>
    </row>
    <row r="43" spans="2:23" x14ac:dyDescent="0.2">
      <c r="B43" s="16"/>
      <c r="D43" s="65">
        <v>1106009</v>
      </c>
      <c r="E43" s="65" t="s">
        <v>141</v>
      </c>
      <c r="F43" s="66" t="s">
        <v>142</v>
      </c>
      <c r="G43" s="20" t="s">
        <v>87</v>
      </c>
      <c r="I43" s="6"/>
      <c r="J43" s="7"/>
      <c r="K43" s="53"/>
      <c r="L43" s="67"/>
      <c r="M43" s="42"/>
      <c r="N43" s="43"/>
      <c r="O43" s="47"/>
      <c r="P43" s="68"/>
      <c r="Q43" s="6"/>
      <c r="R43" s="6"/>
      <c r="S43" s="6"/>
      <c r="T43" s="6"/>
      <c r="W43" s="15">
        <v>36</v>
      </c>
    </row>
    <row r="44" spans="2:23" x14ac:dyDescent="0.2">
      <c r="B44" s="16"/>
      <c r="D44" s="65">
        <v>1106011</v>
      </c>
      <c r="E44" s="69" t="s">
        <v>143</v>
      </c>
      <c r="F44" s="66" t="s">
        <v>144</v>
      </c>
      <c r="G44" s="20" t="s">
        <v>87</v>
      </c>
      <c r="I44" s="105" t="s">
        <v>145</v>
      </c>
      <c r="J44" s="112">
        <v>1</v>
      </c>
      <c r="K44" s="113"/>
      <c r="L44" s="25" t="s">
        <v>146</v>
      </c>
      <c r="M44" s="23"/>
      <c r="N44" s="24"/>
      <c r="O44" s="47"/>
      <c r="P44" s="6"/>
      <c r="Q44" s="6"/>
      <c r="R44" s="6"/>
      <c r="S44" s="6"/>
      <c r="T44" s="6"/>
      <c r="W44" s="15">
        <v>37</v>
      </c>
    </row>
    <row r="45" spans="2:23" x14ac:dyDescent="0.2">
      <c r="B45" s="16"/>
      <c r="D45" s="61">
        <v>1106013</v>
      </c>
      <c r="E45" s="70" t="s">
        <v>147</v>
      </c>
      <c r="F45" s="52" t="s">
        <v>148</v>
      </c>
      <c r="G45" s="20" t="s">
        <v>87</v>
      </c>
      <c r="I45" s="111"/>
      <c r="J45" s="112">
        <v>2</v>
      </c>
      <c r="K45" s="113"/>
      <c r="L45" s="54" t="s">
        <v>149</v>
      </c>
      <c r="M45" s="23"/>
      <c r="N45" s="24"/>
      <c r="O45" s="47"/>
      <c r="P45" s="6"/>
      <c r="Q45" s="6"/>
      <c r="R45" s="6"/>
      <c r="S45" s="6"/>
      <c r="T45" s="6"/>
      <c r="W45" s="15">
        <v>38</v>
      </c>
    </row>
    <row r="46" spans="2:23" x14ac:dyDescent="0.2">
      <c r="B46" s="16"/>
      <c r="D46" s="61">
        <v>1106014</v>
      </c>
      <c r="E46" s="69" t="s">
        <v>150</v>
      </c>
      <c r="F46" s="66" t="s">
        <v>151</v>
      </c>
      <c r="G46" s="20" t="s">
        <v>87</v>
      </c>
      <c r="I46" s="106"/>
      <c r="J46" s="112">
        <v>3</v>
      </c>
      <c r="K46" s="113"/>
      <c r="L46" s="54" t="s">
        <v>30</v>
      </c>
      <c r="M46" s="23"/>
      <c r="N46" s="24"/>
      <c r="O46" s="35"/>
      <c r="P46" s="6"/>
      <c r="Q46" s="6"/>
      <c r="R46" s="6"/>
      <c r="S46" s="6"/>
      <c r="T46" s="6"/>
      <c r="W46" s="15">
        <v>39</v>
      </c>
    </row>
    <row r="47" spans="2:23" x14ac:dyDescent="0.2">
      <c r="B47" s="16"/>
      <c r="D47" s="65">
        <v>1106016</v>
      </c>
      <c r="E47" s="69" t="s">
        <v>152</v>
      </c>
      <c r="F47" s="66" t="s">
        <v>153</v>
      </c>
      <c r="G47" s="20" t="s">
        <v>87</v>
      </c>
      <c r="I47" s="6"/>
      <c r="J47" s="7"/>
      <c r="K47" s="7"/>
      <c r="L47" s="41"/>
      <c r="M47" s="42"/>
      <c r="N47" s="43"/>
      <c r="O47" s="47"/>
      <c r="P47" s="6"/>
      <c r="Q47" s="6"/>
      <c r="R47" s="6"/>
      <c r="S47" s="6"/>
      <c r="T47" s="6"/>
      <c r="W47" s="15">
        <v>40</v>
      </c>
    </row>
    <row r="48" spans="2:23" x14ac:dyDescent="0.2">
      <c r="B48" s="16"/>
      <c r="D48" s="65">
        <v>1106017</v>
      </c>
      <c r="E48" s="69" t="s">
        <v>154</v>
      </c>
      <c r="F48" s="66" t="s">
        <v>155</v>
      </c>
      <c r="G48" s="20" t="s">
        <v>87</v>
      </c>
      <c r="I48" s="105" t="s">
        <v>156</v>
      </c>
      <c r="J48" s="112">
        <v>1</v>
      </c>
      <c r="K48" s="113"/>
      <c r="L48" s="25" t="s">
        <v>21</v>
      </c>
      <c r="M48" s="23"/>
      <c r="N48" s="24"/>
      <c r="O48" s="47"/>
      <c r="P48" s="6"/>
      <c r="Q48" s="6"/>
      <c r="R48" s="6"/>
      <c r="S48" s="6"/>
      <c r="T48" s="6"/>
    </row>
    <row r="49" spans="2:20" x14ac:dyDescent="0.2">
      <c r="B49" s="16"/>
      <c r="D49" s="65">
        <v>1106020</v>
      </c>
      <c r="E49" s="69" t="s">
        <v>157</v>
      </c>
      <c r="F49" s="66" t="s">
        <v>158</v>
      </c>
      <c r="G49" s="20" t="s">
        <v>87</v>
      </c>
      <c r="I49" s="111"/>
      <c r="J49" s="112">
        <v>2</v>
      </c>
      <c r="K49" s="113"/>
      <c r="L49" s="54" t="s">
        <v>26</v>
      </c>
      <c r="M49" s="23"/>
      <c r="N49" s="24"/>
      <c r="O49" s="47"/>
      <c r="P49" s="6"/>
      <c r="Q49" s="6"/>
      <c r="R49" s="6"/>
      <c r="S49" s="6"/>
      <c r="T49" s="6"/>
    </row>
    <row r="50" spans="2:20" x14ac:dyDescent="0.2">
      <c r="B50" s="16"/>
      <c r="D50" s="61">
        <v>1106021</v>
      </c>
      <c r="E50" s="69" t="s">
        <v>159</v>
      </c>
      <c r="F50" s="66" t="s">
        <v>160</v>
      </c>
      <c r="G50" s="20" t="s">
        <v>87</v>
      </c>
      <c r="I50" s="106"/>
      <c r="J50" s="112">
        <v>3</v>
      </c>
      <c r="K50" s="113"/>
      <c r="L50" s="54" t="s">
        <v>30</v>
      </c>
      <c r="M50" s="23"/>
      <c r="N50" s="24"/>
      <c r="O50" s="6"/>
      <c r="P50" s="6"/>
      <c r="Q50" s="6"/>
      <c r="R50" s="6"/>
      <c r="S50" s="6"/>
      <c r="T50" s="6"/>
    </row>
    <row r="51" spans="2:20" x14ac:dyDescent="0.2">
      <c r="B51" s="16"/>
      <c r="D51" s="65">
        <v>1106022</v>
      </c>
      <c r="E51" s="70" t="s">
        <v>161</v>
      </c>
      <c r="F51" s="52" t="s">
        <v>162</v>
      </c>
      <c r="G51" s="20" t="s">
        <v>87</v>
      </c>
      <c r="I51" s="6"/>
      <c r="J51" s="7"/>
      <c r="K51" s="7"/>
      <c r="L51" s="41"/>
      <c r="M51" s="42"/>
      <c r="N51" s="43"/>
      <c r="O51" s="47"/>
      <c r="P51" s="6"/>
      <c r="Q51" s="6"/>
      <c r="R51" s="6"/>
      <c r="S51" s="6"/>
      <c r="T51" s="6"/>
    </row>
    <row r="52" spans="2:20" x14ac:dyDescent="0.2">
      <c r="B52" s="16"/>
      <c r="D52" s="61">
        <v>1106023</v>
      </c>
      <c r="E52" s="69" t="s">
        <v>163</v>
      </c>
      <c r="F52" s="66" t="s">
        <v>164</v>
      </c>
      <c r="G52" s="20" t="s">
        <v>87</v>
      </c>
      <c r="I52" s="23" t="s">
        <v>165</v>
      </c>
      <c r="J52" s="112">
        <v>1</v>
      </c>
      <c r="K52" s="113"/>
      <c r="L52" s="25" t="s">
        <v>30</v>
      </c>
      <c r="M52" s="23"/>
      <c r="N52" s="24"/>
      <c r="O52" s="47"/>
      <c r="P52" s="6"/>
      <c r="Q52" s="6"/>
      <c r="R52" s="6"/>
      <c r="S52" s="6"/>
      <c r="T52" s="6"/>
    </row>
    <row r="53" spans="2:20" x14ac:dyDescent="0.2">
      <c r="B53" s="16"/>
      <c r="D53" s="65">
        <v>1106024</v>
      </c>
      <c r="E53" s="69" t="s">
        <v>166</v>
      </c>
      <c r="F53" s="66" t="s">
        <v>167</v>
      </c>
      <c r="G53" s="20" t="s">
        <v>87</v>
      </c>
      <c r="I53" s="6"/>
      <c r="J53" s="7"/>
      <c r="K53" s="7"/>
      <c r="L53" s="41"/>
      <c r="M53" s="42"/>
      <c r="N53" s="71"/>
      <c r="O53" s="47"/>
      <c r="P53" s="6"/>
      <c r="Q53" s="6"/>
      <c r="R53" s="6"/>
      <c r="S53" s="6"/>
      <c r="T53" s="6"/>
    </row>
    <row r="54" spans="2:20" x14ac:dyDescent="0.2">
      <c r="B54" s="16"/>
      <c r="D54" s="61">
        <v>1106028</v>
      </c>
      <c r="E54" s="70" t="s">
        <v>168</v>
      </c>
      <c r="F54" s="52" t="s">
        <v>169</v>
      </c>
      <c r="G54" s="20" t="s">
        <v>87</v>
      </c>
      <c r="I54" s="105" t="s">
        <v>170</v>
      </c>
      <c r="J54" s="112">
        <v>1</v>
      </c>
      <c r="K54" s="113"/>
      <c r="L54" s="25" t="s">
        <v>21</v>
      </c>
      <c r="M54" s="23"/>
      <c r="N54" s="24"/>
      <c r="O54" s="47"/>
      <c r="P54" s="6"/>
      <c r="Q54" s="6"/>
      <c r="R54" s="6"/>
      <c r="S54" s="6"/>
      <c r="T54" s="6"/>
    </row>
    <row r="55" spans="2:20" x14ac:dyDescent="0.2">
      <c r="B55" s="16"/>
      <c r="D55" s="61">
        <v>1106029</v>
      </c>
      <c r="E55" s="70" t="s">
        <v>171</v>
      </c>
      <c r="F55" s="52" t="s">
        <v>172</v>
      </c>
      <c r="G55" s="20" t="s">
        <v>87</v>
      </c>
      <c r="I55" s="111"/>
      <c r="J55" s="112">
        <v>2</v>
      </c>
      <c r="K55" s="113"/>
      <c r="L55" s="25" t="s">
        <v>26</v>
      </c>
      <c r="M55" s="23"/>
      <c r="N55" s="25"/>
      <c r="O55" s="47"/>
      <c r="P55" s="6"/>
      <c r="Q55" s="6"/>
      <c r="R55" s="6"/>
      <c r="S55" s="6"/>
      <c r="T55" s="6"/>
    </row>
    <row r="56" spans="2:20" x14ac:dyDescent="0.2">
      <c r="B56" s="16"/>
      <c r="D56" s="61">
        <v>1106030</v>
      </c>
      <c r="E56" s="70" t="s">
        <v>173</v>
      </c>
      <c r="F56" s="52" t="s">
        <v>174</v>
      </c>
      <c r="G56" s="20" t="s">
        <v>87</v>
      </c>
      <c r="I56" s="106"/>
      <c r="J56" s="112">
        <v>3</v>
      </c>
      <c r="K56" s="113"/>
      <c r="L56" s="25" t="s">
        <v>30</v>
      </c>
      <c r="M56" s="23"/>
      <c r="N56" s="25"/>
      <c r="O56" s="6"/>
      <c r="P56" s="6"/>
      <c r="Q56" s="6"/>
      <c r="R56" s="6"/>
      <c r="S56" s="6"/>
      <c r="T56" s="6"/>
    </row>
    <row r="57" spans="2:20" x14ac:dyDescent="0.2">
      <c r="B57" s="16"/>
      <c r="D57" s="18">
        <v>1110001</v>
      </c>
      <c r="E57" s="32" t="s">
        <v>175</v>
      </c>
      <c r="F57" s="45" t="s">
        <v>176</v>
      </c>
      <c r="G57" s="20" t="s">
        <v>135</v>
      </c>
      <c r="O57" s="6"/>
      <c r="P57" s="6"/>
      <c r="Q57" s="6"/>
      <c r="R57" s="6"/>
      <c r="S57" s="6"/>
      <c r="T57" s="6"/>
    </row>
    <row r="58" spans="2:20" x14ac:dyDescent="0.2">
      <c r="B58" s="16"/>
      <c r="D58" s="18">
        <v>1110002</v>
      </c>
      <c r="E58" s="32" t="s">
        <v>177</v>
      </c>
      <c r="F58" s="45" t="s">
        <v>178</v>
      </c>
      <c r="G58" s="20" t="s">
        <v>135</v>
      </c>
      <c r="O58" s="47"/>
      <c r="P58" s="6"/>
      <c r="Q58" s="6"/>
      <c r="R58" s="6"/>
      <c r="S58" s="6"/>
      <c r="T58" s="6"/>
    </row>
    <row r="59" spans="2:20" x14ac:dyDescent="0.2">
      <c r="B59" s="16"/>
      <c r="D59" s="18">
        <v>1110003</v>
      </c>
      <c r="E59" s="32" t="s">
        <v>179</v>
      </c>
      <c r="F59" s="45" t="s">
        <v>180</v>
      </c>
      <c r="G59" s="20" t="s">
        <v>135</v>
      </c>
      <c r="I59" s="23" t="s">
        <v>181</v>
      </c>
      <c r="J59" s="112">
        <v>1</v>
      </c>
      <c r="K59" s="113"/>
      <c r="L59" s="72" t="s">
        <v>182</v>
      </c>
      <c r="M59" s="23"/>
      <c r="N59" s="24"/>
      <c r="O59" s="6"/>
      <c r="P59" s="6"/>
      <c r="Q59" s="6"/>
      <c r="R59" s="6"/>
      <c r="S59" s="6"/>
      <c r="T59" s="6"/>
    </row>
    <row r="60" spans="2:20" x14ac:dyDescent="0.2">
      <c r="B60" s="16"/>
      <c r="D60" s="18">
        <v>1110004</v>
      </c>
      <c r="E60" s="32" t="s">
        <v>183</v>
      </c>
      <c r="F60" s="45" t="s">
        <v>184</v>
      </c>
      <c r="G60" s="20" t="s">
        <v>135</v>
      </c>
      <c r="I60" s="6"/>
      <c r="J60" s="7"/>
      <c r="K60" s="53"/>
      <c r="L60" s="41"/>
      <c r="M60" s="42"/>
      <c r="N60" s="43"/>
      <c r="P60" s="6"/>
      <c r="Q60" s="6"/>
      <c r="R60" s="6"/>
      <c r="S60" s="6"/>
      <c r="T60" s="6"/>
    </row>
    <row r="61" spans="2:20" x14ac:dyDescent="0.2">
      <c r="B61" s="16"/>
      <c r="D61" s="73">
        <v>1111028</v>
      </c>
      <c r="E61" s="69" t="s">
        <v>185</v>
      </c>
      <c r="F61" s="74" t="s">
        <v>186</v>
      </c>
      <c r="G61" s="20" t="s">
        <v>120</v>
      </c>
      <c r="I61" s="75" t="s">
        <v>187</v>
      </c>
      <c r="J61" s="112">
        <v>1</v>
      </c>
      <c r="K61" s="113"/>
      <c r="L61" s="76" t="s">
        <v>188</v>
      </c>
      <c r="M61" s="105"/>
      <c r="N61" s="24">
        <v>316</v>
      </c>
      <c r="P61" s="6"/>
      <c r="Q61" s="6"/>
      <c r="R61" s="6"/>
      <c r="S61" s="6"/>
      <c r="T61" s="6"/>
    </row>
    <row r="62" spans="2:20" x14ac:dyDescent="0.2">
      <c r="B62" s="16"/>
      <c r="D62" s="73">
        <v>1111029</v>
      </c>
      <c r="E62" s="69" t="s">
        <v>189</v>
      </c>
      <c r="F62" s="74" t="s">
        <v>190</v>
      </c>
      <c r="G62" s="20" t="s">
        <v>120</v>
      </c>
      <c r="I62" s="77"/>
      <c r="J62" s="112">
        <v>2</v>
      </c>
      <c r="K62" s="113"/>
      <c r="L62" s="78" t="s">
        <v>191</v>
      </c>
      <c r="M62" s="111"/>
      <c r="N62" s="24">
        <v>299</v>
      </c>
      <c r="P62" s="6"/>
      <c r="Q62" s="6"/>
      <c r="R62" s="6"/>
      <c r="S62" s="6"/>
      <c r="T62" s="6"/>
    </row>
    <row r="63" spans="2:20" x14ac:dyDescent="0.2">
      <c r="B63" s="16"/>
      <c r="D63" s="73">
        <v>1111032</v>
      </c>
      <c r="E63" s="69" t="s">
        <v>192</v>
      </c>
      <c r="F63" s="74" t="s">
        <v>193</v>
      </c>
      <c r="G63" s="20" t="s">
        <v>120</v>
      </c>
      <c r="I63" s="77"/>
      <c r="J63" s="112">
        <v>3</v>
      </c>
      <c r="K63" s="113"/>
      <c r="L63" s="78" t="s">
        <v>194</v>
      </c>
      <c r="M63" s="111"/>
      <c r="N63" s="24">
        <v>289</v>
      </c>
      <c r="P63" s="6"/>
      <c r="Q63" s="6"/>
      <c r="R63" s="6"/>
      <c r="S63" s="6"/>
      <c r="T63" s="6"/>
    </row>
    <row r="64" spans="2:20" x14ac:dyDescent="0.2">
      <c r="B64" s="16"/>
      <c r="D64" s="18">
        <v>1111039</v>
      </c>
      <c r="E64" s="32" t="s">
        <v>195</v>
      </c>
      <c r="F64" s="45">
        <v>52531600</v>
      </c>
      <c r="G64" s="20" t="s">
        <v>135</v>
      </c>
      <c r="I64" s="77"/>
      <c r="J64" s="112">
        <v>4</v>
      </c>
      <c r="K64" s="113"/>
      <c r="L64" s="78" t="s">
        <v>34</v>
      </c>
      <c r="M64" s="111"/>
      <c r="N64" s="24">
        <v>287</v>
      </c>
      <c r="P64" s="6"/>
      <c r="Q64" s="6"/>
      <c r="R64" s="6"/>
      <c r="S64" s="6"/>
      <c r="T64" s="6"/>
    </row>
    <row r="65" spans="2:20" x14ac:dyDescent="0.2">
      <c r="B65" s="16"/>
      <c r="D65" s="18">
        <v>1111040</v>
      </c>
      <c r="E65" s="32" t="s">
        <v>196</v>
      </c>
      <c r="F65" s="45">
        <v>57528800</v>
      </c>
      <c r="G65" s="20" t="s">
        <v>135</v>
      </c>
      <c r="I65" s="77"/>
      <c r="J65" s="112">
        <v>5</v>
      </c>
      <c r="K65" s="113"/>
      <c r="L65" s="78" t="s">
        <v>40</v>
      </c>
      <c r="M65" s="111"/>
      <c r="N65" s="24">
        <v>284</v>
      </c>
      <c r="S65" s="6"/>
      <c r="T65" s="6"/>
    </row>
    <row r="66" spans="2:20" x14ac:dyDescent="0.2">
      <c r="B66" s="16"/>
      <c r="D66" s="18">
        <v>1111041</v>
      </c>
      <c r="E66" s="32" t="s">
        <v>197</v>
      </c>
      <c r="F66" s="45">
        <v>57528920</v>
      </c>
      <c r="G66" s="20" t="s">
        <v>135</v>
      </c>
      <c r="I66" s="77"/>
      <c r="J66" s="112">
        <v>6</v>
      </c>
      <c r="K66" s="113"/>
      <c r="L66" s="78" t="s">
        <v>198</v>
      </c>
      <c r="M66" s="111"/>
      <c r="N66" s="24">
        <v>278</v>
      </c>
    </row>
    <row r="67" spans="2:20" x14ac:dyDescent="0.2">
      <c r="B67" s="16"/>
      <c r="D67" s="18" t="s">
        <v>199</v>
      </c>
      <c r="E67" s="32" t="s">
        <v>200</v>
      </c>
      <c r="F67" s="45">
        <v>56144820</v>
      </c>
      <c r="G67" s="20" t="s">
        <v>135</v>
      </c>
      <c r="I67" s="77"/>
      <c r="J67" s="112">
        <v>7</v>
      </c>
      <c r="K67" s="113"/>
      <c r="L67" s="78" t="s">
        <v>201</v>
      </c>
      <c r="M67" s="111"/>
      <c r="N67" s="24">
        <v>278</v>
      </c>
    </row>
    <row r="68" spans="2:20" x14ac:dyDescent="0.2">
      <c r="B68" s="16"/>
      <c r="D68" s="18">
        <v>1111043</v>
      </c>
      <c r="E68" s="32" t="s">
        <v>202</v>
      </c>
      <c r="F68" s="45">
        <v>56144720</v>
      </c>
      <c r="G68" s="20" t="s">
        <v>135</v>
      </c>
      <c r="I68" s="77"/>
      <c r="J68" s="112">
        <v>8</v>
      </c>
      <c r="K68" s="113"/>
      <c r="L68" s="78" t="s">
        <v>38</v>
      </c>
      <c r="M68" s="106"/>
      <c r="N68" s="24">
        <v>253</v>
      </c>
    </row>
    <row r="69" spans="2:20" x14ac:dyDescent="0.2">
      <c r="B69" s="16"/>
      <c r="D69" s="18">
        <v>1111044</v>
      </c>
      <c r="E69" s="32" t="s">
        <v>203</v>
      </c>
      <c r="F69" s="45">
        <v>52531410</v>
      </c>
      <c r="G69" s="20" t="s">
        <v>135</v>
      </c>
      <c r="I69" s="79"/>
      <c r="J69" s="112">
        <v>9</v>
      </c>
      <c r="K69" s="113"/>
      <c r="L69" s="78" t="s">
        <v>204</v>
      </c>
      <c r="M69" s="23"/>
      <c r="N69" s="15"/>
    </row>
    <row r="70" spans="2:20" x14ac:dyDescent="0.2">
      <c r="B70" s="16"/>
      <c r="D70" s="31">
        <v>1201006</v>
      </c>
      <c r="E70" s="18" t="s">
        <v>205</v>
      </c>
      <c r="F70" s="52" t="s">
        <v>206</v>
      </c>
      <c r="G70" s="20" t="s">
        <v>87</v>
      </c>
      <c r="I70" s="6"/>
      <c r="J70" s="7"/>
      <c r="K70" s="7"/>
      <c r="L70" s="6"/>
      <c r="M70" s="6"/>
      <c r="N70" s="80"/>
    </row>
    <row r="71" spans="2:20" x14ac:dyDescent="0.2">
      <c r="B71" s="16"/>
      <c r="D71" s="73">
        <v>1203074</v>
      </c>
      <c r="E71" s="69" t="s">
        <v>207</v>
      </c>
      <c r="F71" s="74" t="s">
        <v>208</v>
      </c>
      <c r="G71" s="20" t="s">
        <v>209</v>
      </c>
    </row>
    <row r="72" spans="2:20" x14ac:dyDescent="0.2">
      <c r="B72" s="16"/>
      <c r="D72" s="73">
        <v>1204006</v>
      </c>
      <c r="E72" s="69" t="s">
        <v>210</v>
      </c>
      <c r="F72" s="74">
        <v>2956</v>
      </c>
      <c r="G72" s="20" t="s">
        <v>211</v>
      </c>
    </row>
    <row r="73" spans="2:20" x14ac:dyDescent="0.2">
      <c r="B73" s="16"/>
      <c r="D73" s="65" t="s">
        <v>212</v>
      </c>
      <c r="E73" s="69" t="s">
        <v>213</v>
      </c>
      <c r="F73" s="81" t="s">
        <v>214</v>
      </c>
      <c r="G73" s="20" t="s">
        <v>120</v>
      </c>
    </row>
    <row r="74" spans="2:20" x14ac:dyDescent="0.2">
      <c r="B74" s="16"/>
      <c r="D74" s="18" t="s">
        <v>215</v>
      </c>
      <c r="E74" s="32" t="s">
        <v>216</v>
      </c>
      <c r="F74" s="45">
        <v>50025432228</v>
      </c>
      <c r="G74" s="20" t="s">
        <v>60</v>
      </c>
    </row>
    <row r="75" spans="2:20" x14ac:dyDescent="0.2">
      <c r="B75" s="16"/>
      <c r="D75" s="65" t="s">
        <v>217</v>
      </c>
      <c r="E75" s="69" t="s">
        <v>218</v>
      </c>
      <c r="F75" s="74" t="s">
        <v>219</v>
      </c>
      <c r="G75" s="20" t="s">
        <v>120</v>
      </c>
      <c r="O75" s="82"/>
    </row>
    <row r="76" spans="2:20" x14ac:dyDescent="0.2">
      <c r="B76" s="16"/>
      <c r="D76" s="65" t="s">
        <v>220</v>
      </c>
      <c r="E76" s="69" t="s">
        <v>221</v>
      </c>
      <c r="F76" s="81" t="s">
        <v>222</v>
      </c>
      <c r="G76" s="20" t="s">
        <v>120</v>
      </c>
    </row>
    <row r="77" spans="2:20" x14ac:dyDescent="0.2">
      <c r="B77" s="16"/>
      <c r="D77" s="30">
        <v>1303004</v>
      </c>
      <c r="E77" s="18" t="s">
        <v>223</v>
      </c>
      <c r="F77" s="52" t="s">
        <v>224</v>
      </c>
      <c r="G77" s="20" t="s">
        <v>120</v>
      </c>
    </row>
    <row r="78" spans="2:20" x14ac:dyDescent="0.2">
      <c r="B78" s="16"/>
      <c r="D78" s="73">
        <v>1305001</v>
      </c>
      <c r="E78" s="69" t="s">
        <v>225</v>
      </c>
      <c r="F78" s="74">
        <v>4285</v>
      </c>
      <c r="G78" s="20" t="s">
        <v>226</v>
      </c>
    </row>
    <row r="79" spans="2:20" x14ac:dyDescent="0.2">
      <c r="B79" s="16"/>
      <c r="D79" s="18" t="s">
        <v>227</v>
      </c>
      <c r="E79" s="32" t="s">
        <v>228</v>
      </c>
      <c r="F79" s="45" t="s">
        <v>229</v>
      </c>
      <c r="G79" s="20" t="s">
        <v>120</v>
      </c>
    </row>
    <row r="80" spans="2:20" x14ac:dyDescent="0.2">
      <c r="B80" s="16"/>
      <c r="D80" s="18">
        <v>1305008</v>
      </c>
      <c r="E80" s="32" t="s">
        <v>230</v>
      </c>
      <c r="F80" s="45">
        <v>50025432208</v>
      </c>
      <c r="G80" s="20" t="s">
        <v>60</v>
      </c>
    </row>
    <row r="81" spans="2:12" x14ac:dyDescent="0.2">
      <c r="B81" s="16"/>
      <c r="D81" s="73">
        <v>1307015</v>
      </c>
      <c r="E81" s="69" t="s">
        <v>231</v>
      </c>
      <c r="F81" s="74" t="s">
        <v>232</v>
      </c>
      <c r="G81" s="20" t="s">
        <v>60</v>
      </c>
    </row>
    <row r="82" spans="2:12" x14ac:dyDescent="0.2">
      <c r="B82" s="16"/>
      <c r="D82" s="83">
        <v>1307016</v>
      </c>
      <c r="E82" s="84" t="s">
        <v>233</v>
      </c>
      <c r="F82" s="85" t="s">
        <v>234</v>
      </c>
      <c r="G82" s="86" t="s">
        <v>60</v>
      </c>
    </row>
    <row r="83" spans="2:12" x14ac:dyDescent="0.2">
      <c r="B83" s="16"/>
      <c r="D83" s="83">
        <v>1307016</v>
      </c>
      <c r="E83" s="84" t="s">
        <v>233</v>
      </c>
      <c r="F83" s="85" t="s">
        <v>234</v>
      </c>
      <c r="G83" s="86" t="s">
        <v>60</v>
      </c>
    </row>
    <row r="84" spans="2:12" x14ac:dyDescent="0.2">
      <c r="B84" s="16"/>
      <c r="D84" s="83">
        <v>1307017</v>
      </c>
      <c r="E84" s="84" t="s">
        <v>235</v>
      </c>
      <c r="F84" s="85" t="s">
        <v>236</v>
      </c>
      <c r="G84" s="86" t="s">
        <v>60</v>
      </c>
    </row>
    <row r="85" spans="2:12" x14ac:dyDescent="0.2">
      <c r="B85" s="16"/>
      <c r="D85" s="30">
        <v>1307018</v>
      </c>
      <c r="E85" s="18" t="s">
        <v>237</v>
      </c>
      <c r="F85" s="87" t="s">
        <v>238</v>
      </c>
      <c r="G85" s="20" t="s">
        <v>60</v>
      </c>
    </row>
    <row r="86" spans="2:12" x14ac:dyDescent="0.2">
      <c r="B86" s="16"/>
      <c r="D86" s="31">
        <v>1307024</v>
      </c>
      <c r="E86" s="18" t="s">
        <v>239</v>
      </c>
      <c r="F86" s="52" t="s">
        <v>240</v>
      </c>
      <c r="G86" s="20" t="s">
        <v>60</v>
      </c>
    </row>
    <row r="87" spans="2:12" x14ac:dyDescent="0.2">
      <c r="B87" s="16"/>
      <c r="D87" s="31">
        <v>1311027</v>
      </c>
      <c r="E87" s="18" t="s">
        <v>241</v>
      </c>
      <c r="F87" s="52" t="s">
        <v>242</v>
      </c>
      <c r="G87" s="20" t="s">
        <v>60</v>
      </c>
    </row>
    <row r="88" spans="2:12" x14ac:dyDescent="0.2">
      <c r="B88" s="16"/>
      <c r="D88" s="73">
        <v>1402004</v>
      </c>
      <c r="E88" s="69" t="s">
        <v>243</v>
      </c>
      <c r="F88" s="74">
        <v>1804461411</v>
      </c>
      <c r="G88" s="20" t="s">
        <v>60</v>
      </c>
    </row>
    <row r="89" spans="2:12" x14ac:dyDescent="0.2">
      <c r="B89" s="16"/>
      <c r="D89" s="31"/>
      <c r="E89" s="18"/>
      <c r="F89" s="52"/>
      <c r="G89" s="20"/>
    </row>
    <row r="90" spans="2:12" x14ac:dyDescent="0.2">
      <c r="B90" s="16"/>
      <c r="D90" s="31"/>
      <c r="E90" s="18"/>
      <c r="F90" s="52"/>
      <c r="G90" s="20"/>
    </row>
    <row r="91" spans="2:12" x14ac:dyDescent="0.2">
      <c r="B91" s="16"/>
      <c r="D91" s="73"/>
      <c r="E91" s="69"/>
      <c r="F91" s="74"/>
      <c r="G91" s="20"/>
      <c r="L91" s="82"/>
    </row>
    <row r="92" spans="2:12" x14ac:dyDescent="0.2">
      <c r="B92" s="16"/>
      <c r="D92" s="73"/>
      <c r="E92" s="69"/>
      <c r="F92" s="74"/>
      <c r="G92" s="20"/>
    </row>
    <row r="93" spans="2:12" x14ac:dyDescent="0.2">
      <c r="B93" s="16"/>
      <c r="D93" s="73"/>
      <c r="E93" s="69"/>
      <c r="F93" s="74"/>
      <c r="G93" s="20"/>
    </row>
    <row r="94" spans="2:12" x14ac:dyDescent="0.2">
      <c r="B94" s="16"/>
      <c r="D94" s="73"/>
      <c r="E94" s="69"/>
      <c r="F94" s="74"/>
      <c r="G94" s="20"/>
    </row>
    <row r="95" spans="2:12" x14ac:dyDescent="0.2">
      <c r="B95" s="16"/>
      <c r="D95" s="73"/>
      <c r="E95" s="69"/>
      <c r="F95" s="74"/>
      <c r="G95" s="20"/>
    </row>
    <row r="96" spans="2:12" x14ac:dyDescent="0.2">
      <c r="B96" s="16"/>
      <c r="D96" s="73"/>
      <c r="E96" s="69"/>
      <c r="F96" s="74"/>
      <c r="G96" s="20"/>
    </row>
    <row r="97" spans="2:7" x14ac:dyDescent="0.2">
      <c r="B97" s="16"/>
      <c r="D97" s="73"/>
      <c r="E97" s="69"/>
      <c r="F97" s="74"/>
      <c r="G97" s="20"/>
    </row>
    <row r="98" spans="2:7" x14ac:dyDescent="0.2">
      <c r="B98" s="16"/>
      <c r="D98" s="73"/>
      <c r="E98" s="69"/>
      <c r="F98" s="74"/>
      <c r="G98" s="20"/>
    </row>
    <row r="99" spans="2:7" x14ac:dyDescent="0.2">
      <c r="B99" s="16"/>
      <c r="D99" s="73"/>
      <c r="E99" s="69"/>
      <c r="F99" s="74"/>
      <c r="G99" s="20"/>
    </row>
    <row r="100" spans="2:7" x14ac:dyDescent="0.2">
      <c r="B100" s="16"/>
      <c r="D100" s="73"/>
      <c r="E100" s="69"/>
      <c r="F100" s="74"/>
      <c r="G100" s="20"/>
    </row>
    <row r="101" spans="2:7" x14ac:dyDescent="0.2">
      <c r="B101" s="16"/>
      <c r="D101" s="73"/>
      <c r="E101" s="69"/>
      <c r="F101" s="74"/>
      <c r="G101" s="20"/>
    </row>
    <row r="102" spans="2:7" x14ac:dyDescent="0.2">
      <c r="B102" s="16"/>
      <c r="D102" s="73"/>
      <c r="E102" s="69"/>
      <c r="F102" s="74"/>
      <c r="G102" s="20"/>
    </row>
    <row r="103" spans="2:7" x14ac:dyDescent="0.2">
      <c r="B103" s="16"/>
      <c r="D103" s="73"/>
      <c r="E103" s="69"/>
      <c r="F103" s="74"/>
      <c r="G103" s="20"/>
    </row>
    <row r="104" spans="2:7" x14ac:dyDescent="0.2">
      <c r="B104" s="16"/>
      <c r="D104" s="73"/>
      <c r="E104" s="69"/>
      <c r="F104" s="74"/>
      <c r="G104" s="20"/>
    </row>
    <row r="105" spans="2:7" x14ac:dyDescent="0.2">
      <c r="B105" s="16"/>
      <c r="D105" s="73"/>
      <c r="E105" s="69"/>
      <c r="F105" s="74"/>
      <c r="G105" s="20"/>
    </row>
    <row r="106" spans="2:7" x14ac:dyDescent="0.2">
      <c r="B106" s="16"/>
      <c r="D106" s="73"/>
      <c r="E106" s="69"/>
      <c r="F106" s="74"/>
      <c r="G106" s="20"/>
    </row>
    <row r="107" spans="2:7" x14ac:dyDescent="0.2">
      <c r="B107" s="16"/>
      <c r="D107" s="73"/>
      <c r="E107" s="69"/>
      <c r="F107" s="74"/>
      <c r="G107" s="20"/>
    </row>
    <row r="108" spans="2:7" x14ac:dyDescent="0.2">
      <c r="B108" s="16"/>
      <c r="D108" s="73"/>
      <c r="E108" s="69"/>
      <c r="F108" s="74"/>
      <c r="G108" s="20"/>
    </row>
    <row r="109" spans="2:7" x14ac:dyDescent="0.2">
      <c r="B109" s="16"/>
      <c r="D109" s="73"/>
      <c r="E109" s="69"/>
      <c r="F109" s="74"/>
      <c r="G109" s="20"/>
    </row>
    <row r="110" spans="2:7" x14ac:dyDescent="0.2">
      <c r="B110" s="16"/>
      <c r="D110" s="73"/>
      <c r="E110" s="69"/>
      <c r="F110" s="74"/>
      <c r="G110" s="20"/>
    </row>
    <row r="111" spans="2:7" x14ac:dyDescent="0.2">
      <c r="B111" s="16"/>
      <c r="D111" s="73"/>
      <c r="E111" s="69"/>
      <c r="F111" s="74"/>
      <c r="G111" s="20"/>
    </row>
    <row r="112" spans="2:7" x14ac:dyDescent="0.2">
      <c r="B112" s="16"/>
      <c r="D112" s="73"/>
      <c r="E112" s="69"/>
      <c r="F112" s="74"/>
      <c r="G112" s="20"/>
    </row>
    <row r="113" spans="2:7" x14ac:dyDescent="0.2">
      <c r="B113" s="16"/>
      <c r="D113" s="73"/>
      <c r="E113" s="69"/>
      <c r="F113" s="74"/>
      <c r="G113" s="20"/>
    </row>
    <row r="114" spans="2:7" x14ac:dyDescent="0.2">
      <c r="B114" s="16"/>
      <c r="D114" s="73"/>
      <c r="E114" s="69"/>
      <c r="F114" s="74"/>
      <c r="G114" s="20"/>
    </row>
    <row r="115" spans="2:7" x14ac:dyDescent="0.2">
      <c r="B115" s="16"/>
      <c r="D115" s="73"/>
      <c r="E115" s="69"/>
      <c r="F115" s="74"/>
      <c r="G115" s="20"/>
    </row>
    <row r="116" spans="2:7" x14ac:dyDescent="0.2">
      <c r="B116" s="16"/>
      <c r="D116" s="73"/>
      <c r="E116" s="69"/>
      <c r="F116" s="74"/>
      <c r="G116" s="20"/>
    </row>
    <row r="117" spans="2:7" x14ac:dyDescent="0.2">
      <c r="B117" s="16"/>
      <c r="D117" s="73"/>
      <c r="E117" s="69"/>
      <c r="F117" s="74"/>
      <c r="G117" s="20"/>
    </row>
    <row r="118" spans="2:7" x14ac:dyDescent="0.2">
      <c r="B118" s="16"/>
      <c r="D118" s="73"/>
      <c r="E118" s="69"/>
      <c r="F118" s="74"/>
      <c r="G118" s="20"/>
    </row>
    <row r="119" spans="2:7" x14ac:dyDescent="0.2">
      <c r="B119" s="16"/>
      <c r="D119" s="73"/>
      <c r="E119" s="69"/>
      <c r="F119" s="74"/>
      <c r="G119" s="20"/>
    </row>
    <row r="120" spans="2:7" x14ac:dyDescent="0.2">
      <c r="B120" s="16"/>
      <c r="D120" s="73"/>
      <c r="E120" s="69"/>
      <c r="F120" s="74"/>
      <c r="G120" s="20"/>
    </row>
    <row r="121" spans="2:7" x14ac:dyDescent="0.2">
      <c r="B121" s="16"/>
      <c r="D121" s="73"/>
      <c r="E121" s="69"/>
      <c r="F121" s="74"/>
      <c r="G121" s="20"/>
    </row>
    <row r="122" spans="2:7" x14ac:dyDescent="0.2">
      <c r="B122" s="16"/>
      <c r="D122" s="73"/>
      <c r="E122" s="69"/>
      <c r="F122" s="74"/>
      <c r="G122" s="20"/>
    </row>
    <row r="123" spans="2:7" x14ac:dyDescent="0.2">
      <c r="B123" s="16"/>
      <c r="D123" s="73"/>
      <c r="E123" s="69"/>
      <c r="F123" s="74"/>
      <c r="G123" s="20"/>
    </row>
    <row r="124" spans="2:7" x14ac:dyDescent="0.2">
      <c r="B124" s="16"/>
      <c r="D124" s="73"/>
      <c r="E124" s="69"/>
      <c r="F124" s="74"/>
      <c r="G124" s="20"/>
    </row>
    <row r="125" spans="2:7" x14ac:dyDescent="0.2">
      <c r="B125" s="16"/>
      <c r="D125" s="73"/>
      <c r="E125" s="69"/>
      <c r="F125" s="74"/>
      <c r="G125" s="20"/>
    </row>
    <row r="126" spans="2:7" x14ac:dyDescent="0.2">
      <c r="B126" s="16"/>
      <c r="D126" s="73"/>
      <c r="E126" s="69"/>
      <c r="F126" s="74"/>
      <c r="G126" s="20"/>
    </row>
    <row r="127" spans="2:7" x14ac:dyDescent="0.2">
      <c r="B127" s="16"/>
      <c r="D127" s="73"/>
      <c r="E127" s="69"/>
      <c r="F127" s="74"/>
      <c r="G127" s="20"/>
    </row>
    <row r="128" spans="2:7" x14ac:dyDescent="0.2">
      <c r="B128" s="16"/>
      <c r="D128" s="73"/>
      <c r="E128" s="69"/>
      <c r="F128" s="74"/>
      <c r="G128" s="20"/>
    </row>
    <row r="129" spans="2:7" x14ac:dyDescent="0.2">
      <c r="B129" s="16"/>
      <c r="D129" s="73"/>
      <c r="E129" s="69"/>
      <c r="F129" s="74"/>
      <c r="G129" s="20"/>
    </row>
    <row r="130" spans="2:7" x14ac:dyDescent="0.2">
      <c r="B130" s="16"/>
      <c r="D130" s="73"/>
      <c r="E130" s="69"/>
      <c r="F130" s="74"/>
      <c r="G130" s="20"/>
    </row>
    <row r="131" spans="2:7" x14ac:dyDescent="0.2">
      <c r="B131" s="16"/>
      <c r="D131" s="73"/>
      <c r="E131" s="69"/>
      <c r="F131" s="74"/>
      <c r="G131" s="20"/>
    </row>
    <row r="132" spans="2:7" x14ac:dyDescent="0.2">
      <c r="B132" s="16"/>
      <c r="D132" s="73"/>
      <c r="E132" s="69"/>
      <c r="F132" s="74"/>
      <c r="G132" s="20"/>
    </row>
    <row r="133" spans="2:7" x14ac:dyDescent="0.2">
      <c r="B133" s="16"/>
      <c r="D133" s="73"/>
      <c r="E133" s="69"/>
      <c r="F133" s="74"/>
      <c r="G133" s="20"/>
    </row>
    <row r="134" spans="2:7" x14ac:dyDescent="0.2">
      <c r="B134" s="16"/>
      <c r="D134" s="73"/>
      <c r="E134" s="69"/>
      <c r="F134" s="74"/>
      <c r="G134" s="20"/>
    </row>
    <row r="135" spans="2:7" x14ac:dyDescent="0.2">
      <c r="B135" s="16"/>
      <c r="D135" s="73"/>
      <c r="E135" s="69"/>
      <c r="F135" s="74"/>
      <c r="G135" s="20"/>
    </row>
    <row r="136" spans="2:7" x14ac:dyDescent="0.2">
      <c r="B136" s="16"/>
      <c r="D136" s="73"/>
      <c r="E136" s="69"/>
      <c r="F136" s="74"/>
      <c r="G136" s="20"/>
    </row>
    <row r="137" spans="2:7" x14ac:dyDescent="0.2">
      <c r="B137" s="16"/>
      <c r="D137" s="73"/>
      <c r="E137" s="69"/>
      <c r="F137" s="74"/>
      <c r="G137" s="20"/>
    </row>
    <row r="138" spans="2:7" x14ac:dyDescent="0.2">
      <c r="B138" s="16"/>
      <c r="D138" s="73"/>
      <c r="E138" s="69"/>
      <c r="F138" s="74"/>
      <c r="G138" s="20"/>
    </row>
    <row r="139" spans="2:7" x14ac:dyDescent="0.2">
      <c r="B139" s="16"/>
      <c r="D139" s="73"/>
      <c r="E139" s="69"/>
      <c r="F139" s="74"/>
      <c r="G139" s="20"/>
    </row>
    <row r="140" spans="2:7" x14ac:dyDescent="0.2">
      <c r="B140" s="16"/>
      <c r="D140" s="73"/>
      <c r="E140" s="69"/>
      <c r="F140" s="74"/>
      <c r="G140" s="20"/>
    </row>
    <row r="141" spans="2:7" x14ac:dyDescent="0.2">
      <c r="B141" s="16"/>
      <c r="D141" s="73"/>
      <c r="E141" s="69"/>
      <c r="F141" s="74"/>
      <c r="G141" s="20"/>
    </row>
    <row r="142" spans="2:7" x14ac:dyDescent="0.2">
      <c r="B142" s="16"/>
      <c r="D142" s="73"/>
      <c r="E142" s="69"/>
      <c r="F142" s="74"/>
      <c r="G142" s="20"/>
    </row>
    <row r="143" spans="2:7" x14ac:dyDescent="0.2">
      <c r="B143" s="16"/>
      <c r="D143" s="73"/>
      <c r="E143" s="69"/>
      <c r="F143" s="74"/>
      <c r="G143" s="20"/>
    </row>
    <row r="144" spans="2:7" x14ac:dyDescent="0.2">
      <c r="B144" s="16"/>
      <c r="D144" s="73"/>
      <c r="E144" s="69"/>
      <c r="F144" s="74"/>
      <c r="G144" s="20"/>
    </row>
    <row r="145" spans="2:7" x14ac:dyDescent="0.2">
      <c r="B145" s="16"/>
      <c r="D145" s="73"/>
      <c r="E145" s="69"/>
      <c r="F145" s="74"/>
      <c r="G145" s="20"/>
    </row>
    <row r="146" spans="2:7" x14ac:dyDescent="0.2">
      <c r="B146" s="16"/>
      <c r="D146" s="73"/>
      <c r="E146" s="69"/>
      <c r="F146" s="74"/>
      <c r="G146" s="20"/>
    </row>
    <row r="147" spans="2:7" x14ac:dyDescent="0.2">
      <c r="B147" s="16"/>
      <c r="D147" s="73"/>
      <c r="E147" s="69"/>
      <c r="F147" s="74"/>
      <c r="G147" s="20"/>
    </row>
    <row r="148" spans="2:7" x14ac:dyDescent="0.2">
      <c r="B148" s="16"/>
      <c r="D148" s="73"/>
      <c r="E148" s="69"/>
      <c r="F148" s="74"/>
      <c r="G148" s="20"/>
    </row>
    <row r="149" spans="2:7" x14ac:dyDescent="0.2">
      <c r="B149" s="16"/>
      <c r="D149" s="73"/>
      <c r="E149" s="69"/>
      <c r="F149" s="74"/>
      <c r="G149" s="20"/>
    </row>
    <row r="150" spans="2:7" x14ac:dyDescent="0.2">
      <c r="B150" s="16"/>
      <c r="D150" s="73"/>
      <c r="E150" s="69"/>
      <c r="F150" s="74"/>
      <c r="G150" s="20"/>
    </row>
    <row r="151" spans="2:7" x14ac:dyDescent="0.2">
      <c r="B151" s="16"/>
      <c r="D151" s="73"/>
      <c r="E151" s="69"/>
      <c r="F151" s="74"/>
      <c r="G151" s="20"/>
    </row>
    <row r="152" spans="2:7" x14ac:dyDescent="0.2">
      <c r="B152" s="16"/>
      <c r="D152" s="73"/>
      <c r="E152" s="69"/>
      <c r="F152" s="74"/>
      <c r="G152" s="20"/>
    </row>
    <row r="153" spans="2:7" x14ac:dyDescent="0.2">
      <c r="B153" s="16"/>
      <c r="D153" s="73"/>
      <c r="E153" s="69"/>
      <c r="F153" s="74"/>
      <c r="G153" s="20"/>
    </row>
    <row r="154" spans="2:7" x14ac:dyDescent="0.2">
      <c r="B154" s="16"/>
      <c r="D154" s="73"/>
      <c r="E154" s="69"/>
      <c r="F154" s="74"/>
      <c r="G154" s="20"/>
    </row>
    <row r="155" spans="2:7" x14ac:dyDescent="0.2">
      <c r="B155" s="16"/>
      <c r="D155" s="73"/>
      <c r="E155" s="69"/>
      <c r="F155" s="74"/>
      <c r="G155" s="20"/>
    </row>
    <row r="156" spans="2:7" x14ac:dyDescent="0.2">
      <c r="B156" s="16"/>
      <c r="D156" s="73"/>
      <c r="E156" s="69"/>
      <c r="F156" s="74"/>
      <c r="G156" s="20"/>
    </row>
    <row r="157" spans="2:7" x14ac:dyDescent="0.2">
      <c r="B157" s="16"/>
      <c r="D157" s="73"/>
      <c r="E157" s="69"/>
      <c r="F157" s="74"/>
      <c r="G157" s="20"/>
    </row>
    <row r="158" spans="2:7" x14ac:dyDescent="0.2">
      <c r="B158" s="16"/>
      <c r="D158" s="73"/>
      <c r="E158" s="69"/>
      <c r="F158" s="74"/>
      <c r="G158" s="20"/>
    </row>
    <row r="159" spans="2:7" x14ac:dyDescent="0.2">
      <c r="B159" s="16"/>
      <c r="D159" s="73"/>
      <c r="E159" s="69"/>
      <c r="F159" s="74"/>
      <c r="G159" s="20"/>
    </row>
    <row r="160" spans="2:7" x14ac:dyDescent="0.2">
      <c r="B160" s="16"/>
      <c r="D160" s="73"/>
      <c r="E160" s="69"/>
      <c r="F160" s="74"/>
      <c r="G160" s="20"/>
    </row>
    <row r="161" spans="2:7" x14ac:dyDescent="0.2">
      <c r="B161" s="16"/>
      <c r="D161" s="73"/>
      <c r="E161" s="69"/>
      <c r="F161" s="74"/>
      <c r="G161" s="20"/>
    </row>
    <row r="162" spans="2:7" x14ac:dyDescent="0.2">
      <c r="B162" s="16"/>
      <c r="D162" s="73"/>
      <c r="E162" s="69"/>
      <c r="F162" s="74"/>
      <c r="G162" s="20"/>
    </row>
    <row r="163" spans="2:7" x14ac:dyDescent="0.2">
      <c r="B163" s="16"/>
      <c r="D163" s="73"/>
      <c r="E163" s="69"/>
      <c r="F163" s="74"/>
      <c r="G163" s="20"/>
    </row>
    <row r="164" spans="2:7" x14ac:dyDescent="0.2">
      <c r="B164" s="16"/>
      <c r="D164" s="73"/>
      <c r="E164" s="69"/>
      <c r="F164" s="74"/>
      <c r="G164" s="20"/>
    </row>
    <row r="165" spans="2:7" x14ac:dyDescent="0.2">
      <c r="B165" s="16"/>
      <c r="D165" s="73"/>
      <c r="E165" s="69"/>
      <c r="F165" s="74"/>
      <c r="G165" s="20"/>
    </row>
    <row r="166" spans="2:7" x14ac:dyDescent="0.2">
      <c r="B166" s="16"/>
      <c r="D166" s="73"/>
      <c r="E166" s="69"/>
      <c r="F166" s="74"/>
      <c r="G166" s="20"/>
    </row>
    <row r="167" spans="2:7" x14ac:dyDescent="0.2">
      <c r="B167" s="16"/>
      <c r="D167" s="73"/>
      <c r="E167" s="69"/>
      <c r="F167" s="74"/>
      <c r="G167" s="20"/>
    </row>
    <row r="168" spans="2:7" x14ac:dyDescent="0.2">
      <c r="B168" s="16"/>
      <c r="D168" s="73"/>
      <c r="E168" s="69"/>
      <c r="F168" s="74"/>
      <c r="G168" s="20"/>
    </row>
    <row r="169" spans="2:7" x14ac:dyDescent="0.2">
      <c r="B169" s="16"/>
      <c r="D169" s="73"/>
      <c r="E169" s="69"/>
      <c r="F169" s="74"/>
      <c r="G169" s="20"/>
    </row>
    <row r="170" spans="2:7" x14ac:dyDescent="0.2">
      <c r="B170" s="16"/>
      <c r="D170" s="73"/>
      <c r="E170" s="69"/>
      <c r="F170" s="74"/>
      <c r="G170" s="20"/>
    </row>
    <row r="171" spans="2:7" x14ac:dyDescent="0.2">
      <c r="B171" s="16"/>
      <c r="D171" s="73"/>
      <c r="E171" s="69"/>
      <c r="F171" s="74"/>
      <c r="G171" s="20"/>
    </row>
    <row r="172" spans="2:7" x14ac:dyDescent="0.2">
      <c r="B172" s="16"/>
      <c r="D172" s="88"/>
      <c r="E172" s="88"/>
      <c r="F172" s="16"/>
      <c r="G172" s="89"/>
    </row>
    <row r="173" spans="2:7" x14ac:dyDescent="0.2">
      <c r="B173" s="16"/>
      <c r="D173" s="88"/>
      <c r="E173" s="88"/>
      <c r="F173" s="16"/>
      <c r="G173" s="89"/>
    </row>
    <row r="174" spans="2:7" x14ac:dyDescent="0.2">
      <c r="B174" s="16"/>
      <c r="D174" s="88"/>
      <c r="E174" s="88"/>
      <c r="F174" s="16"/>
      <c r="G174" s="89"/>
    </row>
    <row r="175" spans="2:7" x14ac:dyDescent="0.2">
      <c r="B175" s="16"/>
      <c r="D175" s="88"/>
      <c r="E175" s="88"/>
      <c r="F175" s="16"/>
      <c r="G175" s="89"/>
    </row>
    <row r="176" spans="2:7" x14ac:dyDescent="0.2">
      <c r="B176" s="16"/>
      <c r="D176" s="88"/>
      <c r="E176" s="88"/>
      <c r="F176" s="16"/>
      <c r="G176" s="89"/>
    </row>
    <row r="177" spans="2:7" x14ac:dyDescent="0.2">
      <c r="B177" s="16"/>
      <c r="D177" s="88"/>
      <c r="E177" s="88"/>
      <c r="F177" s="16"/>
      <c r="G177" s="89"/>
    </row>
    <row r="178" spans="2:7" x14ac:dyDescent="0.2">
      <c r="B178" s="16"/>
      <c r="D178" s="88"/>
      <c r="E178" s="88"/>
      <c r="F178" s="16"/>
      <c r="G178" s="89"/>
    </row>
    <row r="179" spans="2:7" x14ac:dyDescent="0.2">
      <c r="B179" s="16"/>
      <c r="D179" s="88"/>
      <c r="E179" s="88"/>
      <c r="F179" s="16"/>
      <c r="G179" s="89"/>
    </row>
    <row r="180" spans="2:7" x14ac:dyDescent="0.2">
      <c r="B180" s="16"/>
      <c r="D180" s="88"/>
      <c r="E180" s="88"/>
      <c r="F180" s="16"/>
      <c r="G180" s="89"/>
    </row>
    <row r="181" spans="2:7" x14ac:dyDescent="0.2">
      <c r="B181" s="16"/>
      <c r="D181" s="88"/>
      <c r="E181" s="88"/>
      <c r="F181" s="16"/>
      <c r="G181" s="89"/>
    </row>
    <row r="182" spans="2:7" x14ac:dyDescent="0.2">
      <c r="B182" s="16"/>
      <c r="D182" s="88"/>
      <c r="E182" s="88"/>
      <c r="F182" s="16"/>
      <c r="G182" s="89"/>
    </row>
    <row r="183" spans="2:7" x14ac:dyDescent="0.2">
      <c r="B183" s="16"/>
      <c r="D183" s="88"/>
      <c r="E183" s="88"/>
      <c r="F183" s="16"/>
      <c r="G183" s="89"/>
    </row>
    <row r="184" spans="2:7" x14ac:dyDescent="0.2">
      <c r="B184" s="16"/>
      <c r="D184" s="88"/>
      <c r="E184" s="88"/>
      <c r="F184" s="16"/>
      <c r="G184" s="89"/>
    </row>
    <row r="185" spans="2:7" x14ac:dyDescent="0.2">
      <c r="B185" s="16"/>
      <c r="D185" s="88"/>
      <c r="E185" s="88"/>
      <c r="F185" s="16"/>
      <c r="G185" s="89"/>
    </row>
    <row r="186" spans="2:7" x14ac:dyDescent="0.2">
      <c r="B186" s="16"/>
      <c r="D186" s="88"/>
      <c r="E186" s="88"/>
      <c r="F186" s="16"/>
      <c r="G186" s="89"/>
    </row>
    <row r="187" spans="2:7" x14ac:dyDescent="0.2">
      <c r="B187" s="16"/>
      <c r="D187" s="88"/>
      <c r="E187" s="88"/>
      <c r="F187" s="16"/>
      <c r="G187" s="89"/>
    </row>
    <row r="188" spans="2:7" x14ac:dyDescent="0.2">
      <c r="B188" s="16"/>
      <c r="D188" s="88"/>
      <c r="E188" s="88"/>
      <c r="F188" s="16"/>
      <c r="G188" s="89"/>
    </row>
    <row r="189" spans="2:7" x14ac:dyDescent="0.2">
      <c r="B189" s="16"/>
      <c r="D189" s="88"/>
      <c r="E189" s="88"/>
      <c r="F189" s="16"/>
      <c r="G189" s="89"/>
    </row>
    <row r="190" spans="2:7" x14ac:dyDescent="0.2">
      <c r="B190" s="16"/>
      <c r="D190" s="88"/>
      <c r="E190" s="88"/>
      <c r="F190" s="16"/>
      <c r="G190" s="89"/>
    </row>
    <row r="191" spans="2:7" x14ac:dyDescent="0.2">
      <c r="B191" s="16"/>
      <c r="D191" s="88"/>
      <c r="E191" s="88"/>
      <c r="F191" s="16"/>
      <c r="G191" s="89"/>
    </row>
    <row r="192" spans="2:7" x14ac:dyDescent="0.2">
      <c r="B192" s="16"/>
      <c r="D192" s="88"/>
      <c r="E192" s="88"/>
      <c r="F192" s="16"/>
      <c r="G192" s="89"/>
    </row>
    <row r="193" spans="2:7" x14ac:dyDescent="0.2">
      <c r="B193" s="16"/>
      <c r="D193" s="88"/>
      <c r="E193" s="88"/>
      <c r="F193" s="16"/>
      <c r="G193" s="89"/>
    </row>
    <row r="194" spans="2:7" x14ac:dyDescent="0.2">
      <c r="B194" s="16"/>
      <c r="D194" s="88"/>
      <c r="E194" s="88"/>
      <c r="F194" s="16"/>
      <c r="G194" s="89"/>
    </row>
    <row r="195" spans="2:7" x14ac:dyDescent="0.2">
      <c r="B195" s="16"/>
      <c r="D195" s="88"/>
      <c r="E195" s="88"/>
      <c r="F195" s="16"/>
      <c r="G195" s="89"/>
    </row>
    <row r="196" spans="2:7" x14ac:dyDescent="0.2">
      <c r="B196" s="16"/>
      <c r="D196" s="88"/>
      <c r="E196" s="88"/>
      <c r="F196" s="16"/>
      <c r="G196" s="89"/>
    </row>
    <row r="197" spans="2:7" x14ac:dyDescent="0.2">
      <c r="B197" s="16"/>
      <c r="D197" s="88"/>
      <c r="E197" s="88"/>
      <c r="F197" s="16"/>
      <c r="G197" s="89"/>
    </row>
    <row r="198" spans="2:7" x14ac:dyDescent="0.2">
      <c r="B198" s="16"/>
      <c r="D198" s="88"/>
      <c r="E198" s="88"/>
      <c r="F198" s="16"/>
      <c r="G198" s="89"/>
    </row>
    <row r="199" spans="2:7" x14ac:dyDescent="0.2">
      <c r="B199" s="16"/>
      <c r="D199" s="88"/>
      <c r="E199" s="88"/>
      <c r="F199" s="16"/>
      <c r="G199" s="89"/>
    </row>
    <row r="200" spans="2:7" x14ac:dyDescent="0.2">
      <c r="B200" s="16"/>
      <c r="D200" s="88"/>
      <c r="E200" s="88"/>
      <c r="F200" s="16"/>
      <c r="G200" s="89"/>
    </row>
    <row r="201" spans="2:7" x14ac:dyDescent="0.2">
      <c r="B201" s="16"/>
      <c r="D201" s="88"/>
      <c r="E201" s="88"/>
      <c r="F201" s="16"/>
      <c r="G201" s="89"/>
    </row>
    <row r="202" spans="2:7" x14ac:dyDescent="0.2">
      <c r="B202" s="16"/>
      <c r="D202" s="88"/>
      <c r="E202" s="88"/>
      <c r="F202" s="16"/>
      <c r="G202" s="89"/>
    </row>
    <row r="203" spans="2:7" x14ac:dyDescent="0.2">
      <c r="B203" s="16"/>
      <c r="D203" s="88"/>
      <c r="E203" s="88"/>
      <c r="F203" s="16"/>
      <c r="G203" s="89"/>
    </row>
    <row r="204" spans="2:7" x14ac:dyDescent="0.2">
      <c r="B204" s="16"/>
      <c r="D204" s="88"/>
      <c r="E204" s="88"/>
      <c r="F204" s="16"/>
      <c r="G204" s="89"/>
    </row>
    <row r="205" spans="2:7" x14ac:dyDescent="0.2">
      <c r="B205" s="16"/>
      <c r="D205" s="88"/>
      <c r="E205" s="88"/>
      <c r="F205" s="16"/>
      <c r="G205" s="89"/>
    </row>
    <row r="206" spans="2:7" x14ac:dyDescent="0.2">
      <c r="B206" s="16"/>
      <c r="D206" s="88"/>
      <c r="E206" s="88"/>
      <c r="F206" s="16"/>
      <c r="G206" s="89"/>
    </row>
    <row r="207" spans="2:7" x14ac:dyDescent="0.2">
      <c r="B207" s="16"/>
      <c r="D207" s="88"/>
      <c r="E207" s="88"/>
      <c r="F207" s="16"/>
      <c r="G207" s="89"/>
    </row>
    <row r="208" spans="2:7" x14ac:dyDescent="0.2">
      <c r="B208" s="16"/>
      <c r="D208" s="88"/>
      <c r="E208" s="88"/>
      <c r="F208" s="16"/>
      <c r="G208" s="89"/>
    </row>
    <row r="209" spans="2:7" x14ac:dyDescent="0.2">
      <c r="B209" s="16"/>
      <c r="D209" s="88"/>
      <c r="E209" s="88"/>
      <c r="F209" s="16"/>
      <c r="G209" s="89"/>
    </row>
    <row r="210" spans="2:7" x14ac:dyDescent="0.2">
      <c r="B210" s="16"/>
      <c r="D210" s="88"/>
      <c r="E210" s="88"/>
      <c r="F210" s="16"/>
      <c r="G210" s="89"/>
    </row>
    <row r="211" spans="2:7" x14ac:dyDescent="0.2">
      <c r="B211" s="16"/>
      <c r="D211" s="88"/>
      <c r="E211" s="88"/>
      <c r="F211" s="16"/>
      <c r="G211" s="89"/>
    </row>
    <row r="212" spans="2:7" x14ac:dyDescent="0.2">
      <c r="B212" s="16"/>
      <c r="D212" s="88"/>
      <c r="E212" s="88"/>
      <c r="F212" s="16"/>
      <c r="G212" s="89"/>
    </row>
    <row r="213" spans="2:7" x14ac:dyDescent="0.2">
      <c r="B213" s="16"/>
      <c r="D213" s="88"/>
      <c r="E213" s="88"/>
      <c r="F213" s="16"/>
      <c r="G213" s="89"/>
    </row>
    <row r="214" spans="2:7" x14ac:dyDescent="0.2">
      <c r="B214" s="16"/>
      <c r="D214" s="88"/>
      <c r="E214" s="88"/>
      <c r="F214" s="16"/>
      <c r="G214" s="89"/>
    </row>
    <row r="215" spans="2:7" x14ac:dyDescent="0.2">
      <c r="B215" s="16"/>
      <c r="D215" s="88"/>
      <c r="E215" s="88"/>
      <c r="F215" s="16"/>
      <c r="G215" s="89"/>
    </row>
    <row r="216" spans="2:7" x14ac:dyDescent="0.2">
      <c r="B216" s="16"/>
      <c r="D216" s="88"/>
      <c r="E216" s="88"/>
      <c r="F216" s="16"/>
      <c r="G216" s="89"/>
    </row>
    <row r="217" spans="2:7" x14ac:dyDescent="0.2">
      <c r="B217" s="16"/>
      <c r="D217" s="88"/>
      <c r="E217" s="88"/>
      <c r="F217" s="16"/>
      <c r="G217" s="89"/>
    </row>
    <row r="218" spans="2:7" x14ac:dyDescent="0.2">
      <c r="B218" s="16"/>
      <c r="D218" s="88"/>
      <c r="E218" s="88"/>
      <c r="F218" s="16"/>
      <c r="G218" s="89"/>
    </row>
    <row r="219" spans="2:7" x14ac:dyDescent="0.2">
      <c r="B219" s="16"/>
      <c r="D219" s="88"/>
      <c r="E219" s="88"/>
      <c r="F219" s="16"/>
      <c r="G219" s="89"/>
    </row>
    <row r="220" spans="2:7" x14ac:dyDescent="0.2">
      <c r="B220" s="16"/>
      <c r="D220" s="88"/>
      <c r="E220" s="88"/>
      <c r="F220" s="16"/>
      <c r="G220" s="89"/>
    </row>
    <row r="221" spans="2:7" x14ac:dyDescent="0.2">
      <c r="B221" s="16"/>
      <c r="D221" s="88"/>
      <c r="E221" s="88"/>
      <c r="F221" s="16"/>
      <c r="G221" s="89"/>
    </row>
    <row r="222" spans="2:7" x14ac:dyDescent="0.2">
      <c r="B222" s="16"/>
      <c r="D222" s="88"/>
      <c r="E222" s="88"/>
      <c r="F222" s="16"/>
      <c r="G222" s="89"/>
    </row>
    <row r="223" spans="2:7" x14ac:dyDescent="0.2">
      <c r="B223" s="16"/>
      <c r="D223" s="88"/>
      <c r="E223" s="88"/>
      <c r="F223" s="16"/>
      <c r="G223" s="89"/>
    </row>
    <row r="224" spans="2:7" x14ac:dyDescent="0.2">
      <c r="B224" s="16"/>
      <c r="D224" s="88"/>
      <c r="E224" s="88"/>
      <c r="F224" s="16"/>
      <c r="G224" s="89"/>
    </row>
    <row r="225" spans="2:7" x14ac:dyDescent="0.2">
      <c r="B225" s="16"/>
      <c r="D225" s="88"/>
      <c r="E225" s="88"/>
      <c r="F225" s="16"/>
      <c r="G225" s="89"/>
    </row>
    <row r="226" spans="2:7" x14ac:dyDescent="0.2">
      <c r="B226" s="16"/>
      <c r="D226" s="88"/>
      <c r="E226" s="88"/>
      <c r="F226" s="16"/>
      <c r="G226" s="89"/>
    </row>
    <row r="227" spans="2:7" x14ac:dyDescent="0.2">
      <c r="B227" s="16"/>
      <c r="D227" s="88"/>
      <c r="E227" s="88"/>
      <c r="F227" s="16"/>
      <c r="G227" s="89"/>
    </row>
    <row r="228" spans="2:7" x14ac:dyDescent="0.2">
      <c r="B228" s="16"/>
      <c r="D228" s="88"/>
      <c r="E228" s="88"/>
      <c r="F228" s="16"/>
      <c r="G228" s="89"/>
    </row>
    <row r="229" spans="2:7" x14ac:dyDescent="0.2">
      <c r="B229" s="16"/>
      <c r="D229" s="88"/>
      <c r="E229" s="88"/>
      <c r="F229" s="16"/>
      <c r="G229" s="89"/>
    </row>
    <row r="230" spans="2:7" x14ac:dyDescent="0.2">
      <c r="B230" s="16"/>
      <c r="D230" s="88"/>
      <c r="E230" s="88"/>
      <c r="F230" s="16"/>
      <c r="G230" s="89"/>
    </row>
    <row r="231" spans="2:7" x14ac:dyDescent="0.2">
      <c r="B231" s="16"/>
      <c r="D231" s="88"/>
      <c r="E231" s="88"/>
      <c r="F231" s="16"/>
      <c r="G231" s="89"/>
    </row>
    <row r="232" spans="2:7" x14ac:dyDescent="0.2">
      <c r="B232" s="16"/>
      <c r="D232" s="88"/>
      <c r="E232" s="88"/>
      <c r="F232" s="16"/>
      <c r="G232" s="89"/>
    </row>
    <row r="233" spans="2:7" x14ac:dyDescent="0.2">
      <c r="B233" s="16"/>
      <c r="D233" s="88"/>
      <c r="E233" s="88"/>
      <c r="F233" s="16"/>
      <c r="G233" s="89"/>
    </row>
    <row r="234" spans="2:7" x14ac:dyDescent="0.2">
      <c r="B234" s="16"/>
      <c r="D234" s="88"/>
      <c r="E234" s="88"/>
      <c r="F234" s="16"/>
      <c r="G234" s="89"/>
    </row>
    <row r="235" spans="2:7" x14ac:dyDescent="0.2">
      <c r="B235" s="16"/>
      <c r="D235" s="88"/>
      <c r="E235" s="88"/>
      <c r="F235" s="16"/>
      <c r="G235" s="89"/>
    </row>
    <row r="236" spans="2:7" x14ac:dyDescent="0.2">
      <c r="B236" s="16"/>
      <c r="D236" s="88"/>
      <c r="E236" s="88"/>
      <c r="F236" s="16"/>
      <c r="G236" s="89"/>
    </row>
    <row r="237" spans="2:7" x14ac:dyDescent="0.2">
      <c r="B237" s="16"/>
      <c r="D237" s="88"/>
      <c r="E237" s="88"/>
      <c r="F237" s="16"/>
      <c r="G237" s="89"/>
    </row>
    <row r="238" spans="2:7" x14ac:dyDescent="0.2">
      <c r="B238" s="16"/>
      <c r="D238" s="88"/>
      <c r="E238" s="88"/>
      <c r="F238" s="16"/>
      <c r="G238" s="89"/>
    </row>
    <row r="239" spans="2:7" x14ac:dyDescent="0.2">
      <c r="B239" s="16"/>
      <c r="D239" s="88"/>
      <c r="E239" s="88"/>
      <c r="F239" s="16"/>
      <c r="G239" s="89"/>
    </row>
    <row r="240" spans="2:7" x14ac:dyDescent="0.2">
      <c r="B240" s="16"/>
      <c r="D240" s="88"/>
      <c r="E240" s="88"/>
      <c r="F240" s="16"/>
      <c r="G240" s="89"/>
    </row>
    <row r="241" spans="2:7" x14ac:dyDescent="0.2">
      <c r="B241" s="16"/>
      <c r="D241" s="88"/>
      <c r="E241" s="88"/>
      <c r="F241" s="16"/>
      <c r="G241" s="89"/>
    </row>
    <row r="242" spans="2:7" x14ac:dyDescent="0.2">
      <c r="B242" s="16"/>
      <c r="D242" s="88"/>
      <c r="E242" s="88"/>
      <c r="F242" s="16"/>
      <c r="G242" s="89"/>
    </row>
    <row r="243" spans="2:7" x14ac:dyDescent="0.2">
      <c r="B243" s="16"/>
      <c r="D243" s="88"/>
      <c r="E243" s="88"/>
      <c r="F243" s="16"/>
      <c r="G243" s="89"/>
    </row>
    <row r="244" spans="2:7" x14ac:dyDescent="0.2">
      <c r="B244" s="16"/>
      <c r="D244" s="88"/>
      <c r="E244" s="88"/>
      <c r="F244" s="16"/>
      <c r="G244" s="89"/>
    </row>
    <row r="245" spans="2:7" x14ac:dyDescent="0.2">
      <c r="B245" s="16"/>
      <c r="D245" s="88"/>
      <c r="E245" s="88"/>
      <c r="F245" s="16"/>
      <c r="G245" s="89"/>
    </row>
    <row r="246" spans="2:7" x14ac:dyDescent="0.2">
      <c r="B246" s="16"/>
      <c r="D246" s="88"/>
      <c r="E246" s="88"/>
      <c r="F246" s="16"/>
      <c r="G246" s="89"/>
    </row>
    <row r="247" spans="2:7" x14ac:dyDescent="0.2">
      <c r="B247" s="16"/>
      <c r="D247" s="88"/>
      <c r="E247" s="88"/>
      <c r="F247" s="16"/>
      <c r="G247" s="89"/>
    </row>
    <row r="248" spans="2:7" x14ac:dyDescent="0.2">
      <c r="B248" s="16"/>
      <c r="D248" s="88"/>
      <c r="E248" s="88"/>
      <c r="F248" s="16"/>
      <c r="G248" s="89"/>
    </row>
    <row r="249" spans="2:7" x14ac:dyDescent="0.2">
      <c r="B249" s="16"/>
      <c r="D249" s="88"/>
      <c r="E249" s="88"/>
      <c r="F249" s="16"/>
      <c r="G249" s="89"/>
    </row>
    <row r="250" spans="2:7" x14ac:dyDescent="0.2">
      <c r="B250" s="16"/>
      <c r="D250" s="88"/>
      <c r="E250" s="88"/>
      <c r="F250" s="16"/>
      <c r="G250" s="89"/>
    </row>
    <row r="251" spans="2:7" x14ac:dyDescent="0.2">
      <c r="B251" s="16"/>
      <c r="D251" s="88"/>
      <c r="E251" s="88"/>
      <c r="F251" s="16"/>
      <c r="G251" s="89"/>
    </row>
    <row r="252" spans="2:7" x14ac:dyDescent="0.2">
      <c r="B252" s="16"/>
      <c r="D252" s="88"/>
      <c r="E252" s="88"/>
      <c r="F252" s="16"/>
      <c r="G252" s="89"/>
    </row>
    <row r="253" spans="2:7" x14ac:dyDescent="0.2">
      <c r="B253" s="16"/>
      <c r="D253" s="88"/>
      <c r="E253" s="88"/>
      <c r="F253" s="16"/>
      <c r="G253" s="89"/>
    </row>
    <row r="254" spans="2:7" x14ac:dyDescent="0.2">
      <c r="B254" s="16"/>
      <c r="D254" s="88"/>
      <c r="E254" s="88"/>
      <c r="F254" s="16"/>
      <c r="G254" s="89"/>
    </row>
    <row r="255" spans="2:7" x14ac:dyDescent="0.2">
      <c r="B255" s="16"/>
      <c r="D255" s="88"/>
      <c r="E255" s="88"/>
      <c r="F255" s="16"/>
      <c r="G255" s="89"/>
    </row>
    <row r="256" spans="2:7" x14ac:dyDescent="0.2">
      <c r="B256" s="16"/>
      <c r="D256" s="88"/>
      <c r="E256" s="88"/>
      <c r="F256" s="16"/>
      <c r="G256" s="89"/>
    </row>
    <row r="257" spans="2:7" x14ac:dyDescent="0.2">
      <c r="B257" s="16"/>
      <c r="D257" s="88"/>
      <c r="E257" s="88"/>
      <c r="F257" s="16"/>
      <c r="G257" s="89"/>
    </row>
    <row r="258" spans="2:7" x14ac:dyDescent="0.2">
      <c r="B258" s="16"/>
      <c r="D258" s="88"/>
      <c r="E258" s="88"/>
      <c r="F258" s="16"/>
      <c r="G258" s="89"/>
    </row>
    <row r="259" spans="2:7" x14ac:dyDescent="0.2">
      <c r="B259" s="16"/>
      <c r="D259" s="88"/>
      <c r="E259" s="88"/>
      <c r="F259" s="16"/>
      <c r="G259" s="89"/>
    </row>
    <row r="260" spans="2:7" x14ac:dyDescent="0.2">
      <c r="B260" s="16"/>
      <c r="D260" s="88"/>
      <c r="E260" s="88"/>
      <c r="F260" s="16"/>
      <c r="G260" s="89"/>
    </row>
    <row r="261" spans="2:7" x14ac:dyDescent="0.2">
      <c r="B261" s="16"/>
      <c r="D261" s="88"/>
      <c r="E261" s="88"/>
      <c r="F261" s="16"/>
      <c r="G261" s="89"/>
    </row>
    <row r="262" spans="2:7" x14ac:dyDescent="0.2">
      <c r="B262" s="16"/>
      <c r="D262" s="88"/>
      <c r="E262" s="88"/>
      <c r="F262" s="16"/>
      <c r="G262" s="89"/>
    </row>
    <row r="263" spans="2:7" x14ac:dyDescent="0.2">
      <c r="B263" s="16"/>
      <c r="D263" s="88"/>
      <c r="E263" s="88"/>
      <c r="F263" s="16"/>
      <c r="G263" s="89"/>
    </row>
    <row r="264" spans="2:7" x14ac:dyDescent="0.2">
      <c r="B264" s="16"/>
      <c r="D264" s="88"/>
      <c r="E264" s="88"/>
      <c r="F264" s="16"/>
      <c r="G264" s="89"/>
    </row>
    <row r="265" spans="2:7" x14ac:dyDescent="0.2">
      <c r="B265" s="16"/>
      <c r="D265" s="88"/>
      <c r="E265" s="88"/>
      <c r="F265" s="16"/>
      <c r="G265" s="89"/>
    </row>
    <row r="266" spans="2:7" x14ac:dyDescent="0.2">
      <c r="B266" s="16"/>
      <c r="D266" s="88"/>
      <c r="E266" s="88"/>
      <c r="F266" s="16"/>
      <c r="G266" s="89"/>
    </row>
    <row r="267" spans="2:7" x14ac:dyDescent="0.2">
      <c r="B267" s="16"/>
      <c r="D267" s="88"/>
      <c r="E267" s="88"/>
      <c r="F267" s="16"/>
      <c r="G267" s="89"/>
    </row>
    <row r="268" spans="2:7" x14ac:dyDescent="0.2">
      <c r="B268" s="16"/>
      <c r="D268" s="88"/>
      <c r="E268" s="88"/>
      <c r="F268" s="16"/>
      <c r="G268" s="89"/>
    </row>
    <row r="269" spans="2:7" x14ac:dyDescent="0.2">
      <c r="B269" s="16"/>
      <c r="D269" s="88"/>
      <c r="E269" s="88"/>
      <c r="F269" s="16"/>
      <c r="G269" s="89"/>
    </row>
    <row r="270" spans="2:7" x14ac:dyDescent="0.2">
      <c r="B270" s="16"/>
      <c r="D270" s="88"/>
      <c r="E270" s="88"/>
      <c r="F270" s="16"/>
      <c r="G270" s="89"/>
    </row>
    <row r="271" spans="2:7" x14ac:dyDescent="0.2">
      <c r="B271" s="16"/>
      <c r="D271" s="88"/>
      <c r="E271" s="88"/>
      <c r="F271" s="16"/>
      <c r="G271" s="89"/>
    </row>
    <row r="272" spans="2:7" x14ac:dyDescent="0.2">
      <c r="B272" s="16"/>
      <c r="D272" s="88"/>
      <c r="E272" s="88"/>
      <c r="F272" s="16"/>
      <c r="G272" s="89"/>
    </row>
    <row r="273" spans="2:7" x14ac:dyDescent="0.2">
      <c r="B273" s="16"/>
      <c r="D273" s="88"/>
      <c r="E273" s="88"/>
      <c r="F273" s="16"/>
      <c r="G273" s="89"/>
    </row>
    <row r="274" spans="2:7" x14ac:dyDescent="0.2">
      <c r="B274" s="16"/>
      <c r="D274" s="88"/>
      <c r="E274" s="88"/>
      <c r="F274" s="16"/>
      <c r="G274" s="89"/>
    </row>
    <row r="275" spans="2:7" x14ac:dyDescent="0.2">
      <c r="B275" s="16"/>
      <c r="D275" s="88"/>
      <c r="E275" s="88"/>
      <c r="F275" s="16"/>
      <c r="G275" s="89"/>
    </row>
    <row r="276" spans="2:7" x14ac:dyDescent="0.2">
      <c r="B276" s="16"/>
      <c r="D276" s="88"/>
      <c r="E276" s="88"/>
      <c r="F276" s="16"/>
      <c r="G276" s="89"/>
    </row>
    <row r="277" spans="2:7" x14ac:dyDescent="0.2">
      <c r="B277" s="16"/>
      <c r="D277" s="88"/>
      <c r="E277" s="88"/>
      <c r="F277" s="16"/>
      <c r="G277" s="89"/>
    </row>
    <row r="278" spans="2:7" x14ac:dyDescent="0.2">
      <c r="B278" s="16"/>
      <c r="D278" s="88"/>
      <c r="E278" s="88"/>
      <c r="F278" s="16"/>
      <c r="G278" s="89"/>
    </row>
    <row r="279" spans="2:7" x14ac:dyDescent="0.2">
      <c r="B279" s="16"/>
      <c r="D279" s="88"/>
      <c r="E279" s="88"/>
      <c r="F279" s="16"/>
      <c r="G279" s="89"/>
    </row>
    <row r="280" spans="2:7" x14ac:dyDescent="0.2">
      <c r="B280" s="16"/>
      <c r="D280" s="88"/>
      <c r="E280" s="88"/>
      <c r="F280" s="16"/>
      <c r="G280" s="89"/>
    </row>
    <row r="281" spans="2:7" x14ac:dyDescent="0.2">
      <c r="B281" s="16"/>
      <c r="D281" s="88"/>
      <c r="E281" s="88"/>
      <c r="F281" s="16"/>
      <c r="G281" s="89"/>
    </row>
    <row r="282" spans="2:7" x14ac:dyDescent="0.2">
      <c r="B282" s="16"/>
      <c r="D282" s="88"/>
      <c r="E282" s="88"/>
      <c r="F282" s="16"/>
      <c r="G282" s="89"/>
    </row>
    <row r="283" spans="2:7" x14ac:dyDescent="0.2">
      <c r="B283" s="16"/>
      <c r="D283" s="88"/>
      <c r="E283" s="88"/>
      <c r="F283" s="16"/>
      <c r="G283" s="89"/>
    </row>
    <row r="284" spans="2:7" x14ac:dyDescent="0.2">
      <c r="B284" s="16"/>
      <c r="D284" s="88"/>
      <c r="E284" s="88"/>
      <c r="F284" s="16"/>
      <c r="G284" s="89"/>
    </row>
    <row r="285" spans="2:7" x14ac:dyDescent="0.2">
      <c r="B285" s="16"/>
      <c r="D285" s="88"/>
      <c r="E285" s="88"/>
      <c r="F285" s="16"/>
      <c r="G285" s="89"/>
    </row>
    <row r="286" spans="2:7" x14ac:dyDescent="0.2">
      <c r="B286" s="16"/>
      <c r="D286" s="88"/>
      <c r="E286" s="88"/>
      <c r="F286" s="16"/>
      <c r="G286" s="89"/>
    </row>
    <row r="287" spans="2:7" x14ac:dyDescent="0.2">
      <c r="B287" s="16"/>
      <c r="D287" s="88"/>
      <c r="E287" s="88"/>
      <c r="F287" s="16"/>
      <c r="G287" s="89"/>
    </row>
    <row r="288" spans="2:7" x14ac:dyDescent="0.2">
      <c r="B288" s="16"/>
      <c r="D288" s="88"/>
      <c r="E288" s="88"/>
      <c r="F288" s="16"/>
      <c r="G288" s="89"/>
    </row>
    <row r="289" spans="2:7" x14ac:dyDescent="0.2">
      <c r="B289" s="16"/>
      <c r="D289" s="88"/>
      <c r="E289" s="88"/>
      <c r="F289" s="16"/>
      <c r="G289" s="89"/>
    </row>
    <row r="290" spans="2:7" x14ac:dyDescent="0.2">
      <c r="B290" s="16"/>
      <c r="D290" s="88"/>
      <c r="E290" s="88"/>
      <c r="F290" s="16"/>
      <c r="G290" s="89"/>
    </row>
    <row r="291" spans="2:7" x14ac:dyDescent="0.2">
      <c r="B291" s="16"/>
      <c r="D291" s="88"/>
      <c r="E291" s="88"/>
      <c r="F291" s="16"/>
      <c r="G291" s="89"/>
    </row>
    <row r="292" spans="2:7" x14ac:dyDescent="0.2">
      <c r="B292" s="16"/>
      <c r="D292" s="88"/>
      <c r="E292" s="88"/>
      <c r="F292" s="16"/>
      <c r="G292" s="89"/>
    </row>
    <row r="293" spans="2:7" x14ac:dyDescent="0.2">
      <c r="B293" s="16"/>
      <c r="D293" s="88"/>
      <c r="E293" s="88"/>
      <c r="F293" s="16"/>
      <c r="G293" s="89"/>
    </row>
    <row r="294" spans="2:7" x14ac:dyDescent="0.2">
      <c r="B294" s="16"/>
      <c r="D294" s="88"/>
      <c r="E294" s="88"/>
      <c r="F294" s="16"/>
      <c r="G294" s="89"/>
    </row>
    <row r="295" spans="2:7" x14ac:dyDescent="0.2">
      <c r="B295" s="16"/>
      <c r="D295" s="88"/>
      <c r="E295" s="88"/>
      <c r="F295" s="16"/>
      <c r="G295" s="89"/>
    </row>
    <row r="296" spans="2:7" x14ac:dyDescent="0.2">
      <c r="B296" s="16"/>
      <c r="D296" s="88"/>
      <c r="E296" s="88"/>
      <c r="F296" s="16"/>
      <c r="G296" s="89"/>
    </row>
    <row r="297" spans="2:7" x14ac:dyDescent="0.2">
      <c r="B297" s="16"/>
      <c r="D297" s="88"/>
      <c r="E297" s="88"/>
      <c r="F297" s="16"/>
      <c r="G297" s="89"/>
    </row>
    <row r="298" spans="2:7" x14ac:dyDescent="0.2">
      <c r="B298" s="16"/>
      <c r="D298" s="88"/>
      <c r="E298" s="88"/>
      <c r="F298" s="16"/>
      <c r="G298" s="89"/>
    </row>
    <row r="299" spans="2:7" x14ac:dyDescent="0.2">
      <c r="B299" s="16"/>
      <c r="D299" s="88"/>
      <c r="E299" s="88"/>
      <c r="F299" s="16"/>
      <c r="G299" s="89"/>
    </row>
    <row r="300" spans="2:7" x14ac:dyDescent="0.2">
      <c r="B300" s="16"/>
      <c r="D300" s="88"/>
      <c r="E300" s="88"/>
      <c r="F300" s="16"/>
      <c r="G300" s="89"/>
    </row>
    <row r="301" spans="2:7" x14ac:dyDescent="0.2">
      <c r="B301" s="16"/>
      <c r="D301" s="88"/>
      <c r="E301" s="88"/>
      <c r="F301" s="16"/>
      <c r="G301" s="89"/>
    </row>
    <row r="302" spans="2:7" x14ac:dyDescent="0.2">
      <c r="B302" s="16"/>
      <c r="D302" s="88"/>
      <c r="E302" s="88"/>
      <c r="F302" s="16"/>
      <c r="G302" s="89"/>
    </row>
    <row r="303" spans="2:7" x14ac:dyDescent="0.2">
      <c r="B303" s="16"/>
      <c r="D303" s="88"/>
      <c r="E303" s="88"/>
      <c r="F303" s="16"/>
      <c r="G303" s="89"/>
    </row>
    <row r="304" spans="2:7" x14ac:dyDescent="0.2">
      <c r="B304" s="16"/>
      <c r="D304" s="88"/>
      <c r="E304" s="88"/>
      <c r="F304" s="16"/>
      <c r="G304" s="89"/>
    </row>
    <row r="305" spans="2:7" x14ac:dyDescent="0.2">
      <c r="B305" s="16"/>
      <c r="D305" s="88"/>
      <c r="E305" s="88"/>
      <c r="F305" s="16"/>
      <c r="G305" s="89"/>
    </row>
    <row r="306" spans="2:7" x14ac:dyDescent="0.2">
      <c r="B306" s="16"/>
      <c r="D306" s="88"/>
      <c r="E306" s="88"/>
      <c r="F306" s="16"/>
      <c r="G306" s="89"/>
    </row>
    <row r="307" spans="2:7" x14ac:dyDescent="0.2">
      <c r="B307" s="16"/>
      <c r="D307" s="88"/>
      <c r="E307" s="88"/>
      <c r="F307" s="16"/>
      <c r="G307" s="89"/>
    </row>
    <row r="308" spans="2:7" x14ac:dyDescent="0.2">
      <c r="B308" s="16"/>
      <c r="D308" s="88"/>
      <c r="E308" s="88"/>
      <c r="F308" s="16"/>
      <c r="G308" s="89"/>
    </row>
    <row r="309" spans="2:7" x14ac:dyDescent="0.2">
      <c r="B309" s="16"/>
      <c r="D309" s="88"/>
      <c r="E309" s="88"/>
      <c r="F309" s="16"/>
      <c r="G309" s="89"/>
    </row>
    <row r="310" spans="2:7" x14ac:dyDescent="0.2">
      <c r="B310" s="16"/>
      <c r="D310" s="88"/>
      <c r="E310" s="88"/>
      <c r="F310" s="16"/>
      <c r="G310" s="89"/>
    </row>
    <row r="311" spans="2:7" x14ac:dyDescent="0.2">
      <c r="B311" s="16"/>
      <c r="D311" s="88"/>
      <c r="E311" s="88"/>
      <c r="F311" s="16"/>
      <c r="G311" s="89"/>
    </row>
    <row r="312" spans="2:7" x14ac:dyDescent="0.2">
      <c r="B312" s="16"/>
      <c r="D312" s="88"/>
      <c r="E312" s="88"/>
      <c r="F312" s="16"/>
      <c r="G312" s="89"/>
    </row>
    <row r="313" spans="2:7" x14ac:dyDescent="0.2">
      <c r="B313" s="16"/>
      <c r="D313" s="88"/>
      <c r="E313" s="88"/>
      <c r="F313" s="16"/>
      <c r="G313" s="89"/>
    </row>
    <row r="314" spans="2:7" x14ac:dyDescent="0.2">
      <c r="B314" s="16"/>
      <c r="D314" s="88"/>
      <c r="E314" s="88"/>
      <c r="F314" s="16"/>
      <c r="G314" s="89"/>
    </row>
    <row r="315" spans="2:7" x14ac:dyDescent="0.2">
      <c r="B315" s="16"/>
      <c r="D315" s="88"/>
      <c r="E315" s="88"/>
      <c r="F315" s="16"/>
      <c r="G315" s="89"/>
    </row>
    <row r="316" spans="2:7" x14ac:dyDescent="0.2">
      <c r="B316" s="16"/>
      <c r="D316" s="88"/>
      <c r="E316" s="88"/>
      <c r="F316" s="16"/>
      <c r="G316" s="89"/>
    </row>
    <row r="317" spans="2:7" x14ac:dyDescent="0.2">
      <c r="B317" s="16"/>
      <c r="D317" s="88"/>
      <c r="E317" s="88"/>
      <c r="F317" s="16"/>
      <c r="G317" s="89"/>
    </row>
    <row r="318" spans="2:7" x14ac:dyDescent="0.2">
      <c r="B318" s="16"/>
      <c r="D318" s="88"/>
      <c r="E318" s="88"/>
      <c r="F318" s="16"/>
      <c r="G318" s="89"/>
    </row>
    <row r="319" spans="2:7" x14ac:dyDescent="0.2">
      <c r="B319" s="16"/>
      <c r="D319" s="88"/>
      <c r="E319" s="88"/>
      <c r="F319" s="16"/>
      <c r="G319" s="89"/>
    </row>
    <row r="320" spans="2:7" x14ac:dyDescent="0.2">
      <c r="B320" s="16"/>
      <c r="D320" s="88"/>
      <c r="E320" s="88"/>
      <c r="F320" s="16"/>
      <c r="G320" s="89"/>
    </row>
    <row r="321" spans="2:7" x14ac:dyDescent="0.2">
      <c r="B321" s="16"/>
      <c r="D321" s="88"/>
      <c r="E321" s="88"/>
      <c r="F321" s="16"/>
      <c r="G321" s="89"/>
    </row>
    <row r="322" spans="2:7" x14ac:dyDescent="0.2">
      <c r="B322" s="16"/>
      <c r="D322" s="88"/>
      <c r="E322" s="88"/>
      <c r="F322" s="16"/>
      <c r="G322" s="89"/>
    </row>
    <row r="323" spans="2:7" x14ac:dyDescent="0.2">
      <c r="B323" s="16"/>
      <c r="D323" s="88"/>
      <c r="E323" s="88"/>
      <c r="F323" s="16"/>
      <c r="G323" s="89"/>
    </row>
    <row r="324" spans="2:7" x14ac:dyDescent="0.2">
      <c r="B324" s="16"/>
      <c r="D324" s="88"/>
      <c r="E324" s="88"/>
      <c r="F324" s="16"/>
      <c r="G324" s="89"/>
    </row>
    <row r="325" spans="2:7" x14ac:dyDescent="0.2">
      <c r="B325" s="16"/>
      <c r="D325" s="88"/>
      <c r="E325" s="88"/>
      <c r="F325" s="16"/>
      <c r="G325" s="89"/>
    </row>
    <row r="326" spans="2:7" x14ac:dyDescent="0.2">
      <c r="B326" s="16"/>
      <c r="D326" s="88"/>
      <c r="E326" s="88"/>
      <c r="F326" s="16"/>
      <c r="G326" s="89"/>
    </row>
    <row r="327" spans="2:7" x14ac:dyDescent="0.2">
      <c r="B327" s="16"/>
      <c r="D327" s="88"/>
      <c r="E327" s="88"/>
      <c r="F327" s="16"/>
      <c r="G327" s="89"/>
    </row>
    <row r="328" spans="2:7" x14ac:dyDescent="0.2">
      <c r="B328" s="16"/>
      <c r="D328" s="88"/>
      <c r="E328" s="88"/>
      <c r="F328" s="16"/>
      <c r="G328" s="89"/>
    </row>
    <row r="329" spans="2:7" x14ac:dyDescent="0.2">
      <c r="B329" s="16"/>
      <c r="D329" s="88"/>
      <c r="E329" s="88"/>
      <c r="F329" s="16"/>
      <c r="G329" s="89"/>
    </row>
    <row r="330" spans="2:7" x14ac:dyDescent="0.2">
      <c r="B330" s="16"/>
      <c r="D330" s="88"/>
      <c r="E330" s="88"/>
      <c r="F330" s="16"/>
      <c r="G330" s="89"/>
    </row>
    <row r="331" spans="2:7" x14ac:dyDescent="0.2">
      <c r="B331" s="16"/>
      <c r="D331" s="88"/>
      <c r="E331" s="88"/>
      <c r="F331" s="16"/>
      <c r="G331" s="89"/>
    </row>
    <row r="332" spans="2:7" x14ac:dyDescent="0.2">
      <c r="B332" s="16"/>
      <c r="D332" s="88"/>
      <c r="E332" s="88"/>
      <c r="F332" s="16"/>
      <c r="G332" s="89"/>
    </row>
    <row r="333" spans="2:7" x14ac:dyDescent="0.2">
      <c r="B333" s="16"/>
      <c r="D333" s="88"/>
      <c r="E333" s="88"/>
      <c r="F333" s="16"/>
      <c r="G333" s="89"/>
    </row>
    <row r="334" spans="2:7" x14ac:dyDescent="0.2">
      <c r="B334" s="16"/>
      <c r="D334" s="88"/>
      <c r="E334" s="88"/>
      <c r="F334" s="16"/>
      <c r="G334" s="89"/>
    </row>
    <row r="335" spans="2:7" x14ac:dyDescent="0.2">
      <c r="B335" s="16"/>
      <c r="D335" s="88"/>
      <c r="E335" s="88"/>
      <c r="F335" s="16"/>
      <c r="G335" s="89"/>
    </row>
    <row r="336" spans="2:7" x14ac:dyDescent="0.2">
      <c r="B336" s="16"/>
      <c r="D336" s="88"/>
      <c r="E336" s="88"/>
      <c r="F336" s="16"/>
      <c r="G336" s="89"/>
    </row>
    <row r="337" spans="2:7" x14ac:dyDescent="0.2">
      <c r="B337" s="16"/>
      <c r="D337" s="88"/>
      <c r="E337" s="88"/>
      <c r="F337" s="16"/>
      <c r="G337" s="89"/>
    </row>
    <row r="338" spans="2:7" x14ac:dyDescent="0.2">
      <c r="B338" s="16"/>
      <c r="D338" s="88"/>
      <c r="E338" s="88"/>
      <c r="F338" s="16"/>
      <c r="G338" s="89"/>
    </row>
    <row r="339" spans="2:7" x14ac:dyDescent="0.2">
      <c r="B339" s="16"/>
      <c r="D339" s="88"/>
      <c r="E339" s="88"/>
      <c r="F339" s="16"/>
      <c r="G339" s="89"/>
    </row>
    <row r="340" spans="2:7" x14ac:dyDescent="0.2">
      <c r="B340" s="16"/>
      <c r="D340" s="88"/>
      <c r="E340" s="88"/>
      <c r="F340" s="16"/>
      <c r="G340" s="89"/>
    </row>
    <row r="341" spans="2:7" x14ac:dyDescent="0.2">
      <c r="B341" s="16"/>
      <c r="D341" s="88"/>
      <c r="E341" s="88"/>
      <c r="F341" s="16"/>
      <c r="G341" s="89"/>
    </row>
    <row r="342" spans="2:7" x14ac:dyDescent="0.2">
      <c r="B342" s="16"/>
      <c r="D342" s="88"/>
      <c r="E342" s="88"/>
      <c r="F342" s="16"/>
      <c r="G342" s="89"/>
    </row>
    <row r="343" spans="2:7" x14ac:dyDescent="0.2">
      <c r="B343" s="16"/>
      <c r="D343" s="88"/>
      <c r="E343" s="88"/>
      <c r="F343" s="16"/>
      <c r="G343" s="89"/>
    </row>
    <row r="344" spans="2:7" x14ac:dyDescent="0.2">
      <c r="B344" s="16"/>
      <c r="D344" s="88"/>
      <c r="E344" s="88"/>
      <c r="F344" s="16"/>
      <c r="G344" s="89"/>
    </row>
    <row r="345" spans="2:7" x14ac:dyDescent="0.2">
      <c r="B345" s="16"/>
      <c r="D345" s="88"/>
      <c r="E345" s="88"/>
      <c r="F345" s="16"/>
      <c r="G345" s="89"/>
    </row>
    <row r="346" spans="2:7" x14ac:dyDescent="0.2">
      <c r="B346" s="16"/>
      <c r="D346" s="88"/>
      <c r="E346" s="88"/>
      <c r="F346" s="16"/>
      <c r="G346" s="89"/>
    </row>
    <row r="347" spans="2:7" x14ac:dyDescent="0.2">
      <c r="B347" s="16"/>
      <c r="D347" s="88"/>
      <c r="E347" s="88"/>
      <c r="F347" s="16"/>
      <c r="G347" s="89"/>
    </row>
    <row r="348" spans="2:7" x14ac:dyDescent="0.2">
      <c r="B348" s="16"/>
      <c r="D348" s="88"/>
      <c r="E348" s="88"/>
      <c r="F348" s="16"/>
      <c r="G348" s="89"/>
    </row>
    <row r="349" spans="2:7" x14ac:dyDescent="0.2">
      <c r="B349" s="16"/>
      <c r="D349" s="88"/>
      <c r="E349" s="88"/>
      <c r="F349" s="16"/>
      <c r="G349" s="89"/>
    </row>
    <row r="350" spans="2:7" x14ac:dyDescent="0.2">
      <c r="B350" s="16"/>
      <c r="D350" s="88"/>
      <c r="E350" s="88"/>
      <c r="F350" s="16"/>
      <c r="G350" s="89"/>
    </row>
    <row r="351" spans="2:7" x14ac:dyDescent="0.2">
      <c r="B351" s="16"/>
      <c r="D351" s="88"/>
      <c r="E351" s="88"/>
      <c r="F351" s="16"/>
      <c r="G351" s="89"/>
    </row>
    <row r="352" spans="2:7" x14ac:dyDescent="0.2">
      <c r="B352" s="16"/>
      <c r="D352" s="88"/>
      <c r="E352" s="88"/>
      <c r="F352" s="16"/>
      <c r="G352" s="89"/>
    </row>
    <row r="353" spans="2:7" x14ac:dyDescent="0.2">
      <c r="B353" s="16"/>
      <c r="D353" s="88"/>
      <c r="E353" s="88"/>
      <c r="F353" s="16"/>
      <c r="G353" s="89"/>
    </row>
    <row r="354" spans="2:7" x14ac:dyDescent="0.2">
      <c r="B354" s="16"/>
      <c r="D354" s="88"/>
      <c r="E354" s="88"/>
      <c r="F354" s="16"/>
      <c r="G354" s="89"/>
    </row>
    <row r="355" spans="2:7" x14ac:dyDescent="0.2">
      <c r="B355" s="16"/>
      <c r="D355" s="88"/>
      <c r="E355" s="88"/>
      <c r="F355" s="16"/>
      <c r="G355" s="89"/>
    </row>
    <row r="356" spans="2:7" x14ac:dyDescent="0.2">
      <c r="B356" s="16"/>
      <c r="D356" s="88"/>
      <c r="E356" s="88"/>
      <c r="F356" s="16"/>
      <c r="G356" s="89"/>
    </row>
    <row r="357" spans="2:7" x14ac:dyDescent="0.2">
      <c r="B357" s="16"/>
      <c r="D357" s="88"/>
      <c r="E357" s="88"/>
      <c r="F357" s="16"/>
      <c r="G357" s="89"/>
    </row>
    <row r="358" spans="2:7" x14ac:dyDescent="0.2">
      <c r="B358" s="16"/>
      <c r="D358" s="88"/>
      <c r="E358" s="88"/>
      <c r="F358" s="16"/>
      <c r="G358" s="89"/>
    </row>
    <row r="359" spans="2:7" x14ac:dyDescent="0.2">
      <c r="B359" s="16"/>
      <c r="D359" s="88"/>
      <c r="E359" s="88"/>
      <c r="F359" s="16"/>
      <c r="G359" s="89"/>
    </row>
    <row r="360" spans="2:7" x14ac:dyDescent="0.2">
      <c r="B360" s="16"/>
      <c r="D360" s="88"/>
      <c r="E360" s="88"/>
      <c r="F360" s="16"/>
      <c r="G360" s="89"/>
    </row>
    <row r="361" spans="2:7" x14ac:dyDescent="0.2">
      <c r="B361" s="16"/>
      <c r="D361" s="88"/>
      <c r="E361" s="88"/>
      <c r="F361" s="16"/>
      <c r="G361" s="89"/>
    </row>
    <row r="362" spans="2:7" x14ac:dyDescent="0.2">
      <c r="B362" s="16"/>
      <c r="D362" s="88"/>
      <c r="E362" s="88"/>
      <c r="F362" s="16"/>
      <c r="G362" s="89"/>
    </row>
    <row r="363" spans="2:7" x14ac:dyDescent="0.2">
      <c r="B363" s="16"/>
      <c r="D363" s="88"/>
      <c r="E363" s="88"/>
      <c r="F363" s="16"/>
      <c r="G363" s="89"/>
    </row>
    <row r="364" spans="2:7" x14ac:dyDescent="0.2">
      <c r="B364" s="16"/>
      <c r="D364" s="88"/>
      <c r="E364" s="88"/>
      <c r="F364" s="16"/>
      <c r="G364" s="89"/>
    </row>
    <row r="365" spans="2:7" x14ac:dyDescent="0.2">
      <c r="B365" s="16"/>
      <c r="D365" s="88"/>
      <c r="E365" s="88"/>
      <c r="F365" s="16"/>
      <c r="G365" s="89"/>
    </row>
    <row r="366" spans="2:7" x14ac:dyDescent="0.2">
      <c r="B366" s="16"/>
      <c r="D366" s="88"/>
      <c r="E366" s="88"/>
      <c r="F366" s="16"/>
      <c r="G366" s="89"/>
    </row>
    <row r="367" spans="2:7" x14ac:dyDescent="0.2">
      <c r="B367" s="16"/>
      <c r="D367" s="88"/>
      <c r="E367" s="88"/>
      <c r="F367" s="16"/>
      <c r="G367" s="89"/>
    </row>
    <row r="368" spans="2:7" x14ac:dyDescent="0.2">
      <c r="B368" s="16"/>
      <c r="D368" s="88"/>
      <c r="E368" s="88"/>
      <c r="F368" s="16"/>
      <c r="G368" s="89"/>
    </row>
    <row r="369" spans="2:7" x14ac:dyDescent="0.2">
      <c r="B369" s="16"/>
      <c r="D369" s="88"/>
      <c r="E369" s="88"/>
      <c r="F369" s="16"/>
      <c r="G369" s="89"/>
    </row>
    <row r="370" spans="2:7" x14ac:dyDescent="0.2">
      <c r="B370" s="16"/>
      <c r="D370" s="88"/>
      <c r="E370" s="88"/>
      <c r="F370" s="16"/>
      <c r="G370" s="89"/>
    </row>
    <row r="371" spans="2:7" x14ac:dyDescent="0.2">
      <c r="B371" s="16"/>
      <c r="D371" s="88"/>
      <c r="E371" s="88"/>
      <c r="F371" s="16"/>
      <c r="G371" s="89"/>
    </row>
    <row r="372" spans="2:7" x14ac:dyDescent="0.2">
      <c r="B372" s="16"/>
      <c r="D372" s="88"/>
      <c r="E372" s="88"/>
      <c r="F372" s="16"/>
      <c r="G372" s="89"/>
    </row>
    <row r="373" spans="2:7" x14ac:dyDescent="0.2">
      <c r="B373" s="16"/>
      <c r="D373" s="88"/>
      <c r="E373" s="88"/>
      <c r="F373" s="16"/>
      <c r="G373" s="89"/>
    </row>
    <row r="374" spans="2:7" x14ac:dyDescent="0.2">
      <c r="B374" s="16"/>
      <c r="D374" s="88"/>
      <c r="E374" s="88"/>
      <c r="F374" s="16"/>
      <c r="G374" s="89"/>
    </row>
    <row r="375" spans="2:7" x14ac:dyDescent="0.2">
      <c r="B375" s="16"/>
      <c r="D375" s="88"/>
      <c r="E375" s="88"/>
      <c r="F375" s="16"/>
      <c r="G375" s="89"/>
    </row>
    <row r="376" spans="2:7" x14ac:dyDescent="0.2">
      <c r="B376" s="16"/>
      <c r="D376" s="88"/>
      <c r="E376" s="88"/>
      <c r="F376" s="16"/>
      <c r="G376" s="89"/>
    </row>
    <row r="377" spans="2:7" x14ac:dyDescent="0.2">
      <c r="B377" s="16"/>
      <c r="D377" s="88"/>
      <c r="E377" s="88"/>
      <c r="F377" s="16"/>
      <c r="G377" s="89"/>
    </row>
    <row r="378" spans="2:7" x14ac:dyDescent="0.2">
      <c r="B378" s="16"/>
      <c r="D378" s="88"/>
      <c r="E378" s="88"/>
      <c r="F378" s="16"/>
      <c r="G378" s="89"/>
    </row>
    <row r="379" spans="2:7" x14ac:dyDescent="0.2">
      <c r="B379" s="16"/>
      <c r="D379" s="88"/>
      <c r="E379" s="88"/>
      <c r="F379" s="16"/>
      <c r="G379" s="89"/>
    </row>
    <row r="380" spans="2:7" x14ac:dyDescent="0.2">
      <c r="B380" s="16"/>
      <c r="D380" s="88"/>
      <c r="E380" s="88"/>
      <c r="F380" s="16"/>
      <c r="G380" s="89"/>
    </row>
    <row r="381" spans="2:7" x14ac:dyDescent="0.2">
      <c r="B381" s="16"/>
      <c r="D381" s="88"/>
      <c r="E381" s="88"/>
      <c r="F381" s="16"/>
      <c r="G381" s="89"/>
    </row>
    <row r="382" spans="2:7" x14ac:dyDescent="0.2">
      <c r="B382" s="16"/>
      <c r="D382" s="88"/>
      <c r="E382" s="88"/>
      <c r="F382" s="16"/>
      <c r="G382" s="89"/>
    </row>
    <row r="383" spans="2:7" x14ac:dyDescent="0.2">
      <c r="B383" s="16"/>
      <c r="D383" s="88"/>
      <c r="E383" s="88"/>
      <c r="F383" s="16"/>
      <c r="G383" s="89"/>
    </row>
    <row r="384" spans="2:7" x14ac:dyDescent="0.2">
      <c r="B384" s="16"/>
      <c r="D384" s="88"/>
      <c r="E384" s="88"/>
      <c r="F384" s="16"/>
      <c r="G384" s="89"/>
    </row>
    <row r="385" spans="2:7" x14ac:dyDescent="0.2">
      <c r="B385" s="16"/>
      <c r="D385" s="88"/>
      <c r="E385" s="88"/>
      <c r="F385" s="16"/>
      <c r="G385" s="89"/>
    </row>
    <row r="386" spans="2:7" x14ac:dyDescent="0.2">
      <c r="B386" s="16"/>
      <c r="D386" s="88"/>
      <c r="E386" s="88"/>
      <c r="F386" s="16"/>
      <c r="G386" s="89"/>
    </row>
    <row r="387" spans="2:7" x14ac:dyDescent="0.2">
      <c r="B387" s="16"/>
      <c r="D387" s="88"/>
      <c r="E387" s="88"/>
      <c r="F387" s="16"/>
      <c r="G387" s="89"/>
    </row>
    <row r="388" spans="2:7" x14ac:dyDescent="0.2">
      <c r="B388" s="16"/>
      <c r="D388" s="88"/>
      <c r="E388" s="88"/>
      <c r="F388" s="16"/>
      <c r="G388" s="89"/>
    </row>
    <row r="389" spans="2:7" x14ac:dyDescent="0.2">
      <c r="B389" s="16"/>
      <c r="D389" s="88"/>
      <c r="E389" s="88"/>
      <c r="F389" s="16"/>
      <c r="G389" s="89"/>
    </row>
    <row r="390" spans="2:7" x14ac:dyDescent="0.2">
      <c r="B390" s="16"/>
      <c r="D390" s="88"/>
      <c r="E390" s="88"/>
      <c r="F390" s="16"/>
      <c r="G390" s="89"/>
    </row>
    <row r="391" spans="2:7" x14ac:dyDescent="0.2">
      <c r="B391" s="16"/>
      <c r="D391" s="88"/>
      <c r="E391" s="88"/>
      <c r="F391" s="16"/>
      <c r="G391" s="89"/>
    </row>
    <row r="392" spans="2:7" x14ac:dyDescent="0.2">
      <c r="B392" s="16"/>
      <c r="D392" s="88"/>
      <c r="E392" s="88"/>
      <c r="F392" s="16"/>
      <c r="G392" s="89"/>
    </row>
    <row r="393" spans="2:7" x14ac:dyDescent="0.2">
      <c r="B393" s="16"/>
      <c r="D393" s="88"/>
      <c r="E393" s="88"/>
      <c r="F393" s="16"/>
      <c r="G393" s="89"/>
    </row>
    <row r="394" spans="2:7" x14ac:dyDescent="0.2">
      <c r="B394" s="16"/>
      <c r="D394" s="88"/>
      <c r="E394" s="88"/>
      <c r="F394" s="16"/>
      <c r="G394" s="89"/>
    </row>
    <row r="395" spans="2:7" x14ac:dyDescent="0.2">
      <c r="B395" s="16"/>
      <c r="D395" s="88"/>
      <c r="E395" s="88"/>
      <c r="F395" s="16"/>
      <c r="G395" s="89"/>
    </row>
    <row r="396" spans="2:7" x14ac:dyDescent="0.2">
      <c r="B396" s="16"/>
      <c r="D396" s="88"/>
      <c r="E396" s="88"/>
      <c r="F396" s="16"/>
      <c r="G396" s="89"/>
    </row>
    <row r="397" spans="2:7" x14ac:dyDescent="0.2">
      <c r="B397" s="16"/>
      <c r="D397" s="88"/>
      <c r="E397" s="88"/>
      <c r="F397" s="16"/>
      <c r="G397" s="89"/>
    </row>
    <row r="398" spans="2:7" x14ac:dyDescent="0.2">
      <c r="B398" s="16"/>
      <c r="D398" s="88"/>
      <c r="E398" s="88"/>
      <c r="F398" s="16"/>
      <c r="G398" s="89"/>
    </row>
    <row r="399" spans="2:7" x14ac:dyDescent="0.2">
      <c r="B399" s="16"/>
      <c r="D399" s="88"/>
      <c r="E399" s="88"/>
      <c r="F399" s="16"/>
      <c r="G399" s="89"/>
    </row>
    <row r="400" spans="2:7" x14ac:dyDescent="0.2">
      <c r="B400" s="16"/>
      <c r="D400" s="88"/>
      <c r="E400" s="88"/>
      <c r="F400" s="16"/>
      <c r="G400" s="89"/>
    </row>
    <row r="401" spans="2:7" x14ac:dyDescent="0.2">
      <c r="B401" s="16"/>
      <c r="D401" s="88"/>
      <c r="E401" s="88"/>
      <c r="F401" s="16"/>
      <c r="G401" s="89"/>
    </row>
    <row r="402" spans="2:7" x14ac:dyDescent="0.2">
      <c r="B402" s="16"/>
      <c r="D402" s="88"/>
      <c r="E402" s="88"/>
      <c r="F402" s="16"/>
      <c r="G402" s="89"/>
    </row>
    <row r="403" spans="2:7" x14ac:dyDescent="0.2">
      <c r="B403" s="16"/>
      <c r="D403" s="88"/>
      <c r="E403" s="88"/>
      <c r="F403" s="16"/>
      <c r="G403" s="89"/>
    </row>
    <row r="404" spans="2:7" x14ac:dyDescent="0.2">
      <c r="B404" s="16"/>
      <c r="D404" s="88"/>
      <c r="E404" s="88"/>
      <c r="F404" s="16"/>
      <c r="G404" s="89"/>
    </row>
    <row r="405" spans="2:7" x14ac:dyDescent="0.2">
      <c r="B405" s="16"/>
      <c r="D405" s="88"/>
      <c r="E405" s="88"/>
      <c r="F405" s="16"/>
      <c r="G405" s="89"/>
    </row>
    <row r="406" spans="2:7" x14ac:dyDescent="0.2">
      <c r="B406" s="16"/>
      <c r="D406" s="88"/>
      <c r="E406" s="88"/>
      <c r="F406" s="16"/>
      <c r="G406" s="89"/>
    </row>
    <row r="407" spans="2:7" x14ac:dyDescent="0.2">
      <c r="B407" s="16"/>
      <c r="D407" s="88"/>
      <c r="E407" s="88"/>
      <c r="F407" s="16"/>
      <c r="G407" s="89"/>
    </row>
    <row r="408" spans="2:7" x14ac:dyDescent="0.2">
      <c r="B408" s="16"/>
      <c r="D408" s="88"/>
      <c r="E408" s="88"/>
      <c r="F408" s="16"/>
      <c r="G408" s="89"/>
    </row>
    <row r="409" spans="2:7" x14ac:dyDescent="0.2">
      <c r="B409" s="16"/>
      <c r="D409" s="88"/>
      <c r="E409" s="88"/>
      <c r="F409" s="16"/>
      <c r="G409" s="89"/>
    </row>
    <row r="410" spans="2:7" x14ac:dyDescent="0.2">
      <c r="B410" s="16"/>
      <c r="D410" s="88"/>
      <c r="E410" s="88"/>
      <c r="F410" s="16"/>
      <c r="G410" s="89"/>
    </row>
    <row r="411" spans="2:7" x14ac:dyDescent="0.2">
      <c r="B411" s="16"/>
      <c r="D411" s="88"/>
      <c r="E411" s="88"/>
      <c r="F411" s="16"/>
      <c r="G411" s="89"/>
    </row>
    <row r="412" spans="2:7" x14ac:dyDescent="0.2">
      <c r="B412" s="16"/>
      <c r="D412" s="88"/>
      <c r="E412" s="88"/>
      <c r="F412" s="16"/>
      <c r="G412" s="89"/>
    </row>
    <row r="413" spans="2:7" x14ac:dyDescent="0.2">
      <c r="B413" s="16"/>
      <c r="D413" s="88"/>
      <c r="E413" s="88"/>
      <c r="F413" s="16"/>
      <c r="G413" s="89"/>
    </row>
    <row r="414" spans="2:7" x14ac:dyDescent="0.2">
      <c r="B414" s="16"/>
      <c r="D414" s="88"/>
      <c r="E414" s="88"/>
      <c r="F414" s="16"/>
      <c r="G414" s="89"/>
    </row>
    <row r="415" spans="2:7" x14ac:dyDescent="0.2">
      <c r="B415" s="16"/>
      <c r="D415" s="88"/>
      <c r="E415" s="88"/>
      <c r="F415" s="16"/>
      <c r="G415" s="89"/>
    </row>
    <row r="416" spans="2:7" x14ac:dyDescent="0.2">
      <c r="B416" s="16"/>
      <c r="D416" s="88"/>
      <c r="E416" s="88"/>
      <c r="F416" s="16"/>
      <c r="G416" s="89"/>
    </row>
    <row r="417" spans="2:7" x14ac:dyDescent="0.2">
      <c r="B417" s="16"/>
      <c r="D417" s="88"/>
      <c r="E417" s="88"/>
      <c r="F417" s="16"/>
      <c r="G417" s="89"/>
    </row>
    <row r="418" spans="2:7" x14ac:dyDescent="0.2">
      <c r="B418" s="16"/>
      <c r="D418" s="88"/>
      <c r="E418" s="88"/>
      <c r="F418" s="16"/>
      <c r="G418" s="89"/>
    </row>
    <row r="419" spans="2:7" x14ac:dyDescent="0.2">
      <c r="B419" s="16"/>
      <c r="D419" s="88"/>
      <c r="E419" s="88"/>
      <c r="F419" s="16"/>
      <c r="G419" s="89"/>
    </row>
    <row r="420" spans="2:7" x14ac:dyDescent="0.2">
      <c r="B420" s="16"/>
      <c r="D420" s="88"/>
      <c r="E420" s="88"/>
      <c r="F420" s="16"/>
      <c r="G420" s="89"/>
    </row>
    <row r="421" spans="2:7" x14ac:dyDescent="0.2">
      <c r="B421" s="16"/>
      <c r="D421" s="88"/>
      <c r="E421" s="88"/>
      <c r="F421" s="16"/>
      <c r="G421" s="89"/>
    </row>
    <row r="422" spans="2:7" x14ac:dyDescent="0.2">
      <c r="B422" s="16"/>
      <c r="D422" s="88"/>
      <c r="E422" s="88"/>
      <c r="F422" s="16"/>
      <c r="G422" s="89"/>
    </row>
    <row r="423" spans="2:7" x14ac:dyDescent="0.2">
      <c r="B423" s="16"/>
      <c r="D423" s="88"/>
      <c r="E423" s="88"/>
      <c r="F423" s="16"/>
      <c r="G423" s="89"/>
    </row>
    <row r="424" spans="2:7" x14ac:dyDescent="0.2">
      <c r="B424" s="16"/>
      <c r="D424" s="88"/>
      <c r="E424" s="88"/>
      <c r="F424" s="16"/>
      <c r="G424" s="89"/>
    </row>
    <row r="425" spans="2:7" x14ac:dyDescent="0.2">
      <c r="B425" s="16"/>
      <c r="D425" s="88"/>
      <c r="E425" s="88"/>
      <c r="F425" s="16"/>
      <c r="G425" s="89"/>
    </row>
    <row r="426" spans="2:7" x14ac:dyDescent="0.2">
      <c r="B426" s="16"/>
      <c r="D426" s="88"/>
      <c r="E426" s="88"/>
      <c r="F426" s="16"/>
      <c r="G426" s="89"/>
    </row>
    <row r="427" spans="2:7" x14ac:dyDescent="0.2">
      <c r="B427" s="16"/>
      <c r="D427" s="88"/>
      <c r="E427" s="88"/>
      <c r="F427" s="16"/>
      <c r="G427" s="89"/>
    </row>
    <row r="428" spans="2:7" x14ac:dyDescent="0.2">
      <c r="B428" s="16"/>
      <c r="D428" s="88"/>
      <c r="E428" s="88"/>
      <c r="F428" s="16"/>
      <c r="G428" s="89"/>
    </row>
    <row r="429" spans="2:7" x14ac:dyDescent="0.2">
      <c r="B429" s="16"/>
      <c r="D429" s="88"/>
      <c r="E429" s="88"/>
      <c r="F429" s="16"/>
      <c r="G429" s="89"/>
    </row>
    <row r="430" spans="2:7" x14ac:dyDescent="0.2">
      <c r="B430" s="16"/>
      <c r="D430" s="88"/>
      <c r="E430" s="88"/>
      <c r="F430" s="16"/>
      <c r="G430" s="89"/>
    </row>
    <row r="431" spans="2:7" x14ac:dyDescent="0.2">
      <c r="B431" s="16"/>
      <c r="D431" s="88"/>
      <c r="E431" s="88"/>
      <c r="F431" s="16"/>
      <c r="G431" s="89"/>
    </row>
    <row r="432" spans="2:7" x14ac:dyDescent="0.2">
      <c r="B432" s="16"/>
      <c r="D432" s="88"/>
      <c r="E432" s="88"/>
      <c r="F432" s="16"/>
      <c r="G432" s="89"/>
    </row>
    <row r="433" spans="2:7" x14ac:dyDescent="0.2">
      <c r="B433" s="16"/>
      <c r="D433" s="88"/>
      <c r="E433" s="88"/>
      <c r="F433" s="16"/>
      <c r="G433" s="89"/>
    </row>
    <row r="434" spans="2:7" x14ac:dyDescent="0.2">
      <c r="B434" s="16"/>
      <c r="D434" s="88"/>
      <c r="E434" s="88"/>
      <c r="F434" s="16"/>
      <c r="G434" s="89"/>
    </row>
    <row r="435" spans="2:7" x14ac:dyDescent="0.2">
      <c r="B435" s="16"/>
      <c r="D435" s="88"/>
      <c r="E435" s="88"/>
      <c r="F435" s="16"/>
      <c r="G435" s="89"/>
    </row>
    <row r="436" spans="2:7" x14ac:dyDescent="0.2">
      <c r="B436" s="16"/>
      <c r="D436" s="88"/>
      <c r="E436" s="88"/>
      <c r="F436" s="16"/>
      <c r="G436" s="89"/>
    </row>
    <row r="437" spans="2:7" x14ac:dyDescent="0.2">
      <c r="B437" s="16"/>
      <c r="D437" s="88"/>
      <c r="E437" s="88"/>
      <c r="F437" s="16"/>
      <c r="G437" s="89"/>
    </row>
    <row r="438" spans="2:7" x14ac:dyDescent="0.2">
      <c r="B438" s="16"/>
      <c r="D438" s="88"/>
      <c r="E438" s="88"/>
      <c r="F438" s="16"/>
      <c r="G438" s="89"/>
    </row>
    <row r="439" spans="2:7" x14ac:dyDescent="0.2">
      <c r="B439" s="16"/>
      <c r="D439" s="88"/>
      <c r="E439" s="88"/>
      <c r="F439" s="16"/>
      <c r="G439" s="89"/>
    </row>
    <row r="440" spans="2:7" x14ac:dyDescent="0.2">
      <c r="B440" s="16"/>
      <c r="D440" s="88"/>
      <c r="E440" s="88"/>
      <c r="F440" s="16"/>
      <c r="G440" s="89"/>
    </row>
    <row r="441" spans="2:7" x14ac:dyDescent="0.2">
      <c r="B441" s="16"/>
      <c r="D441" s="88"/>
      <c r="E441" s="88"/>
      <c r="F441" s="16"/>
      <c r="G441" s="89"/>
    </row>
    <row r="442" spans="2:7" x14ac:dyDescent="0.2">
      <c r="B442" s="16"/>
      <c r="D442" s="88"/>
      <c r="E442" s="88"/>
      <c r="F442" s="16"/>
      <c r="G442" s="89"/>
    </row>
    <row r="443" spans="2:7" x14ac:dyDescent="0.2">
      <c r="B443" s="16"/>
      <c r="D443" s="88"/>
      <c r="E443" s="88"/>
      <c r="F443" s="16"/>
      <c r="G443" s="89"/>
    </row>
    <row r="444" spans="2:7" x14ac:dyDescent="0.2">
      <c r="B444" s="16"/>
      <c r="D444" s="88"/>
      <c r="E444" s="88"/>
      <c r="F444" s="16"/>
      <c r="G444" s="89"/>
    </row>
    <row r="445" spans="2:7" x14ac:dyDescent="0.2">
      <c r="B445" s="16"/>
      <c r="D445" s="88"/>
      <c r="E445" s="88"/>
      <c r="F445" s="16"/>
      <c r="G445" s="89"/>
    </row>
    <row r="446" spans="2:7" x14ac:dyDescent="0.2">
      <c r="B446" s="16"/>
      <c r="D446" s="88"/>
      <c r="E446" s="88"/>
      <c r="F446" s="16"/>
      <c r="G446" s="89"/>
    </row>
    <row r="447" spans="2:7" x14ac:dyDescent="0.2">
      <c r="B447" s="16"/>
      <c r="D447" s="88"/>
      <c r="E447" s="88"/>
      <c r="F447" s="16"/>
      <c r="G447" s="89"/>
    </row>
    <row r="448" spans="2:7" x14ac:dyDescent="0.2">
      <c r="B448" s="16"/>
      <c r="D448" s="88"/>
      <c r="E448" s="88"/>
      <c r="F448" s="16"/>
      <c r="G448" s="89"/>
    </row>
    <row r="449" spans="2:7" x14ac:dyDescent="0.2">
      <c r="B449" s="16"/>
      <c r="D449" s="88"/>
      <c r="E449" s="88"/>
      <c r="F449" s="16"/>
      <c r="G449" s="89"/>
    </row>
    <row r="450" spans="2:7" x14ac:dyDescent="0.2">
      <c r="B450" s="16"/>
      <c r="D450" s="88"/>
      <c r="E450" s="88"/>
      <c r="F450" s="16"/>
      <c r="G450" s="89"/>
    </row>
    <row r="451" spans="2:7" x14ac:dyDescent="0.2">
      <c r="B451" s="16"/>
      <c r="D451" s="88"/>
      <c r="E451" s="88"/>
      <c r="F451" s="16"/>
      <c r="G451" s="89"/>
    </row>
    <row r="452" spans="2:7" x14ac:dyDescent="0.2">
      <c r="B452" s="16"/>
      <c r="D452" s="88"/>
      <c r="E452" s="88"/>
      <c r="F452" s="16"/>
      <c r="G452" s="89"/>
    </row>
    <row r="453" spans="2:7" x14ac:dyDescent="0.2">
      <c r="B453" s="16"/>
      <c r="D453" s="88"/>
      <c r="E453" s="88"/>
      <c r="F453" s="16"/>
      <c r="G453" s="89"/>
    </row>
    <row r="454" spans="2:7" x14ac:dyDescent="0.2">
      <c r="B454" s="16"/>
      <c r="D454" s="88"/>
      <c r="E454" s="88"/>
      <c r="F454" s="16"/>
      <c r="G454" s="89"/>
    </row>
    <row r="455" spans="2:7" x14ac:dyDescent="0.2">
      <c r="B455" s="16"/>
      <c r="D455" s="88"/>
      <c r="E455" s="88"/>
      <c r="F455" s="16"/>
      <c r="G455" s="89"/>
    </row>
    <row r="456" spans="2:7" x14ac:dyDescent="0.2">
      <c r="B456" s="16"/>
      <c r="D456" s="88"/>
      <c r="E456" s="88"/>
      <c r="F456" s="16"/>
      <c r="G456" s="89"/>
    </row>
    <row r="457" spans="2:7" x14ac:dyDescent="0.2">
      <c r="B457" s="16"/>
      <c r="D457" s="88"/>
      <c r="E457" s="88"/>
      <c r="F457" s="16"/>
      <c r="G457" s="89"/>
    </row>
    <row r="458" spans="2:7" x14ac:dyDescent="0.2">
      <c r="B458" s="16"/>
      <c r="D458" s="88"/>
      <c r="E458" s="88"/>
      <c r="F458" s="16"/>
      <c r="G458" s="89"/>
    </row>
    <row r="459" spans="2:7" x14ac:dyDescent="0.2">
      <c r="B459" s="16"/>
      <c r="D459" s="88"/>
      <c r="E459" s="88"/>
      <c r="F459" s="16"/>
      <c r="G459" s="89"/>
    </row>
    <row r="460" spans="2:7" x14ac:dyDescent="0.2">
      <c r="B460" s="16"/>
      <c r="D460" s="88"/>
      <c r="E460" s="88"/>
      <c r="F460" s="16"/>
      <c r="G460" s="89"/>
    </row>
    <row r="461" spans="2:7" x14ac:dyDescent="0.2">
      <c r="B461" s="16"/>
      <c r="D461" s="88"/>
      <c r="E461" s="88"/>
      <c r="F461" s="16"/>
      <c r="G461" s="89"/>
    </row>
    <row r="462" spans="2:7" x14ac:dyDescent="0.2">
      <c r="B462" s="16"/>
      <c r="D462" s="88"/>
      <c r="E462" s="88"/>
      <c r="F462" s="16"/>
      <c r="G462" s="89"/>
    </row>
    <row r="463" spans="2:7" x14ac:dyDescent="0.2">
      <c r="B463" s="16"/>
      <c r="D463" s="88"/>
      <c r="E463" s="88"/>
      <c r="F463" s="16"/>
      <c r="G463" s="89"/>
    </row>
    <row r="464" spans="2:7" x14ac:dyDescent="0.2">
      <c r="B464" s="16"/>
      <c r="D464" s="88"/>
      <c r="E464" s="88"/>
      <c r="F464" s="16"/>
      <c r="G464" s="89"/>
    </row>
    <row r="465" spans="2:7" x14ac:dyDescent="0.2">
      <c r="B465" s="16"/>
      <c r="D465" s="88"/>
      <c r="E465" s="88"/>
      <c r="F465" s="16"/>
      <c r="G465" s="89"/>
    </row>
    <row r="466" spans="2:7" x14ac:dyDescent="0.2">
      <c r="B466" s="16"/>
      <c r="D466" s="88"/>
      <c r="E466" s="88"/>
      <c r="F466" s="16"/>
      <c r="G466" s="89"/>
    </row>
    <row r="467" spans="2:7" x14ac:dyDescent="0.2">
      <c r="B467" s="16"/>
      <c r="D467" s="88"/>
      <c r="E467" s="88"/>
      <c r="F467" s="16"/>
      <c r="G467" s="89"/>
    </row>
    <row r="468" spans="2:7" x14ac:dyDescent="0.2">
      <c r="B468" s="16"/>
      <c r="D468" s="88"/>
      <c r="E468" s="88"/>
      <c r="F468" s="16"/>
      <c r="G468" s="89"/>
    </row>
    <row r="469" spans="2:7" x14ac:dyDescent="0.2">
      <c r="B469" s="16"/>
      <c r="D469" s="88"/>
      <c r="E469" s="88"/>
      <c r="F469" s="16"/>
      <c r="G469" s="89"/>
    </row>
    <row r="470" spans="2:7" x14ac:dyDescent="0.2">
      <c r="B470" s="16"/>
      <c r="D470" s="88"/>
      <c r="E470" s="88"/>
      <c r="F470" s="16"/>
      <c r="G470" s="89"/>
    </row>
    <row r="471" spans="2:7" x14ac:dyDescent="0.2">
      <c r="B471" s="16"/>
      <c r="D471" s="88"/>
      <c r="E471" s="88"/>
      <c r="F471" s="16"/>
      <c r="G471" s="89"/>
    </row>
    <row r="472" spans="2:7" x14ac:dyDescent="0.2">
      <c r="B472" s="16"/>
      <c r="D472" s="88"/>
      <c r="E472" s="88"/>
      <c r="F472" s="16"/>
      <c r="G472" s="89"/>
    </row>
    <row r="473" spans="2:7" x14ac:dyDescent="0.2">
      <c r="B473" s="16"/>
      <c r="D473" s="88"/>
      <c r="E473" s="88"/>
      <c r="F473" s="16"/>
      <c r="G473" s="89"/>
    </row>
    <row r="474" spans="2:7" x14ac:dyDescent="0.2">
      <c r="B474" s="16"/>
      <c r="D474" s="88"/>
      <c r="E474" s="88"/>
      <c r="F474" s="16"/>
      <c r="G474" s="89"/>
    </row>
    <row r="475" spans="2:7" x14ac:dyDescent="0.2">
      <c r="B475" s="16"/>
      <c r="D475" s="88"/>
      <c r="E475" s="88"/>
      <c r="F475" s="16"/>
      <c r="G475" s="89"/>
    </row>
    <row r="476" spans="2:7" x14ac:dyDescent="0.2">
      <c r="B476" s="16"/>
      <c r="D476" s="88"/>
      <c r="E476" s="88"/>
      <c r="F476" s="16"/>
      <c r="G476" s="89"/>
    </row>
    <row r="477" spans="2:7" x14ac:dyDescent="0.2">
      <c r="B477" s="16"/>
      <c r="D477" s="88"/>
      <c r="E477" s="88"/>
      <c r="F477" s="16"/>
      <c r="G477" s="89"/>
    </row>
    <row r="478" spans="2:7" x14ac:dyDescent="0.2">
      <c r="B478" s="16"/>
      <c r="D478" s="88"/>
      <c r="E478" s="88"/>
      <c r="F478" s="16"/>
      <c r="G478" s="89"/>
    </row>
    <row r="479" spans="2:7" x14ac:dyDescent="0.2">
      <c r="B479" s="16"/>
      <c r="D479" s="88"/>
      <c r="E479" s="88"/>
      <c r="F479" s="16"/>
      <c r="G479" s="89"/>
    </row>
    <row r="480" spans="2:7" x14ac:dyDescent="0.2">
      <c r="B480" s="16"/>
      <c r="D480" s="88"/>
      <c r="E480" s="88"/>
      <c r="F480" s="16"/>
      <c r="G480" s="89"/>
    </row>
    <row r="481" spans="2:7" x14ac:dyDescent="0.2">
      <c r="B481" s="16"/>
      <c r="D481" s="88"/>
      <c r="E481" s="88"/>
      <c r="F481" s="16"/>
      <c r="G481" s="89"/>
    </row>
    <row r="482" spans="2:7" x14ac:dyDescent="0.2">
      <c r="B482" s="16"/>
      <c r="D482" s="88"/>
      <c r="E482" s="88"/>
      <c r="F482" s="16"/>
      <c r="G482" s="89"/>
    </row>
    <row r="483" spans="2:7" x14ac:dyDescent="0.2">
      <c r="B483" s="16"/>
      <c r="D483" s="88"/>
      <c r="E483" s="88"/>
      <c r="F483" s="16"/>
      <c r="G483" s="89"/>
    </row>
    <row r="484" spans="2:7" x14ac:dyDescent="0.2">
      <c r="B484" s="16"/>
      <c r="D484" s="88"/>
      <c r="E484" s="88"/>
      <c r="F484" s="16"/>
      <c r="G484" s="89"/>
    </row>
    <row r="485" spans="2:7" x14ac:dyDescent="0.2">
      <c r="B485" s="16"/>
      <c r="D485" s="88"/>
      <c r="E485" s="88"/>
      <c r="F485" s="16"/>
      <c r="G485" s="89"/>
    </row>
    <row r="486" spans="2:7" x14ac:dyDescent="0.2">
      <c r="B486" s="16"/>
      <c r="D486" s="88"/>
      <c r="E486" s="88"/>
      <c r="F486" s="16"/>
      <c r="G486" s="89"/>
    </row>
    <row r="487" spans="2:7" x14ac:dyDescent="0.2">
      <c r="B487" s="16"/>
      <c r="D487" s="88"/>
      <c r="E487" s="88"/>
      <c r="F487" s="16"/>
      <c r="G487" s="89"/>
    </row>
    <row r="488" spans="2:7" x14ac:dyDescent="0.2">
      <c r="B488" s="16"/>
      <c r="D488" s="88"/>
      <c r="E488" s="88"/>
      <c r="F488" s="16"/>
      <c r="G488" s="89"/>
    </row>
    <row r="489" spans="2:7" x14ac:dyDescent="0.2">
      <c r="B489" s="16"/>
      <c r="D489" s="88"/>
      <c r="E489" s="88"/>
      <c r="F489" s="16"/>
      <c r="G489" s="89"/>
    </row>
    <row r="490" spans="2:7" x14ac:dyDescent="0.2">
      <c r="B490" s="16"/>
      <c r="D490" s="88"/>
      <c r="E490" s="88"/>
      <c r="F490" s="16"/>
      <c r="G490" s="89"/>
    </row>
    <row r="491" spans="2:7" x14ac:dyDescent="0.2">
      <c r="B491" s="16"/>
      <c r="D491" s="88"/>
      <c r="E491" s="88"/>
      <c r="F491" s="16"/>
      <c r="G491" s="89"/>
    </row>
    <row r="492" spans="2:7" x14ac:dyDescent="0.2">
      <c r="B492" s="16"/>
      <c r="D492" s="88"/>
      <c r="E492" s="88"/>
      <c r="F492" s="16"/>
      <c r="G492" s="89"/>
    </row>
    <row r="493" spans="2:7" x14ac:dyDescent="0.2">
      <c r="B493" s="16"/>
      <c r="D493" s="88"/>
      <c r="E493" s="88"/>
      <c r="F493" s="16"/>
      <c r="G493" s="89"/>
    </row>
    <row r="494" spans="2:7" x14ac:dyDescent="0.2">
      <c r="B494" s="16"/>
      <c r="D494" s="88"/>
      <c r="E494" s="88"/>
      <c r="F494" s="16"/>
      <c r="G494" s="89"/>
    </row>
    <row r="495" spans="2:7" x14ac:dyDescent="0.2">
      <c r="B495" s="16"/>
      <c r="D495" s="88"/>
      <c r="E495" s="88"/>
      <c r="F495" s="16"/>
      <c r="G495" s="89"/>
    </row>
    <row r="496" spans="2:7" x14ac:dyDescent="0.2">
      <c r="B496" s="16"/>
      <c r="D496" s="88"/>
      <c r="E496" s="88"/>
      <c r="F496" s="16"/>
      <c r="G496" s="89"/>
    </row>
    <row r="497" spans="2:7" x14ac:dyDescent="0.2">
      <c r="B497" s="16"/>
      <c r="D497" s="88"/>
      <c r="E497" s="88"/>
      <c r="F497" s="16"/>
      <c r="G497" s="89"/>
    </row>
    <row r="498" spans="2:7" x14ac:dyDescent="0.2">
      <c r="B498" s="16"/>
      <c r="D498" s="88"/>
      <c r="E498" s="88"/>
      <c r="F498" s="16"/>
      <c r="G498" s="89"/>
    </row>
    <row r="499" spans="2:7" x14ac:dyDescent="0.2">
      <c r="B499" s="16"/>
      <c r="D499" s="88"/>
      <c r="E499" s="88"/>
      <c r="F499" s="16"/>
      <c r="G499" s="89"/>
    </row>
    <row r="500" spans="2:7" x14ac:dyDescent="0.2">
      <c r="B500" s="16"/>
      <c r="D500" s="88"/>
      <c r="E500" s="88"/>
      <c r="F500" s="16"/>
      <c r="G500" s="89"/>
    </row>
    <row r="501" spans="2:7" x14ac:dyDescent="0.2">
      <c r="B501" s="16"/>
      <c r="D501" s="88"/>
      <c r="E501" s="88"/>
      <c r="F501" s="16"/>
      <c r="G501" s="89"/>
    </row>
    <row r="502" spans="2:7" x14ac:dyDescent="0.2">
      <c r="B502" s="16"/>
      <c r="D502" s="88"/>
      <c r="E502" s="88"/>
      <c r="F502" s="16"/>
      <c r="G502" s="89"/>
    </row>
    <row r="503" spans="2:7" x14ac:dyDescent="0.2">
      <c r="B503" s="16"/>
      <c r="D503" s="88"/>
      <c r="E503" s="88"/>
      <c r="F503" s="16"/>
      <c r="G503" s="89"/>
    </row>
    <row r="504" spans="2:7" x14ac:dyDescent="0.2">
      <c r="B504" s="16"/>
      <c r="D504" s="88"/>
      <c r="E504" s="88"/>
      <c r="F504" s="16"/>
      <c r="G504" s="89"/>
    </row>
    <row r="505" spans="2:7" x14ac:dyDescent="0.2">
      <c r="B505" s="16"/>
      <c r="D505" s="88"/>
      <c r="E505" s="88"/>
      <c r="F505" s="16"/>
      <c r="G505" s="89"/>
    </row>
    <row r="506" spans="2:7" x14ac:dyDescent="0.2">
      <c r="B506" s="16"/>
      <c r="D506" s="88"/>
      <c r="E506" s="88"/>
      <c r="F506" s="16"/>
      <c r="G506" s="89"/>
    </row>
    <row r="507" spans="2:7" x14ac:dyDescent="0.2">
      <c r="B507" s="16"/>
      <c r="D507" s="88"/>
      <c r="E507" s="88"/>
      <c r="F507" s="16"/>
      <c r="G507" s="89"/>
    </row>
    <row r="508" spans="2:7" x14ac:dyDescent="0.2">
      <c r="B508" s="16"/>
      <c r="D508" s="88"/>
      <c r="E508" s="88"/>
      <c r="F508" s="16"/>
      <c r="G508" s="89"/>
    </row>
    <row r="509" spans="2:7" x14ac:dyDescent="0.2">
      <c r="B509" s="16"/>
      <c r="D509" s="88"/>
      <c r="E509" s="88"/>
      <c r="F509" s="16"/>
      <c r="G509" s="89"/>
    </row>
    <row r="510" spans="2:7" x14ac:dyDescent="0.2">
      <c r="B510" s="16"/>
      <c r="D510" s="88"/>
      <c r="E510" s="88"/>
      <c r="F510" s="16"/>
      <c r="G510" s="89"/>
    </row>
    <row r="511" spans="2:7" x14ac:dyDescent="0.2">
      <c r="B511" s="16"/>
      <c r="D511" s="88"/>
      <c r="E511" s="88"/>
      <c r="F511" s="16"/>
      <c r="G511" s="89"/>
    </row>
    <row r="512" spans="2:7" x14ac:dyDescent="0.2">
      <c r="B512" s="16"/>
      <c r="D512" s="88"/>
      <c r="E512" s="88"/>
      <c r="F512" s="16"/>
      <c r="G512" s="89"/>
    </row>
    <row r="513" spans="2:7" x14ac:dyDescent="0.2">
      <c r="B513" s="16"/>
      <c r="D513" s="88"/>
      <c r="E513" s="88"/>
      <c r="F513" s="16"/>
      <c r="G513" s="89"/>
    </row>
    <row r="514" spans="2:7" x14ac:dyDescent="0.2">
      <c r="B514" s="16"/>
      <c r="D514" s="88"/>
      <c r="E514" s="88"/>
      <c r="F514" s="16"/>
      <c r="G514" s="89"/>
    </row>
    <row r="515" spans="2:7" x14ac:dyDescent="0.2">
      <c r="B515" s="16"/>
      <c r="D515" s="88"/>
      <c r="E515" s="88"/>
      <c r="F515" s="16"/>
      <c r="G515" s="89"/>
    </row>
    <row r="516" spans="2:7" x14ac:dyDescent="0.2">
      <c r="B516" s="16"/>
      <c r="D516" s="88"/>
      <c r="E516" s="88"/>
      <c r="F516" s="16"/>
      <c r="G516" s="89"/>
    </row>
    <row r="517" spans="2:7" x14ac:dyDescent="0.2">
      <c r="B517" s="16"/>
      <c r="D517" s="88"/>
      <c r="E517" s="88"/>
      <c r="F517" s="16"/>
      <c r="G517" s="89"/>
    </row>
    <row r="518" spans="2:7" x14ac:dyDescent="0.2">
      <c r="B518" s="16"/>
      <c r="D518" s="88"/>
      <c r="E518" s="88"/>
      <c r="F518" s="16"/>
      <c r="G518" s="89"/>
    </row>
    <row r="519" spans="2:7" x14ac:dyDescent="0.2">
      <c r="B519" s="16"/>
      <c r="D519" s="88"/>
      <c r="E519" s="88"/>
      <c r="F519" s="16"/>
      <c r="G519" s="89"/>
    </row>
    <row r="520" spans="2:7" x14ac:dyDescent="0.2">
      <c r="B520" s="16"/>
      <c r="D520" s="88"/>
      <c r="E520" s="88"/>
      <c r="F520" s="16"/>
      <c r="G520" s="89"/>
    </row>
    <row r="521" spans="2:7" x14ac:dyDescent="0.2">
      <c r="B521" s="16"/>
      <c r="D521" s="88"/>
      <c r="E521" s="88"/>
      <c r="F521" s="16"/>
      <c r="G521" s="89"/>
    </row>
    <row r="522" spans="2:7" x14ac:dyDescent="0.2">
      <c r="B522" s="16"/>
      <c r="D522" s="88"/>
      <c r="E522" s="88"/>
      <c r="F522" s="16"/>
      <c r="G522" s="89"/>
    </row>
    <row r="523" spans="2:7" x14ac:dyDescent="0.2">
      <c r="B523" s="16"/>
      <c r="D523" s="88"/>
      <c r="E523" s="88"/>
      <c r="F523" s="16"/>
      <c r="G523" s="89"/>
    </row>
    <row r="524" spans="2:7" x14ac:dyDescent="0.2">
      <c r="B524" s="16"/>
      <c r="D524" s="88"/>
      <c r="E524" s="88"/>
      <c r="F524" s="16"/>
      <c r="G524" s="89"/>
    </row>
    <row r="525" spans="2:7" x14ac:dyDescent="0.2">
      <c r="B525" s="16"/>
      <c r="D525" s="88"/>
      <c r="E525" s="88"/>
      <c r="F525" s="16"/>
      <c r="G525" s="89"/>
    </row>
    <row r="526" spans="2:7" x14ac:dyDescent="0.2">
      <c r="B526" s="16"/>
      <c r="D526" s="88"/>
      <c r="E526" s="88"/>
      <c r="F526" s="16"/>
      <c r="G526" s="89"/>
    </row>
    <row r="527" spans="2:7" x14ac:dyDescent="0.2">
      <c r="B527" s="16"/>
      <c r="D527" s="88"/>
      <c r="E527" s="88"/>
      <c r="F527" s="16"/>
      <c r="G527" s="89"/>
    </row>
    <row r="528" spans="2:7" x14ac:dyDescent="0.2">
      <c r="B528" s="16"/>
      <c r="D528" s="88"/>
      <c r="E528" s="88"/>
      <c r="F528" s="16"/>
      <c r="G528" s="89"/>
    </row>
    <row r="529" spans="2:7" x14ac:dyDescent="0.2">
      <c r="B529" s="16"/>
      <c r="D529" s="88"/>
      <c r="E529" s="88"/>
      <c r="F529" s="16"/>
      <c r="G529" s="89"/>
    </row>
    <row r="530" spans="2:7" x14ac:dyDescent="0.2">
      <c r="B530" s="16"/>
      <c r="D530" s="88"/>
      <c r="E530" s="88"/>
      <c r="F530" s="16"/>
      <c r="G530" s="89"/>
    </row>
    <row r="531" spans="2:7" x14ac:dyDescent="0.2">
      <c r="B531" s="16"/>
      <c r="D531" s="88"/>
      <c r="E531" s="88"/>
      <c r="F531" s="16"/>
      <c r="G531" s="89"/>
    </row>
    <row r="532" spans="2:7" x14ac:dyDescent="0.2">
      <c r="B532" s="16"/>
      <c r="D532" s="88"/>
      <c r="E532" s="88"/>
      <c r="F532" s="16"/>
      <c r="G532" s="89"/>
    </row>
    <row r="533" spans="2:7" x14ac:dyDescent="0.2">
      <c r="B533" s="16"/>
      <c r="D533" s="88"/>
      <c r="E533" s="88"/>
      <c r="F533" s="16"/>
      <c r="G533" s="89"/>
    </row>
    <row r="534" spans="2:7" x14ac:dyDescent="0.2">
      <c r="B534" s="16"/>
      <c r="D534" s="88"/>
      <c r="E534" s="88"/>
      <c r="F534" s="16"/>
      <c r="G534" s="89"/>
    </row>
    <row r="535" spans="2:7" x14ac:dyDescent="0.2">
      <c r="B535" s="16"/>
      <c r="D535" s="88"/>
      <c r="E535" s="88"/>
      <c r="F535" s="16"/>
      <c r="G535" s="89"/>
    </row>
    <row r="536" spans="2:7" x14ac:dyDescent="0.2">
      <c r="B536" s="16"/>
      <c r="D536" s="88"/>
      <c r="E536" s="88"/>
      <c r="F536" s="16"/>
      <c r="G536" s="89"/>
    </row>
    <row r="537" spans="2:7" x14ac:dyDescent="0.2">
      <c r="B537" s="16"/>
      <c r="D537" s="88"/>
      <c r="E537" s="88"/>
      <c r="F537" s="16"/>
      <c r="G537" s="89"/>
    </row>
    <row r="538" spans="2:7" x14ac:dyDescent="0.2">
      <c r="B538" s="16"/>
      <c r="D538" s="88"/>
      <c r="E538" s="88"/>
      <c r="F538" s="16"/>
      <c r="G538" s="89"/>
    </row>
    <row r="539" spans="2:7" x14ac:dyDescent="0.2">
      <c r="B539" s="16"/>
      <c r="D539" s="88"/>
      <c r="E539" s="88"/>
      <c r="F539" s="16"/>
      <c r="G539" s="89"/>
    </row>
    <row r="540" spans="2:7" x14ac:dyDescent="0.2">
      <c r="B540" s="16"/>
      <c r="D540" s="88"/>
      <c r="E540" s="88"/>
      <c r="F540" s="16"/>
      <c r="G540" s="89"/>
    </row>
    <row r="541" spans="2:7" x14ac:dyDescent="0.2">
      <c r="B541" s="16"/>
      <c r="D541" s="88"/>
      <c r="E541" s="88"/>
      <c r="F541" s="16"/>
      <c r="G541" s="89"/>
    </row>
    <row r="542" spans="2:7" x14ac:dyDescent="0.2">
      <c r="B542" s="16"/>
      <c r="D542" s="88"/>
      <c r="E542" s="88"/>
      <c r="F542" s="16"/>
      <c r="G542" s="89"/>
    </row>
    <row r="543" spans="2:7" x14ac:dyDescent="0.2">
      <c r="B543" s="16"/>
      <c r="D543" s="88"/>
      <c r="E543" s="88"/>
      <c r="F543" s="16"/>
      <c r="G543" s="89"/>
    </row>
    <row r="544" spans="2:7" x14ac:dyDescent="0.2">
      <c r="B544" s="16"/>
      <c r="D544" s="88"/>
      <c r="E544" s="88"/>
      <c r="F544" s="16"/>
      <c r="G544" s="89"/>
    </row>
    <row r="545" spans="2:7" x14ac:dyDescent="0.2">
      <c r="B545" s="16"/>
      <c r="D545" s="88"/>
      <c r="E545" s="88"/>
      <c r="F545" s="16"/>
      <c r="G545" s="89"/>
    </row>
    <row r="546" spans="2:7" x14ac:dyDescent="0.2">
      <c r="B546" s="16"/>
      <c r="D546" s="88"/>
      <c r="E546" s="88"/>
      <c r="F546" s="16"/>
      <c r="G546" s="89"/>
    </row>
    <row r="547" spans="2:7" x14ac:dyDescent="0.2">
      <c r="B547" s="16"/>
      <c r="D547" s="88"/>
      <c r="E547" s="88"/>
      <c r="F547" s="16"/>
      <c r="G547" s="89"/>
    </row>
    <row r="548" spans="2:7" x14ac:dyDescent="0.2">
      <c r="B548" s="16"/>
      <c r="D548" s="88"/>
      <c r="E548" s="88"/>
      <c r="F548" s="16"/>
      <c r="G548" s="89"/>
    </row>
    <row r="549" spans="2:7" x14ac:dyDescent="0.2">
      <c r="B549" s="16"/>
      <c r="D549" s="88"/>
      <c r="E549" s="88"/>
      <c r="F549" s="16"/>
      <c r="G549" s="89"/>
    </row>
    <row r="550" spans="2:7" x14ac:dyDescent="0.2">
      <c r="B550" s="16"/>
      <c r="D550" s="88"/>
      <c r="E550" s="88"/>
      <c r="F550" s="16"/>
      <c r="G550" s="89"/>
    </row>
    <row r="551" spans="2:7" x14ac:dyDescent="0.2">
      <c r="B551" s="16"/>
      <c r="D551" s="88"/>
      <c r="E551" s="88"/>
      <c r="F551" s="16"/>
      <c r="G551" s="89"/>
    </row>
    <row r="552" spans="2:7" x14ac:dyDescent="0.2">
      <c r="B552" s="16"/>
      <c r="D552" s="88"/>
      <c r="E552" s="88"/>
      <c r="F552" s="16"/>
      <c r="G552" s="89"/>
    </row>
    <row r="553" spans="2:7" x14ac:dyDescent="0.2">
      <c r="B553" s="16"/>
      <c r="D553" s="88"/>
      <c r="E553" s="88"/>
      <c r="F553" s="16"/>
      <c r="G553" s="89"/>
    </row>
    <row r="554" spans="2:7" x14ac:dyDescent="0.2">
      <c r="B554" s="16"/>
      <c r="D554" s="88"/>
      <c r="E554" s="88"/>
      <c r="F554" s="16"/>
      <c r="G554" s="89"/>
    </row>
    <row r="555" spans="2:7" x14ac:dyDescent="0.2">
      <c r="B555" s="16"/>
      <c r="D555" s="88"/>
      <c r="E555" s="88"/>
      <c r="F555" s="16"/>
      <c r="G555" s="89"/>
    </row>
    <row r="556" spans="2:7" x14ac:dyDescent="0.2">
      <c r="B556" s="16"/>
      <c r="D556" s="88"/>
      <c r="E556" s="88"/>
      <c r="F556" s="16"/>
      <c r="G556" s="89"/>
    </row>
    <row r="557" spans="2:7" x14ac:dyDescent="0.2">
      <c r="B557" s="16"/>
      <c r="D557" s="88"/>
      <c r="E557" s="88"/>
      <c r="F557" s="16"/>
      <c r="G557" s="89"/>
    </row>
    <row r="558" spans="2:7" x14ac:dyDescent="0.2">
      <c r="B558" s="16"/>
      <c r="D558" s="88"/>
      <c r="E558" s="88"/>
      <c r="F558" s="16"/>
      <c r="G558" s="89"/>
    </row>
    <row r="559" spans="2:7" x14ac:dyDescent="0.2">
      <c r="B559" s="16"/>
      <c r="D559" s="88"/>
      <c r="E559" s="88"/>
      <c r="F559" s="16"/>
      <c r="G559" s="89"/>
    </row>
    <row r="560" spans="2:7" x14ac:dyDescent="0.2">
      <c r="B560" s="16"/>
      <c r="D560" s="88"/>
      <c r="E560" s="88"/>
      <c r="F560" s="16"/>
      <c r="G560" s="89"/>
    </row>
    <row r="561" spans="2:7" x14ac:dyDescent="0.2">
      <c r="B561" s="16"/>
      <c r="D561" s="88"/>
      <c r="E561" s="88"/>
      <c r="F561" s="16"/>
      <c r="G561" s="89"/>
    </row>
    <row r="562" spans="2:7" x14ac:dyDescent="0.2">
      <c r="B562" s="16"/>
      <c r="D562" s="88"/>
      <c r="E562" s="88"/>
      <c r="F562" s="16"/>
      <c r="G562" s="89"/>
    </row>
    <row r="563" spans="2:7" x14ac:dyDescent="0.2">
      <c r="B563" s="16"/>
      <c r="D563" s="88"/>
      <c r="E563" s="88"/>
      <c r="F563" s="16"/>
      <c r="G563" s="89"/>
    </row>
    <row r="564" spans="2:7" x14ac:dyDescent="0.2">
      <c r="B564" s="16"/>
      <c r="D564" s="88"/>
      <c r="E564" s="88"/>
      <c r="F564" s="16"/>
      <c r="G564" s="89"/>
    </row>
    <row r="565" spans="2:7" x14ac:dyDescent="0.2">
      <c r="B565" s="16"/>
      <c r="D565" s="88"/>
      <c r="E565" s="88"/>
      <c r="F565" s="16"/>
      <c r="G565" s="89"/>
    </row>
    <row r="566" spans="2:7" x14ac:dyDescent="0.2">
      <c r="B566" s="16"/>
      <c r="D566" s="88"/>
      <c r="E566" s="88"/>
      <c r="F566" s="16"/>
      <c r="G566" s="89"/>
    </row>
    <row r="567" spans="2:7" x14ac:dyDescent="0.2">
      <c r="B567" s="16"/>
      <c r="D567" s="88"/>
      <c r="E567" s="88"/>
      <c r="F567" s="16"/>
      <c r="G567" s="89"/>
    </row>
    <row r="568" spans="2:7" x14ac:dyDescent="0.2">
      <c r="B568" s="16"/>
      <c r="D568" s="88"/>
      <c r="E568" s="88"/>
      <c r="F568" s="16"/>
      <c r="G568" s="89"/>
    </row>
    <row r="569" spans="2:7" x14ac:dyDescent="0.2">
      <c r="B569" s="16"/>
      <c r="D569" s="88"/>
      <c r="E569" s="88"/>
      <c r="F569" s="16"/>
      <c r="G569" s="89"/>
    </row>
    <row r="570" spans="2:7" x14ac:dyDescent="0.2">
      <c r="B570" s="16"/>
      <c r="D570" s="88"/>
      <c r="E570" s="88"/>
      <c r="F570" s="16"/>
      <c r="G570" s="89"/>
    </row>
    <row r="571" spans="2:7" x14ac:dyDescent="0.2">
      <c r="B571" s="16"/>
      <c r="D571" s="88"/>
      <c r="E571" s="88"/>
      <c r="F571" s="16"/>
      <c r="G571" s="89"/>
    </row>
    <row r="572" spans="2:7" x14ac:dyDescent="0.2">
      <c r="B572" s="16"/>
      <c r="D572" s="88"/>
      <c r="E572" s="88"/>
      <c r="F572" s="16"/>
      <c r="G572" s="89"/>
    </row>
    <row r="573" spans="2:7" x14ac:dyDescent="0.2">
      <c r="B573" s="16"/>
      <c r="D573" s="88"/>
      <c r="E573" s="88"/>
      <c r="F573" s="16"/>
      <c r="G573" s="89"/>
    </row>
    <row r="574" spans="2:7" x14ac:dyDescent="0.2">
      <c r="B574" s="16"/>
      <c r="D574" s="88"/>
      <c r="E574" s="88"/>
      <c r="F574" s="16"/>
      <c r="G574" s="89"/>
    </row>
    <row r="575" spans="2:7" x14ac:dyDescent="0.2">
      <c r="B575" s="16"/>
      <c r="D575" s="88"/>
      <c r="E575" s="88"/>
      <c r="F575" s="16"/>
      <c r="G575" s="89"/>
    </row>
    <row r="576" spans="2:7" x14ac:dyDescent="0.2">
      <c r="B576" s="16"/>
      <c r="D576" s="88"/>
      <c r="E576" s="88"/>
      <c r="F576" s="16"/>
      <c r="G576" s="89"/>
    </row>
    <row r="577" spans="2:7" x14ac:dyDescent="0.2">
      <c r="B577" s="16"/>
      <c r="D577" s="88"/>
      <c r="E577" s="88"/>
      <c r="F577" s="16"/>
      <c r="G577" s="89"/>
    </row>
    <row r="578" spans="2:7" x14ac:dyDescent="0.2">
      <c r="B578" s="16"/>
      <c r="D578" s="88"/>
      <c r="E578" s="88"/>
      <c r="F578" s="16"/>
      <c r="G578" s="89"/>
    </row>
    <row r="579" spans="2:7" x14ac:dyDescent="0.2">
      <c r="B579" s="16"/>
      <c r="D579" s="88"/>
      <c r="E579" s="88"/>
      <c r="F579" s="16"/>
      <c r="G579" s="89"/>
    </row>
    <row r="580" spans="2:7" x14ac:dyDescent="0.2">
      <c r="B580" s="16"/>
      <c r="D580" s="88"/>
      <c r="E580" s="88"/>
      <c r="F580" s="16"/>
      <c r="G580" s="89"/>
    </row>
    <row r="581" spans="2:7" x14ac:dyDescent="0.2">
      <c r="B581" s="16"/>
      <c r="D581" s="88"/>
      <c r="E581" s="88"/>
      <c r="F581" s="16"/>
      <c r="G581" s="89"/>
    </row>
    <row r="582" spans="2:7" x14ac:dyDescent="0.2">
      <c r="B582" s="16"/>
      <c r="D582" s="88"/>
      <c r="E582" s="88"/>
      <c r="F582" s="16"/>
      <c r="G582" s="89"/>
    </row>
    <row r="583" spans="2:7" x14ac:dyDescent="0.2">
      <c r="B583" s="16"/>
      <c r="D583" s="88"/>
      <c r="E583" s="88"/>
      <c r="F583" s="16"/>
      <c r="G583" s="89"/>
    </row>
    <row r="584" spans="2:7" x14ac:dyDescent="0.2">
      <c r="B584" s="16"/>
      <c r="D584" s="88"/>
      <c r="E584" s="88"/>
      <c r="F584" s="16"/>
      <c r="G584" s="89"/>
    </row>
    <row r="585" spans="2:7" x14ac:dyDescent="0.2">
      <c r="B585" s="16"/>
      <c r="D585" s="88"/>
      <c r="E585" s="88"/>
      <c r="F585" s="16"/>
      <c r="G585" s="89"/>
    </row>
    <row r="586" spans="2:7" x14ac:dyDescent="0.2">
      <c r="B586" s="16"/>
      <c r="D586" s="88"/>
      <c r="E586" s="88"/>
      <c r="F586" s="16"/>
      <c r="G586" s="89"/>
    </row>
    <row r="587" spans="2:7" x14ac:dyDescent="0.2">
      <c r="B587" s="16"/>
      <c r="D587" s="88"/>
      <c r="E587" s="88"/>
      <c r="F587" s="16"/>
      <c r="G587" s="89"/>
    </row>
    <row r="588" spans="2:7" x14ac:dyDescent="0.2">
      <c r="B588" s="16"/>
      <c r="D588" s="88"/>
      <c r="E588" s="88"/>
      <c r="F588" s="16"/>
      <c r="G588" s="89"/>
    </row>
    <row r="589" spans="2:7" x14ac:dyDescent="0.2">
      <c r="B589" s="16"/>
      <c r="D589" s="88"/>
      <c r="E589" s="88"/>
      <c r="F589" s="16"/>
      <c r="G589" s="89"/>
    </row>
    <row r="590" spans="2:7" x14ac:dyDescent="0.2">
      <c r="B590" s="16"/>
      <c r="D590" s="88"/>
      <c r="E590" s="88"/>
      <c r="F590" s="16"/>
      <c r="G590" s="89"/>
    </row>
    <row r="591" spans="2:7" x14ac:dyDescent="0.2">
      <c r="B591" s="16"/>
      <c r="D591" s="88"/>
      <c r="E591" s="88"/>
      <c r="F591" s="16"/>
      <c r="G591" s="89"/>
    </row>
    <row r="592" spans="2:7" x14ac:dyDescent="0.2">
      <c r="B592" s="16"/>
      <c r="D592" s="88"/>
      <c r="E592" s="88"/>
      <c r="F592" s="16"/>
      <c r="G592" s="89"/>
    </row>
    <row r="593" spans="2:7" x14ac:dyDescent="0.2">
      <c r="B593" s="16"/>
      <c r="D593" s="88"/>
      <c r="E593" s="88"/>
      <c r="F593" s="16"/>
      <c r="G593" s="89"/>
    </row>
    <row r="594" spans="2:7" x14ac:dyDescent="0.2">
      <c r="B594" s="16"/>
      <c r="D594" s="88"/>
      <c r="E594" s="88"/>
      <c r="F594" s="16"/>
      <c r="G594" s="89"/>
    </row>
    <row r="595" spans="2:7" x14ac:dyDescent="0.2">
      <c r="B595" s="16"/>
      <c r="D595" s="88"/>
      <c r="E595" s="88"/>
      <c r="F595" s="16"/>
      <c r="G595" s="89"/>
    </row>
    <row r="596" spans="2:7" x14ac:dyDescent="0.2">
      <c r="B596" s="16"/>
      <c r="D596" s="88"/>
      <c r="E596" s="88"/>
      <c r="F596" s="16"/>
      <c r="G596" s="89"/>
    </row>
    <row r="597" spans="2:7" x14ac:dyDescent="0.2">
      <c r="B597" s="16"/>
      <c r="D597" s="88"/>
      <c r="E597" s="88"/>
      <c r="F597" s="16"/>
      <c r="G597" s="89"/>
    </row>
    <row r="598" spans="2:7" x14ac:dyDescent="0.2">
      <c r="B598" s="16"/>
      <c r="D598" s="88"/>
      <c r="E598" s="88"/>
      <c r="F598" s="16"/>
      <c r="G598" s="89"/>
    </row>
    <row r="599" spans="2:7" x14ac:dyDescent="0.2">
      <c r="B599" s="16"/>
      <c r="D599" s="88"/>
      <c r="E599" s="88"/>
      <c r="F599" s="16"/>
      <c r="G599" s="89"/>
    </row>
    <row r="600" spans="2:7" x14ac:dyDescent="0.2">
      <c r="B600" s="16"/>
      <c r="D600" s="88"/>
      <c r="E600" s="88"/>
      <c r="F600" s="16"/>
      <c r="G600" s="89"/>
    </row>
    <row r="601" spans="2:7" x14ac:dyDescent="0.2">
      <c r="B601" s="16"/>
      <c r="D601" s="88"/>
      <c r="E601" s="88"/>
      <c r="F601" s="16"/>
      <c r="G601" s="89"/>
    </row>
    <row r="602" spans="2:7" x14ac:dyDescent="0.2">
      <c r="B602" s="16"/>
      <c r="D602" s="88"/>
      <c r="E602" s="88"/>
      <c r="F602" s="16"/>
      <c r="G602" s="89"/>
    </row>
    <row r="603" spans="2:7" x14ac:dyDescent="0.2">
      <c r="B603" s="16"/>
      <c r="D603" s="88"/>
      <c r="E603" s="88"/>
      <c r="F603" s="16"/>
      <c r="G603" s="89"/>
    </row>
    <row r="604" spans="2:7" x14ac:dyDescent="0.2">
      <c r="B604" s="16"/>
      <c r="D604" s="88"/>
      <c r="E604" s="88"/>
      <c r="F604" s="16"/>
      <c r="G604" s="89"/>
    </row>
    <row r="605" spans="2:7" x14ac:dyDescent="0.2">
      <c r="B605" s="16"/>
      <c r="D605" s="88"/>
      <c r="E605" s="88"/>
      <c r="F605" s="16"/>
      <c r="G605" s="89"/>
    </row>
    <row r="606" spans="2:7" x14ac:dyDescent="0.2">
      <c r="B606" s="16"/>
      <c r="D606" s="88"/>
      <c r="E606" s="88"/>
      <c r="F606" s="16"/>
      <c r="G606" s="89"/>
    </row>
    <row r="607" spans="2:7" x14ac:dyDescent="0.2">
      <c r="B607" s="16"/>
      <c r="D607" s="88"/>
      <c r="E607" s="88"/>
      <c r="F607" s="16"/>
      <c r="G607" s="89"/>
    </row>
    <row r="608" spans="2:7" x14ac:dyDescent="0.2">
      <c r="B608" s="16"/>
      <c r="D608" s="88"/>
      <c r="E608" s="88"/>
      <c r="F608" s="16"/>
      <c r="G608" s="89"/>
    </row>
    <row r="609" spans="2:7" x14ac:dyDescent="0.2">
      <c r="B609" s="16"/>
      <c r="D609" s="88"/>
      <c r="E609" s="88"/>
      <c r="F609" s="16"/>
      <c r="G609" s="89"/>
    </row>
    <row r="610" spans="2:7" x14ac:dyDescent="0.2">
      <c r="B610" s="16"/>
      <c r="D610" s="88"/>
      <c r="E610" s="88"/>
      <c r="F610" s="16"/>
      <c r="G610" s="89"/>
    </row>
    <row r="611" spans="2:7" x14ac:dyDescent="0.2">
      <c r="B611" s="16"/>
      <c r="D611" s="88"/>
      <c r="E611" s="88"/>
      <c r="F611" s="16"/>
      <c r="G611" s="89"/>
    </row>
    <row r="612" spans="2:7" x14ac:dyDescent="0.2">
      <c r="B612" s="16"/>
      <c r="D612" s="88"/>
      <c r="E612" s="88"/>
      <c r="F612" s="16"/>
      <c r="G612" s="89"/>
    </row>
    <row r="613" spans="2:7" x14ac:dyDescent="0.2">
      <c r="B613" s="16"/>
      <c r="D613" s="88"/>
      <c r="E613" s="88"/>
      <c r="F613" s="16"/>
      <c r="G613" s="89"/>
    </row>
    <row r="614" spans="2:7" x14ac:dyDescent="0.2">
      <c r="B614" s="16"/>
      <c r="D614" s="88"/>
      <c r="E614" s="88"/>
      <c r="F614" s="16"/>
      <c r="G614" s="89"/>
    </row>
    <row r="615" spans="2:7" x14ac:dyDescent="0.2">
      <c r="B615" s="16"/>
      <c r="D615" s="88"/>
      <c r="E615" s="88"/>
      <c r="F615" s="16"/>
      <c r="G615" s="89"/>
    </row>
    <row r="616" spans="2:7" x14ac:dyDescent="0.2">
      <c r="B616" s="16"/>
      <c r="D616" s="88"/>
      <c r="E616" s="88"/>
      <c r="F616" s="16"/>
      <c r="G616" s="89"/>
    </row>
    <row r="617" spans="2:7" x14ac:dyDescent="0.2">
      <c r="B617" s="16"/>
      <c r="D617" s="88"/>
      <c r="E617" s="88"/>
      <c r="F617" s="16"/>
      <c r="G617" s="89"/>
    </row>
    <row r="618" spans="2:7" x14ac:dyDescent="0.2">
      <c r="B618" s="16"/>
      <c r="D618" s="88"/>
      <c r="E618" s="88"/>
      <c r="F618" s="16"/>
      <c r="G618" s="89"/>
    </row>
    <row r="619" spans="2:7" x14ac:dyDescent="0.2">
      <c r="B619" s="16"/>
      <c r="D619" s="88"/>
      <c r="E619" s="88"/>
      <c r="F619" s="16"/>
      <c r="G619" s="89"/>
    </row>
    <row r="620" spans="2:7" x14ac:dyDescent="0.2">
      <c r="B620" s="16"/>
      <c r="D620" s="88"/>
      <c r="E620" s="88"/>
      <c r="F620" s="16"/>
      <c r="G620" s="89"/>
    </row>
    <row r="621" spans="2:7" x14ac:dyDescent="0.2">
      <c r="B621" s="16"/>
      <c r="D621" s="88"/>
      <c r="E621" s="88"/>
      <c r="F621" s="16"/>
      <c r="G621" s="89"/>
    </row>
    <row r="622" spans="2:7" x14ac:dyDescent="0.2">
      <c r="B622" s="16"/>
      <c r="D622" s="88"/>
      <c r="E622" s="88"/>
      <c r="F622" s="16"/>
      <c r="G622" s="89"/>
    </row>
    <row r="623" spans="2:7" x14ac:dyDescent="0.2">
      <c r="B623" s="16"/>
      <c r="D623" s="88"/>
      <c r="E623" s="88"/>
      <c r="F623" s="16"/>
      <c r="G623" s="89"/>
    </row>
    <row r="624" spans="2:7" x14ac:dyDescent="0.2">
      <c r="B624" s="16"/>
      <c r="D624" s="88"/>
      <c r="E624" s="88"/>
      <c r="F624" s="16"/>
      <c r="G624" s="89"/>
    </row>
    <row r="625" spans="2:7" x14ac:dyDescent="0.2">
      <c r="B625" s="16"/>
      <c r="D625" s="88"/>
      <c r="E625" s="88"/>
      <c r="F625" s="16"/>
      <c r="G625" s="89"/>
    </row>
    <row r="626" spans="2:7" x14ac:dyDescent="0.2">
      <c r="B626" s="16"/>
      <c r="D626" s="88"/>
      <c r="E626" s="88"/>
      <c r="F626" s="16"/>
      <c r="G626" s="89"/>
    </row>
    <row r="627" spans="2:7" x14ac:dyDescent="0.2">
      <c r="B627" s="16"/>
      <c r="D627" s="88"/>
      <c r="E627" s="88"/>
      <c r="F627" s="16"/>
      <c r="G627" s="89"/>
    </row>
    <row r="628" spans="2:7" x14ac:dyDescent="0.2">
      <c r="B628" s="16"/>
      <c r="D628" s="88"/>
      <c r="E628" s="88"/>
      <c r="F628" s="16"/>
      <c r="G628" s="89"/>
    </row>
    <row r="629" spans="2:7" x14ac:dyDescent="0.2">
      <c r="B629" s="16"/>
      <c r="D629" s="88"/>
      <c r="E629" s="88"/>
      <c r="F629" s="16"/>
      <c r="G629" s="89"/>
    </row>
    <row r="630" spans="2:7" x14ac:dyDescent="0.2">
      <c r="B630" s="16"/>
      <c r="D630" s="88"/>
      <c r="E630" s="88"/>
      <c r="F630" s="16"/>
      <c r="G630" s="89"/>
    </row>
    <row r="631" spans="2:7" x14ac:dyDescent="0.2">
      <c r="B631" s="16"/>
      <c r="D631" s="88"/>
      <c r="E631" s="88"/>
      <c r="F631" s="16"/>
      <c r="G631" s="89"/>
    </row>
    <row r="632" spans="2:7" x14ac:dyDescent="0.2">
      <c r="B632" s="16"/>
      <c r="D632" s="88"/>
      <c r="E632" s="88"/>
      <c r="F632" s="16"/>
      <c r="G632" s="89"/>
    </row>
    <row r="633" spans="2:7" x14ac:dyDescent="0.2">
      <c r="B633" s="16"/>
      <c r="D633" s="88"/>
      <c r="E633" s="88"/>
      <c r="F633" s="16"/>
      <c r="G633" s="89"/>
    </row>
    <row r="634" spans="2:7" x14ac:dyDescent="0.2">
      <c r="B634" s="16"/>
      <c r="D634" s="88"/>
      <c r="E634" s="88"/>
      <c r="F634" s="16"/>
      <c r="G634" s="89"/>
    </row>
    <row r="635" spans="2:7" x14ac:dyDescent="0.2">
      <c r="B635" s="16"/>
      <c r="D635" s="88"/>
      <c r="E635" s="88"/>
      <c r="F635" s="16"/>
      <c r="G635" s="89"/>
    </row>
    <row r="636" spans="2:7" x14ac:dyDescent="0.2">
      <c r="B636" s="16"/>
      <c r="D636" s="88"/>
      <c r="E636" s="88"/>
      <c r="F636" s="16"/>
      <c r="G636" s="89"/>
    </row>
    <row r="637" spans="2:7" x14ac:dyDescent="0.2">
      <c r="B637" s="16"/>
      <c r="D637" s="88"/>
      <c r="E637" s="88"/>
      <c r="F637" s="16"/>
      <c r="G637" s="89"/>
    </row>
    <row r="638" spans="2:7" x14ac:dyDescent="0.2">
      <c r="B638" s="16"/>
      <c r="D638" s="88"/>
      <c r="E638" s="88"/>
      <c r="F638" s="16"/>
      <c r="G638" s="89"/>
    </row>
    <row r="639" spans="2:7" x14ac:dyDescent="0.2">
      <c r="B639" s="16"/>
      <c r="D639" s="88"/>
      <c r="E639" s="88"/>
      <c r="F639" s="16"/>
      <c r="G639" s="89"/>
    </row>
    <row r="640" spans="2:7" x14ac:dyDescent="0.2">
      <c r="B640" s="16"/>
      <c r="D640" s="88"/>
      <c r="E640" s="88"/>
      <c r="F640" s="16"/>
      <c r="G640" s="89"/>
    </row>
    <row r="641" spans="2:7" x14ac:dyDescent="0.2">
      <c r="B641" s="16"/>
      <c r="D641" s="88"/>
      <c r="E641" s="88"/>
      <c r="F641" s="16"/>
      <c r="G641" s="89"/>
    </row>
    <row r="642" spans="2:7" x14ac:dyDescent="0.2">
      <c r="B642" s="16"/>
      <c r="D642" s="88"/>
      <c r="E642" s="88"/>
      <c r="F642" s="16"/>
      <c r="G642" s="89"/>
    </row>
    <row r="643" spans="2:7" x14ac:dyDescent="0.2">
      <c r="B643" s="16"/>
      <c r="D643" s="88"/>
      <c r="E643" s="88"/>
      <c r="F643" s="16"/>
      <c r="G643" s="89"/>
    </row>
    <row r="644" spans="2:7" x14ac:dyDescent="0.2">
      <c r="B644" s="16"/>
      <c r="D644" s="88"/>
      <c r="E644" s="88"/>
      <c r="F644" s="16"/>
      <c r="G644" s="89"/>
    </row>
    <row r="645" spans="2:7" x14ac:dyDescent="0.2">
      <c r="B645" s="16"/>
      <c r="D645" s="88"/>
      <c r="E645" s="88"/>
      <c r="F645" s="16"/>
      <c r="G645" s="89"/>
    </row>
    <row r="646" spans="2:7" x14ac:dyDescent="0.2">
      <c r="B646" s="16"/>
      <c r="D646" s="88"/>
      <c r="E646" s="88"/>
      <c r="F646" s="16"/>
      <c r="G646" s="89"/>
    </row>
    <row r="647" spans="2:7" x14ac:dyDescent="0.2">
      <c r="B647" s="16"/>
      <c r="D647" s="88"/>
      <c r="E647" s="88"/>
      <c r="F647" s="16"/>
      <c r="G647" s="89"/>
    </row>
    <row r="648" spans="2:7" x14ac:dyDescent="0.2">
      <c r="B648" s="16"/>
      <c r="D648" s="88"/>
      <c r="E648" s="88"/>
      <c r="F648" s="16"/>
      <c r="G648" s="89"/>
    </row>
    <row r="649" spans="2:7" x14ac:dyDescent="0.2">
      <c r="B649" s="16"/>
      <c r="D649" s="88"/>
      <c r="E649" s="88"/>
      <c r="F649" s="16"/>
      <c r="G649" s="89"/>
    </row>
    <row r="650" spans="2:7" x14ac:dyDescent="0.2">
      <c r="B650" s="16"/>
      <c r="D650" s="88"/>
      <c r="E650" s="88"/>
      <c r="F650" s="16"/>
      <c r="G650" s="89"/>
    </row>
    <row r="651" spans="2:7" x14ac:dyDescent="0.2">
      <c r="B651" s="16"/>
      <c r="D651" s="88"/>
      <c r="E651" s="88"/>
      <c r="F651" s="16"/>
      <c r="G651" s="89"/>
    </row>
    <row r="652" spans="2:7" x14ac:dyDescent="0.2">
      <c r="B652" s="16"/>
      <c r="D652" s="88"/>
      <c r="E652" s="88"/>
      <c r="F652" s="16"/>
      <c r="G652" s="89"/>
    </row>
    <row r="653" spans="2:7" x14ac:dyDescent="0.2">
      <c r="B653" s="16"/>
      <c r="D653" s="88"/>
      <c r="E653" s="88"/>
      <c r="F653" s="16"/>
      <c r="G653" s="89"/>
    </row>
    <row r="654" spans="2:7" x14ac:dyDescent="0.2">
      <c r="B654" s="16"/>
      <c r="D654" s="88"/>
      <c r="E654" s="88"/>
      <c r="F654" s="16"/>
      <c r="G654" s="89"/>
    </row>
    <row r="655" spans="2:7" x14ac:dyDescent="0.2">
      <c r="B655" s="16"/>
      <c r="D655" s="88"/>
      <c r="E655" s="88"/>
      <c r="F655" s="16"/>
      <c r="G655" s="89"/>
    </row>
    <row r="656" spans="2:7" x14ac:dyDescent="0.2">
      <c r="B656" s="16"/>
      <c r="D656" s="88"/>
      <c r="E656" s="88"/>
      <c r="F656" s="16"/>
      <c r="G656" s="89"/>
    </row>
    <row r="657" spans="2:7" x14ac:dyDescent="0.2">
      <c r="B657" s="16"/>
      <c r="D657" s="88"/>
      <c r="E657" s="88"/>
      <c r="F657" s="16"/>
      <c r="G657" s="89"/>
    </row>
    <row r="658" spans="2:7" x14ac:dyDescent="0.2">
      <c r="B658" s="16"/>
      <c r="D658" s="88"/>
      <c r="E658" s="88"/>
      <c r="F658" s="16"/>
      <c r="G658" s="89"/>
    </row>
    <row r="659" spans="2:7" x14ac:dyDescent="0.2">
      <c r="B659" s="16"/>
      <c r="D659" s="88"/>
      <c r="E659" s="88"/>
      <c r="F659" s="16"/>
      <c r="G659" s="89"/>
    </row>
    <row r="660" spans="2:7" x14ac:dyDescent="0.2">
      <c r="B660" s="16"/>
      <c r="D660" s="88"/>
      <c r="E660" s="88"/>
      <c r="F660" s="16"/>
      <c r="G660" s="89"/>
    </row>
    <row r="661" spans="2:7" x14ac:dyDescent="0.2">
      <c r="B661" s="16"/>
      <c r="D661" s="88"/>
      <c r="E661" s="88"/>
      <c r="F661" s="16"/>
      <c r="G661" s="89"/>
    </row>
    <row r="662" spans="2:7" x14ac:dyDescent="0.2">
      <c r="B662" s="16"/>
      <c r="D662" s="88"/>
      <c r="E662" s="88"/>
      <c r="F662" s="16"/>
      <c r="G662" s="89"/>
    </row>
    <row r="663" spans="2:7" x14ac:dyDescent="0.2">
      <c r="B663" s="16"/>
      <c r="D663" s="88"/>
      <c r="E663" s="88"/>
      <c r="F663" s="16"/>
      <c r="G663" s="89"/>
    </row>
    <row r="664" spans="2:7" x14ac:dyDescent="0.2">
      <c r="B664" s="16"/>
      <c r="D664" s="88"/>
      <c r="E664" s="88"/>
      <c r="F664" s="16"/>
      <c r="G664" s="89"/>
    </row>
    <row r="665" spans="2:7" x14ac:dyDescent="0.2">
      <c r="B665" s="16"/>
      <c r="D665" s="88"/>
      <c r="E665" s="88"/>
      <c r="F665" s="16"/>
      <c r="G665" s="89"/>
    </row>
    <row r="666" spans="2:7" x14ac:dyDescent="0.2">
      <c r="B666" s="16"/>
      <c r="D666" s="88"/>
      <c r="E666" s="88"/>
      <c r="F666" s="16"/>
      <c r="G666" s="89"/>
    </row>
    <row r="667" spans="2:7" x14ac:dyDescent="0.2">
      <c r="B667" s="16"/>
      <c r="D667" s="88"/>
      <c r="E667" s="88"/>
      <c r="F667" s="16"/>
      <c r="G667" s="89"/>
    </row>
    <row r="668" spans="2:7" x14ac:dyDescent="0.2">
      <c r="B668" s="16"/>
      <c r="D668" s="88"/>
      <c r="E668" s="88"/>
      <c r="F668" s="16"/>
      <c r="G668" s="89"/>
    </row>
    <row r="669" spans="2:7" x14ac:dyDescent="0.2">
      <c r="B669" s="16"/>
      <c r="D669" s="88"/>
      <c r="E669" s="88"/>
      <c r="F669" s="16"/>
      <c r="G669" s="89"/>
    </row>
    <row r="670" spans="2:7" x14ac:dyDescent="0.2">
      <c r="B670" s="16"/>
      <c r="D670" s="88"/>
      <c r="E670" s="88"/>
      <c r="F670" s="16"/>
      <c r="G670" s="89"/>
    </row>
    <row r="671" spans="2:7" x14ac:dyDescent="0.2">
      <c r="B671" s="16"/>
      <c r="D671" s="88"/>
      <c r="E671" s="88"/>
      <c r="F671" s="16"/>
      <c r="G671" s="89"/>
    </row>
    <row r="672" spans="2:7" x14ac:dyDescent="0.2">
      <c r="B672" s="16"/>
      <c r="D672" s="88"/>
      <c r="E672" s="88"/>
      <c r="F672" s="16"/>
      <c r="G672" s="89"/>
    </row>
    <row r="673" spans="2:7" x14ac:dyDescent="0.2">
      <c r="B673" s="16"/>
      <c r="D673" s="88"/>
      <c r="E673" s="88"/>
      <c r="F673" s="16"/>
      <c r="G673" s="89"/>
    </row>
    <row r="674" spans="2:7" x14ac:dyDescent="0.2">
      <c r="B674" s="16"/>
      <c r="D674" s="88"/>
      <c r="E674" s="88"/>
      <c r="F674" s="16"/>
      <c r="G674" s="89"/>
    </row>
    <row r="675" spans="2:7" x14ac:dyDescent="0.2">
      <c r="B675" s="16"/>
      <c r="D675" s="88"/>
      <c r="E675" s="88"/>
      <c r="F675" s="16"/>
      <c r="G675" s="89"/>
    </row>
    <row r="676" spans="2:7" x14ac:dyDescent="0.2">
      <c r="B676" s="16"/>
      <c r="D676" s="88"/>
      <c r="E676" s="88"/>
      <c r="F676" s="16"/>
      <c r="G676" s="89"/>
    </row>
    <row r="677" spans="2:7" x14ac:dyDescent="0.2">
      <c r="B677" s="16"/>
      <c r="D677" s="88"/>
      <c r="E677" s="88"/>
      <c r="F677" s="16"/>
      <c r="G677" s="89"/>
    </row>
    <row r="678" spans="2:7" x14ac:dyDescent="0.2">
      <c r="B678" s="16"/>
      <c r="D678" s="88"/>
      <c r="E678" s="88"/>
      <c r="F678" s="16"/>
      <c r="G678" s="89"/>
    </row>
    <row r="679" spans="2:7" x14ac:dyDescent="0.2">
      <c r="B679" s="16"/>
      <c r="D679" s="88"/>
      <c r="E679" s="88"/>
      <c r="F679" s="16"/>
      <c r="G679" s="89"/>
    </row>
    <row r="680" spans="2:7" x14ac:dyDescent="0.2">
      <c r="B680" s="16"/>
      <c r="D680" s="88"/>
      <c r="E680" s="88"/>
      <c r="F680" s="16"/>
      <c r="G680" s="89"/>
    </row>
    <row r="681" spans="2:7" x14ac:dyDescent="0.2">
      <c r="B681" s="16"/>
      <c r="D681" s="88"/>
      <c r="E681" s="88"/>
      <c r="F681" s="16"/>
      <c r="G681" s="89"/>
    </row>
    <row r="682" spans="2:7" x14ac:dyDescent="0.2">
      <c r="B682" s="16"/>
      <c r="D682" s="88"/>
      <c r="E682" s="88"/>
      <c r="F682" s="16"/>
      <c r="G682" s="89"/>
    </row>
    <row r="683" spans="2:7" x14ac:dyDescent="0.2">
      <c r="B683" s="16"/>
      <c r="D683" s="88"/>
      <c r="E683" s="88"/>
      <c r="F683" s="16"/>
      <c r="G683" s="89"/>
    </row>
    <row r="684" spans="2:7" x14ac:dyDescent="0.2">
      <c r="B684" s="16"/>
      <c r="D684" s="88"/>
      <c r="E684" s="88"/>
      <c r="F684" s="16"/>
      <c r="G684" s="89"/>
    </row>
    <row r="685" spans="2:7" x14ac:dyDescent="0.2">
      <c r="B685" s="16"/>
      <c r="D685" s="88"/>
      <c r="E685" s="88"/>
      <c r="F685" s="16"/>
      <c r="G685" s="89"/>
    </row>
    <row r="686" spans="2:7" x14ac:dyDescent="0.2">
      <c r="B686" s="16"/>
      <c r="D686" s="88"/>
      <c r="E686" s="88"/>
      <c r="F686" s="16"/>
      <c r="G686" s="89"/>
    </row>
    <row r="687" spans="2:7" x14ac:dyDescent="0.2">
      <c r="B687" s="16"/>
      <c r="D687" s="88"/>
      <c r="E687" s="88"/>
      <c r="F687" s="16"/>
      <c r="G687" s="89"/>
    </row>
    <row r="688" spans="2:7" x14ac:dyDescent="0.2">
      <c r="B688" s="16"/>
      <c r="D688" s="88"/>
      <c r="E688" s="88"/>
      <c r="F688" s="16"/>
      <c r="G688" s="89"/>
    </row>
    <row r="689" spans="2:7" x14ac:dyDescent="0.2">
      <c r="B689" s="16"/>
      <c r="D689" s="88"/>
      <c r="E689" s="88"/>
      <c r="F689" s="16"/>
      <c r="G689" s="89"/>
    </row>
    <row r="690" spans="2:7" x14ac:dyDescent="0.2">
      <c r="B690" s="16"/>
      <c r="D690" s="88"/>
      <c r="E690" s="88"/>
      <c r="F690" s="16"/>
      <c r="G690" s="89"/>
    </row>
    <row r="691" spans="2:7" x14ac:dyDescent="0.2">
      <c r="B691" s="16"/>
      <c r="D691" s="88"/>
      <c r="E691" s="88"/>
      <c r="F691" s="16"/>
      <c r="G691" s="89"/>
    </row>
    <row r="692" spans="2:7" x14ac:dyDescent="0.2">
      <c r="B692" s="16"/>
      <c r="D692" s="88"/>
      <c r="E692" s="88"/>
      <c r="F692" s="16"/>
      <c r="G692" s="89"/>
    </row>
    <row r="693" spans="2:7" x14ac:dyDescent="0.2">
      <c r="B693" s="16"/>
      <c r="D693" s="88"/>
      <c r="E693" s="88"/>
      <c r="F693" s="16"/>
      <c r="G693" s="89"/>
    </row>
    <row r="694" spans="2:7" x14ac:dyDescent="0.2">
      <c r="B694" s="16"/>
      <c r="D694" s="88"/>
      <c r="E694" s="88"/>
      <c r="F694" s="16"/>
      <c r="G694" s="89"/>
    </row>
    <row r="695" spans="2:7" x14ac:dyDescent="0.2">
      <c r="B695" s="16"/>
      <c r="D695" s="88"/>
      <c r="E695" s="88"/>
      <c r="F695" s="16"/>
      <c r="G695" s="89"/>
    </row>
    <row r="696" spans="2:7" x14ac:dyDescent="0.2">
      <c r="B696" s="16"/>
      <c r="D696" s="88"/>
      <c r="E696" s="88"/>
      <c r="F696" s="16"/>
      <c r="G696" s="89"/>
    </row>
    <row r="697" spans="2:7" x14ac:dyDescent="0.2">
      <c r="B697" s="16"/>
      <c r="D697" s="88"/>
      <c r="E697" s="88"/>
      <c r="F697" s="16"/>
      <c r="G697" s="89"/>
    </row>
    <row r="698" spans="2:7" x14ac:dyDescent="0.2">
      <c r="B698" s="16"/>
      <c r="D698" s="88"/>
      <c r="E698" s="88"/>
      <c r="F698" s="16"/>
      <c r="G698" s="89"/>
    </row>
    <row r="699" spans="2:7" x14ac:dyDescent="0.2">
      <c r="B699" s="16"/>
      <c r="D699" s="88"/>
      <c r="E699" s="88"/>
      <c r="F699" s="16"/>
      <c r="G699" s="89"/>
    </row>
    <row r="700" spans="2:7" x14ac:dyDescent="0.2">
      <c r="B700" s="16"/>
      <c r="D700" s="88"/>
      <c r="E700" s="88"/>
      <c r="F700" s="16"/>
      <c r="G700" s="89"/>
    </row>
    <row r="701" spans="2:7" x14ac:dyDescent="0.2">
      <c r="B701" s="16"/>
      <c r="D701" s="88"/>
      <c r="E701" s="88"/>
      <c r="F701" s="16"/>
      <c r="G701" s="89"/>
    </row>
    <row r="702" spans="2:7" x14ac:dyDescent="0.2">
      <c r="B702" s="16"/>
      <c r="D702" s="88"/>
      <c r="E702" s="88"/>
      <c r="F702" s="16"/>
      <c r="G702" s="89"/>
    </row>
    <row r="703" spans="2:7" x14ac:dyDescent="0.2">
      <c r="B703" s="16"/>
      <c r="D703" s="88"/>
      <c r="E703" s="88"/>
      <c r="F703" s="16"/>
      <c r="G703" s="89"/>
    </row>
    <row r="704" spans="2:7" x14ac:dyDescent="0.2">
      <c r="B704" s="16"/>
      <c r="D704" s="88"/>
      <c r="E704" s="88"/>
      <c r="F704" s="16"/>
      <c r="G704" s="89"/>
    </row>
    <row r="705" spans="2:7" x14ac:dyDescent="0.2">
      <c r="B705" s="16"/>
      <c r="D705" s="88"/>
      <c r="E705" s="88"/>
      <c r="F705" s="16"/>
      <c r="G705" s="89"/>
    </row>
    <row r="706" spans="2:7" x14ac:dyDescent="0.2">
      <c r="B706" s="16"/>
      <c r="D706" s="88"/>
      <c r="E706" s="88"/>
      <c r="F706" s="16"/>
      <c r="G706" s="89"/>
    </row>
    <row r="707" spans="2:7" x14ac:dyDescent="0.2">
      <c r="B707" s="16"/>
      <c r="D707" s="88"/>
      <c r="E707" s="88"/>
      <c r="F707" s="16"/>
      <c r="G707" s="89"/>
    </row>
    <row r="708" spans="2:7" x14ac:dyDescent="0.2">
      <c r="B708" s="16"/>
      <c r="D708" s="88"/>
      <c r="E708" s="88"/>
      <c r="F708" s="16"/>
      <c r="G708" s="89"/>
    </row>
    <row r="709" spans="2:7" x14ac:dyDescent="0.2">
      <c r="B709" s="16"/>
      <c r="D709" s="88"/>
      <c r="E709" s="88"/>
      <c r="F709" s="16"/>
      <c r="G709" s="89"/>
    </row>
    <row r="710" spans="2:7" x14ac:dyDescent="0.2">
      <c r="B710" s="16"/>
      <c r="D710" s="88"/>
      <c r="E710" s="88"/>
      <c r="F710" s="16"/>
      <c r="G710" s="89"/>
    </row>
    <row r="711" spans="2:7" x14ac:dyDescent="0.2">
      <c r="B711" s="16"/>
      <c r="D711" s="88"/>
      <c r="E711" s="88"/>
      <c r="F711" s="16"/>
      <c r="G711" s="89"/>
    </row>
    <row r="712" spans="2:7" x14ac:dyDescent="0.2">
      <c r="B712" s="16"/>
      <c r="D712" s="88"/>
      <c r="E712" s="88"/>
      <c r="F712" s="16"/>
      <c r="G712" s="89"/>
    </row>
    <row r="713" spans="2:7" x14ac:dyDescent="0.2">
      <c r="B713" s="16"/>
      <c r="D713" s="88"/>
      <c r="E713" s="88"/>
      <c r="F713" s="16"/>
      <c r="G713" s="89"/>
    </row>
    <row r="714" spans="2:7" x14ac:dyDescent="0.2">
      <c r="B714" s="16"/>
      <c r="D714" s="88"/>
      <c r="E714" s="88"/>
      <c r="F714" s="16"/>
      <c r="G714" s="89"/>
    </row>
    <row r="715" spans="2:7" x14ac:dyDescent="0.2">
      <c r="B715" s="16"/>
      <c r="D715" s="88"/>
      <c r="E715" s="88"/>
      <c r="F715" s="16"/>
      <c r="G715" s="89"/>
    </row>
    <row r="716" spans="2:7" x14ac:dyDescent="0.2">
      <c r="B716" s="16"/>
      <c r="D716" s="88"/>
      <c r="E716" s="88"/>
      <c r="F716" s="16"/>
      <c r="G716" s="89"/>
    </row>
    <row r="717" spans="2:7" x14ac:dyDescent="0.2">
      <c r="B717" s="16"/>
      <c r="D717" s="88"/>
      <c r="E717" s="88"/>
      <c r="F717" s="16"/>
      <c r="G717" s="89"/>
    </row>
    <row r="718" spans="2:7" x14ac:dyDescent="0.2">
      <c r="B718" s="16"/>
      <c r="D718" s="88"/>
      <c r="E718" s="88"/>
      <c r="F718" s="16"/>
      <c r="G718" s="89"/>
    </row>
    <row r="719" spans="2:7" x14ac:dyDescent="0.2">
      <c r="B719" s="16"/>
      <c r="D719" s="88"/>
      <c r="E719" s="88"/>
      <c r="F719" s="16"/>
      <c r="G719" s="89"/>
    </row>
    <row r="720" spans="2:7" x14ac:dyDescent="0.2">
      <c r="B720" s="16"/>
      <c r="D720" s="88"/>
      <c r="E720" s="88"/>
      <c r="F720" s="16"/>
      <c r="G720" s="89"/>
    </row>
    <row r="721" spans="2:7" x14ac:dyDescent="0.2">
      <c r="B721" s="16"/>
      <c r="D721" s="88"/>
      <c r="E721" s="88"/>
      <c r="F721" s="16"/>
      <c r="G721" s="89"/>
    </row>
    <row r="722" spans="2:7" x14ac:dyDescent="0.2">
      <c r="B722" s="16"/>
      <c r="D722" s="88"/>
      <c r="E722" s="88"/>
      <c r="F722" s="16"/>
      <c r="G722" s="89"/>
    </row>
    <row r="723" spans="2:7" x14ac:dyDescent="0.2">
      <c r="B723" s="16"/>
      <c r="D723" s="88"/>
      <c r="E723" s="88"/>
      <c r="F723" s="16"/>
      <c r="G723" s="89"/>
    </row>
    <row r="724" spans="2:7" x14ac:dyDescent="0.2">
      <c r="B724" s="16"/>
      <c r="D724" s="88"/>
      <c r="E724" s="88"/>
      <c r="F724" s="16"/>
      <c r="G724" s="89"/>
    </row>
    <row r="725" spans="2:7" x14ac:dyDescent="0.2">
      <c r="B725" s="16"/>
      <c r="D725" s="88"/>
      <c r="E725" s="88"/>
      <c r="F725" s="16"/>
      <c r="G725" s="89"/>
    </row>
    <row r="726" spans="2:7" x14ac:dyDescent="0.2">
      <c r="B726" s="16"/>
      <c r="D726" s="88"/>
      <c r="E726" s="88"/>
      <c r="F726" s="16"/>
      <c r="G726" s="89"/>
    </row>
    <row r="727" spans="2:7" x14ac:dyDescent="0.2">
      <c r="B727" s="16"/>
      <c r="D727" s="88"/>
      <c r="E727" s="88"/>
      <c r="F727" s="16"/>
      <c r="G727" s="89"/>
    </row>
    <row r="728" spans="2:7" x14ac:dyDescent="0.2">
      <c r="B728" s="16"/>
      <c r="D728" s="88"/>
      <c r="E728" s="88"/>
      <c r="F728" s="16"/>
      <c r="G728" s="89"/>
    </row>
    <row r="729" spans="2:7" x14ac:dyDescent="0.2">
      <c r="B729" s="16"/>
      <c r="D729" s="88"/>
      <c r="E729" s="88"/>
      <c r="F729" s="16"/>
      <c r="G729" s="89"/>
    </row>
    <row r="730" spans="2:7" x14ac:dyDescent="0.2">
      <c r="B730" s="16"/>
      <c r="D730" s="88"/>
      <c r="E730" s="88"/>
      <c r="F730" s="16"/>
      <c r="G730" s="89"/>
    </row>
    <row r="731" spans="2:7" x14ac:dyDescent="0.2">
      <c r="B731" s="16"/>
      <c r="D731" s="88"/>
      <c r="E731" s="88"/>
      <c r="F731" s="16"/>
      <c r="G731" s="89"/>
    </row>
    <row r="732" spans="2:7" x14ac:dyDescent="0.2">
      <c r="B732" s="16"/>
      <c r="D732" s="88"/>
      <c r="E732" s="88"/>
      <c r="F732" s="16"/>
      <c r="G732" s="89"/>
    </row>
    <row r="733" spans="2:7" x14ac:dyDescent="0.2">
      <c r="B733" s="16"/>
      <c r="D733" s="88"/>
      <c r="E733" s="88"/>
      <c r="F733" s="16"/>
      <c r="G733" s="89"/>
    </row>
    <row r="734" spans="2:7" x14ac:dyDescent="0.2">
      <c r="B734" s="16"/>
      <c r="D734" s="88"/>
      <c r="E734" s="88"/>
      <c r="F734" s="16"/>
      <c r="G734" s="89"/>
    </row>
    <row r="735" spans="2:7" x14ac:dyDescent="0.2">
      <c r="B735" s="16"/>
      <c r="D735" s="88"/>
      <c r="E735" s="88"/>
      <c r="F735" s="16"/>
      <c r="G735" s="89"/>
    </row>
    <row r="736" spans="2:7" x14ac:dyDescent="0.2">
      <c r="B736" s="16"/>
      <c r="D736" s="88"/>
      <c r="E736" s="88"/>
      <c r="F736" s="16"/>
      <c r="G736" s="89"/>
    </row>
    <row r="737" spans="2:7" x14ac:dyDescent="0.2">
      <c r="B737" s="16"/>
      <c r="D737" s="88"/>
      <c r="E737" s="88"/>
      <c r="F737" s="16"/>
      <c r="G737" s="89"/>
    </row>
    <row r="738" spans="2:7" x14ac:dyDescent="0.2">
      <c r="B738" s="16"/>
      <c r="D738" s="88"/>
      <c r="E738" s="88"/>
      <c r="F738" s="16"/>
      <c r="G738" s="89"/>
    </row>
    <row r="739" spans="2:7" x14ac:dyDescent="0.2">
      <c r="B739" s="16"/>
      <c r="D739" s="88"/>
      <c r="E739" s="88"/>
      <c r="F739" s="16"/>
      <c r="G739" s="89"/>
    </row>
    <row r="740" spans="2:7" x14ac:dyDescent="0.2">
      <c r="B740" s="16"/>
      <c r="D740" s="88"/>
      <c r="E740" s="88"/>
      <c r="F740" s="16"/>
      <c r="G740" s="89"/>
    </row>
    <row r="741" spans="2:7" x14ac:dyDescent="0.2">
      <c r="B741" s="16"/>
      <c r="D741" s="88"/>
      <c r="E741" s="88"/>
      <c r="F741" s="16"/>
      <c r="G741" s="89"/>
    </row>
    <row r="742" spans="2:7" x14ac:dyDescent="0.2">
      <c r="B742" s="16"/>
      <c r="D742" s="88"/>
      <c r="E742" s="88"/>
      <c r="F742" s="16"/>
      <c r="G742" s="89"/>
    </row>
    <row r="743" spans="2:7" x14ac:dyDescent="0.2">
      <c r="B743" s="16"/>
      <c r="D743" s="88"/>
      <c r="E743" s="88"/>
      <c r="F743" s="16"/>
      <c r="G743" s="89"/>
    </row>
    <row r="744" spans="2:7" x14ac:dyDescent="0.2">
      <c r="B744" s="16"/>
      <c r="D744" s="88"/>
      <c r="E744" s="88"/>
      <c r="F744" s="16"/>
      <c r="G744" s="89"/>
    </row>
    <row r="745" spans="2:7" x14ac:dyDescent="0.2">
      <c r="B745" s="16"/>
      <c r="D745" s="88"/>
      <c r="E745" s="88"/>
      <c r="F745" s="16"/>
      <c r="G745" s="89"/>
    </row>
    <row r="746" spans="2:7" x14ac:dyDescent="0.2">
      <c r="B746" s="16"/>
      <c r="D746" s="88"/>
      <c r="E746" s="88"/>
      <c r="F746" s="16"/>
      <c r="G746" s="89"/>
    </row>
    <row r="747" spans="2:7" x14ac:dyDescent="0.2">
      <c r="B747" s="16"/>
      <c r="D747" s="88"/>
      <c r="E747" s="88"/>
      <c r="F747" s="16"/>
      <c r="G747" s="89"/>
    </row>
    <row r="748" spans="2:7" x14ac:dyDescent="0.2">
      <c r="B748" s="16"/>
      <c r="D748" s="88"/>
      <c r="E748" s="88"/>
      <c r="F748" s="16"/>
      <c r="G748" s="89"/>
    </row>
    <row r="749" spans="2:7" x14ac:dyDescent="0.2">
      <c r="B749" s="16"/>
      <c r="D749" s="88"/>
      <c r="E749" s="88"/>
      <c r="F749" s="16"/>
      <c r="G749" s="89"/>
    </row>
    <row r="750" spans="2:7" x14ac:dyDescent="0.2">
      <c r="B750" s="16"/>
      <c r="D750" s="88"/>
      <c r="E750" s="88"/>
      <c r="F750" s="16"/>
      <c r="G750" s="89"/>
    </row>
    <row r="751" spans="2:7" x14ac:dyDescent="0.2">
      <c r="B751" s="16"/>
      <c r="D751" s="88"/>
      <c r="E751" s="88"/>
      <c r="F751" s="16"/>
      <c r="G751" s="89"/>
    </row>
    <row r="752" spans="2:7" x14ac:dyDescent="0.2">
      <c r="B752" s="16"/>
      <c r="D752" s="88"/>
      <c r="E752" s="88"/>
      <c r="F752" s="16"/>
      <c r="G752" s="89"/>
    </row>
    <row r="753" spans="2:7" x14ac:dyDescent="0.2">
      <c r="B753" s="16"/>
      <c r="D753" s="88"/>
      <c r="E753" s="88"/>
      <c r="F753" s="16"/>
      <c r="G753" s="89"/>
    </row>
    <row r="754" spans="2:7" x14ac:dyDescent="0.2">
      <c r="B754" s="16"/>
      <c r="D754" s="88"/>
      <c r="E754" s="88"/>
      <c r="F754" s="16"/>
      <c r="G754" s="89"/>
    </row>
    <row r="755" spans="2:7" x14ac:dyDescent="0.2">
      <c r="B755" s="16"/>
      <c r="D755" s="88"/>
      <c r="E755" s="88"/>
      <c r="F755" s="16"/>
      <c r="G755" s="89"/>
    </row>
    <row r="756" spans="2:7" x14ac:dyDescent="0.2">
      <c r="B756" s="16"/>
      <c r="D756" s="88"/>
      <c r="E756" s="88"/>
      <c r="F756" s="16"/>
      <c r="G756" s="89"/>
    </row>
    <row r="757" spans="2:7" x14ac:dyDescent="0.2">
      <c r="B757" s="16"/>
      <c r="D757" s="88"/>
      <c r="E757" s="88"/>
      <c r="F757" s="16"/>
      <c r="G757" s="89"/>
    </row>
    <row r="758" spans="2:7" x14ac:dyDescent="0.2">
      <c r="B758" s="16"/>
      <c r="D758" s="88"/>
      <c r="E758" s="88"/>
      <c r="F758" s="16"/>
      <c r="G758" s="89"/>
    </row>
    <row r="759" spans="2:7" x14ac:dyDescent="0.2">
      <c r="B759" s="16"/>
      <c r="D759" s="88"/>
      <c r="E759" s="88"/>
      <c r="F759" s="16"/>
      <c r="G759" s="89"/>
    </row>
    <row r="760" spans="2:7" x14ac:dyDescent="0.2">
      <c r="B760" s="16"/>
      <c r="D760" s="88"/>
      <c r="E760" s="88"/>
      <c r="F760" s="16"/>
      <c r="G760" s="89"/>
    </row>
    <row r="761" spans="2:7" x14ac:dyDescent="0.2">
      <c r="B761" s="16"/>
      <c r="D761" s="88"/>
      <c r="E761" s="88"/>
      <c r="F761" s="16"/>
      <c r="G761" s="89"/>
    </row>
    <row r="762" spans="2:7" x14ac:dyDescent="0.2">
      <c r="B762" s="16"/>
      <c r="D762" s="88"/>
      <c r="E762" s="88"/>
      <c r="F762" s="16"/>
      <c r="G762" s="89"/>
    </row>
    <row r="763" spans="2:7" x14ac:dyDescent="0.2">
      <c r="B763" s="16"/>
      <c r="D763" s="88"/>
      <c r="E763" s="88"/>
      <c r="F763" s="16"/>
      <c r="G763" s="89"/>
    </row>
    <row r="764" spans="2:7" x14ac:dyDescent="0.2">
      <c r="B764" s="16"/>
      <c r="D764" s="88"/>
      <c r="E764" s="88"/>
      <c r="F764" s="16"/>
      <c r="G764" s="89"/>
    </row>
    <row r="765" spans="2:7" x14ac:dyDescent="0.2">
      <c r="B765" s="16"/>
      <c r="D765" s="88"/>
      <c r="E765" s="88"/>
      <c r="F765" s="16"/>
      <c r="G765" s="89"/>
    </row>
    <row r="766" spans="2:7" x14ac:dyDescent="0.2">
      <c r="B766" s="16"/>
      <c r="D766" s="88"/>
      <c r="E766" s="88"/>
      <c r="F766" s="16"/>
      <c r="G766" s="89"/>
    </row>
    <row r="767" spans="2:7" x14ac:dyDescent="0.2">
      <c r="B767" s="16"/>
      <c r="D767" s="88"/>
      <c r="E767" s="88"/>
      <c r="F767" s="16"/>
      <c r="G767" s="89"/>
    </row>
    <row r="768" spans="2:7" x14ac:dyDescent="0.2">
      <c r="B768" s="16"/>
      <c r="D768" s="88"/>
      <c r="E768" s="88"/>
      <c r="F768" s="16"/>
      <c r="G768" s="89"/>
    </row>
    <row r="769" spans="2:7" x14ac:dyDescent="0.2">
      <c r="B769" s="16"/>
      <c r="D769" s="88"/>
      <c r="E769" s="88"/>
      <c r="F769" s="16"/>
      <c r="G769" s="89"/>
    </row>
    <row r="770" spans="2:7" x14ac:dyDescent="0.2">
      <c r="B770" s="16"/>
      <c r="D770" s="88"/>
      <c r="E770" s="88"/>
      <c r="F770" s="16"/>
      <c r="G770" s="89"/>
    </row>
    <row r="771" spans="2:7" x14ac:dyDescent="0.2">
      <c r="B771" s="16"/>
      <c r="D771" s="88"/>
      <c r="E771" s="88"/>
      <c r="F771" s="16"/>
      <c r="G771" s="89"/>
    </row>
    <row r="772" spans="2:7" x14ac:dyDescent="0.2">
      <c r="B772" s="16"/>
      <c r="D772" s="88"/>
      <c r="E772" s="88"/>
      <c r="F772" s="16"/>
      <c r="G772" s="89"/>
    </row>
    <row r="773" spans="2:7" x14ac:dyDescent="0.2">
      <c r="B773" s="16"/>
      <c r="D773" s="88"/>
      <c r="E773" s="88"/>
      <c r="F773" s="16"/>
      <c r="G773" s="89"/>
    </row>
    <row r="774" spans="2:7" x14ac:dyDescent="0.2">
      <c r="B774" s="16"/>
      <c r="D774" s="88"/>
      <c r="E774" s="88"/>
      <c r="F774" s="16"/>
      <c r="G774" s="89"/>
    </row>
    <row r="775" spans="2:7" x14ac:dyDescent="0.2">
      <c r="B775" s="16"/>
      <c r="D775" s="88"/>
      <c r="E775" s="88"/>
      <c r="F775" s="16"/>
      <c r="G775" s="89"/>
    </row>
    <row r="776" spans="2:7" x14ac:dyDescent="0.2">
      <c r="B776" s="16"/>
      <c r="D776" s="88"/>
      <c r="E776" s="88"/>
      <c r="F776" s="16"/>
      <c r="G776" s="89"/>
    </row>
    <row r="777" spans="2:7" x14ac:dyDescent="0.2">
      <c r="B777" s="16"/>
      <c r="D777" s="88"/>
      <c r="E777" s="88"/>
      <c r="F777" s="16"/>
      <c r="G777" s="89"/>
    </row>
    <row r="778" spans="2:7" x14ac:dyDescent="0.2">
      <c r="B778" s="16"/>
      <c r="D778" s="88"/>
      <c r="E778" s="88"/>
      <c r="F778" s="16"/>
      <c r="G778" s="89"/>
    </row>
    <row r="779" spans="2:7" x14ac:dyDescent="0.2">
      <c r="B779" s="16"/>
      <c r="D779" s="88"/>
      <c r="E779" s="88"/>
      <c r="F779" s="16"/>
      <c r="G779" s="89"/>
    </row>
    <row r="780" spans="2:7" x14ac:dyDescent="0.2">
      <c r="B780" s="16"/>
      <c r="D780" s="88"/>
      <c r="E780" s="88"/>
      <c r="F780" s="16"/>
      <c r="G780" s="89"/>
    </row>
    <row r="781" spans="2:7" x14ac:dyDescent="0.2">
      <c r="B781" s="16"/>
      <c r="D781" s="88"/>
      <c r="E781" s="88"/>
      <c r="F781" s="16"/>
      <c r="G781" s="89"/>
    </row>
    <row r="782" spans="2:7" x14ac:dyDescent="0.2">
      <c r="B782" s="16"/>
      <c r="D782" s="88"/>
      <c r="E782" s="88"/>
      <c r="F782" s="16"/>
      <c r="G782" s="89"/>
    </row>
    <row r="783" spans="2:7" x14ac:dyDescent="0.2">
      <c r="B783" s="16"/>
      <c r="D783" s="88"/>
      <c r="E783" s="88"/>
      <c r="F783" s="16"/>
      <c r="G783" s="89"/>
    </row>
    <row r="784" spans="2:7" x14ac:dyDescent="0.2">
      <c r="B784" s="16"/>
      <c r="D784" s="88"/>
      <c r="E784" s="88"/>
      <c r="F784" s="16"/>
      <c r="G784" s="89"/>
    </row>
    <row r="785" spans="2:7" x14ac:dyDescent="0.2">
      <c r="B785" s="16"/>
      <c r="D785" s="88"/>
      <c r="E785" s="88"/>
      <c r="F785" s="16"/>
      <c r="G785" s="89"/>
    </row>
    <row r="786" spans="2:7" x14ac:dyDescent="0.2">
      <c r="B786" s="16"/>
      <c r="D786" s="88"/>
      <c r="E786" s="88"/>
      <c r="F786" s="16"/>
      <c r="G786" s="89"/>
    </row>
    <row r="787" spans="2:7" x14ac:dyDescent="0.2">
      <c r="B787" s="16"/>
      <c r="D787" s="88"/>
      <c r="E787" s="88"/>
      <c r="F787" s="16"/>
      <c r="G787" s="89"/>
    </row>
    <row r="788" spans="2:7" x14ac:dyDescent="0.2">
      <c r="B788" s="16"/>
      <c r="D788" s="88"/>
      <c r="E788" s="88"/>
      <c r="F788" s="16"/>
      <c r="G788" s="89"/>
    </row>
    <row r="789" spans="2:7" x14ac:dyDescent="0.2">
      <c r="B789" s="16"/>
      <c r="D789" s="88"/>
      <c r="E789" s="88"/>
      <c r="F789" s="16"/>
      <c r="G789" s="89"/>
    </row>
    <row r="790" spans="2:7" x14ac:dyDescent="0.2">
      <c r="B790" s="16"/>
      <c r="D790" s="88"/>
      <c r="E790" s="88"/>
      <c r="F790" s="16"/>
      <c r="G790" s="89"/>
    </row>
    <row r="791" spans="2:7" x14ac:dyDescent="0.2">
      <c r="B791" s="16"/>
      <c r="D791" s="88"/>
      <c r="E791" s="88"/>
      <c r="F791" s="16"/>
      <c r="G791" s="89"/>
    </row>
    <row r="792" spans="2:7" x14ac:dyDescent="0.2">
      <c r="B792" s="16"/>
      <c r="D792" s="88"/>
      <c r="E792" s="88"/>
      <c r="F792" s="16"/>
      <c r="G792" s="89"/>
    </row>
    <row r="793" spans="2:7" x14ac:dyDescent="0.2">
      <c r="B793" s="16"/>
      <c r="D793" s="88"/>
      <c r="E793" s="88"/>
      <c r="F793" s="16"/>
      <c r="G793" s="89"/>
    </row>
    <row r="794" spans="2:7" x14ac:dyDescent="0.2">
      <c r="B794" s="16"/>
      <c r="D794" s="88"/>
      <c r="E794" s="88"/>
      <c r="F794" s="16"/>
      <c r="G794" s="89"/>
    </row>
    <row r="795" spans="2:7" x14ac:dyDescent="0.2">
      <c r="B795" s="16"/>
      <c r="D795" s="88"/>
      <c r="E795" s="88"/>
      <c r="F795" s="16"/>
      <c r="G795" s="89"/>
    </row>
    <row r="796" spans="2:7" x14ac:dyDescent="0.2">
      <c r="B796" s="16"/>
      <c r="D796" s="88"/>
      <c r="E796" s="88"/>
      <c r="F796" s="16"/>
      <c r="G796" s="89"/>
    </row>
    <row r="797" spans="2:7" x14ac:dyDescent="0.2">
      <c r="B797" s="16"/>
      <c r="D797" s="88"/>
      <c r="E797" s="88"/>
      <c r="F797" s="16"/>
      <c r="G797" s="89"/>
    </row>
    <row r="798" spans="2:7" x14ac:dyDescent="0.2">
      <c r="B798" s="16"/>
      <c r="D798" s="88"/>
      <c r="E798" s="88"/>
      <c r="F798" s="16"/>
      <c r="G798" s="89"/>
    </row>
    <row r="799" spans="2:7" x14ac:dyDescent="0.2">
      <c r="B799" s="16"/>
      <c r="D799" s="88"/>
      <c r="E799" s="88"/>
      <c r="F799" s="16"/>
      <c r="G799" s="89"/>
    </row>
    <row r="800" spans="2:7" x14ac:dyDescent="0.2">
      <c r="B800" s="16"/>
      <c r="D800" s="88"/>
      <c r="E800" s="88"/>
      <c r="F800" s="16"/>
      <c r="G800" s="89"/>
    </row>
    <row r="801" spans="2:7" x14ac:dyDescent="0.2">
      <c r="B801" s="16"/>
      <c r="D801" s="88"/>
      <c r="E801" s="88"/>
      <c r="F801" s="16"/>
      <c r="G801" s="89"/>
    </row>
    <row r="802" spans="2:7" x14ac:dyDescent="0.2">
      <c r="B802" s="16"/>
      <c r="D802" s="88"/>
      <c r="E802" s="88"/>
      <c r="F802" s="16"/>
      <c r="G802" s="89"/>
    </row>
    <row r="803" spans="2:7" x14ac:dyDescent="0.2">
      <c r="B803" s="16"/>
      <c r="D803" s="88"/>
      <c r="E803" s="88"/>
      <c r="F803" s="16"/>
      <c r="G803" s="89"/>
    </row>
    <row r="804" spans="2:7" x14ac:dyDescent="0.2">
      <c r="B804" s="16"/>
      <c r="D804" s="88"/>
      <c r="E804" s="88"/>
      <c r="F804" s="16"/>
      <c r="G804" s="89"/>
    </row>
    <row r="805" spans="2:7" x14ac:dyDescent="0.2">
      <c r="B805" s="16"/>
      <c r="D805" s="88"/>
      <c r="E805" s="88"/>
      <c r="F805" s="16"/>
      <c r="G805" s="89"/>
    </row>
    <row r="806" spans="2:7" x14ac:dyDescent="0.2">
      <c r="B806" s="16"/>
      <c r="D806" s="88"/>
      <c r="E806" s="88"/>
      <c r="F806" s="16"/>
      <c r="G806" s="89"/>
    </row>
    <row r="807" spans="2:7" x14ac:dyDescent="0.2">
      <c r="B807" s="16"/>
      <c r="D807" s="88"/>
      <c r="E807" s="88"/>
      <c r="F807" s="16"/>
      <c r="G807" s="89"/>
    </row>
    <row r="808" spans="2:7" x14ac:dyDescent="0.2">
      <c r="B808" s="16"/>
      <c r="D808" s="88"/>
      <c r="E808" s="88"/>
      <c r="F808" s="16"/>
      <c r="G808" s="89"/>
    </row>
    <row r="809" spans="2:7" x14ac:dyDescent="0.2">
      <c r="B809" s="16"/>
      <c r="D809" s="88"/>
      <c r="E809" s="88"/>
      <c r="F809" s="16"/>
      <c r="G809" s="89"/>
    </row>
    <row r="810" spans="2:7" x14ac:dyDescent="0.2">
      <c r="B810" s="16"/>
      <c r="D810" s="88"/>
      <c r="E810" s="88"/>
      <c r="F810" s="16"/>
      <c r="G810" s="89"/>
    </row>
    <row r="811" spans="2:7" x14ac:dyDescent="0.2">
      <c r="B811" s="16"/>
      <c r="D811" s="88"/>
      <c r="E811" s="88"/>
      <c r="F811" s="16"/>
      <c r="G811" s="89"/>
    </row>
    <row r="812" spans="2:7" x14ac:dyDescent="0.2">
      <c r="B812" s="16"/>
      <c r="D812" s="88"/>
      <c r="E812" s="88"/>
      <c r="F812" s="16"/>
      <c r="G812" s="89"/>
    </row>
    <row r="813" spans="2:7" x14ac:dyDescent="0.2">
      <c r="B813" s="16"/>
      <c r="D813" s="88"/>
      <c r="E813" s="88"/>
      <c r="F813" s="16"/>
      <c r="G813" s="89"/>
    </row>
    <row r="814" spans="2:7" x14ac:dyDescent="0.2">
      <c r="B814" s="16"/>
      <c r="D814" s="88"/>
      <c r="E814" s="88"/>
      <c r="F814" s="16"/>
      <c r="G814" s="89"/>
    </row>
    <row r="815" spans="2:7" x14ac:dyDescent="0.2">
      <c r="B815" s="16"/>
      <c r="D815" s="88"/>
      <c r="E815" s="88"/>
      <c r="F815" s="16"/>
      <c r="G815" s="89"/>
    </row>
    <row r="816" spans="2:7" x14ac:dyDescent="0.2">
      <c r="B816" s="16"/>
      <c r="D816" s="88"/>
      <c r="E816" s="88"/>
      <c r="F816" s="16"/>
      <c r="G816" s="89"/>
    </row>
    <row r="817" spans="2:7" x14ac:dyDescent="0.2">
      <c r="B817" s="16"/>
      <c r="D817" s="88"/>
      <c r="E817" s="88"/>
      <c r="F817" s="16"/>
      <c r="G817" s="89"/>
    </row>
    <row r="818" spans="2:7" x14ac:dyDescent="0.2">
      <c r="B818" s="16"/>
      <c r="D818" s="88"/>
      <c r="E818" s="88"/>
      <c r="F818" s="16"/>
      <c r="G818" s="89"/>
    </row>
    <row r="819" spans="2:7" x14ac:dyDescent="0.2">
      <c r="B819" s="16"/>
      <c r="D819" s="88"/>
      <c r="E819" s="88"/>
      <c r="F819" s="16"/>
      <c r="G819" s="89"/>
    </row>
    <row r="820" spans="2:7" x14ac:dyDescent="0.2">
      <c r="B820" s="16"/>
      <c r="D820" s="88"/>
      <c r="E820" s="88"/>
      <c r="F820" s="16"/>
      <c r="G820" s="89"/>
    </row>
    <row r="821" spans="2:7" x14ac:dyDescent="0.2">
      <c r="B821" s="16"/>
      <c r="D821" s="88"/>
      <c r="E821" s="88"/>
      <c r="F821" s="16"/>
      <c r="G821" s="89"/>
    </row>
    <row r="822" spans="2:7" x14ac:dyDescent="0.2">
      <c r="B822" s="16"/>
      <c r="D822" s="88"/>
      <c r="E822" s="88"/>
      <c r="F822" s="16"/>
      <c r="G822" s="89"/>
    </row>
    <row r="823" spans="2:7" x14ac:dyDescent="0.2">
      <c r="B823" s="16"/>
      <c r="D823" s="88"/>
      <c r="E823" s="88"/>
      <c r="F823" s="16"/>
      <c r="G823" s="89"/>
    </row>
    <row r="824" spans="2:7" x14ac:dyDescent="0.2">
      <c r="B824" s="16"/>
      <c r="D824" s="88"/>
      <c r="E824" s="88"/>
      <c r="F824" s="16"/>
      <c r="G824" s="89"/>
    </row>
    <row r="825" spans="2:7" x14ac:dyDescent="0.2">
      <c r="B825" s="16"/>
      <c r="D825" s="88"/>
      <c r="E825" s="88"/>
      <c r="F825" s="16"/>
      <c r="G825" s="89"/>
    </row>
    <row r="826" spans="2:7" x14ac:dyDescent="0.2">
      <c r="B826" s="16"/>
      <c r="D826" s="88"/>
      <c r="E826" s="88"/>
      <c r="F826" s="16"/>
      <c r="G826" s="89"/>
    </row>
    <row r="827" spans="2:7" x14ac:dyDescent="0.2">
      <c r="B827" s="16"/>
      <c r="D827" s="88"/>
      <c r="E827" s="88"/>
      <c r="F827" s="16"/>
      <c r="G827" s="89"/>
    </row>
    <row r="828" spans="2:7" x14ac:dyDescent="0.2">
      <c r="B828" s="16"/>
      <c r="D828" s="88"/>
      <c r="E828" s="88"/>
      <c r="F828" s="16"/>
      <c r="G828" s="89"/>
    </row>
    <row r="829" spans="2:7" x14ac:dyDescent="0.2">
      <c r="B829" s="16"/>
      <c r="D829" s="88"/>
      <c r="E829" s="88"/>
      <c r="F829" s="16"/>
      <c r="G829" s="89"/>
    </row>
    <row r="830" spans="2:7" x14ac:dyDescent="0.2">
      <c r="B830" s="16"/>
      <c r="D830" s="88"/>
      <c r="E830" s="88"/>
      <c r="F830" s="16"/>
      <c r="G830" s="89"/>
    </row>
    <row r="831" spans="2:7" x14ac:dyDescent="0.2">
      <c r="B831" s="16"/>
      <c r="D831" s="88"/>
      <c r="E831" s="88"/>
      <c r="F831" s="16"/>
      <c r="G831" s="89"/>
    </row>
    <row r="832" spans="2:7" x14ac:dyDescent="0.2">
      <c r="B832" s="16"/>
      <c r="D832" s="88"/>
      <c r="E832" s="88"/>
      <c r="F832" s="16"/>
      <c r="G832" s="89"/>
    </row>
    <row r="833" spans="2:7" x14ac:dyDescent="0.2">
      <c r="B833" s="16"/>
      <c r="D833" s="88"/>
      <c r="E833" s="88"/>
      <c r="F833" s="16"/>
      <c r="G833" s="89"/>
    </row>
    <row r="834" spans="2:7" x14ac:dyDescent="0.2">
      <c r="B834" s="16"/>
      <c r="D834" s="88"/>
      <c r="E834" s="88"/>
      <c r="F834" s="16"/>
      <c r="G834" s="89"/>
    </row>
    <row r="835" spans="2:7" x14ac:dyDescent="0.2">
      <c r="B835" s="16"/>
      <c r="D835" s="88"/>
      <c r="E835" s="88"/>
      <c r="F835" s="16"/>
      <c r="G835" s="89"/>
    </row>
    <row r="836" spans="2:7" x14ac:dyDescent="0.2">
      <c r="B836" s="16"/>
      <c r="D836" s="88"/>
      <c r="E836" s="88"/>
      <c r="F836" s="16"/>
      <c r="G836" s="89"/>
    </row>
    <row r="837" spans="2:7" x14ac:dyDescent="0.2">
      <c r="B837" s="16"/>
      <c r="D837" s="88"/>
      <c r="E837" s="88"/>
      <c r="F837" s="16"/>
      <c r="G837" s="89"/>
    </row>
    <row r="838" spans="2:7" x14ac:dyDescent="0.2">
      <c r="B838" s="16"/>
      <c r="D838" s="88"/>
      <c r="E838" s="88"/>
      <c r="F838" s="16"/>
      <c r="G838" s="89"/>
    </row>
    <row r="839" spans="2:7" x14ac:dyDescent="0.2">
      <c r="B839" s="16"/>
      <c r="D839" s="88"/>
      <c r="E839" s="88"/>
      <c r="F839" s="16"/>
      <c r="G839" s="89"/>
    </row>
    <row r="840" spans="2:7" x14ac:dyDescent="0.2">
      <c r="B840" s="16"/>
      <c r="D840" s="88"/>
      <c r="E840" s="88"/>
      <c r="F840" s="16"/>
      <c r="G840" s="89"/>
    </row>
    <row r="841" spans="2:7" x14ac:dyDescent="0.2">
      <c r="B841" s="16"/>
      <c r="D841" s="88"/>
      <c r="E841" s="88"/>
      <c r="F841" s="16"/>
      <c r="G841" s="89"/>
    </row>
    <row r="842" spans="2:7" x14ac:dyDescent="0.2">
      <c r="B842" s="16"/>
      <c r="D842" s="88"/>
      <c r="E842" s="88"/>
      <c r="F842" s="16"/>
      <c r="G842" s="89"/>
    </row>
    <row r="843" spans="2:7" x14ac:dyDescent="0.2">
      <c r="B843" s="16"/>
      <c r="D843" s="88"/>
      <c r="E843" s="88"/>
      <c r="F843" s="16"/>
      <c r="G843" s="89"/>
    </row>
    <row r="844" spans="2:7" x14ac:dyDescent="0.2">
      <c r="B844" s="16"/>
      <c r="D844" s="88"/>
      <c r="E844" s="88"/>
      <c r="F844" s="16"/>
      <c r="G844" s="89"/>
    </row>
    <row r="845" spans="2:7" x14ac:dyDescent="0.2">
      <c r="B845" s="16"/>
      <c r="D845" s="88"/>
      <c r="E845" s="88"/>
      <c r="F845" s="16"/>
      <c r="G845" s="89"/>
    </row>
    <row r="846" spans="2:7" x14ac:dyDescent="0.2">
      <c r="B846" s="16"/>
      <c r="D846" s="88"/>
      <c r="E846" s="88"/>
      <c r="F846" s="16"/>
      <c r="G846" s="89"/>
    </row>
    <row r="847" spans="2:7" x14ac:dyDescent="0.2">
      <c r="B847" s="16"/>
      <c r="D847" s="88"/>
      <c r="E847" s="88"/>
      <c r="F847" s="16"/>
      <c r="G847" s="89"/>
    </row>
    <row r="848" spans="2:7" x14ac:dyDescent="0.2">
      <c r="B848" s="16"/>
      <c r="D848" s="88"/>
      <c r="E848" s="88"/>
      <c r="F848" s="16"/>
      <c r="G848" s="89"/>
    </row>
    <row r="849" spans="2:7" x14ac:dyDescent="0.2">
      <c r="B849" s="16"/>
      <c r="D849" s="88"/>
      <c r="E849" s="88"/>
      <c r="F849" s="16"/>
      <c r="G849" s="89"/>
    </row>
    <row r="850" spans="2:7" x14ac:dyDescent="0.2">
      <c r="B850" s="16"/>
      <c r="D850" s="88"/>
      <c r="E850" s="88"/>
      <c r="F850" s="16"/>
      <c r="G850" s="89"/>
    </row>
    <row r="851" spans="2:7" x14ac:dyDescent="0.2">
      <c r="B851" s="16"/>
      <c r="D851" s="88"/>
      <c r="E851" s="88"/>
      <c r="F851" s="16"/>
      <c r="G851" s="89"/>
    </row>
    <row r="852" spans="2:7" x14ac:dyDescent="0.2">
      <c r="B852" s="16"/>
      <c r="D852" s="88"/>
      <c r="E852" s="88"/>
      <c r="F852" s="16"/>
      <c r="G852" s="89"/>
    </row>
    <row r="853" spans="2:7" x14ac:dyDescent="0.2">
      <c r="B853" s="16"/>
      <c r="D853" s="88"/>
      <c r="E853" s="88"/>
      <c r="F853" s="16"/>
      <c r="G853" s="89"/>
    </row>
    <row r="854" spans="2:7" x14ac:dyDescent="0.2">
      <c r="B854" s="16"/>
      <c r="D854" s="88"/>
      <c r="E854" s="88"/>
      <c r="F854" s="16"/>
      <c r="G854" s="89"/>
    </row>
    <row r="855" spans="2:7" x14ac:dyDescent="0.2">
      <c r="B855" s="16"/>
      <c r="D855" s="88"/>
      <c r="E855" s="88"/>
      <c r="F855" s="16"/>
      <c r="G855" s="89"/>
    </row>
    <row r="856" spans="2:7" x14ac:dyDescent="0.2">
      <c r="B856" s="16"/>
      <c r="D856" s="88"/>
      <c r="E856" s="88"/>
      <c r="F856" s="16"/>
      <c r="G856" s="89"/>
    </row>
    <row r="857" spans="2:7" x14ac:dyDescent="0.2">
      <c r="B857" s="16"/>
      <c r="D857" s="88"/>
      <c r="E857" s="88"/>
      <c r="F857" s="16"/>
      <c r="G857" s="89"/>
    </row>
    <row r="858" spans="2:7" x14ac:dyDescent="0.2">
      <c r="B858" s="16"/>
      <c r="D858" s="88"/>
      <c r="E858" s="88"/>
      <c r="F858" s="16"/>
      <c r="G858" s="89"/>
    </row>
    <row r="859" spans="2:7" x14ac:dyDescent="0.2">
      <c r="B859" s="16"/>
      <c r="D859" s="88"/>
      <c r="E859" s="88"/>
      <c r="F859" s="16"/>
      <c r="G859" s="89"/>
    </row>
    <row r="860" spans="2:7" x14ac:dyDescent="0.2">
      <c r="B860" s="16"/>
      <c r="D860" s="88"/>
      <c r="E860" s="88"/>
      <c r="F860" s="16"/>
      <c r="G860" s="89"/>
    </row>
    <row r="861" spans="2:7" x14ac:dyDescent="0.2">
      <c r="B861" s="16"/>
      <c r="D861" s="88"/>
      <c r="E861" s="88"/>
      <c r="F861" s="16"/>
      <c r="G861" s="89"/>
    </row>
    <row r="862" spans="2:7" x14ac:dyDescent="0.2">
      <c r="B862" s="16"/>
      <c r="D862" s="88"/>
      <c r="E862" s="88"/>
      <c r="F862" s="16"/>
      <c r="G862" s="89"/>
    </row>
    <row r="863" spans="2:7" x14ac:dyDescent="0.2">
      <c r="B863" s="16"/>
      <c r="D863" s="88"/>
      <c r="E863" s="88"/>
      <c r="F863" s="16"/>
      <c r="G863" s="89"/>
    </row>
    <row r="864" spans="2:7" x14ac:dyDescent="0.2">
      <c r="B864" s="16"/>
      <c r="D864" s="88"/>
      <c r="E864" s="88"/>
      <c r="F864" s="16"/>
      <c r="G864" s="89"/>
    </row>
    <row r="865" spans="2:7" x14ac:dyDescent="0.2">
      <c r="B865" s="16"/>
      <c r="D865" s="88"/>
      <c r="E865" s="88"/>
      <c r="F865" s="16"/>
      <c r="G865" s="89"/>
    </row>
    <row r="866" spans="2:7" x14ac:dyDescent="0.2">
      <c r="B866" s="16"/>
      <c r="D866" s="88"/>
      <c r="E866" s="88"/>
      <c r="F866" s="16"/>
      <c r="G866" s="89"/>
    </row>
    <row r="867" spans="2:7" x14ac:dyDescent="0.2">
      <c r="B867" s="16"/>
      <c r="D867" s="88"/>
      <c r="E867" s="88"/>
      <c r="F867" s="16"/>
      <c r="G867" s="89"/>
    </row>
    <row r="868" spans="2:7" x14ac:dyDescent="0.2">
      <c r="B868" s="16"/>
      <c r="D868" s="88"/>
      <c r="E868" s="88"/>
      <c r="F868" s="16"/>
      <c r="G868" s="89"/>
    </row>
    <row r="869" spans="2:7" x14ac:dyDescent="0.2">
      <c r="B869" s="16"/>
      <c r="D869" s="88"/>
      <c r="E869" s="88"/>
      <c r="F869" s="16"/>
      <c r="G869" s="89"/>
    </row>
    <row r="870" spans="2:7" x14ac:dyDescent="0.2">
      <c r="B870" s="16"/>
      <c r="D870" s="88"/>
      <c r="E870" s="88"/>
      <c r="F870" s="16"/>
      <c r="G870" s="89"/>
    </row>
    <row r="871" spans="2:7" x14ac:dyDescent="0.2">
      <c r="B871" s="16"/>
      <c r="D871" s="88"/>
      <c r="E871" s="88"/>
      <c r="F871" s="16"/>
      <c r="G871" s="89"/>
    </row>
    <row r="872" spans="2:7" x14ac:dyDescent="0.2">
      <c r="B872" s="16"/>
      <c r="D872" s="88"/>
      <c r="E872" s="88"/>
      <c r="F872" s="16"/>
      <c r="G872" s="89"/>
    </row>
    <row r="873" spans="2:7" x14ac:dyDescent="0.2">
      <c r="B873" s="16"/>
      <c r="D873" s="88"/>
      <c r="E873" s="88"/>
      <c r="F873" s="16"/>
      <c r="G873" s="89"/>
    </row>
    <row r="874" spans="2:7" x14ac:dyDescent="0.2">
      <c r="B874" s="16"/>
      <c r="D874" s="88"/>
      <c r="E874" s="88"/>
      <c r="F874" s="16"/>
      <c r="G874" s="89"/>
    </row>
    <row r="875" spans="2:7" x14ac:dyDescent="0.2">
      <c r="B875" s="16"/>
      <c r="D875" s="88"/>
      <c r="E875" s="88"/>
      <c r="F875" s="16"/>
      <c r="G875" s="89"/>
    </row>
    <row r="876" spans="2:7" x14ac:dyDescent="0.2">
      <c r="B876" s="16"/>
      <c r="D876" s="88"/>
      <c r="E876" s="88"/>
      <c r="F876" s="16"/>
      <c r="G876" s="89"/>
    </row>
    <row r="877" spans="2:7" x14ac:dyDescent="0.2">
      <c r="B877" s="16"/>
      <c r="D877" s="88"/>
      <c r="E877" s="88"/>
      <c r="F877" s="16"/>
      <c r="G877" s="89"/>
    </row>
    <row r="878" spans="2:7" x14ac:dyDescent="0.2">
      <c r="B878" s="16"/>
      <c r="D878" s="88"/>
      <c r="E878" s="88"/>
      <c r="F878" s="16"/>
      <c r="G878" s="89"/>
    </row>
    <row r="879" spans="2:7" x14ac:dyDescent="0.2">
      <c r="B879" s="16"/>
      <c r="D879" s="88"/>
      <c r="E879" s="88"/>
      <c r="F879" s="16"/>
      <c r="G879" s="89"/>
    </row>
    <row r="880" spans="2:7" x14ac:dyDescent="0.2">
      <c r="B880" s="16"/>
      <c r="D880" s="88"/>
      <c r="E880" s="88"/>
      <c r="F880" s="16"/>
      <c r="G880" s="89"/>
    </row>
    <row r="881" spans="2:7" x14ac:dyDescent="0.2">
      <c r="B881" s="16"/>
      <c r="D881" s="88"/>
      <c r="E881" s="88"/>
      <c r="F881" s="16"/>
      <c r="G881" s="89"/>
    </row>
    <row r="882" spans="2:7" x14ac:dyDescent="0.2">
      <c r="B882" s="16"/>
      <c r="D882" s="88"/>
      <c r="E882" s="88"/>
      <c r="F882" s="16"/>
      <c r="G882" s="89"/>
    </row>
    <row r="883" spans="2:7" x14ac:dyDescent="0.2">
      <c r="B883" s="16"/>
      <c r="D883" s="88"/>
      <c r="E883" s="88"/>
      <c r="F883" s="16"/>
      <c r="G883" s="89"/>
    </row>
    <row r="884" spans="2:7" x14ac:dyDescent="0.2">
      <c r="B884" s="16"/>
      <c r="D884" s="88"/>
      <c r="E884" s="88"/>
      <c r="F884" s="16"/>
      <c r="G884" s="89"/>
    </row>
    <row r="885" spans="2:7" x14ac:dyDescent="0.2">
      <c r="B885" s="16"/>
      <c r="D885" s="88"/>
      <c r="E885" s="88"/>
      <c r="F885" s="16"/>
      <c r="G885" s="89"/>
    </row>
    <row r="886" spans="2:7" x14ac:dyDescent="0.2">
      <c r="B886" s="16"/>
      <c r="D886" s="88"/>
      <c r="E886" s="88"/>
      <c r="F886" s="16"/>
      <c r="G886" s="89"/>
    </row>
    <row r="887" spans="2:7" x14ac:dyDescent="0.2">
      <c r="B887" s="16"/>
      <c r="D887" s="88"/>
      <c r="E887" s="88"/>
      <c r="F887" s="16"/>
      <c r="G887" s="89"/>
    </row>
    <row r="888" spans="2:7" x14ac:dyDescent="0.2">
      <c r="B888" s="16"/>
      <c r="D888" s="88"/>
      <c r="E888" s="88"/>
      <c r="F888" s="16"/>
      <c r="G888" s="89"/>
    </row>
    <row r="889" spans="2:7" x14ac:dyDescent="0.2">
      <c r="B889" s="16"/>
      <c r="D889" s="88"/>
      <c r="E889" s="88"/>
      <c r="F889" s="16"/>
      <c r="G889" s="89"/>
    </row>
    <row r="890" spans="2:7" x14ac:dyDescent="0.2">
      <c r="B890" s="16"/>
      <c r="D890" s="88"/>
      <c r="E890" s="88"/>
      <c r="F890" s="16"/>
      <c r="G890" s="89"/>
    </row>
    <row r="891" spans="2:7" x14ac:dyDescent="0.2">
      <c r="B891" s="16"/>
      <c r="D891" s="88"/>
      <c r="E891" s="88"/>
      <c r="F891" s="16"/>
      <c r="G891" s="89"/>
    </row>
    <row r="892" spans="2:7" x14ac:dyDescent="0.2">
      <c r="B892" s="16"/>
      <c r="D892" s="88"/>
      <c r="E892" s="88"/>
      <c r="F892" s="16"/>
      <c r="G892" s="89"/>
    </row>
    <row r="893" spans="2:7" x14ac:dyDescent="0.2">
      <c r="B893" s="16"/>
      <c r="D893" s="88"/>
      <c r="E893" s="88"/>
      <c r="F893" s="16"/>
      <c r="G893" s="89"/>
    </row>
    <row r="894" spans="2:7" x14ac:dyDescent="0.2">
      <c r="B894" s="16"/>
      <c r="D894" s="88"/>
      <c r="E894" s="88"/>
      <c r="F894" s="16"/>
      <c r="G894" s="89"/>
    </row>
    <row r="895" spans="2:7" x14ac:dyDescent="0.2">
      <c r="B895" s="16"/>
      <c r="D895" s="88"/>
      <c r="E895" s="88"/>
      <c r="F895" s="16"/>
      <c r="G895" s="89"/>
    </row>
    <row r="896" spans="2:7" x14ac:dyDescent="0.2">
      <c r="B896" s="16"/>
      <c r="D896" s="88"/>
      <c r="E896" s="88"/>
      <c r="F896" s="16"/>
      <c r="G896" s="89"/>
    </row>
    <row r="897" spans="2:7" x14ac:dyDescent="0.2">
      <c r="B897" s="16"/>
      <c r="D897" s="88"/>
      <c r="E897" s="88"/>
      <c r="F897" s="16"/>
      <c r="G897" s="89"/>
    </row>
    <row r="898" spans="2:7" x14ac:dyDescent="0.2">
      <c r="B898" s="16"/>
      <c r="D898" s="88"/>
      <c r="E898" s="88"/>
      <c r="F898" s="16"/>
      <c r="G898" s="89"/>
    </row>
    <row r="899" spans="2:7" x14ac:dyDescent="0.2">
      <c r="B899" s="16"/>
      <c r="D899" s="88"/>
      <c r="E899" s="88"/>
      <c r="F899" s="16"/>
      <c r="G899" s="89"/>
    </row>
    <row r="900" spans="2:7" x14ac:dyDescent="0.2">
      <c r="B900" s="16"/>
      <c r="D900" s="88"/>
      <c r="E900" s="88"/>
      <c r="F900" s="16"/>
      <c r="G900" s="89"/>
    </row>
    <row r="901" spans="2:7" x14ac:dyDescent="0.2">
      <c r="B901" s="16"/>
      <c r="D901" s="88"/>
      <c r="E901" s="88"/>
      <c r="F901" s="16"/>
      <c r="G901" s="89"/>
    </row>
    <row r="902" spans="2:7" x14ac:dyDescent="0.2">
      <c r="B902" s="16"/>
      <c r="D902" s="88"/>
      <c r="E902" s="88"/>
      <c r="F902" s="16"/>
      <c r="G902" s="89"/>
    </row>
    <row r="903" spans="2:7" x14ac:dyDescent="0.2">
      <c r="B903" s="16"/>
      <c r="D903" s="88"/>
      <c r="E903" s="88"/>
      <c r="F903" s="16"/>
      <c r="G903" s="89"/>
    </row>
    <row r="904" spans="2:7" x14ac:dyDescent="0.2">
      <c r="B904" s="16"/>
      <c r="D904" s="88"/>
      <c r="E904" s="88"/>
      <c r="F904" s="16"/>
      <c r="G904" s="89"/>
    </row>
    <row r="905" spans="2:7" x14ac:dyDescent="0.2">
      <c r="B905" s="16"/>
      <c r="D905" s="88"/>
      <c r="E905" s="88"/>
      <c r="F905" s="16"/>
      <c r="G905" s="89"/>
    </row>
    <row r="906" spans="2:7" x14ac:dyDescent="0.2">
      <c r="B906" s="16"/>
      <c r="D906" s="88"/>
      <c r="E906" s="88"/>
      <c r="F906" s="16"/>
      <c r="G906" s="89"/>
    </row>
    <row r="907" spans="2:7" x14ac:dyDescent="0.2">
      <c r="B907" s="16"/>
      <c r="D907" s="88"/>
      <c r="E907" s="88"/>
      <c r="F907" s="16"/>
      <c r="G907" s="89"/>
    </row>
    <row r="908" spans="2:7" x14ac:dyDescent="0.2">
      <c r="B908" s="16"/>
      <c r="D908" s="88"/>
      <c r="E908" s="88"/>
      <c r="F908" s="16"/>
      <c r="G908" s="89"/>
    </row>
    <row r="909" spans="2:7" x14ac:dyDescent="0.2">
      <c r="B909" s="16"/>
      <c r="D909" s="88"/>
      <c r="E909" s="88"/>
      <c r="F909" s="16"/>
      <c r="G909" s="89"/>
    </row>
    <row r="910" spans="2:7" x14ac:dyDescent="0.2">
      <c r="B910" s="16"/>
      <c r="D910" s="88"/>
      <c r="E910" s="88"/>
      <c r="F910" s="16"/>
      <c r="G910" s="89"/>
    </row>
    <row r="911" spans="2:7" x14ac:dyDescent="0.2">
      <c r="B911" s="16"/>
      <c r="D911" s="88"/>
      <c r="E911" s="88"/>
      <c r="F911" s="16"/>
      <c r="G911" s="89"/>
    </row>
    <row r="912" spans="2:7" x14ac:dyDescent="0.2">
      <c r="B912" s="16"/>
      <c r="D912" s="88"/>
      <c r="E912" s="88"/>
      <c r="F912" s="16"/>
      <c r="G912" s="89"/>
    </row>
    <row r="913" spans="2:7" x14ac:dyDescent="0.2">
      <c r="B913" s="16"/>
      <c r="D913" s="88"/>
      <c r="E913" s="88"/>
      <c r="F913" s="16"/>
      <c r="G913" s="89"/>
    </row>
    <row r="914" spans="2:7" x14ac:dyDescent="0.2">
      <c r="B914" s="16"/>
      <c r="D914" s="88"/>
      <c r="E914" s="88"/>
      <c r="F914" s="16"/>
      <c r="G914" s="89"/>
    </row>
    <row r="915" spans="2:7" x14ac:dyDescent="0.2">
      <c r="B915" s="16"/>
      <c r="D915" s="88"/>
      <c r="E915" s="88"/>
      <c r="F915" s="16"/>
      <c r="G915" s="89"/>
    </row>
    <row r="916" spans="2:7" x14ac:dyDescent="0.2">
      <c r="B916" s="16"/>
      <c r="D916" s="88"/>
      <c r="E916" s="88"/>
      <c r="F916" s="16"/>
      <c r="G916" s="89"/>
    </row>
    <row r="917" spans="2:7" x14ac:dyDescent="0.2">
      <c r="B917" s="16"/>
      <c r="D917" s="88"/>
      <c r="E917" s="88"/>
      <c r="F917" s="16"/>
      <c r="G917" s="89"/>
    </row>
    <row r="918" spans="2:7" x14ac:dyDescent="0.2">
      <c r="B918" s="16"/>
      <c r="D918" s="88"/>
      <c r="E918" s="88"/>
      <c r="F918" s="16"/>
      <c r="G918" s="89"/>
    </row>
    <row r="919" spans="2:7" x14ac:dyDescent="0.2">
      <c r="B919" s="16"/>
      <c r="D919" s="88"/>
      <c r="E919" s="88"/>
      <c r="F919" s="16"/>
      <c r="G919" s="89"/>
    </row>
    <row r="920" spans="2:7" x14ac:dyDescent="0.2">
      <c r="B920" s="16"/>
      <c r="D920" s="88"/>
      <c r="E920" s="88"/>
      <c r="F920" s="16"/>
      <c r="G920" s="89"/>
    </row>
    <row r="921" spans="2:7" x14ac:dyDescent="0.2">
      <c r="B921" s="16"/>
      <c r="D921" s="88"/>
      <c r="E921" s="88"/>
      <c r="F921" s="16"/>
      <c r="G921" s="89"/>
    </row>
    <row r="922" spans="2:7" x14ac:dyDescent="0.2">
      <c r="B922" s="16"/>
      <c r="D922" s="88"/>
      <c r="E922" s="88"/>
      <c r="F922" s="16"/>
      <c r="G922" s="89"/>
    </row>
    <row r="923" spans="2:7" x14ac:dyDescent="0.2">
      <c r="B923" s="16"/>
      <c r="D923" s="88"/>
      <c r="E923" s="88"/>
      <c r="F923" s="16"/>
      <c r="G923" s="89"/>
    </row>
    <row r="924" spans="2:7" x14ac:dyDescent="0.2">
      <c r="B924" s="16"/>
      <c r="D924" s="88"/>
      <c r="E924" s="88"/>
      <c r="F924" s="16"/>
      <c r="G924" s="89"/>
    </row>
    <row r="925" spans="2:7" x14ac:dyDescent="0.2">
      <c r="B925" s="16"/>
      <c r="D925" s="88"/>
      <c r="E925" s="88"/>
      <c r="F925" s="16"/>
      <c r="G925" s="89"/>
    </row>
    <row r="926" spans="2:7" x14ac:dyDescent="0.2">
      <c r="B926" s="16"/>
      <c r="D926" s="88"/>
      <c r="E926" s="88"/>
      <c r="F926" s="16"/>
      <c r="G926" s="89"/>
    </row>
    <row r="927" spans="2:7" x14ac:dyDescent="0.2">
      <c r="B927" s="16"/>
      <c r="D927" s="88"/>
      <c r="E927" s="88"/>
      <c r="F927" s="16"/>
      <c r="G927" s="89"/>
    </row>
    <row r="928" spans="2:7" x14ac:dyDescent="0.2">
      <c r="B928" s="16"/>
      <c r="D928" s="88"/>
      <c r="E928" s="88"/>
      <c r="F928" s="16"/>
      <c r="G928" s="89"/>
    </row>
    <row r="929" spans="2:7" x14ac:dyDescent="0.2">
      <c r="B929" s="16"/>
      <c r="D929" s="88"/>
      <c r="E929" s="88"/>
      <c r="F929" s="16"/>
      <c r="G929" s="89"/>
    </row>
    <row r="930" spans="2:7" x14ac:dyDescent="0.2">
      <c r="B930" s="16"/>
      <c r="D930" s="88"/>
      <c r="E930" s="88"/>
      <c r="F930" s="16"/>
      <c r="G930" s="89"/>
    </row>
    <row r="931" spans="2:7" x14ac:dyDescent="0.2">
      <c r="B931" s="16"/>
      <c r="D931" s="88"/>
      <c r="E931" s="88"/>
      <c r="F931" s="16"/>
      <c r="G931" s="89"/>
    </row>
    <row r="932" spans="2:7" x14ac:dyDescent="0.2">
      <c r="B932" s="16"/>
      <c r="D932" s="88"/>
      <c r="E932" s="88"/>
      <c r="F932" s="16"/>
      <c r="G932" s="89"/>
    </row>
    <row r="933" spans="2:7" x14ac:dyDescent="0.2">
      <c r="B933" s="16"/>
      <c r="D933" s="88"/>
      <c r="E933" s="88"/>
      <c r="F933" s="16"/>
      <c r="G933" s="89"/>
    </row>
    <row r="934" spans="2:7" x14ac:dyDescent="0.2">
      <c r="B934" s="16"/>
      <c r="D934" s="88"/>
      <c r="E934" s="88"/>
      <c r="F934" s="16"/>
      <c r="G934" s="89"/>
    </row>
    <row r="935" spans="2:7" x14ac:dyDescent="0.2">
      <c r="B935" s="16"/>
      <c r="D935" s="88"/>
      <c r="E935" s="88"/>
      <c r="F935" s="16"/>
      <c r="G935" s="89"/>
    </row>
    <row r="936" spans="2:7" x14ac:dyDescent="0.2">
      <c r="B936" s="16"/>
      <c r="D936" s="88"/>
      <c r="E936" s="88"/>
      <c r="F936" s="16"/>
      <c r="G936" s="89"/>
    </row>
    <row r="937" spans="2:7" x14ac:dyDescent="0.2">
      <c r="B937" s="16"/>
      <c r="D937" s="88"/>
      <c r="E937" s="88"/>
      <c r="F937" s="16"/>
      <c r="G937" s="89"/>
    </row>
    <row r="938" spans="2:7" x14ac:dyDescent="0.2">
      <c r="B938" s="16"/>
      <c r="D938" s="88"/>
      <c r="E938" s="88"/>
      <c r="F938" s="16"/>
      <c r="G938" s="89"/>
    </row>
    <row r="939" spans="2:7" x14ac:dyDescent="0.2">
      <c r="B939" s="16"/>
      <c r="D939" s="88"/>
      <c r="E939" s="88"/>
      <c r="F939" s="16"/>
      <c r="G939" s="89"/>
    </row>
    <row r="940" spans="2:7" x14ac:dyDescent="0.2">
      <c r="B940" s="16"/>
      <c r="D940" s="88"/>
      <c r="E940" s="88"/>
      <c r="F940" s="16"/>
      <c r="G940" s="89"/>
    </row>
    <row r="941" spans="2:7" x14ac:dyDescent="0.2">
      <c r="B941" s="16"/>
      <c r="D941" s="88"/>
      <c r="E941" s="88"/>
      <c r="F941" s="16"/>
      <c r="G941" s="89"/>
    </row>
    <row r="942" spans="2:7" x14ac:dyDescent="0.2">
      <c r="B942" s="16"/>
      <c r="D942" s="88"/>
      <c r="E942" s="88"/>
      <c r="F942" s="16"/>
      <c r="G942" s="89"/>
    </row>
    <row r="943" spans="2:7" x14ac:dyDescent="0.2">
      <c r="B943" s="16"/>
      <c r="D943" s="88"/>
      <c r="E943" s="88"/>
      <c r="F943" s="16"/>
      <c r="G943" s="89"/>
    </row>
    <row r="944" spans="2:7" x14ac:dyDescent="0.2">
      <c r="B944" s="16"/>
      <c r="D944" s="88"/>
      <c r="E944" s="88"/>
      <c r="F944" s="16"/>
      <c r="G944" s="89"/>
    </row>
    <row r="945" spans="2:7" x14ac:dyDescent="0.2">
      <c r="B945" s="16"/>
      <c r="D945" s="88"/>
      <c r="E945" s="88"/>
      <c r="F945" s="16"/>
      <c r="G945" s="89"/>
    </row>
    <row r="946" spans="2:7" x14ac:dyDescent="0.2">
      <c r="B946" s="16"/>
      <c r="D946" s="88"/>
      <c r="E946" s="88"/>
      <c r="F946" s="16"/>
      <c r="G946" s="89"/>
    </row>
    <row r="947" spans="2:7" x14ac:dyDescent="0.2">
      <c r="B947" s="16"/>
      <c r="D947" s="88"/>
      <c r="E947" s="88"/>
      <c r="F947" s="16"/>
      <c r="G947" s="89"/>
    </row>
    <row r="948" spans="2:7" x14ac:dyDescent="0.2">
      <c r="B948" s="16"/>
      <c r="D948" s="88"/>
      <c r="E948" s="88"/>
      <c r="F948" s="16"/>
      <c r="G948" s="89"/>
    </row>
    <row r="949" spans="2:7" x14ac:dyDescent="0.2">
      <c r="B949" s="16"/>
      <c r="D949" s="88"/>
      <c r="E949" s="88"/>
      <c r="F949" s="16"/>
      <c r="G949" s="89"/>
    </row>
    <row r="950" spans="2:7" x14ac:dyDescent="0.2">
      <c r="B950" s="16"/>
      <c r="D950" s="88"/>
      <c r="E950" s="88"/>
      <c r="F950" s="16"/>
      <c r="G950" s="89"/>
    </row>
    <row r="951" spans="2:7" x14ac:dyDescent="0.2">
      <c r="B951" s="16"/>
      <c r="D951" s="88"/>
      <c r="E951" s="88"/>
      <c r="F951" s="16"/>
      <c r="G951" s="89"/>
    </row>
    <row r="952" spans="2:7" x14ac:dyDescent="0.2">
      <c r="B952" s="16"/>
      <c r="D952" s="88"/>
      <c r="E952" s="88"/>
      <c r="F952" s="16"/>
      <c r="G952" s="89"/>
    </row>
    <row r="953" spans="2:7" x14ac:dyDescent="0.2">
      <c r="B953" s="16"/>
      <c r="D953" s="88"/>
      <c r="E953" s="88"/>
      <c r="F953" s="16"/>
      <c r="G953" s="89"/>
    </row>
    <row r="954" spans="2:7" x14ac:dyDescent="0.2">
      <c r="B954" s="16"/>
      <c r="D954" s="88"/>
      <c r="E954" s="88"/>
      <c r="F954" s="16"/>
      <c r="G954" s="89"/>
    </row>
    <row r="955" spans="2:7" x14ac:dyDescent="0.2">
      <c r="B955" s="16"/>
      <c r="D955" s="88"/>
      <c r="E955" s="88"/>
      <c r="F955" s="16"/>
      <c r="G955" s="89"/>
    </row>
    <row r="956" spans="2:7" x14ac:dyDescent="0.2">
      <c r="B956" s="16"/>
      <c r="D956" s="88"/>
      <c r="E956" s="88"/>
      <c r="F956" s="16"/>
      <c r="G956" s="89"/>
    </row>
    <row r="957" spans="2:7" x14ac:dyDescent="0.2">
      <c r="B957" s="16"/>
      <c r="D957" s="88"/>
      <c r="E957" s="88"/>
      <c r="F957" s="16"/>
      <c r="G957" s="89"/>
    </row>
    <row r="958" spans="2:7" x14ac:dyDescent="0.2">
      <c r="B958" s="16"/>
      <c r="D958" s="88"/>
      <c r="E958" s="88"/>
      <c r="F958" s="16"/>
      <c r="G958" s="89"/>
    </row>
    <row r="959" spans="2:7" x14ac:dyDescent="0.2">
      <c r="B959" s="16"/>
      <c r="D959" s="88"/>
      <c r="E959" s="88"/>
      <c r="F959" s="16"/>
      <c r="G959" s="89"/>
    </row>
    <row r="960" spans="2:7" x14ac:dyDescent="0.2">
      <c r="B960" s="16"/>
      <c r="D960" s="88"/>
      <c r="E960" s="88"/>
      <c r="F960" s="16"/>
      <c r="G960" s="89"/>
    </row>
    <row r="961" spans="2:7" x14ac:dyDescent="0.2">
      <c r="B961" s="16"/>
      <c r="D961" s="88"/>
      <c r="E961" s="88"/>
      <c r="F961" s="16"/>
      <c r="G961" s="89"/>
    </row>
    <row r="962" spans="2:7" x14ac:dyDescent="0.2">
      <c r="B962" s="16"/>
      <c r="D962" s="88"/>
      <c r="E962" s="88"/>
      <c r="F962" s="16"/>
      <c r="G962" s="89"/>
    </row>
    <row r="963" spans="2:7" x14ac:dyDescent="0.2">
      <c r="B963" s="16"/>
      <c r="D963" s="88"/>
      <c r="E963" s="88"/>
      <c r="F963" s="16"/>
      <c r="G963" s="89"/>
    </row>
    <row r="964" spans="2:7" x14ac:dyDescent="0.2">
      <c r="B964" s="16"/>
      <c r="D964" s="88"/>
      <c r="E964" s="88"/>
      <c r="F964" s="16"/>
      <c r="G964" s="89"/>
    </row>
    <row r="965" spans="2:7" x14ac:dyDescent="0.2">
      <c r="B965" s="16"/>
      <c r="D965" s="88"/>
      <c r="E965" s="88"/>
      <c r="F965" s="16"/>
      <c r="G965" s="89"/>
    </row>
    <row r="966" spans="2:7" x14ac:dyDescent="0.2">
      <c r="B966" s="16"/>
      <c r="D966" s="88"/>
      <c r="E966" s="88"/>
      <c r="F966" s="16"/>
      <c r="G966" s="89"/>
    </row>
    <row r="967" spans="2:7" x14ac:dyDescent="0.2">
      <c r="B967" s="16"/>
      <c r="D967" s="88"/>
      <c r="E967" s="88"/>
      <c r="F967" s="16"/>
      <c r="G967" s="89"/>
    </row>
    <row r="968" spans="2:7" x14ac:dyDescent="0.2">
      <c r="B968" s="16"/>
      <c r="D968" s="88"/>
      <c r="E968" s="88"/>
      <c r="F968" s="16"/>
      <c r="G968" s="89"/>
    </row>
    <row r="969" spans="2:7" x14ac:dyDescent="0.2">
      <c r="B969" s="16"/>
      <c r="D969" s="88"/>
      <c r="E969" s="88"/>
      <c r="F969" s="16"/>
      <c r="G969" s="89"/>
    </row>
    <row r="970" spans="2:7" x14ac:dyDescent="0.2">
      <c r="B970" s="16"/>
      <c r="D970" s="88"/>
      <c r="E970" s="88"/>
      <c r="F970" s="16"/>
      <c r="G970" s="89"/>
    </row>
    <row r="971" spans="2:7" x14ac:dyDescent="0.2">
      <c r="B971" s="16"/>
      <c r="D971" s="88"/>
      <c r="E971" s="88"/>
      <c r="F971" s="16"/>
      <c r="G971" s="89"/>
    </row>
    <row r="972" spans="2:7" x14ac:dyDescent="0.2">
      <c r="B972" s="16"/>
      <c r="D972" s="88"/>
      <c r="E972" s="88"/>
      <c r="F972" s="16"/>
      <c r="G972" s="89"/>
    </row>
    <row r="973" spans="2:7" x14ac:dyDescent="0.2">
      <c r="B973" s="16"/>
      <c r="D973" s="88"/>
      <c r="E973" s="88"/>
      <c r="F973" s="16"/>
      <c r="G973" s="89"/>
    </row>
    <row r="974" spans="2:7" x14ac:dyDescent="0.2">
      <c r="B974" s="16"/>
      <c r="D974" s="88"/>
      <c r="E974" s="88"/>
      <c r="F974" s="16"/>
      <c r="G974" s="89"/>
    </row>
    <row r="975" spans="2:7" x14ac:dyDescent="0.2">
      <c r="B975" s="16"/>
      <c r="D975" s="88"/>
      <c r="E975" s="88"/>
      <c r="F975" s="16"/>
      <c r="G975" s="89"/>
    </row>
    <row r="976" spans="2:7" x14ac:dyDescent="0.2">
      <c r="B976" s="16"/>
      <c r="D976" s="88"/>
      <c r="E976" s="88"/>
      <c r="F976" s="16"/>
      <c r="G976" s="89"/>
    </row>
    <row r="977" spans="2:7" x14ac:dyDescent="0.2">
      <c r="B977" s="16"/>
      <c r="D977" s="88"/>
      <c r="E977" s="88"/>
      <c r="F977" s="16"/>
      <c r="G977" s="89"/>
    </row>
    <row r="978" spans="2:7" x14ac:dyDescent="0.2">
      <c r="B978" s="16"/>
      <c r="D978" s="88"/>
      <c r="E978" s="88"/>
      <c r="F978" s="16"/>
      <c r="G978" s="89"/>
    </row>
    <row r="979" spans="2:7" x14ac:dyDescent="0.2">
      <c r="B979" s="16"/>
      <c r="D979" s="88"/>
      <c r="E979" s="88"/>
      <c r="F979" s="16"/>
      <c r="G979" s="89"/>
    </row>
    <row r="980" spans="2:7" x14ac:dyDescent="0.2">
      <c r="B980" s="16"/>
      <c r="D980" s="88"/>
      <c r="E980" s="88"/>
      <c r="F980" s="16"/>
      <c r="G980" s="89"/>
    </row>
    <row r="981" spans="2:7" x14ac:dyDescent="0.2">
      <c r="B981" s="16"/>
      <c r="D981" s="88"/>
      <c r="E981" s="88"/>
      <c r="F981" s="16"/>
      <c r="G981" s="89"/>
    </row>
    <row r="982" spans="2:7" x14ac:dyDescent="0.2">
      <c r="B982" s="16"/>
      <c r="D982" s="88"/>
      <c r="E982" s="88"/>
      <c r="F982" s="16"/>
      <c r="G982" s="89"/>
    </row>
    <row r="983" spans="2:7" x14ac:dyDescent="0.2">
      <c r="B983" s="16"/>
      <c r="D983" s="88"/>
      <c r="E983" s="88"/>
      <c r="F983" s="16"/>
      <c r="G983" s="89"/>
    </row>
    <row r="984" spans="2:7" x14ac:dyDescent="0.2">
      <c r="B984" s="16"/>
      <c r="D984" s="88"/>
      <c r="E984" s="88"/>
      <c r="F984" s="16"/>
      <c r="G984" s="89"/>
    </row>
    <row r="985" spans="2:7" x14ac:dyDescent="0.2">
      <c r="B985" s="16"/>
      <c r="D985" s="88"/>
      <c r="E985" s="88"/>
      <c r="F985" s="16"/>
      <c r="G985" s="89"/>
    </row>
    <row r="986" spans="2:7" x14ac:dyDescent="0.2">
      <c r="B986" s="16"/>
      <c r="D986" s="88"/>
      <c r="E986" s="88"/>
      <c r="F986" s="16"/>
      <c r="G986" s="89"/>
    </row>
    <row r="987" spans="2:7" x14ac:dyDescent="0.2">
      <c r="B987" s="16"/>
      <c r="D987" s="88"/>
      <c r="E987" s="88"/>
      <c r="F987" s="16"/>
      <c r="G987" s="89"/>
    </row>
    <row r="988" spans="2:7" x14ac:dyDescent="0.2">
      <c r="B988" s="16"/>
      <c r="D988" s="88"/>
      <c r="E988" s="88"/>
      <c r="F988" s="16"/>
      <c r="G988" s="89"/>
    </row>
    <row r="989" spans="2:7" x14ac:dyDescent="0.2">
      <c r="B989" s="16"/>
      <c r="D989" s="88"/>
      <c r="E989" s="88"/>
      <c r="F989" s="16"/>
      <c r="G989" s="89"/>
    </row>
    <row r="990" spans="2:7" x14ac:dyDescent="0.2">
      <c r="B990" s="16"/>
      <c r="D990" s="88"/>
      <c r="E990" s="88"/>
      <c r="F990" s="16"/>
      <c r="G990" s="89"/>
    </row>
    <row r="991" spans="2:7" x14ac:dyDescent="0.2">
      <c r="B991" s="16"/>
      <c r="D991" s="88"/>
      <c r="E991" s="88"/>
      <c r="F991" s="16"/>
      <c r="G991" s="89"/>
    </row>
    <row r="992" spans="2:7" x14ac:dyDescent="0.2">
      <c r="B992" s="16"/>
      <c r="D992" s="88"/>
      <c r="E992" s="88"/>
      <c r="F992" s="16"/>
      <c r="G992" s="89"/>
    </row>
    <row r="993" spans="2:7" x14ac:dyDescent="0.2">
      <c r="B993" s="16"/>
      <c r="D993" s="88"/>
      <c r="E993" s="88"/>
      <c r="F993" s="16"/>
      <c r="G993" s="89"/>
    </row>
    <row r="994" spans="2:7" x14ac:dyDescent="0.2">
      <c r="B994" s="16"/>
      <c r="D994" s="88"/>
      <c r="E994" s="88"/>
      <c r="F994" s="16"/>
      <c r="G994" s="89"/>
    </row>
    <row r="995" spans="2:7" x14ac:dyDescent="0.2">
      <c r="B995" s="16"/>
      <c r="D995" s="88"/>
      <c r="E995" s="88"/>
      <c r="F995" s="16"/>
      <c r="G995" s="89"/>
    </row>
    <row r="996" spans="2:7" x14ac:dyDescent="0.2">
      <c r="B996" s="16"/>
      <c r="D996" s="88"/>
      <c r="E996" s="88"/>
      <c r="F996" s="16"/>
      <c r="G996" s="89"/>
    </row>
    <row r="997" spans="2:7" x14ac:dyDescent="0.2">
      <c r="B997" s="16"/>
      <c r="D997" s="88"/>
      <c r="E997" s="88"/>
      <c r="F997" s="16"/>
      <c r="G997" s="89"/>
    </row>
    <row r="998" spans="2:7" x14ac:dyDescent="0.2">
      <c r="B998" s="16"/>
      <c r="D998" s="88"/>
      <c r="E998" s="88"/>
      <c r="F998" s="16"/>
      <c r="G998" s="89"/>
    </row>
    <row r="999" spans="2:7" x14ac:dyDescent="0.2">
      <c r="B999" s="16"/>
      <c r="D999" s="88"/>
      <c r="E999" s="88"/>
      <c r="F999" s="16"/>
      <c r="G999" s="89"/>
    </row>
    <row r="1000" spans="2:7" x14ac:dyDescent="0.2">
      <c r="B1000" s="16"/>
      <c r="D1000" s="88"/>
      <c r="E1000" s="88"/>
      <c r="F1000" s="16"/>
      <c r="G1000" s="89"/>
    </row>
    <row r="1001" spans="2:7" x14ac:dyDescent="0.2">
      <c r="B1001" s="16"/>
      <c r="D1001" s="88"/>
      <c r="E1001" s="88"/>
      <c r="F1001" s="16"/>
      <c r="G1001" s="89"/>
    </row>
    <row r="1002" spans="2:7" x14ac:dyDescent="0.2">
      <c r="B1002" s="16"/>
      <c r="D1002" s="88"/>
      <c r="E1002" s="88"/>
      <c r="F1002" s="16"/>
      <c r="G1002" s="89"/>
    </row>
    <row r="1003" spans="2:7" x14ac:dyDescent="0.2">
      <c r="B1003" s="16"/>
      <c r="D1003" s="88"/>
      <c r="E1003" s="88"/>
      <c r="F1003" s="16"/>
      <c r="G1003" s="89"/>
    </row>
    <row r="1004" spans="2:7" x14ac:dyDescent="0.2">
      <c r="B1004" s="16"/>
      <c r="D1004" s="88"/>
      <c r="E1004" s="88"/>
      <c r="F1004" s="16"/>
      <c r="G1004" s="89"/>
    </row>
    <row r="1005" spans="2:7" x14ac:dyDescent="0.2">
      <c r="B1005" s="16"/>
      <c r="D1005" s="88"/>
      <c r="E1005" s="88"/>
      <c r="F1005" s="16"/>
      <c r="G1005" s="89"/>
    </row>
    <row r="1006" spans="2:7" x14ac:dyDescent="0.2">
      <c r="B1006" s="16"/>
      <c r="D1006" s="88"/>
      <c r="E1006" s="88"/>
      <c r="F1006" s="16"/>
      <c r="G1006" s="89"/>
    </row>
    <row r="1007" spans="2:7" x14ac:dyDescent="0.2">
      <c r="B1007" s="16"/>
      <c r="D1007" s="88"/>
      <c r="E1007" s="88"/>
      <c r="F1007" s="16"/>
      <c r="G1007" s="89"/>
    </row>
    <row r="1008" spans="2:7" x14ac:dyDescent="0.2">
      <c r="B1008" s="16"/>
      <c r="D1008" s="88"/>
      <c r="E1008" s="88"/>
      <c r="F1008" s="16"/>
      <c r="G1008" s="89"/>
    </row>
    <row r="1009" spans="2:7" x14ac:dyDescent="0.2">
      <c r="B1009" s="16"/>
      <c r="D1009" s="88"/>
      <c r="E1009" s="88"/>
      <c r="F1009" s="16"/>
      <c r="G1009" s="89"/>
    </row>
    <row r="1010" spans="2:7" x14ac:dyDescent="0.2">
      <c r="B1010" s="16"/>
      <c r="D1010" s="88"/>
      <c r="E1010" s="88"/>
      <c r="F1010" s="16"/>
      <c r="G1010" s="89"/>
    </row>
    <row r="1011" spans="2:7" x14ac:dyDescent="0.2">
      <c r="B1011" s="16"/>
      <c r="D1011" s="88"/>
      <c r="E1011" s="88"/>
      <c r="F1011" s="16"/>
      <c r="G1011" s="89"/>
    </row>
    <row r="1012" spans="2:7" x14ac:dyDescent="0.2">
      <c r="B1012" s="16"/>
      <c r="D1012" s="88"/>
      <c r="E1012" s="88"/>
      <c r="F1012" s="16"/>
      <c r="G1012" s="89"/>
    </row>
    <row r="1013" spans="2:7" x14ac:dyDescent="0.2">
      <c r="B1013" s="16"/>
      <c r="D1013" s="88"/>
      <c r="E1013" s="88"/>
      <c r="F1013" s="16"/>
      <c r="G1013" s="89"/>
    </row>
    <row r="1014" spans="2:7" x14ac:dyDescent="0.2">
      <c r="B1014" s="16"/>
      <c r="D1014" s="88"/>
      <c r="E1014" s="88"/>
      <c r="F1014" s="16"/>
      <c r="G1014" s="89"/>
    </row>
    <row r="1015" spans="2:7" x14ac:dyDescent="0.2">
      <c r="B1015" s="16"/>
      <c r="D1015" s="88"/>
      <c r="E1015" s="88"/>
      <c r="F1015" s="16"/>
      <c r="G1015" s="89"/>
    </row>
    <row r="1016" spans="2:7" x14ac:dyDescent="0.2">
      <c r="B1016" s="16"/>
      <c r="D1016" s="88"/>
      <c r="E1016" s="88"/>
      <c r="F1016" s="16"/>
      <c r="G1016" s="89"/>
    </row>
    <row r="1017" spans="2:7" x14ac:dyDescent="0.2">
      <c r="B1017" s="16"/>
      <c r="D1017" s="88"/>
      <c r="E1017" s="88"/>
      <c r="F1017" s="16"/>
      <c r="G1017" s="89"/>
    </row>
    <row r="1018" spans="2:7" x14ac:dyDescent="0.2">
      <c r="B1018" s="16"/>
      <c r="D1018" s="88"/>
      <c r="E1018" s="88"/>
      <c r="F1018" s="16"/>
      <c r="G1018" s="89"/>
    </row>
    <row r="1019" spans="2:7" x14ac:dyDescent="0.2">
      <c r="B1019" s="16"/>
      <c r="D1019" s="88"/>
      <c r="E1019" s="88"/>
      <c r="F1019" s="16"/>
      <c r="G1019" s="89"/>
    </row>
    <row r="1020" spans="2:7" x14ac:dyDescent="0.2">
      <c r="B1020" s="16"/>
      <c r="D1020" s="88"/>
      <c r="E1020" s="88"/>
      <c r="F1020" s="16"/>
      <c r="G1020" s="89"/>
    </row>
    <row r="1021" spans="2:7" x14ac:dyDescent="0.2">
      <c r="B1021" s="16"/>
      <c r="D1021" s="88"/>
      <c r="E1021" s="88"/>
      <c r="F1021" s="16"/>
      <c r="G1021" s="89"/>
    </row>
    <row r="1022" spans="2:7" x14ac:dyDescent="0.2">
      <c r="B1022" s="16"/>
      <c r="D1022" s="88"/>
      <c r="E1022" s="88"/>
      <c r="F1022" s="16"/>
      <c r="G1022" s="89"/>
    </row>
    <row r="1023" spans="2:7" x14ac:dyDescent="0.2">
      <c r="B1023" s="16"/>
      <c r="D1023" s="88"/>
      <c r="E1023" s="88"/>
      <c r="F1023" s="16"/>
      <c r="G1023" s="89"/>
    </row>
    <row r="1024" spans="2:7" x14ac:dyDescent="0.2">
      <c r="B1024" s="16"/>
      <c r="D1024" s="88"/>
      <c r="E1024" s="88"/>
      <c r="F1024" s="16"/>
      <c r="G1024" s="89"/>
    </row>
    <row r="1025" spans="2:7" x14ac:dyDescent="0.2">
      <c r="B1025" s="16"/>
      <c r="D1025" s="88"/>
      <c r="E1025" s="88"/>
      <c r="F1025" s="16"/>
      <c r="G1025" s="89"/>
    </row>
    <row r="1026" spans="2:7" x14ac:dyDescent="0.2">
      <c r="B1026" s="16"/>
      <c r="D1026" s="88"/>
      <c r="E1026" s="88"/>
      <c r="F1026" s="16"/>
      <c r="G1026" s="89"/>
    </row>
    <row r="1027" spans="2:7" x14ac:dyDescent="0.2">
      <c r="B1027" s="16"/>
      <c r="D1027" s="88"/>
      <c r="E1027" s="88"/>
      <c r="F1027" s="16"/>
      <c r="G1027" s="89"/>
    </row>
    <row r="1028" spans="2:7" x14ac:dyDescent="0.2">
      <c r="B1028" s="16"/>
      <c r="D1028" s="88"/>
      <c r="E1028" s="88"/>
      <c r="F1028" s="16"/>
      <c r="G1028" s="89"/>
    </row>
    <row r="1029" spans="2:7" x14ac:dyDescent="0.2">
      <c r="B1029" s="16"/>
      <c r="D1029" s="88"/>
      <c r="E1029" s="88"/>
      <c r="F1029" s="16"/>
      <c r="G1029" s="89"/>
    </row>
    <row r="1030" spans="2:7" x14ac:dyDescent="0.2">
      <c r="B1030" s="16"/>
      <c r="D1030" s="88"/>
      <c r="E1030" s="88"/>
      <c r="F1030" s="16"/>
      <c r="G1030" s="89"/>
    </row>
    <row r="1031" spans="2:7" x14ac:dyDescent="0.2">
      <c r="B1031" s="16"/>
      <c r="D1031" s="88"/>
      <c r="E1031" s="88"/>
      <c r="F1031" s="16"/>
      <c r="G1031" s="89"/>
    </row>
    <row r="1032" spans="2:7" x14ac:dyDescent="0.2">
      <c r="B1032" s="16"/>
      <c r="D1032" s="88"/>
      <c r="E1032" s="88"/>
      <c r="F1032" s="16"/>
      <c r="G1032" s="89"/>
    </row>
    <row r="1033" spans="2:7" x14ac:dyDescent="0.2">
      <c r="B1033" s="16"/>
      <c r="D1033" s="88"/>
      <c r="E1033" s="88"/>
      <c r="F1033" s="16"/>
      <c r="G1033" s="89"/>
    </row>
    <row r="1034" spans="2:7" x14ac:dyDescent="0.2">
      <c r="B1034" s="16"/>
      <c r="D1034" s="88"/>
      <c r="E1034" s="88"/>
      <c r="F1034" s="16"/>
      <c r="G1034" s="89"/>
    </row>
    <row r="1035" spans="2:7" x14ac:dyDescent="0.2">
      <c r="B1035" s="16"/>
      <c r="D1035" s="88"/>
      <c r="E1035" s="88"/>
      <c r="F1035" s="16"/>
      <c r="G1035" s="89"/>
    </row>
    <row r="1036" spans="2:7" x14ac:dyDescent="0.2">
      <c r="B1036" s="16"/>
      <c r="D1036" s="88"/>
      <c r="E1036" s="88"/>
      <c r="F1036" s="16"/>
      <c r="G1036" s="89"/>
    </row>
    <row r="1037" spans="2:7" x14ac:dyDescent="0.2">
      <c r="B1037" s="16"/>
      <c r="D1037" s="88"/>
      <c r="E1037" s="88"/>
      <c r="F1037" s="16"/>
      <c r="G1037" s="89"/>
    </row>
    <row r="1038" spans="2:7" x14ac:dyDescent="0.2">
      <c r="B1038" s="16"/>
      <c r="D1038" s="88"/>
      <c r="E1038" s="88"/>
      <c r="F1038" s="16"/>
      <c r="G1038" s="89"/>
    </row>
    <row r="1039" spans="2:7" x14ac:dyDescent="0.2">
      <c r="B1039" s="16"/>
      <c r="D1039" s="88"/>
      <c r="E1039" s="88"/>
      <c r="F1039" s="16"/>
      <c r="G1039" s="89"/>
    </row>
    <row r="1040" spans="2:7" x14ac:dyDescent="0.2">
      <c r="B1040" s="16"/>
      <c r="D1040" s="88"/>
      <c r="E1040" s="88"/>
      <c r="F1040" s="16"/>
      <c r="G1040" s="89"/>
    </row>
    <row r="1041" spans="2:7" x14ac:dyDescent="0.2">
      <c r="B1041" s="16"/>
      <c r="D1041" s="88"/>
      <c r="E1041" s="88"/>
      <c r="F1041" s="16"/>
      <c r="G1041" s="89"/>
    </row>
    <row r="1042" spans="2:7" x14ac:dyDescent="0.2">
      <c r="B1042" s="16"/>
      <c r="D1042" s="88"/>
      <c r="E1042" s="88"/>
      <c r="F1042" s="16"/>
      <c r="G1042" s="89"/>
    </row>
    <row r="1043" spans="2:7" x14ac:dyDescent="0.2">
      <c r="D1043" s="88"/>
      <c r="E1043" s="88"/>
      <c r="F1043" s="16"/>
      <c r="G1043" s="89"/>
    </row>
    <row r="1044" spans="2:7" x14ac:dyDescent="0.2">
      <c r="D1044" s="88"/>
      <c r="E1044" s="88"/>
      <c r="F1044" s="16"/>
      <c r="G1044" s="89"/>
    </row>
    <row r="1045" spans="2:7" x14ac:dyDescent="0.2">
      <c r="D1045" s="88"/>
      <c r="E1045" s="88"/>
      <c r="F1045" s="16"/>
      <c r="G1045" s="89"/>
    </row>
    <row r="1046" spans="2:7" x14ac:dyDescent="0.2">
      <c r="D1046" s="88"/>
      <c r="E1046" s="88"/>
      <c r="F1046" s="16"/>
      <c r="G1046" s="89"/>
    </row>
    <row r="1047" spans="2:7" x14ac:dyDescent="0.2">
      <c r="D1047" s="88"/>
      <c r="E1047" s="88"/>
      <c r="F1047" s="16"/>
      <c r="G1047" s="89"/>
    </row>
    <row r="1048" spans="2:7" x14ac:dyDescent="0.2">
      <c r="D1048" s="88"/>
      <c r="E1048" s="88"/>
      <c r="F1048" s="16"/>
      <c r="G1048" s="89"/>
    </row>
    <row r="1049" spans="2:7" x14ac:dyDescent="0.2">
      <c r="D1049" s="88"/>
      <c r="E1049" s="88"/>
      <c r="F1049" s="16"/>
      <c r="G1049" s="89"/>
    </row>
    <row r="1050" spans="2:7" x14ac:dyDescent="0.2">
      <c r="D1050" s="88"/>
      <c r="E1050" s="88"/>
      <c r="F1050" s="16"/>
      <c r="G1050" s="89"/>
    </row>
    <row r="1051" spans="2:7" x14ac:dyDescent="0.2">
      <c r="D1051" s="88"/>
      <c r="E1051" s="88"/>
      <c r="F1051" s="16"/>
      <c r="G1051" s="89"/>
    </row>
    <row r="1052" spans="2:7" x14ac:dyDescent="0.2">
      <c r="D1052" s="88"/>
      <c r="E1052" s="88"/>
      <c r="F1052" s="16"/>
      <c r="G1052" s="89"/>
    </row>
    <row r="1053" spans="2:7" x14ac:dyDescent="0.2">
      <c r="D1053" s="88"/>
      <c r="E1053" s="88"/>
      <c r="F1053" s="16"/>
      <c r="G1053" s="89"/>
    </row>
    <row r="1054" spans="2:7" x14ac:dyDescent="0.2">
      <c r="D1054" s="88"/>
      <c r="E1054" s="88"/>
      <c r="F1054" s="16"/>
      <c r="G1054" s="89"/>
    </row>
    <row r="1055" spans="2:7" x14ac:dyDescent="0.2">
      <c r="D1055" s="88"/>
      <c r="E1055" s="88"/>
      <c r="F1055" s="16"/>
      <c r="G1055" s="89"/>
    </row>
    <row r="1056" spans="2:7" x14ac:dyDescent="0.2">
      <c r="D1056" s="88"/>
      <c r="E1056" s="88"/>
      <c r="F1056" s="16"/>
      <c r="G1056" s="89"/>
    </row>
    <row r="1057" spans="4:7" x14ac:dyDescent="0.2">
      <c r="D1057" s="88"/>
      <c r="E1057" s="88"/>
      <c r="F1057" s="16"/>
      <c r="G1057" s="89"/>
    </row>
    <row r="1058" spans="4:7" ht="15" thickBot="1" x14ac:dyDescent="0.25">
      <c r="D1058" s="90"/>
      <c r="E1058" s="90"/>
      <c r="F1058" s="91"/>
      <c r="G1058" s="92"/>
    </row>
  </sheetData>
  <mergeCells count="67">
    <mergeCell ref="J69:K69"/>
    <mergeCell ref="J61:K61"/>
    <mergeCell ref="M61:M68"/>
    <mergeCell ref="J62:K62"/>
    <mergeCell ref="J63:K63"/>
    <mergeCell ref="J64:K64"/>
    <mergeCell ref="J65:K65"/>
    <mergeCell ref="J66:K66"/>
    <mergeCell ref="J67:K67"/>
    <mergeCell ref="J68:K68"/>
    <mergeCell ref="J59:K59"/>
    <mergeCell ref="J42:K42"/>
    <mergeCell ref="I44:I46"/>
    <mergeCell ref="J44:K44"/>
    <mergeCell ref="J45:K45"/>
    <mergeCell ref="J46:K46"/>
    <mergeCell ref="I48:I50"/>
    <mergeCell ref="J48:K48"/>
    <mergeCell ref="J49:K49"/>
    <mergeCell ref="J50:K50"/>
    <mergeCell ref="J52:K52"/>
    <mergeCell ref="I54:I56"/>
    <mergeCell ref="J54:K54"/>
    <mergeCell ref="J55:K55"/>
    <mergeCell ref="J56:K56"/>
    <mergeCell ref="I37:I40"/>
    <mergeCell ref="J37:K37"/>
    <mergeCell ref="J38:K38"/>
    <mergeCell ref="J39:K39"/>
    <mergeCell ref="J40:K40"/>
    <mergeCell ref="J27:K27"/>
    <mergeCell ref="I33:I35"/>
    <mergeCell ref="J33:K33"/>
    <mergeCell ref="J34:K34"/>
    <mergeCell ref="J35:K35"/>
    <mergeCell ref="I29:I31"/>
    <mergeCell ref="J29:K29"/>
    <mergeCell ref="J30:K30"/>
    <mergeCell ref="J31:K31"/>
    <mergeCell ref="I15:I17"/>
    <mergeCell ref="J15:K15"/>
    <mergeCell ref="J16:K16"/>
    <mergeCell ref="J17:K17"/>
    <mergeCell ref="I19:I21"/>
    <mergeCell ref="J19:K19"/>
    <mergeCell ref="J20:K20"/>
    <mergeCell ref="J21:K21"/>
    <mergeCell ref="I23:I25"/>
    <mergeCell ref="J23:K23"/>
    <mergeCell ref="J24:K24"/>
    <mergeCell ref="J25:K25"/>
    <mergeCell ref="U3:U4"/>
    <mergeCell ref="I5:I13"/>
    <mergeCell ref="J5:K5"/>
    <mergeCell ref="J6:K6"/>
    <mergeCell ref="J7:K7"/>
    <mergeCell ref="J9:K9"/>
    <mergeCell ref="J10:K10"/>
    <mergeCell ref="J11:K11"/>
    <mergeCell ref="J12:K12"/>
    <mergeCell ref="J13:K13"/>
    <mergeCell ref="T3:T4"/>
    <mergeCell ref="D1:E1"/>
    <mergeCell ref="L1:L2"/>
    <mergeCell ref="M1:M2"/>
    <mergeCell ref="N1:N2"/>
    <mergeCell ref="Q3:Q4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2:BO50"/>
  <sheetViews>
    <sheetView showZeros="0" tabSelected="1" zoomScaleNormal="100" zoomScalePageLayoutView="42" workbookViewId="0">
      <selection activeCell="J31" sqref="J31:AG33"/>
    </sheetView>
  </sheetViews>
  <sheetFormatPr baseColWidth="10" defaultColWidth="2.5" defaultRowHeight="15" customHeight="1" x14ac:dyDescent="0.2"/>
  <cols>
    <col min="19" max="19" width="2.75" customWidth="1"/>
    <col min="37" max="37" width="2.5" customWidth="1"/>
  </cols>
  <sheetData>
    <row r="2" spans="2:67" ht="15" customHeight="1" x14ac:dyDescent="0.2">
      <c r="B2" s="118"/>
      <c r="C2" s="119"/>
      <c r="D2" s="119"/>
      <c r="E2" s="119"/>
      <c r="F2" s="119"/>
      <c r="G2" s="119"/>
      <c r="H2" s="120"/>
      <c r="I2" s="127" t="s">
        <v>244</v>
      </c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33" t="s">
        <v>245</v>
      </c>
      <c r="Z2" s="133"/>
      <c r="AA2" s="133"/>
      <c r="AB2" s="133"/>
      <c r="AC2" s="134"/>
      <c r="AD2" s="133"/>
      <c r="AE2" s="133"/>
      <c r="AF2" s="133"/>
      <c r="AG2" s="133"/>
      <c r="AH2" s="82"/>
      <c r="AI2" s="82"/>
      <c r="AJ2" s="82"/>
      <c r="AK2" s="82"/>
      <c r="AL2" s="82"/>
    </row>
    <row r="3" spans="2:67" ht="15" customHeight="1" x14ac:dyDescent="0.2">
      <c r="B3" s="121"/>
      <c r="C3" s="122"/>
      <c r="D3" s="122"/>
      <c r="E3" s="122"/>
      <c r="F3" s="122"/>
      <c r="G3" s="122"/>
      <c r="H3" s="123"/>
      <c r="I3" s="129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3" t="s">
        <v>246</v>
      </c>
      <c r="Z3" s="133"/>
      <c r="AA3" s="133"/>
      <c r="AB3" s="133"/>
      <c r="AC3" s="133"/>
      <c r="AD3" s="133"/>
      <c r="AE3" s="133"/>
      <c r="AF3" s="133"/>
      <c r="AG3" s="133"/>
      <c r="AH3" s="82"/>
      <c r="AI3" s="82"/>
      <c r="AJ3" s="82"/>
      <c r="AK3" s="82"/>
      <c r="AL3" s="82"/>
    </row>
    <row r="4" spans="2:67" ht="15" customHeight="1" thickBot="1" x14ac:dyDescent="0.25">
      <c r="B4" s="124"/>
      <c r="C4" s="125"/>
      <c r="D4" s="125"/>
      <c r="E4" s="125"/>
      <c r="F4" s="125"/>
      <c r="G4" s="125"/>
      <c r="H4" s="126"/>
      <c r="I4" s="131"/>
      <c r="J4" s="132"/>
      <c r="K4" s="132"/>
      <c r="L4" s="132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3" t="s">
        <v>247</v>
      </c>
      <c r="Z4" s="133"/>
      <c r="AA4" s="133"/>
      <c r="AB4" s="133"/>
      <c r="AC4" s="133"/>
      <c r="AD4" s="133"/>
      <c r="AE4" s="133"/>
      <c r="AF4" s="133"/>
      <c r="AG4" s="133"/>
      <c r="AH4" s="82"/>
      <c r="AI4" s="82"/>
      <c r="AJ4" s="82"/>
      <c r="AK4" s="82"/>
      <c r="AL4" s="82"/>
    </row>
    <row r="5" spans="2:67" s="93" customFormat="1" ht="15" customHeight="1" thickBot="1" x14ac:dyDescent="0.25"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135" t="s">
        <v>248</v>
      </c>
      <c r="AN5" s="136"/>
      <c r="AO5" s="137"/>
    </row>
    <row r="6" spans="2:67" ht="15" customHeight="1" x14ac:dyDescent="0.2">
      <c r="B6" s="138" t="s">
        <v>249</v>
      </c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 t="s">
        <v>250</v>
      </c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  <c r="AG6" s="140"/>
      <c r="AH6" s="82"/>
      <c r="AI6" s="82"/>
      <c r="AJ6" s="82"/>
      <c r="AK6" s="82"/>
      <c r="AL6" s="82"/>
    </row>
    <row r="7" spans="2:67" ht="15" customHeight="1" x14ac:dyDescent="0.2">
      <c r="B7" s="141" t="s">
        <v>251</v>
      </c>
      <c r="C7" s="142"/>
      <c r="D7" s="142"/>
      <c r="E7" s="143"/>
      <c r="F7" s="144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6"/>
      <c r="R7" s="147" t="s">
        <v>252</v>
      </c>
      <c r="S7" s="148"/>
      <c r="T7" s="148"/>
      <c r="U7" s="149"/>
      <c r="V7" s="144" t="str">
        <f>IF(ISBLANK($F$7),"",VLOOKUP($F$7,TAB_PART,3,1))</f>
        <v/>
      </c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6"/>
      <c r="AH7" s="82"/>
      <c r="AI7" s="82"/>
      <c r="AJ7" s="82"/>
      <c r="AK7" s="82"/>
      <c r="AL7" s="82"/>
    </row>
    <row r="8" spans="2:67" ht="15" customHeight="1" x14ac:dyDescent="0.2">
      <c r="B8" s="141" t="s">
        <v>253</v>
      </c>
      <c r="C8" s="142"/>
      <c r="D8" s="142"/>
      <c r="E8" s="142"/>
      <c r="F8" s="150"/>
      <c r="G8" s="144" t="str">
        <f>IF(ISBLANK($F$7),"",VLOOKUP($F$7,TAB_PART,2,1))</f>
        <v/>
      </c>
      <c r="H8" s="145"/>
      <c r="I8" s="145"/>
      <c r="J8" s="145"/>
      <c r="K8" s="145"/>
      <c r="L8" s="145"/>
      <c r="M8" s="145"/>
      <c r="N8" s="145"/>
      <c r="O8" s="145"/>
      <c r="P8" s="145"/>
      <c r="Q8" s="146"/>
      <c r="R8" s="141" t="s">
        <v>254</v>
      </c>
      <c r="S8" s="142"/>
      <c r="T8" s="142"/>
      <c r="U8" s="143"/>
      <c r="V8" s="144" t="str">
        <f>IF(ISBLANK($F$7),"",VLOOKUP($F$7,TAB_PART,4,1))</f>
        <v/>
      </c>
      <c r="W8" s="145"/>
      <c r="X8" s="145"/>
      <c r="Y8" s="145"/>
      <c r="Z8" s="145"/>
      <c r="AA8" s="145"/>
      <c r="AB8" s="145"/>
      <c r="AC8" s="145"/>
      <c r="AD8" s="145"/>
      <c r="AE8" s="145"/>
      <c r="AF8" s="145"/>
      <c r="AG8" s="146"/>
      <c r="AH8" s="82"/>
      <c r="AI8" s="82"/>
      <c r="AJ8" s="82"/>
      <c r="AK8" s="82"/>
      <c r="AL8" s="82"/>
    </row>
    <row r="9" spans="2:67" ht="15" customHeight="1" x14ac:dyDescent="0.2">
      <c r="B9" s="147" t="s">
        <v>255</v>
      </c>
      <c r="C9" s="148"/>
      <c r="D9" s="148"/>
      <c r="E9" s="148"/>
      <c r="F9" s="148"/>
      <c r="G9" s="148"/>
      <c r="H9" s="149"/>
      <c r="I9" s="151"/>
      <c r="J9" s="152"/>
      <c r="K9" s="152"/>
      <c r="L9" s="152"/>
      <c r="M9" s="152"/>
      <c r="N9" s="152"/>
      <c r="O9" s="152"/>
      <c r="P9" s="152"/>
      <c r="Q9" s="153"/>
      <c r="R9" s="147" t="s">
        <v>256</v>
      </c>
      <c r="S9" s="148"/>
      <c r="T9" s="148"/>
      <c r="U9" s="148"/>
      <c r="V9" s="149"/>
      <c r="W9" s="151"/>
      <c r="X9" s="152"/>
      <c r="Y9" s="152"/>
      <c r="Z9" s="152"/>
      <c r="AA9" s="152"/>
      <c r="AB9" s="152"/>
      <c r="AC9" s="152"/>
      <c r="AD9" s="152"/>
      <c r="AE9" s="152"/>
      <c r="AF9" s="152"/>
      <c r="AG9" s="153"/>
      <c r="AH9" s="82"/>
      <c r="AI9" s="82"/>
      <c r="AJ9" s="82"/>
      <c r="AK9" s="82"/>
      <c r="AL9" s="82"/>
    </row>
    <row r="10" spans="2:67" ht="15" customHeight="1" x14ac:dyDescent="0.2">
      <c r="B10" s="147" t="s">
        <v>257</v>
      </c>
      <c r="C10" s="148"/>
      <c r="D10" s="148"/>
      <c r="E10" s="148"/>
      <c r="F10" s="148"/>
      <c r="G10" s="148"/>
      <c r="H10" s="149"/>
      <c r="I10" s="144">
        <f>I9*W9</f>
        <v>0</v>
      </c>
      <c r="J10" s="145"/>
      <c r="K10" s="145"/>
      <c r="L10" s="145"/>
      <c r="M10" s="145"/>
      <c r="N10" s="145"/>
      <c r="O10" s="145"/>
      <c r="P10" s="145"/>
      <c r="Q10" s="146"/>
      <c r="R10" s="147" t="s">
        <v>258</v>
      </c>
      <c r="S10" s="148"/>
      <c r="T10" s="148"/>
      <c r="U10" s="148"/>
      <c r="V10" s="148"/>
      <c r="W10" s="148"/>
      <c r="X10" s="149"/>
      <c r="Y10" s="151"/>
      <c r="Z10" s="152"/>
      <c r="AA10" s="152"/>
      <c r="AB10" s="152"/>
      <c r="AC10" s="152"/>
      <c r="AD10" s="152"/>
      <c r="AE10" s="152"/>
      <c r="AF10" s="152"/>
      <c r="AG10" s="153"/>
    </row>
    <row r="12" spans="2:67" ht="15" customHeight="1" x14ac:dyDescent="0.2">
      <c r="B12" s="138" t="s">
        <v>259</v>
      </c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  <c r="AG12" s="140"/>
    </row>
    <row r="13" spans="2:67" ht="15" customHeight="1" x14ac:dyDescent="0.2">
      <c r="B13" s="154" t="s">
        <v>260</v>
      </c>
      <c r="C13" s="155"/>
      <c r="D13" s="155"/>
      <c r="E13" s="155"/>
      <c r="F13" s="156"/>
      <c r="G13" s="158" t="s">
        <v>21</v>
      </c>
      <c r="H13" s="158"/>
      <c r="I13" s="158"/>
      <c r="J13" s="158"/>
      <c r="K13" s="158"/>
      <c r="L13" s="158"/>
      <c r="M13" s="158"/>
      <c r="N13" s="158"/>
      <c r="O13" s="158"/>
      <c r="P13" s="119"/>
      <c r="Q13" s="120"/>
      <c r="R13" s="164" t="s">
        <v>261</v>
      </c>
      <c r="S13" s="165"/>
      <c r="T13" s="155"/>
      <c r="U13" s="155"/>
      <c r="V13" s="156"/>
      <c r="W13" s="166"/>
      <c r="X13" s="167"/>
      <c r="Y13" s="167"/>
      <c r="Z13" s="167"/>
      <c r="AA13" s="167"/>
      <c r="AB13" s="167"/>
      <c r="AC13" s="167"/>
      <c r="AD13" s="167"/>
      <c r="AE13" s="167"/>
      <c r="AF13" s="167"/>
      <c r="AG13" s="168"/>
      <c r="BD13" s="95"/>
    </row>
    <row r="14" spans="2:67" ht="15" customHeight="1" x14ac:dyDescent="0.2">
      <c r="B14" s="154" t="s">
        <v>262</v>
      </c>
      <c r="C14" s="155"/>
      <c r="D14" s="155"/>
      <c r="E14" s="155"/>
      <c r="F14" s="155"/>
      <c r="G14" s="156"/>
      <c r="H14" s="157" t="s">
        <v>21</v>
      </c>
      <c r="I14" s="158"/>
      <c r="J14" s="158"/>
      <c r="K14" s="158"/>
      <c r="L14" s="158"/>
      <c r="M14" s="158"/>
      <c r="N14" s="158"/>
      <c r="O14" s="158"/>
      <c r="P14" s="154" t="s">
        <v>263</v>
      </c>
      <c r="Q14" s="155"/>
      <c r="R14" s="155"/>
      <c r="S14" s="156"/>
      <c r="T14" s="151"/>
      <c r="U14" s="152"/>
      <c r="V14" s="96" t="s">
        <v>264</v>
      </c>
      <c r="W14" s="97"/>
      <c r="X14" s="97"/>
      <c r="Y14" s="97"/>
      <c r="Z14" s="98"/>
      <c r="AA14" s="169"/>
      <c r="AB14" s="170"/>
      <c r="AC14" s="170"/>
      <c r="AD14" s="170"/>
      <c r="AE14" s="170"/>
      <c r="AF14" s="170"/>
      <c r="AG14" s="171"/>
      <c r="AK14" s="99"/>
      <c r="AL14" s="99"/>
      <c r="AM14" s="99"/>
      <c r="AN14" s="99"/>
      <c r="AO14" s="99"/>
      <c r="AP14" s="99"/>
      <c r="AQ14" s="99"/>
      <c r="AR14" s="99"/>
      <c r="AS14" s="99"/>
      <c r="AT14" s="99"/>
      <c r="AU14" s="99"/>
      <c r="AV14" s="99"/>
      <c r="AW14" s="99"/>
      <c r="AX14" s="99"/>
      <c r="AY14" s="99"/>
      <c r="AZ14" s="99"/>
      <c r="BA14" s="99"/>
      <c r="BB14" s="99"/>
      <c r="BC14" s="99"/>
      <c r="BD14" s="99"/>
      <c r="BE14" s="99"/>
      <c r="BF14" s="99"/>
      <c r="BG14" s="99"/>
      <c r="BH14" s="99"/>
      <c r="BI14" s="99"/>
      <c r="BJ14" s="99"/>
      <c r="BK14" s="99"/>
      <c r="BL14" s="99"/>
      <c r="BM14" s="99"/>
      <c r="BN14" s="99"/>
      <c r="BO14" s="99"/>
    </row>
    <row r="15" spans="2:67" ht="15" customHeight="1" x14ac:dyDescent="0.2">
      <c r="B15" s="154" t="s">
        <v>265</v>
      </c>
      <c r="C15" s="155"/>
      <c r="D15" s="155"/>
      <c r="E15" s="156"/>
      <c r="F15" s="157"/>
      <c r="G15" s="158"/>
      <c r="H15" s="158"/>
      <c r="I15" s="158"/>
      <c r="J15" s="158"/>
      <c r="K15" s="158"/>
      <c r="L15" s="158"/>
      <c r="M15" s="158"/>
      <c r="N15" s="158"/>
      <c r="O15" s="158"/>
      <c r="P15" s="125"/>
      <c r="Q15" s="126"/>
      <c r="R15" s="159" t="s">
        <v>266</v>
      </c>
      <c r="S15" s="160"/>
      <c r="T15" s="161"/>
      <c r="U15" s="161"/>
      <c r="V15" s="162"/>
      <c r="W15" s="157"/>
      <c r="X15" s="158"/>
      <c r="Y15" s="158"/>
      <c r="Z15" s="158"/>
      <c r="AA15" s="158"/>
      <c r="AB15" s="158"/>
      <c r="AC15" s="158"/>
      <c r="AD15" s="158"/>
      <c r="AE15" s="158"/>
      <c r="AF15" s="158"/>
      <c r="AG15" s="163"/>
      <c r="BB15" s="95"/>
    </row>
    <row r="16" spans="2:67" ht="15" customHeight="1" x14ac:dyDescent="0.2">
      <c r="B16" s="181" t="s">
        <v>267</v>
      </c>
      <c r="C16" s="182"/>
      <c r="D16" s="182"/>
      <c r="E16" s="182"/>
      <c r="F16" s="182"/>
      <c r="G16" s="182"/>
      <c r="H16" s="182"/>
      <c r="I16" s="183"/>
      <c r="J16" s="181" t="s">
        <v>268</v>
      </c>
      <c r="K16" s="182"/>
      <c r="L16" s="182"/>
      <c r="M16" s="182"/>
      <c r="N16" s="182"/>
      <c r="O16" s="110"/>
      <c r="P16" s="110"/>
      <c r="Q16" s="110"/>
      <c r="R16" s="181" t="s">
        <v>269</v>
      </c>
      <c r="S16" s="182"/>
      <c r="T16" s="182"/>
      <c r="U16" s="182"/>
      <c r="V16" s="182"/>
      <c r="W16" s="110"/>
      <c r="X16" s="110"/>
      <c r="Y16" s="110"/>
      <c r="Z16" s="181" t="s">
        <v>270</v>
      </c>
      <c r="AA16" s="182"/>
      <c r="AB16" s="182"/>
      <c r="AC16" s="182"/>
      <c r="AD16" s="182"/>
      <c r="AE16" s="172">
        <f>W16*O16</f>
        <v>0</v>
      </c>
      <c r="AF16" s="173"/>
      <c r="AG16" s="174"/>
      <c r="BB16" s="95"/>
    </row>
    <row r="17" spans="2:33" ht="15" customHeight="1" x14ac:dyDescent="0.2">
      <c r="B17" s="184"/>
      <c r="C17" s="185"/>
      <c r="D17" s="185"/>
      <c r="E17" s="185"/>
      <c r="F17" s="185"/>
      <c r="G17" s="185"/>
      <c r="H17" s="185"/>
      <c r="I17" s="186"/>
      <c r="J17" s="175"/>
      <c r="K17" s="176"/>
      <c r="L17" s="176"/>
      <c r="M17" s="176"/>
      <c r="N17" s="176"/>
      <c r="O17" s="176"/>
      <c r="P17" s="176"/>
      <c r="Q17" s="176"/>
      <c r="R17" s="176"/>
      <c r="S17" s="176"/>
      <c r="T17" s="176"/>
      <c r="U17" s="176"/>
      <c r="V17" s="176"/>
      <c r="W17" s="176"/>
      <c r="X17" s="176"/>
      <c r="Y17" s="176"/>
      <c r="Z17" s="176"/>
      <c r="AA17" s="176"/>
      <c r="AB17" s="176"/>
      <c r="AC17" s="176"/>
      <c r="AD17" s="176"/>
      <c r="AE17" s="176"/>
      <c r="AF17" s="176"/>
      <c r="AG17" s="177"/>
    </row>
    <row r="18" spans="2:33" ht="15" customHeight="1" x14ac:dyDescent="0.2">
      <c r="B18" s="187"/>
      <c r="C18" s="188"/>
      <c r="D18" s="188"/>
      <c r="E18" s="188"/>
      <c r="F18" s="188"/>
      <c r="G18" s="188"/>
      <c r="H18" s="188"/>
      <c r="I18" s="189"/>
      <c r="J18" s="178"/>
      <c r="K18" s="179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79"/>
      <c r="W18" s="179"/>
      <c r="X18" s="179"/>
      <c r="Y18" s="179"/>
      <c r="Z18" s="179"/>
      <c r="AA18" s="179"/>
      <c r="AB18" s="179"/>
      <c r="AC18" s="179"/>
      <c r="AD18" s="179"/>
      <c r="AE18" s="179"/>
      <c r="AF18" s="179"/>
      <c r="AG18" s="180"/>
    </row>
    <row r="19" spans="2:33" ht="15" customHeight="1" x14ac:dyDescent="0.2">
      <c r="B19" s="181" t="s">
        <v>271</v>
      </c>
      <c r="C19" s="182"/>
      <c r="D19" s="182"/>
      <c r="E19" s="182"/>
      <c r="F19" s="182"/>
      <c r="G19" s="182"/>
      <c r="H19" s="182"/>
      <c r="I19" s="183"/>
      <c r="J19" s="190" t="s">
        <v>272</v>
      </c>
      <c r="K19" s="191"/>
      <c r="L19" s="191"/>
      <c r="M19" s="191"/>
      <c r="N19" s="191"/>
      <c r="O19" s="191"/>
      <c r="P19" s="191"/>
      <c r="Q19" s="192"/>
      <c r="R19" s="190" t="s">
        <v>273</v>
      </c>
      <c r="S19" s="191"/>
      <c r="T19" s="191"/>
      <c r="U19" s="191"/>
      <c r="V19" s="191"/>
      <c r="W19" s="191"/>
      <c r="X19" s="191"/>
      <c r="Y19" s="192"/>
      <c r="Z19" s="190" t="s">
        <v>274</v>
      </c>
      <c r="AA19" s="191"/>
      <c r="AB19" s="191"/>
      <c r="AC19" s="191"/>
      <c r="AD19" s="191"/>
      <c r="AE19" s="191"/>
      <c r="AF19" s="191"/>
      <c r="AG19" s="192"/>
    </row>
    <row r="20" spans="2:33" ht="15" customHeight="1" x14ac:dyDescent="0.2">
      <c r="B20" s="184"/>
      <c r="C20" s="185"/>
      <c r="D20" s="185"/>
      <c r="E20" s="185"/>
      <c r="F20" s="185"/>
      <c r="G20" s="185"/>
      <c r="H20" s="185"/>
      <c r="I20" s="186"/>
      <c r="J20" s="193"/>
      <c r="K20" s="194"/>
      <c r="L20" s="194"/>
      <c r="M20" s="194"/>
      <c r="N20" s="194"/>
      <c r="O20" s="194"/>
      <c r="P20" s="194"/>
      <c r="Q20" s="195"/>
      <c r="R20" s="193"/>
      <c r="S20" s="194"/>
      <c r="T20" s="194"/>
      <c r="U20" s="194"/>
      <c r="V20" s="194"/>
      <c r="W20" s="194"/>
      <c r="X20" s="194"/>
      <c r="Y20" s="195"/>
      <c r="Z20" s="193"/>
      <c r="AA20" s="194"/>
      <c r="AB20" s="194"/>
      <c r="AC20" s="194"/>
      <c r="AD20" s="194"/>
      <c r="AE20" s="194"/>
      <c r="AF20" s="194"/>
      <c r="AG20" s="195"/>
    </row>
    <row r="21" spans="2:33" ht="15" customHeight="1" x14ac:dyDescent="0.2">
      <c r="B21" s="187"/>
      <c r="C21" s="188"/>
      <c r="D21" s="188"/>
      <c r="E21" s="188"/>
      <c r="F21" s="188"/>
      <c r="G21" s="188"/>
      <c r="H21" s="188"/>
      <c r="I21" s="189"/>
      <c r="J21" s="196"/>
      <c r="K21" s="197"/>
      <c r="L21" s="197"/>
      <c r="M21" s="197"/>
      <c r="N21" s="197"/>
      <c r="O21" s="197"/>
      <c r="P21" s="197"/>
      <c r="Q21" s="198"/>
      <c r="R21" s="196"/>
      <c r="S21" s="197"/>
      <c r="T21" s="197"/>
      <c r="U21" s="197"/>
      <c r="V21" s="197"/>
      <c r="W21" s="197"/>
      <c r="X21" s="197"/>
      <c r="Y21" s="198"/>
      <c r="Z21" s="196"/>
      <c r="AA21" s="197"/>
      <c r="AB21" s="197"/>
      <c r="AC21" s="197"/>
      <c r="AD21" s="197"/>
      <c r="AE21" s="197"/>
      <c r="AF21" s="197"/>
      <c r="AG21" s="198"/>
    </row>
    <row r="22" spans="2:33" ht="15" customHeight="1" x14ac:dyDescent="0.2">
      <c r="B22" s="199" t="s">
        <v>275</v>
      </c>
      <c r="C22" s="199"/>
      <c r="D22" s="199"/>
      <c r="E22" s="199"/>
      <c r="F22" s="200" t="s">
        <v>276</v>
      </c>
      <c r="G22" s="201"/>
      <c r="H22" s="201"/>
      <c r="I22" s="201"/>
      <c r="J22" s="201"/>
      <c r="K22" s="201"/>
      <c r="L22" s="201"/>
      <c r="M22" s="201"/>
      <c r="N22" s="201"/>
      <c r="O22" s="201"/>
      <c r="P22" s="201"/>
      <c r="Q22" s="201"/>
      <c r="R22" s="201"/>
      <c r="S22" s="201"/>
      <c r="T22" s="201"/>
      <c r="U22" s="202"/>
      <c r="V22" s="203" t="s">
        <v>277</v>
      </c>
      <c r="W22" s="204"/>
      <c r="X22" s="204"/>
      <c r="Y22" s="204"/>
      <c r="Z22" s="204"/>
      <c r="AA22" s="204"/>
      <c r="AB22" s="204"/>
      <c r="AC22" s="204"/>
      <c r="AD22" s="204"/>
      <c r="AE22" s="204"/>
      <c r="AF22" s="204"/>
      <c r="AG22" s="205"/>
    </row>
    <row r="23" spans="2:33" ht="15" customHeight="1" x14ac:dyDescent="0.2">
      <c r="B23" s="206" t="s">
        <v>278</v>
      </c>
      <c r="C23" s="206"/>
      <c r="D23" s="206"/>
      <c r="E23" s="206"/>
      <c r="F23" s="207"/>
      <c r="G23" s="207"/>
      <c r="H23" s="207"/>
      <c r="I23" s="207"/>
      <c r="J23" s="207"/>
      <c r="K23" s="207"/>
      <c r="L23" s="207"/>
      <c r="M23" s="207"/>
      <c r="N23" s="207"/>
      <c r="O23" s="207"/>
      <c r="P23" s="207"/>
      <c r="Q23" s="207"/>
      <c r="R23" s="208" t="s">
        <v>279</v>
      </c>
      <c r="S23" s="208"/>
      <c r="T23" s="208"/>
      <c r="U23" s="208"/>
      <c r="V23" s="157">
        <f>F23*I9</f>
        <v>0</v>
      </c>
      <c r="W23" s="158"/>
      <c r="X23" s="158"/>
      <c r="Y23" s="158"/>
      <c r="Z23" s="158"/>
      <c r="AA23" s="158"/>
      <c r="AB23" s="158"/>
      <c r="AC23" s="158"/>
      <c r="AD23" s="158"/>
      <c r="AE23" s="158"/>
      <c r="AF23" s="158"/>
      <c r="AG23" s="163"/>
    </row>
    <row r="24" spans="2:33" ht="15" customHeight="1" x14ac:dyDescent="0.2">
      <c r="B24" s="208" t="s">
        <v>280</v>
      </c>
      <c r="C24" s="208"/>
      <c r="D24" s="208"/>
      <c r="E24" s="208"/>
      <c r="F24" s="157"/>
      <c r="G24" s="158"/>
      <c r="H24" s="158"/>
      <c r="I24" s="158"/>
      <c r="J24" s="158"/>
      <c r="K24" s="158"/>
      <c r="L24" s="158"/>
      <c r="M24" s="158"/>
      <c r="N24" s="158"/>
      <c r="O24" s="158"/>
      <c r="P24" s="158"/>
      <c r="Q24" s="163"/>
      <c r="R24" s="208" t="s">
        <v>281</v>
      </c>
      <c r="S24" s="208"/>
      <c r="T24" s="208"/>
      <c r="U24" s="208"/>
      <c r="V24" s="209"/>
      <c r="W24" s="209"/>
      <c r="X24" s="209"/>
      <c r="Y24" s="209"/>
      <c r="Z24" s="209"/>
      <c r="AA24" s="209"/>
      <c r="AB24" s="209"/>
      <c r="AC24" s="209"/>
      <c r="AD24" s="209"/>
      <c r="AE24" s="209"/>
      <c r="AF24" s="209"/>
      <c r="AG24" s="209"/>
    </row>
    <row r="25" spans="2:33" ht="15" customHeight="1" x14ac:dyDescent="0.2">
      <c r="B25" s="210" t="s">
        <v>282</v>
      </c>
      <c r="C25" s="210"/>
      <c r="D25" s="210"/>
      <c r="E25" s="210"/>
      <c r="F25" s="210"/>
      <c r="G25" s="210"/>
      <c r="H25" s="210"/>
      <c r="I25" s="210"/>
      <c r="J25" s="210"/>
      <c r="K25" s="210"/>
      <c r="L25" s="210"/>
      <c r="M25" s="210"/>
      <c r="N25" s="210"/>
      <c r="O25" s="210"/>
      <c r="P25" s="210"/>
      <c r="Q25" s="211"/>
      <c r="R25" s="212"/>
      <c r="S25" s="212"/>
      <c r="T25" s="212"/>
      <c r="U25" s="212"/>
      <c r="V25" s="212"/>
      <c r="W25" s="212"/>
      <c r="X25" s="212"/>
      <c r="Y25" s="212"/>
      <c r="Z25" s="212"/>
      <c r="AA25" s="212"/>
      <c r="AB25" s="212"/>
      <c r="AC25" s="212"/>
      <c r="AD25" s="212"/>
      <c r="AE25" s="212"/>
      <c r="AF25" s="212"/>
      <c r="AG25" s="213"/>
    </row>
    <row r="27" spans="2:33" ht="15" customHeight="1" x14ac:dyDescent="0.2">
      <c r="B27" s="214" t="s">
        <v>283</v>
      </c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14"/>
      <c r="AE27" s="214"/>
      <c r="AF27" s="214"/>
      <c r="AG27" s="214"/>
    </row>
    <row r="28" spans="2:33" ht="15" customHeight="1" x14ac:dyDescent="0.2">
      <c r="B28" s="100" t="s">
        <v>260</v>
      </c>
      <c r="C28" s="101"/>
      <c r="D28" s="101"/>
      <c r="E28" s="101"/>
      <c r="F28" s="102"/>
      <c r="G28" s="144"/>
      <c r="H28" s="145"/>
      <c r="I28" s="145"/>
      <c r="J28" s="145"/>
      <c r="K28" s="145"/>
      <c r="L28" s="145"/>
      <c r="M28" s="145"/>
      <c r="N28" s="145"/>
      <c r="O28" s="145"/>
      <c r="P28" s="145"/>
      <c r="Q28" s="146"/>
      <c r="R28" s="100" t="s">
        <v>261</v>
      </c>
      <c r="S28" s="101"/>
      <c r="T28" s="101"/>
      <c r="U28" s="101"/>
      <c r="V28" s="102"/>
      <c r="W28" s="151"/>
      <c r="X28" s="152"/>
      <c r="Y28" s="152"/>
      <c r="Z28" s="152"/>
      <c r="AA28" s="152"/>
      <c r="AB28" s="152"/>
      <c r="AC28" s="152"/>
      <c r="AD28" s="152"/>
      <c r="AE28" s="152"/>
      <c r="AF28" s="152"/>
      <c r="AG28" s="153"/>
    </row>
    <row r="29" spans="2:33" ht="15" customHeight="1" x14ac:dyDescent="0.2">
      <c r="B29" s="210" t="s">
        <v>284</v>
      </c>
      <c r="C29" s="210"/>
      <c r="D29" s="210"/>
      <c r="E29" s="210"/>
      <c r="F29" s="210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10" t="s">
        <v>285</v>
      </c>
      <c r="S29" s="210"/>
      <c r="T29" s="210"/>
      <c r="U29" s="210"/>
      <c r="V29" s="210"/>
      <c r="W29" s="110">
        <f>G29*I9</f>
        <v>0</v>
      </c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</row>
    <row r="30" spans="2:33" ht="15" customHeight="1" x14ac:dyDescent="0.2">
      <c r="B30" s="210" t="s">
        <v>275</v>
      </c>
      <c r="C30" s="210"/>
      <c r="D30" s="210"/>
      <c r="E30" s="210"/>
      <c r="F30" s="215" t="s">
        <v>286</v>
      </c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5"/>
      <c r="T30" s="215"/>
      <c r="U30" s="215"/>
      <c r="V30" s="215"/>
      <c r="W30" s="215"/>
      <c r="X30" s="215"/>
      <c r="Y30" s="215"/>
      <c r="Z30" s="215"/>
      <c r="AA30" s="215"/>
      <c r="AB30" s="215"/>
      <c r="AC30" s="215"/>
      <c r="AD30" s="215"/>
      <c r="AE30" s="215"/>
      <c r="AF30" s="215"/>
      <c r="AG30" s="215"/>
    </row>
    <row r="31" spans="2:33" ht="15" customHeight="1" x14ac:dyDescent="0.2">
      <c r="B31" s="210" t="s">
        <v>287</v>
      </c>
      <c r="C31" s="210"/>
      <c r="D31" s="210"/>
      <c r="E31" s="210"/>
      <c r="F31" s="210"/>
      <c r="G31" s="210"/>
      <c r="H31" s="210"/>
      <c r="I31" s="2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0"/>
      <c r="AG31" s="110"/>
    </row>
    <row r="32" spans="2:33" ht="15" customHeight="1" x14ac:dyDescent="0.2">
      <c r="B32" s="210"/>
      <c r="C32" s="210"/>
      <c r="D32" s="210"/>
      <c r="E32" s="210"/>
      <c r="F32" s="210"/>
      <c r="G32" s="210"/>
      <c r="H32" s="210"/>
      <c r="I32" s="2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</row>
    <row r="33" spans="2:39" ht="15" customHeight="1" x14ac:dyDescent="0.2">
      <c r="B33" s="210"/>
      <c r="C33" s="210"/>
      <c r="D33" s="210"/>
      <c r="E33" s="210"/>
      <c r="F33" s="210"/>
      <c r="G33" s="210"/>
      <c r="H33" s="210"/>
      <c r="I33" s="2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</row>
    <row r="34" spans="2:39" ht="15" customHeight="1" x14ac:dyDescent="0.2">
      <c r="B34" s="206" t="s">
        <v>288</v>
      </c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6"/>
      <c r="T34" s="206"/>
      <c r="U34" s="206"/>
      <c r="V34" s="216" t="s">
        <v>289</v>
      </c>
      <c r="W34" s="217"/>
      <c r="X34" s="217"/>
      <c r="Y34" s="217"/>
      <c r="Z34" s="217"/>
      <c r="AA34" s="217"/>
      <c r="AB34" s="217"/>
      <c r="AC34" s="217"/>
      <c r="AD34" s="217"/>
      <c r="AE34" s="217"/>
      <c r="AF34" s="217"/>
      <c r="AG34" s="218"/>
    </row>
    <row r="35" spans="2:39" ht="15" customHeight="1" x14ac:dyDescent="0.2">
      <c r="AM35" s="95"/>
    </row>
    <row r="36" spans="2:39" ht="15" customHeight="1" x14ac:dyDescent="0.2">
      <c r="B36" s="214" t="s">
        <v>290</v>
      </c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4"/>
      <c r="AE36" s="214"/>
      <c r="AF36" s="214"/>
      <c r="AG36" s="214"/>
      <c r="AM36" s="95"/>
    </row>
    <row r="37" spans="2:39" ht="15" customHeight="1" x14ac:dyDescent="0.2"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09"/>
      <c r="AE37" s="209"/>
      <c r="AF37" s="209"/>
      <c r="AG37" s="209"/>
      <c r="AM37" s="95"/>
    </row>
    <row r="38" spans="2:39" ht="15" customHeight="1" x14ac:dyDescent="0.2"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09"/>
      <c r="AE38" s="209"/>
      <c r="AF38" s="209"/>
      <c r="AG38" s="209"/>
    </row>
    <row r="39" spans="2:39" ht="15" customHeight="1" x14ac:dyDescent="0.2"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09"/>
      <c r="AE39" s="209"/>
      <c r="AF39" s="209"/>
      <c r="AG39" s="209"/>
      <c r="AM39" s="95"/>
    </row>
    <row r="40" spans="2:39" ht="15" customHeight="1" x14ac:dyDescent="0.2"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09"/>
      <c r="AE40" s="209"/>
      <c r="AF40" s="209"/>
      <c r="AG40" s="209"/>
    </row>
    <row r="41" spans="2:39" ht="15" customHeight="1" x14ac:dyDescent="0.2"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09"/>
      <c r="AE41" s="209"/>
      <c r="AF41" s="209"/>
      <c r="AG41" s="209"/>
    </row>
    <row r="42" spans="2:39" ht="15" customHeight="1" x14ac:dyDescent="0.2"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09"/>
      <c r="AE42" s="209"/>
      <c r="AF42" s="209"/>
      <c r="AG42" s="209"/>
    </row>
    <row r="43" spans="2:39" ht="15" customHeight="1" x14ac:dyDescent="0.2"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09"/>
      <c r="AE43" s="209"/>
      <c r="AF43" s="209"/>
      <c r="AG43" s="209"/>
    </row>
    <row r="44" spans="2:39" ht="15" customHeight="1" x14ac:dyDescent="0.2"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09"/>
      <c r="AE44" s="209"/>
      <c r="AF44" s="209"/>
      <c r="AG44" s="209"/>
    </row>
    <row r="45" spans="2:39" ht="15" customHeight="1" x14ac:dyDescent="0.2"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09"/>
      <c r="AE45" s="209"/>
      <c r="AF45" s="209"/>
      <c r="AG45" s="209"/>
    </row>
    <row r="46" spans="2:39" ht="15" customHeight="1" x14ac:dyDescent="0.2"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09"/>
      <c r="AE46" s="209"/>
      <c r="AF46" s="209"/>
      <c r="AG46" s="209"/>
    </row>
    <row r="48" spans="2:39" ht="16.5" customHeight="1" x14ac:dyDescent="0.2">
      <c r="B48" s="222" t="s">
        <v>291</v>
      </c>
      <c r="C48" s="222"/>
      <c r="D48" s="222"/>
      <c r="E48" s="222"/>
      <c r="F48" s="223"/>
      <c r="G48" s="223"/>
      <c r="H48" s="223"/>
      <c r="I48" s="223"/>
      <c r="J48" s="222" t="s">
        <v>245</v>
      </c>
      <c r="K48" s="222"/>
      <c r="L48" s="224">
        <f ca="1">TODAY()</f>
        <v>41863</v>
      </c>
      <c r="M48" s="225"/>
      <c r="N48" s="225"/>
      <c r="O48" s="226"/>
      <c r="P48" s="227" t="s">
        <v>292</v>
      </c>
      <c r="Q48" s="228"/>
      <c r="R48" s="228"/>
      <c r="S48" s="228"/>
      <c r="T48" s="228"/>
      <c r="U48" s="228"/>
      <c r="V48" s="223"/>
      <c r="W48" s="223"/>
      <c r="X48" s="223"/>
      <c r="Y48" s="223"/>
      <c r="Z48" s="223"/>
      <c r="AA48" s="223"/>
      <c r="AB48" s="223"/>
      <c r="AC48" s="223"/>
      <c r="AD48" s="223"/>
      <c r="AE48" s="223"/>
      <c r="AF48" s="223"/>
      <c r="AG48" s="223"/>
    </row>
    <row r="49" spans="2:38" s="103" customFormat="1" ht="15" customHeight="1" x14ac:dyDescent="0.2">
      <c r="B49" s="219" t="s">
        <v>293</v>
      </c>
      <c r="C49" s="220"/>
      <c r="D49" s="220"/>
      <c r="E49" s="221"/>
      <c r="F49" s="157"/>
      <c r="G49" s="158"/>
      <c r="H49" s="158"/>
      <c r="I49" s="163"/>
      <c r="J49" s="219" t="s">
        <v>294</v>
      </c>
      <c r="K49" s="220"/>
      <c r="L49" s="220"/>
      <c r="M49" s="220"/>
      <c r="N49" s="221"/>
      <c r="O49" s="157"/>
      <c r="P49" s="158"/>
      <c r="Q49" s="158"/>
      <c r="R49" s="158"/>
      <c r="S49" s="158"/>
      <c r="T49" s="158"/>
      <c r="U49" s="163"/>
      <c r="V49" s="223"/>
      <c r="W49" s="223"/>
      <c r="X49" s="223"/>
      <c r="Y49" s="223"/>
      <c r="Z49" s="223"/>
      <c r="AA49" s="223"/>
      <c r="AB49" s="223"/>
      <c r="AC49" s="223"/>
      <c r="AD49" s="223"/>
      <c r="AE49" s="223"/>
      <c r="AF49" s="223"/>
      <c r="AG49" s="223"/>
    </row>
    <row r="50" spans="2:38" ht="15" customHeight="1" x14ac:dyDescent="0.2">
      <c r="AL50" s="95"/>
    </row>
  </sheetData>
  <sheetProtection formatCells="0" formatColumns="0" formatRows="0" insertColumns="0" insertRows="0" deleteColumns="0" deleteRows="0"/>
  <dataConsolidate/>
  <mergeCells count="93">
    <mergeCell ref="J49:N49"/>
    <mergeCell ref="O49:U49"/>
    <mergeCell ref="B36:AG36"/>
    <mergeCell ref="B37:AG46"/>
    <mergeCell ref="B48:E48"/>
    <mergeCell ref="F48:I48"/>
    <mergeCell ref="J48:K48"/>
    <mergeCell ref="L48:O48"/>
    <mergeCell ref="P48:U48"/>
    <mergeCell ref="V48:AG49"/>
    <mergeCell ref="B49:E49"/>
    <mergeCell ref="F49:I49"/>
    <mergeCell ref="B30:E30"/>
    <mergeCell ref="F30:AG30"/>
    <mergeCell ref="B31:I33"/>
    <mergeCell ref="J31:AG33"/>
    <mergeCell ref="B34:U34"/>
    <mergeCell ref="V34:AG34"/>
    <mergeCell ref="B27:AG27"/>
    <mergeCell ref="G28:Q28"/>
    <mergeCell ref="B29:F29"/>
    <mergeCell ref="G29:Q29"/>
    <mergeCell ref="R29:V29"/>
    <mergeCell ref="W29:AG29"/>
    <mergeCell ref="W28:AG28"/>
    <mergeCell ref="B24:E24"/>
    <mergeCell ref="F24:Q24"/>
    <mergeCell ref="R24:U24"/>
    <mergeCell ref="V24:AG24"/>
    <mergeCell ref="B25:P25"/>
    <mergeCell ref="Q25:AG25"/>
    <mergeCell ref="Z16:AD16"/>
    <mergeCell ref="B22:E22"/>
    <mergeCell ref="F22:U22"/>
    <mergeCell ref="V22:AG22"/>
    <mergeCell ref="B23:E23"/>
    <mergeCell ref="F23:Q23"/>
    <mergeCell ref="R23:U23"/>
    <mergeCell ref="V23:AG23"/>
    <mergeCell ref="T14:U14"/>
    <mergeCell ref="AA14:AG14"/>
    <mergeCell ref="AE16:AG16"/>
    <mergeCell ref="J17:AG18"/>
    <mergeCell ref="B19:I21"/>
    <mergeCell ref="J19:Q19"/>
    <mergeCell ref="R19:Y19"/>
    <mergeCell ref="Z19:AG19"/>
    <mergeCell ref="J20:Q21"/>
    <mergeCell ref="R20:Y21"/>
    <mergeCell ref="Z20:AG21"/>
    <mergeCell ref="B16:I18"/>
    <mergeCell ref="J16:N16"/>
    <mergeCell ref="O16:Q16"/>
    <mergeCell ref="R16:V16"/>
    <mergeCell ref="W16:Y16"/>
    <mergeCell ref="B15:E15"/>
    <mergeCell ref="F15:Q15"/>
    <mergeCell ref="R15:V15"/>
    <mergeCell ref="W15:AG15"/>
    <mergeCell ref="B10:H10"/>
    <mergeCell ref="I10:Q10"/>
    <mergeCell ref="R10:X10"/>
    <mergeCell ref="Y10:AG10"/>
    <mergeCell ref="B12:AG12"/>
    <mergeCell ref="B13:F13"/>
    <mergeCell ref="G13:Q13"/>
    <mergeCell ref="R13:V13"/>
    <mergeCell ref="W13:AG13"/>
    <mergeCell ref="B14:G14"/>
    <mergeCell ref="H14:O14"/>
    <mergeCell ref="P14:S14"/>
    <mergeCell ref="B8:F8"/>
    <mergeCell ref="G8:Q8"/>
    <mergeCell ref="R8:U8"/>
    <mergeCell ref="V8:AG8"/>
    <mergeCell ref="B9:H9"/>
    <mergeCell ref="I9:Q9"/>
    <mergeCell ref="R9:V9"/>
    <mergeCell ref="W9:AG9"/>
    <mergeCell ref="AM5:AO5"/>
    <mergeCell ref="B6:AG6"/>
    <mergeCell ref="B7:E7"/>
    <mergeCell ref="F7:Q7"/>
    <mergeCell ref="R7:U7"/>
    <mergeCell ref="V7:AG7"/>
    <mergeCell ref="B2:H4"/>
    <mergeCell ref="I2:X4"/>
    <mergeCell ref="Y2:AB2"/>
    <mergeCell ref="AC2:AG2"/>
    <mergeCell ref="Y3:AB3"/>
    <mergeCell ref="AC3:AG3"/>
    <mergeCell ref="Y4:AB4"/>
    <mergeCell ref="AC4:AG4"/>
  </mergeCells>
  <conditionalFormatting sqref="V22">
    <cfRule type="expression" dxfId="4" priority="6" stopIfTrue="1">
      <formula>AND($W$15="yes")</formula>
    </cfRule>
  </conditionalFormatting>
  <conditionalFormatting sqref="H14">
    <cfRule type="expression" dxfId="3" priority="5">
      <formula>AND($H$14&lt;&gt;$G$13)</formula>
    </cfRule>
  </conditionalFormatting>
  <conditionalFormatting sqref="V23:AG23">
    <cfRule type="cellIs" dxfId="2" priority="4" operator="greaterThan">
      <formula>1100</formula>
    </cfRule>
  </conditionalFormatting>
  <conditionalFormatting sqref="W29:AG29">
    <cfRule type="cellIs" dxfId="1" priority="3" operator="greaterThan">
      <formula>15</formula>
    </cfRule>
  </conditionalFormatting>
  <conditionalFormatting sqref="V22:AG22">
    <cfRule type="expression" dxfId="0" priority="2" stopIfTrue="1">
      <formula>ISBLANK($W$15)</formula>
    </cfRule>
  </conditionalFormatting>
  <dataValidations count="11">
    <dataValidation type="list" allowBlank="1" showInputMessage="1" showErrorMessage="1" sqref="W13:AG13">
      <formula1>LST_PALLET_CUSTOM</formula1>
    </dataValidation>
    <dataValidation type="list" allowBlank="1" sqref="O16:Q16 W16:Y16">
      <formula1>LST_NUMBER_OF_PART</formula1>
    </dataValidation>
    <dataValidation type="whole" allowBlank="1" showInputMessage="1" showErrorMessage="1" errorTitle="ERROR" error="No. of collar must be 2, 3 or 4" promptTitle="AVERTISSEMENT!!!" prompt="Batch is less than 1 collar hence it will insert in any pallet available to dispatch" sqref="T14:U14">
      <formula1>2</formula1>
      <formula2>4</formula2>
    </dataValidation>
    <dataValidation type="list" allowBlank="1" errorTitle="ERROR!!!" error="Unable choice _x000a_Pallet size incompatible with this collar" sqref="H14:O14">
      <formula1>LST_COLLAR</formula1>
    </dataValidation>
    <dataValidation type="list" allowBlank="1" showInputMessage="1" showErrorMessage="1" sqref="G28">
      <formula1>LST_IB</formula1>
    </dataValidation>
    <dataValidation type="list" allowBlank="1" showInputMessage="1" showErrorMessage="1" sqref="V24:AG24">
      <formula1>LST_STRIPPING</formula1>
    </dataValidation>
    <dataValidation type="list" allowBlank="1" showInputMessage="1" showErrorMessage="1" sqref="F24:Q24">
      <formula1>LST_WRAPPING</formula1>
    </dataValidation>
    <dataValidation type="list" allowBlank="1" showInputMessage="1" showErrorMessage="1" sqref="W15:AG15 Q25:AG25">
      <formula1>STACKABLE_CHOICE</formula1>
    </dataValidation>
    <dataValidation type="list" allowBlank="1" showInputMessage="1" showErrorMessage="1" sqref="F15:Q15">
      <formula1>LST_VCI_BAGS</formula1>
    </dataValidation>
    <dataValidation type="list" allowBlank="1" showInputMessage="1" showErrorMessage="1" sqref="G13:Q13">
      <formula1>LST_PALLET</formula1>
    </dataValidation>
    <dataValidation type="list" showInputMessage="1" showErrorMessage="1" sqref="F7:Q7">
      <formula1>LST_GSI_REF</formula1>
    </dataValidation>
  </dataValidations>
  <hyperlinks>
    <hyperlink ref="V34:AG34" r:id="rId1" display="Packing Plan.xlsx"/>
  </hyperlinks>
  <pageMargins left="0.70866141732283472" right="0.70866141732283472" top="0.74803149606299213" bottom="0.74803149606299213" header="0.31496062992125984" footer="0.31496062992125984"/>
  <pageSetup paperSize="9" orientation="portrait" verticalDpi="0" r:id="rId2"/>
  <drawing r:id="rId3"/>
  <legacyDrawing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1AE6AD2-08A4-4355-9A07-3EA27DC1333A}">
            <xm:f>NOT(ISERROR(SEARCH(AND($W$13=""),G13)))</xm:f>
            <xm:f>AND($W$13="")</xm:f>
            <x14:dxf/>
          </x14:cfRule>
          <xm:sqref>G13:Q13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23</vt:i4>
      </vt:variant>
    </vt:vector>
  </HeadingPairs>
  <TitlesOfParts>
    <vt:vector size="25" baseType="lpstr">
      <vt:lpstr>DATA BASE</vt:lpstr>
      <vt:lpstr>FORMAT</vt:lpstr>
      <vt:lpstr>LST_CLIENT_CODE</vt:lpstr>
      <vt:lpstr>LST_CLIENT_REF</vt:lpstr>
      <vt:lpstr>LST_COLLAR</vt:lpstr>
      <vt:lpstr>LST_GSI_REF</vt:lpstr>
      <vt:lpstr>LST_HORIZONTAL_SEPARATOR_PLASTIC</vt:lpstr>
      <vt:lpstr>LST_HORIZONTAL_SEPARATOR_WOOD</vt:lpstr>
      <vt:lpstr>LST_IB</vt:lpstr>
      <vt:lpstr>LST_LAYER_SEPARATOR</vt:lpstr>
      <vt:lpstr>LST_NUMBER_OF_PART</vt:lpstr>
      <vt:lpstr>LST_PALLET</vt:lpstr>
      <vt:lpstr>LST_PALLET_CUSTOM</vt:lpstr>
      <vt:lpstr>LST_PART_DESIGNATION</vt:lpstr>
      <vt:lpstr>LST_POLYBAGS</vt:lpstr>
      <vt:lpstr>LST_RUST_OIL</vt:lpstr>
      <vt:lpstr>LST_STRIPPING</vt:lpstr>
      <vt:lpstr>LST_SUPPLIER</vt:lpstr>
      <vt:lpstr>LST_TOP</vt:lpstr>
      <vt:lpstr>LST_VCI_BAGS</vt:lpstr>
      <vt:lpstr>LST_WRAPPING</vt:lpstr>
      <vt:lpstr>STACKABLE_CHOICE</vt:lpstr>
      <vt:lpstr>TAB_PART</vt:lpstr>
      <vt:lpstr>TAB_PART1</vt:lpstr>
      <vt:lpstr>FORMAT!Zone_d_impression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Pimousse</dc:creator>
  <cp:lastModifiedBy>Dimitri Pimousse</cp:lastModifiedBy>
  <dcterms:created xsi:type="dcterms:W3CDTF">2014-08-12T05:51:10Z</dcterms:created>
  <dcterms:modified xsi:type="dcterms:W3CDTF">2014-08-12T06:19:56Z</dcterms:modified>
</cp:coreProperties>
</file>