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 activeTab="1"/>
  </bookViews>
  <sheets>
    <sheet name="Forum" sheetId="1" r:id="rId1"/>
    <sheet name="Feuille2" sheetId="2" r:id="rId2"/>
  </sheets>
  <calcPr calcId="171027"/>
  <pivotCaches>
    <pivotCache cacheId="74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B3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8" i="1"/>
  <c r="C44" i="1"/>
  <c r="B44" i="1"/>
  <c r="C43" i="1"/>
  <c r="B43" i="1"/>
  <c r="D3" i="1" l="1"/>
  <c r="D43" i="1"/>
  <c r="D44" i="1"/>
</calcChain>
</file>

<file path=xl/sharedStrings.xml><?xml version="1.0" encoding="utf-8"?>
<sst xmlns="http://schemas.openxmlformats.org/spreadsheetml/2006/main" count="127" uniqueCount="46">
  <si>
    <t>DATE</t>
  </si>
  <si>
    <t>INVESTISSEMENT</t>
  </si>
  <si>
    <t xml:space="preserve">DATE </t>
  </si>
  <si>
    <t xml:space="preserve"> TOTAL</t>
  </si>
  <si>
    <t>DETAILS</t>
  </si>
  <si>
    <t>01/01/2017 au 31/01/2017</t>
  </si>
  <si>
    <t>TOTAL PAR SEMAINE</t>
  </si>
  <si>
    <t>Visites</t>
  </si>
  <si>
    <t>NOMBRE DE CHANNELS</t>
  </si>
  <si>
    <t>VISITES</t>
  </si>
  <si>
    <t>COUT VISITES</t>
  </si>
  <si>
    <t>1ère semaine : du 01/01 au 07/01</t>
  </si>
  <si>
    <t>2ème semaine : du 08/01 au 14/01</t>
  </si>
  <si>
    <t>… etc</t>
  </si>
  <si>
    <t>Mois</t>
  </si>
  <si>
    <t>N° semaine</t>
  </si>
  <si>
    <t>Jour nomme</t>
  </si>
  <si>
    <t>Date</t>
  </si>
  <si>
    <t>February</t>
  </si>
  <si>
    <t>Tuesday</t>
  </si>
  <si>
    <t>Friday</t>
  </si>
  <si>
    <t>debi</t>
  </si>
  <si>
    <t>vrac</t>
  </si>
  <si>
    <t>dat</t>
  </si>
  <si>
    <t>tist</t>
  </si>
  <si>
    <t>holly</t>
  </si>
  <si>
    <t>boun</t>
  </si>
  <si>
    <t>tilt</t>
  </si>
  <si>
    <t>poul</t>
  </si>
  <si>
    <t>pile</t>
  </si>
  <si>
    <t>bim</t>
  </si>
  <si>
    <t>Channel</t>
  </si>
  <si>
    <t>Coût (€)</t>
  </si>
  <si>
    <t xml:space="preserve">Ce que je dois faire : </t>
  </si>
  <si>
    <t>3) Les colonnes "VISITES" (B7 à B38) / "INVESTISSEMENT (C7 à C38) / "COUT VISITES" (D7 à D38) / "NOMBRE DE CHANNELS" (E7 à E38) doivent se remplir automatiquement en fonction de la "Feuille2"</t>
  </si>
  <si>
    <t xml:space="preserve">Mon problème est pour la colonne E (Nombre de Channels) : car il faut qu'Excel compte le nombre de Channels en fonction du nombre de Channels écrit en "Feuille2" Colonne D dans la journée correspondante  (ici semaine "1" (colonne B "Feuille2")) sans prendre en compte les doublons. C'est à dire : Dans la "Feuille2" j'ai plusieurs fois la même date (01/01/17), avec des Channels qui diffèrent (ou les mêmes), il faudrait que dans la colonne E (Nombre de Channels) excel m'indique le nombre de channel en fonction de la date, sans doublons... </t>
  </si>
  <si>
    <t>Concernant ce 3ème point, j'utilise actuellement la formule "=SOMME.SI(Feuille2!E:E;A38;Feuille2!F:F)" pour B38, qui capte la date dans la colonne A (ici mise manuellement, mais dans l'idéale automatiquement (dixit point 1)). Idem pour la colonne C. La colonne D est une division (C/B)</t>
  </si>
  <si>
    <t>4) De plus, ce tableau devra être réactualisé tous les mois, d’où l'importance qu'il soit dynamique et se mette à jour quasi automatiquement. Cela pause également le problème des mois en 30 jours ou 31 jours, ou encore Février. J'ai donc créer 31 lignes de A8 à A38 car ce n'est pas grave si une ou deux lignes sont vides certains mois. Cependant si vous avez une autre solution, je suis tout ouie.</t>
  </si>
  <si>
    <t>1) Date en fonction du numéro de la semaine (automatiquement, de A38 à A8, jour par jour); le numéro de la semaine se trouve en "Feuille2" colonne B. Peut-être y a-t-il aussi la solution de prendre directement la date (colonne E "Feuille2") et non le numéro de semaine ?</t>
  </si>
  <si>
    <t>En plus clair, il faut que je reproduise ce tableau (au niveau du rendu), mais entièrement dynamique en fonction de la "Feuille2" et des données mouvantes.</t>
  </si>
  <si>
    <t>2) Date automatique (du 01/01/17 au 31/01/17) en A3 en fonction de la 1ère date en A38 et de la dernière en A8. (il faudrait : "du" =min(A8:A38) "au" =max(A8:A38) mais cela ne fonctionne pas !)</t>
  </si>
  <si>
    <t>Somme de Visites</t>
  </si>
  <si>
    <t>Étiquettes de colonnes</t>
  </si>
  <si>
    <t>Étiquettes de lignes</t>
  </si>
  <si>
    <t>Total général</t>
  </si>
  <si>
    <t>janv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</si>
</sst>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[$-F800]dddd\,\ mmmm\ dd\,\ yyyy"/>
    <numFmt numFmtId="165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141414"/>
      <name val="Arial"/>
      <family val="2"/>
    </font>
    <font>
      <b/>
      <sz val="11"/>
      <color rgb="FFC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39997558519241921"/>
        <bgColor rgb="FF000000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7">
    <xf numFmtId="0" fontId="0" fillId="0" borderId="0" xfId="0"/>
    <xf numFmtId="0" fontId="2" fillId="0" borderId="0" xfId="0" applyFont="1"/>
    <xf numFmtId="0" fontId="0" fillId="0" borderId="0" xfId="0" applyAlignment="1">
      <alignment vertical="center"/>
    </xf>
    <xf numFmtId="164" fontId="4" fillId="0" borderId="0" xfId="0" applyNumberFormat="1" applyFont="1"/>
    <xf numFmtId="164" fontId="0" fillId="0" borderId="0" xfId="0" applyNumberFormat="1"/>
    <xf numFmtId="0" fontId="0" fillId="0" borderId="0" xfId="0" applyAlignment="1">
      <alignment horizontal="center"/>
    </xf>
    <xf numFmtId="44" fontId="0" fillId="0" borderId="0" xfId="1" applyFont="1"/>
    <xf numFmtId="165" fontId="0" fillId="0" borderId="9" xfId="0" applyNumberFormat="1" applyFont="1" applyFill="1" applyBorder="1" applyAlignment="1">
      <alignment horizontal="center" vertical="center"/>
    </xf>
    <xf numFmtId="0" fontId="0" fillId="0" borderId="0" xfId="0" applyAlignment="1">
      <alignment wrapText="1"/>
    </xf>
    <xf numFmtId="44" fontId="0" fillId="0" borderId="0" xfId="1" applyFont="1" applyAlignment="1">
      <alignment vertical="center"/>
    </xf>
    <xf numFmtId="44" fontId="0" fillId="0" borderId="0" xfId="1" applyFont="1" applyAlignment="1">
      <alignment horizontal="center"/>
    </xf>
    <xf numFmtId="0" fontId="0" fillId="0" borderId="0" xfId="0" applyFill="1" applyAlignment="1">
      <alignment horizontal="center"/>
    </xf>
    <xf numFmtId="44" fontId="0" fillId="0" borderId="0" xfId="1" applyFont="1" applyFill="1" applyAlignment="1">
      <alignment vertical="center"/>
    </xf>
    <xf numFmtId="164" fontId="0" fillId="0" borderId="0" xfId="0" applyNumberFormat="1" applyFill="1"/>
    <xf numFmtId="0" fontId="0" fillId="0" borderId="0" xfId="0" applyFill="1"/>
    <xf numFmtId="44" fontId="0" fillId="0" borderId="0" xfId="1" applyFont="1" applyFill="1"/>
    <xf numFmtId="1" fontId="0" fillId="0" borderId="12" xfId="0" applyNumberFormat="1" applyFont="1" applyFill="1" applyBorder="1" applyAlignment="1">
      <alignment horizontal="center" vertical="center"/>
    </xf>
    <xf numFmtId="165" fontId="0" fillId="0" borderId="13" xfId="0" applyNumberFormat="1" applyFont="1" applyFill="1" applyBorder="1" applyAlignment="1">
      <alignment horizontal="center" vertical="center"/>
    </xf>
    <xf numFmtId="1" fontId="0" fillId="0" borderId="14" xfId="0" applyNumberFormat="1" applyFont="1" applyFill="1" applyBorder="1" applyAlignment="1">
      <alignment horizontal="center" vertical="center"/>
    </xf>
    <xf numFmtId="164" fontId="2" fillId="6" borderId="4" xfId="0" applyNumberFormat="1" applyFont="1" applyFill="1" applyBorder="1" applyAlignment="1">
      <alignment horizontal="center" vertical="center"/>
    </xf>
    <xf numFmtId="14" fontId="0" fillId="6" borderId="7" xfId="0" applyNumberFormat="1" applyFill="1" applyBorder="1" applyAlignment="1">
      <alignment horizontal="center" vertical="center"/>
    </xf>
    <xf numFmtId="165" fontId="0" fillId="7" borderId="9" xfId="0" applyNumberFormat="1" applyFont="1" applyFill="1" applyBorder="1" applyAlignment="1">
      <alignment horizontal="center" vertical="center"/>
    </xf>
    <xf numFmtId="165" fontId="0" fillId="0" borderId="10" xfId="0" applyNumberFormat="1" applyFont="1" applyFill="1" applyBorder="1" applyAlignment="1">
      <alignment horizontal="center" vertical="center"/>
    </xf>
    <xf numFmtId="165" fontId="2" fillId="2" borderId="6" xfId="1" applyNumberFormat="1" applyFont="1" applyFill="1" applyBorder="1" applyAlignment="1">
      <alignment horizontal="center" vertical="center"/>
    </xf>
    <xf numFmtId="165" fontId="2" fillId="2" borderId="5" xfId="0" applyNumberFormat="1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1" fontId="0" fillId="0" borderId="11" xfId="0" applyNumberFormat="1" applyFont="1" applyFill="1" applyBorder="1" applyAlignment="1">
      <alignment horizontal="center" vertical="center"/>
    </xf>
    <xf numFmtId="164" fontId="2" fillId="2" borderId="15" xfId="0" applyNumberFormat="1" applyFont="1" applyFill="1" applyBorder="1" applyAlignment="1">
      <alignment horizontal="center" vertical="center"/>
    </xf>
    <xf numFmtId="1" fontId="0" fillId="0" borderId="16" xfId="0" applyNumberFormat="1" applyFill="1" applyBorder="1" applyAlignment="1">
      <alignment horizontal="center" vertical="center"/>
    </xf>
    <xf numFmtId="1" fontId="0" fillId="0" borderId="17" xfId="0" applyNumberFormat="1" applyFill="1" applyBorder="1" applyAlignment="1">
      <alignment horizontal="center" vertical="center"/>
    </xf>
    <xf numFmtId="1" fontId="0" fillId="0" borderId="18" xfId="0" applyNumberFormat="1" applyFill="1" applyBorder="1" applyAlignment="1">
      <alignment horizontal="center" vertical="center"/>
    </xf>
    <xf numFmtId="164" fontId="2" fillId="0" borderId="19" xfId="0" applyNumberFormat="1" applyFont="1" applyFill="1" applyBorder="1" applyAlignment="1">
      <alignment horizontal="center" vertical="center"/>
    </xf>
    <xf numFmtId="164" fontId="2" fillId="0" borderId="20" xfId="0" applyNumberFormat="1" applyFont="1" applyFill="1" applyBorder="1" applyAlignment="1">
      <alignment horizontal="center" vertical="center"/>
    </xf>
    <xf numFmtId="164" fontId="2" fillId="0" borderId="21" xfId="0" applyNumberFormat="1" applyFont="1" applyFill="1" applyBorder="1" applyAlignment="1">
      <alignment horizontal="center" vertical="center"/>
    </xf>
    <xf numFmtId="1" fontId="2" fillId="2" borderId="5" xfId="1" applyNumberFormat="1" applyFont="1" applyFill="1" applyBorder="1" applyAlignment="1">
      <alignment horizontal="center" vertical="center"/>
    </xf>
    <xf numFmtId="1" fontId="0" fillId="7" borderId="17" xfId="0" applyNumberFormat="1" applyFill="1" applyBorder="1" applyAlignment="1">
      <alignment horizontal="center" vertical="center"/>
    </xf>
    <xf numFmtId="164" fontId="0" fillId="0" borderId="22" xfId="0" applyNumberFormat="1" applyFont="1" applyFill="1" applyBorder="1" applyAlignment="1">
      <alignment horizontal="center" vertical="center"/>
    </xf>
    <xf numFmtId="164" fontId="0" fillId="0" borderId="20" xfId="0" applyNumberFormat="1" applyFont="1" applyFill="1" applyBorder="1" applyAlignment="1">
      <alignment horizontal="center" vertical="center"/>
    </xf>
    <xf numFmtId="164" fontId="0" fillId="7" borderId="20" xfId="0" applyNumberFormat="1" applyFont="1" applyFill="1" applyBorder="1" applyAlignment="1">
      <alignment horizontal="center" vertical="center"/>
    </xf>
    <xf numFmtId="164" fontId="0" fillId="0" borderId="21" xfId="0" applyNumberFormat="1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7" borderId="12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164" fontId="2" fillId="6" borderId="15" xfId="0" applyNumberFormat="1" applyFont="1" applyFill="1" applyBorder="1" applyAlignment="1">
      <alignment horizontal="center" vertical="center"/>
    </xf>
    <xf numFmtId="165" fontId="0" fillId="7" borderId="17" xfId="1" applyNumberFormat="1" applyFont="1" applyFill="1" applyBorder="1" applyAlignment="1">
      <alignment horizontal="center" vertical="center"/>
    </xf>
    <xf numFmtId="165" fontId="0" fillId="0" borderId="23" xfId="0" applyNumberFormat="1" applyFont="1" applyFill="1" applyBorder="1" applyAlignment="1">
      <alignment horizontal="center" vertical="center"/>
    </xf>
    <xf numFmtId="2" fontId="2" fillId="6" borderId="4" xfId="0" applyNumberFormat="1" applyFont="1" applyFill="1" applyBorder="1" applyAlignment="1">
      <alignment horizontal="center" vertical="center"/>
    </xf>
    <xf numFmtId="165" fontId="2" fillId="6" borderId="4" xfId="0" applyNumberFormat="1" applyFont="1" applyFill="1" applyBorder="1" applyAlignment="1">
      <alignment horizontal="center" vertical="center"/>
    </xf>
    <xf numFmtId="2" fontId="2" fillId="6" borderId="15" xfId="0" applyNumberFormat="1" applyFont="1" applyFill="1" applyBorder="1" applyAlignment="1">
      <alignment horizontal="center" vertical="center"/>
    </xf>
    <xf numFmtId="0" fontId="0" fillId="0" borderId="9" xfId="0" applyBorder="1"/>
    <xf numFmtId="0" fontId="0" fillId="0" borderId="10" xfId="0" applyBorder="1"/>
    <xf numFmtId="0" fontId="0" fillId="0" borderId="9" xfId="0" applyFont="1" applyBorder="1"/>
    <xf numFmtId="14" fontId="0" fillId="0" borderId="9" xfId="0" applyNumberFormat="1" applyBorder="1"/>
    <xf numFmtId="14" fontId="0" fillId="0" borderId="10" xfId="0" applyNumberFormat="1" applyBorder="1"/>
    <xf numFmtId="0" fontId="5" fillId="0" borderId="0" xfId="0" applyFont="1" applyAlignment="1">
      <alignment vertical="center"/>
    </xf>
    <xf numFmtId="0" fontId="0" fillId="0" borderId="0" xfId="0" applyFont="1"/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0" fillId="0" borderId="16" xfId="0" applyBorder="1"/>
    <xf numFmtId="0" fontId="0" fillId="0" borderId="17" xfId="0" applyBorder="1"/>
    <xf numFmtId="0" fontId="0" fillId="8" borderId="24" xfId="0" applyFill="1" applyBorder="1"/>
    <xf numFmtId="0" fontId="0" fillId="8" borderId="23" xfId="0" applyFill="1" applyBorder="1"/>
    <xf numFmtId="14" fontId="0" fillId="8" borderId="23" xfId="0" applyNumberFormat="1" applyFill="1" applyBorder="1"/>
    <xf numFmtId="0" fontId="0" fillId="8" borderId="25" xfId="0" applyFill="1" applyBorder="1"/>
    <xf numFmtId="0" fontId="0" fillId="0" borderId="26" xfId="0" applyBorder="1"/>
    <xf numFmtId="0" fontId="0" fillId="0" borderId="27" xfId="0" applyFont="1" applyBorder="1"/>
    <xf numFmtId="0" fontId="0" fillId="0" borderId="27" xfId="0" applyBorder="1"/>
    <xf numFmtId="14" fontId="0" fillId="0" borderId="27" xfId="0" applyNumberFormat="1" applyBorder="1"/>
    <xf numFmtId="0" fontId="0" fillId="0" borderId="0" xfId="0" pivotButton="1"/>
    <xf numFmtId="14" fontId="0" fillId="0" borderId="0" xfId="0" applyNumberFormat="1"/>
    <xf numFmtId="0" fontId="0" fillId="0" borderId="0" xfId="0" applyAlignment="1">
      <alignment horizontal="left"/>
    </xf>
    <xf numFmtId="0" fontId="0" fillId="0" borderId="0" xfId="0" applyNumberFormat="1"/>
  </cellXfs>
  <cellStyles count="2">
    <cellStyle name="Monétaire" xfId="1" builtinId="4"/>
    <cellStyle name="Normal" xfId="0" builtinId="0"/>
  </cellStyles>
  <dxfs count="10">
    <dxf>
      <fill>
        <patternFill patternType="solid">
          <fgColor rgb="FF000000"/>
          <bgColor theme="7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827.851429629627" createdVersion="6" refreshedVersion="6" minRefreshableVersion="3" recordCount="25">
  <cacheSource type="worksheet">
    <worksheetSource name="Tableau1"/>
  </cacheSource>
  <cacheFields count="7">
    <cacheField name="Mois" numFmtId="0">
      <sharedItems/>
    </cacheField>
    <cacheField name="N° semaine" numFmtId="0">
      <sharedItems containsSemiMixedTypes="0" containsString="0" containsNumber="1" containsInteger="1" minValue="1" maxValue="2"/>
    </cacheField>
    <cacheField name="Jour nomme" numFmtId="0">
      <sharedItems/>
    </cacheField>
    <cacheField name="Channel" numFmtId="0">
      <sharedItems count="10">
        <s v="debi"/>
        <s v="vrac"/>
        <s v="dat"/>
        <s v="tist"/>
        <s v="holly"/>
        <s v="boun"/>
        <s v="tilt"/>
        <s v="poul"/>
        <s v="pile"/>
        <s v="bim"/>
      </sharedItems>
    </cacheField>
    <cacheField name="Date" numFmtId="14">
      <sharedItems containsSemiMixedTypes="0" containsNonDate="0" containsDate="1" containsString="0" minDate="2017-01-01T00:00:00" maxDate="2017-01-03T00:00:00" count="2">
        <d v="2017-01-02T00:00:00"/>
        <d v="2017-01-01T00:00:00"/>
      </sharedItems>
      <fieldGroup base="4">
        <rangePr groupBy="months" startDate="2017-01-01T00:00:00" endDate="2017-01-03T00:00:00"/>
        <groupItems count="14">
          <s v="&lt;01/01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3/01/2017"/>
        </groupItems>
      </fieldGroup>
    </cacheField>
    <cacheField name="Visites" numFmtId="0">
      <sharedItems containsSemiMixedTypes="0" containsString="0" containsNumber="1" containsInteger="1" minValue="0" maxValue="3"/>
    </cacheField>
    <cacheField name="Coût (€)" numFmtId="0">
      <sharedItems containsSemiMixedTypes="0" containsString="0" containsNumber="1" containsInteger="1" minValue="1" maxValue="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5">
  <r>
    <s v="February"/>
    <n v="2"/>
    <s v="Tuesday"/>
    <x v="0"/>
    <x v="0"/>
    <n v="0"/>
    <n v="1"/>
  </r>
  <r>
    <s v="February"/>
    <n v="2"/>
    <s v="Tuesday"/>
    <x v="1"/>
    <x v="0"/>
    <n v="1"/>
    <n v="2"/>
  </r>
  <r>
    <s v="February"/>
    <n v="2"/>
    <s v="Tuesday"/>
    <x v="2"/>
    <x v="0"/>
    <n v="1"/>
    <n v="1"/>
  </r>
  <r>
    <s v="February"/>
    <n v="2"/>
    <s v="Tuesday"/>
    <x v="0"/>
    <x v="0"/>
    <n v="0"/>
    <n v="1"/>
  </r>
  <r>
    <s v="February"/>
    <n v="2"/>
    <s v="Tuesday"/>
    <x v="3"/>
    <x v="0"/>
    <n v="2"/>
    <n v="1"/>
  </r>
  <r>
    <s v="February"/>
    <n v="2"/>
    <s v="Tuesday"/>
    <x v="3"/>
    <x v="0"/>
    <n v="1"/>
    <n v="2"/>
  </r>
  <r>
    <s v="February"/>
    <n v="2"/>
    <s v="Tuesday"/>
    <x v="3"/>
    <x v="0"/>
    <n v="2"/>
    <n v="1"/>
  </r>
  <r>
    <s v="February"/>
    <n v="2"/>
    <s v="Tuesday"/>
    <x v="0"/>
    <x v="0"/>
    <n v="1"/>
    <n v="1"/>
  </r>
  <r>
    <s v="February"/>
    <n v="2"/>
    <s v="Tuesday"/>
    <x v="3"/>
    <x v="0"/>
    <n v="0"/>
    <n v="2"/>
  </r>
  <r>
    <s v="February"/>
    <n v="2"/>
    <s v="Tuesday"/>
    <x v="1"/>
    <x v="0"/>
    <n v="0"/>
    <n v="1"/>
  </r>
  <r>
    <s v="February"/>
    <n v="2"/>
    <s v="Tuesday"/>
    <x v="4"/>
    <x v="0"/>
    <n v="0"/>
    <n v="3"/>
  </r>
  <r>
    <s v="February"/>
    <n v="2"/>
    <s v="Tuesday"/>
    <x v="1"/>
    <x v="0"/>
    <n v="2"/>
    <n v="2"/>
  </r>
  <r>
    <s v="February"/>
    <n v="2"/>
    <s v="Tuesday"/>
    <x v="5"/>
    <x v="0"/>
    <n v="1"/>
    <n v="1"/>
  </r>
  <r>
    <s v="February"/>
    <n v="2"/>
    <s v="Tuesday"/>
    <x v="5"/>
    <x v="0"/>
    <n v="1"/>
    <n v="1"/>
  </r>
  <r>
    <s v="February"/>
    <n v="2"/>
    <s v="Tuesday"/>
    <x v="0"/>
    <x v="0"/>
    <n v="3"/>
    <n v="1"/>
  </r>
  <r>
    <s v="February"/>
    <n v="2"/>
    <s v="Tuesday"/>
    <x v="1"/>
    <x v="0"/>
    <n v="1"/>
    <n v="1"/>
  </r>
  <r>
    <s v="February"/>
    <n v="2"/>
    <s v="Tuesday"/>
    <x v="6"/>
    <x v="0"/>
    <n v="1"/>
    <n v="2"/>
  </r>
  <r>
    <s v="February"/>
    <n v="1"/>
    <s v="Friday"/>
    <x v="6"/>
    <x v="1"/>
    <n v="2"/>
    <n v="2"/>
  </r>
  <r>
    <s v="February"/>
    <n v="1"/>
    <s v="Friday"/>
    <x v="1"/>
    <x v="1"/>
    <n v="1"/>
    <n v="1"/>
  </r>
  <r>
    <s v="February"/>
    <n v="1"/>
    <s v="Friday"/>
    <x v="4"/>
    <x v="1"/>
    <n v="1"/>
    <n v="2"/>
  </r>
  <r>
    <s v="February"/>
    <n v="1"/>
    <s v="Friday"/>
    <x v="3"/>
    <x v="1"/>
    <n v="2"/>
    <n v="1"/>
  </r>
  <r>
    <s v="February"/>
    <n v="1"/>
    <s v="Friday"/>
    <x v="0"/>
    <x v="1"/>
    <n v="1"/>
    <n v="1"/>
  </r>
  <r>
    <s v="February"/>
    <n v="1"/>
    <s v="Friday"/>
    <x v="7"/>
    <x v="1"/>
    <n v="1"/>
    <n v="1"/>
  </r>
  <r>
    <s v="February"/>
    <n v="1"/>
    <s v="Friday"/>
    <x v="8"/>
    <x v="1"/>
    <n v="1"/>
    <n v="2"/>
  </r>
  <r>
    <s v="February"/>
    <n v="1"/>
    <s v="Friday"/>
    <x v="9"/>
    <x v="1"/>
    <n v="1"/>
    <n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7" cacheId="7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I27:K39" firstHeaderRow="1" firstDataRow="2" firstDataCol="1"/>
  <pivotFields count="7">
    <pivotField showAll="0"/>
    <pivotField showAll="0"/>
    <pivotField showAll="0"/>
    <pivotField axis="axisRow" showAll="0">
      <items count="11">
        <item x="9"/>
        <item x="5"/>
        <item x="2"/>
        <item x="0"/>
        <item x="4"/>
        <item x="8"/>
        <item x="7"/>
        <item x="6"/>
        <item x="3"/>
        <item x="1"/>
        <item t="default"/>
      </items>
    </pivotField>
    <pivotField axis="axisCol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showAll="0"/>
    <pivotField showAll="0"/>
  </pivotFields>
  <rowFields count="1">
    <field x="3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4"/>
  </colFields>
  <colItems count="2">
    <i>
      <x v="1"/>
    </i>
    <i t="grand">
      <x/>
    </i>
  </colItems>
  <dataFields count="1">
    <dataField name="Somme de Visites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G26" totalsRowShown="0" headerRowDxfId="0" headerRowBorderDxfId="8" tableBorderDxfId="9">
  <autoFilter ref="A1:G26"/>
  <tableColumns count="7">
    <tableColumn id="1" name="Mois" dataDxfId="7"/>
    <tableColumn id="2" name="N° semaine" dataDxfId="6"/>
    <tableColumn id="3" name="Jour nomme" dataDxfId="5"/>
    <tableColumn id="4" name="Channel" dataDxfId="4"/>
    <tableColumn id="5" name="Date" dataDxfId="3"/>
    <tableColumn id="6" name="Visites" dataDxfId="2"/>
    <tableColumn id="7" name="Coût (€)" dataDxfId="1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5"/>
  <sheetViews>
    <sheetView topLeftCell="B1" workbookViewId="0">
      <selection activeCell="G23" sqref="G23"/>
    </sheetView>
  </sheetViews>
  <sheetFormatPr baseColWidth="10" defaultRowHeight="15" x14ac:dyDescent="0.25"/>
  <cols>
    <col min="1" max="1" width="31.28515625" bestFit="1" customWidth="1"/>
    <col min="2" max="2" width="24" bestFit="1" customWidth="1"/>
    <col min="3" max="3" width="18.28515625" bestFit="1" customWidth="1"/>
    <col min="4" max="4" width="23.28515625" bestFit="1" customWidth="1"/>
    <col min="5" max="5" width="21.85546875" bestFit="1" customWidth="1"/>
    <col min="7" max="7" width="255.7109375" bestFit="1" customWidth="1"/>
    <col min="8" max="8" width="13.5703125" customWidth="1"/>
    <col min="9" max="9" width="20" bestFit="1" customWidth="1"/>
    <col min="11" max="11" width="11.5703125" bestFit="1" customWidth="1"/>
    <col min="12" max="12" width="14.5703125" bestFit="1" customWidth="1"/>
    <col min="13" max="13" width="12.28515625" bestFit="1" customWidth="1"/>
    <col min="14" max="14" width="10.7109375" bestFit="1" customWidth="1"/>
    <col min="15" max="15" width="42.42578125" customWidth="1"/>
  </cols>
  <sheetData>
    <row r="1" spans="1:15" ht="24" thickBot="1" x14ac:dyDescent="0.3">
      <c r="A1" s="57" t="s">
        <v>3</v>
      </c>
      <c r="B1" s="58"/>
      <c r="C1" s="58"/>
      <c r="D1" s="58"/>
      <c r="E1" s="59"/>
      <c r="F1" s="1"/>
      <c r="G1" s="1"/>
      <c r="H1" s="1"/>
      <c r="I1" s="1"/>
    </row>
    <row r="2" spans="1:15" ht="15.75" thickBot="1" x14ac:dyDescent="0.3">
      <c r="A2" s="19" t="s">
        <v>0</v>
      </c>
      <c r="B2" s="19" t="s">
        <v>9</v>
      </c>
      <c r="C2" s="19" t="s">
        <v>1</v>
      </c>
      <c r="D2" s="19" t="s">
        <v>10</v>
      </c>
      <c r="E2" s="44" t="s">
        <v>8</v>
      </c>
      <c r="F2" s="2"/>
      <c r="G2" s="55" t="s">
        <v>33</v>
      </c>
      <c r="H2" s="2"/>
      <c r="I2" s="3"/>
    </row>
    <row r="3" spans="1:15" ht="15.75" thickBot="1" x14ac:dyDescent="0.3">
      <c r="A3" s="20" t="s">
        <v>5</v>
      </c>
      <c r="B3" s="47">
        <f>SUM(B8:B38)</f>
        <v>1456</v>
      </c>
      <c r="C3" s="48">
        <f>SUM(C8:C38)</f>
        <v>1634</v>
      </c>
      <c r="D3" s="48">
        <f>SUM(D8:D38)</f>
        <v>57.60219595336175</v>
      </c>
      <c r="E3" s="49">
        <v>19</v>
      </c>
      <c r="G3" t="s">
        <v>38</v>
      </c>
      <c r="I3" s="3"/>
    </row>
    <row r="4" spans="1:15" x14ac:dyDescent="0.25">
      <c r="A4" s="4"/>
      <c r="B4" s="5"/>
      <c r="C4" s="6"/>
      <c r="D4" s="6"/>
      <c r="G4" t="s">
        <v>40</v>
      </c>
      <c r="I4" s="3"/>
    </row>
    <row r="5" spans="1:15" ht="15.75" thickBot="1" x14ac:dyDescent="0.3">
      <c r="A5" s="4"/>
      <c r="D5" s="6"/>
      <c r="G5" t="s">
        <v>34</v>
      </c>
      <c r="I5" s="3"/>
      <c r="J5" s="1"/>
      <c r="K5" s="1"/>
      <c r="L5" s="1"/>
      <c r="M5" s="1"/>
      <c r="N5" s="1"/>
    </row>
    <row r="6" spans="1:15" ht="24" thickBot="1" x14ac:dyDescent="0.3">
      <c r="A6" s="60" t="s">
        <v>4</v>
      </c>
      <c r="B6" s="61"/>
      <c r="C6" s="61"/>
      <c r="D6" s="61"/>
      <c r="E6" s="62"/>
      <c r="G6" t="s">
        <v>36</v>
      </c>
      <c r="J6" s="1"/>
      <c r="K6" s="1"/>
      <c r="L6" s="1"/>
      <c r="M6" s="1"/>
      <c r="N6" s="1"/>
    </row>
    <row r="7" spans="1:15" ht="15.75" thickBot="1" x14ac:dyDescent="0.3">
      <c r="A7" s="27" t="s">
        <v>2</v>
      </c>
      <c r="B7" s="34" t="s">
        <v>9</v>
      </c>
      <c r="C7" s="23" t="s">
        <v>1</v>
      </c>
      <c r="D7" s="24" t="s">
        <v>10</v>
      </c>
      <c r="E7" s="25" t="s">
        <v>8</v>
      </c>
      <c r="F7" s="1"/>
      <c r="G7" s="1" t="s">
        <v>35</v>
      </c>
      <c r="H7" s="1"/>
      <c r="I7" s="1"/>
      <c r="J7" s="1"/>
      <c r="K7" s="1"/>
      <c r="L7" s="1"/>
      <c r="M7" s="1"/>
      <c r="N7" s="1"/>
    </row>
    <row r="8" spans="1:15" x14ac:dyDescent="0.25">
      <c r="A8" s="36">
        <v>42766</v>
      </c>
      <c r="B8" s="28">
        <v>30</v>
      </c>
      <c r="C8" s="22">
        <v>100</v>
      </c>
      <c r="D8" s="22">
        <f>C8/B8</f>
        <v>3.3333333333333335</v>
      </c>
      <c r="E8" s="40">
        <v>7</v>
      </c>
      <c r="F8" s="1"/>
      <c r="G8" s="1"/>
      <c r="H8" s="1"/>
      <c r="I8" s="1"/>
      <c r="J8" s="1"/>
      <c r="K8" s="1"/>
      <c r="L8" s="1"/>
      <c r="M8" s="1"/>
      <c r="N8" s="1"/>
      <c r="O8" s="8"/>
    </row>
    <row r="9" spans="1:15" x14ac:dyDescent="0.25">
      <c r="A9" s="37">
        <v>42765</v>
      </c>
      <c r="B9" s="29">
        <v>40</v>
      </c>
      <c r="C9" s="7">
        <v>120</v>
      </c>
      <c r="D9" s="22">
        <f t="shared" ref="D9:D38" si="0">C9/B9</f>
        <v>3</v>
      </c>
      <c r="E9" s="41">
        <v>12</v>
      </c>
      <c r="F9" s="1"/>
      <c r="G9" s="56" t="s">
        <v>37</v>
      </c>
      <c r="H9" s="1"/>
      <c r="I9" s="1"/>
      <c r="J9" s="1"/>
      <c r="K9" s="1"/>
      <c r="L9" s="1"/>
      <c r="M9" s="1"/>
      <c r="N9" s="1"/>
    </row>
    <row r="10" spans="1:15" x14ac:dyDescent="0.25">
      <c r="A10" s="37">
        <v>42764</v>
      </c>
      <c r="B10" s="29">
        <v>35</v>
      </c>
      <c r="C10" s="7">
        <v>80</v>
      </c>
      <c r="D10" s="22">
        <f t="shared" si="0"/>
        <v>2.2857142857142856</v>
      </c>
      <c r="E10" s="41">
        <v>7</v>
      </c>
      <c r="F10" s="1"/>
      <c r="G10" s="1"/>
      <c r="H10" s="1"/>
      <c r="I10" s="1"/>
      <c r="J10" s="1"/>
      <c r="K10" s="1"/>
      <c r="L10" s="1"/>
      <c r="M10" s="1"/>
      <c r="N10" s="1"/>
    </row>
    <row r="11" spans="1:15" x14ac:dyDescent="0.25">
      <c r="A11" s="37">
        <v>42763</v>
      </c>
      <c r="B11" s="29">
        <v>35</v>
      </c>
      <c r="C11" s="7">
        <v>85</v>
      </c>
      <c r="D11" s="22">
        <f t="shared" si="0"/>
        <v>2.4285714285714284</v>
      </c>
      <c r="E11" s="41">
        <v>5</v>
      </c>
      <c r="F11" s="1"/>
      <c r="G11" s="1" t="s">
        <v>39</v>
      </c>
      <c r="H11" s="1"/>
      <c r="I11" s="1"/>
      <c r="J11" s="1"/>
      <c r="K11" s="1"/>
      <c r="L11" s="1"/>
      <c r="M11" s="1"/>
      <c r="N11" s="1"/>
    </row>
    <row r="12" spans="1:15" x14ac:dyDescent="0.25">
      <c r="A12" s="37">
        <v>42762</v>
      </c>
      <c r="B12" s="29">
        <v>60</v>
      </c>
      <c r="C12" s="7">
        <v>10</v>
      </c>
      <c r="D12" s="22">
        <f t="shared" si="0"/>
        <v>0.16666666666666666</v>
      </c>
      <c r="E12" s="41">
        <v>14</v>
      </c>
      <c r="F12" s="1"/>
      <c r="G12" s="1"/>
      <c r="H12" s="1"/>
      <c r="I12" s="1"/>
      <c r="J12" s="1"/>
      <c r="K12" s="1"/>
      <c r="L12" s="1"/>
      <c r="M12" s="1"/>
      <c r="N12" s="1"/>
    </row>
    <row r="13" spans="1:15" x14ac:dyDescent="0.25">
      <c r="A13" s="38">
        <v>42761</v>
      </c>
      <c r="B13" s="35">
        <v>10</v>
      </c>
      <c r="C13" s="21">
        <v>40</v>
      </c>
      <c r="D13" s="45">
        <f t="shared" si="0"/>
        <v>4</v>
      </c>
      <c r="E13" s="42">
        <v>4</v>
      </c>
      <c r="F13" s="5"/>
      <c r="G13" s="9"/>
      <c r="H13" s="10"/>
      <c r="I13" s="5"/>
      <c r="J13" s="1"/>
      <c r="K13" s="1"/>
      <c r="L13" s="1"/>
      <c r="M13" s="1"/>
      <c r="N13" s="1"/>
    </row>
    <row r="14" spans="1:15" x14ac:dyDescent="0.25">
      <c r="A14" s="37">
        <v>42760</v>
      </c>
      <c r="B14" s="29">
        <v>12</v>
      </c>
      <c r="C14" s="7">
        <v>18</v>
      </c>
      <c r="D14" s="22">
        <f t="shared" si="0"/>
        <v>1.5</v>
      </c>
      <c r="E14" s="41">
        <v>15</v>
      </c>
      <c r="F14" s="11"/>
      <c r="G14" s="9"/>
      <c r="H14" s="10"/>
      <c r="I14" s="5"/>
      <c r="J14" s="8"/>
      <c r="K14" s="1"/>
      <c r="L14" s="1"/>
      <c r="M14" s="1"/>
      <c r="N14" s="1"/>
    </row>
    <row r="15" spans="1:15" x14ac:dyDescent="0.25">
      <c r="A15" s="37">
        <v>42759</v>
      </c>
      <c r="B15" s="29">
        <v>80</v>
      </c>
      <c r="C15" s="7">
        <v>58</v>
      </c>
      <c r="D15" s="22">
        <f t="shared" si="0"/>
        <v>0.72499999999999998</v>
      </c>
      <c r="E15" s="41">
        <v>17</v>
      </c>
      <c r="F15" s="11"/>
      <c r="G15" s="9"/>
      <c r="H15" s="10"/>
      <c r="I15" s="5"/>
      <c r="J15" s="1"/>
      <c r="K15" s="1"/>
      <c r="L15" s="1"/>
      <c r="M15" s="1"/>
      <c r="N15" s="1"/>
    </row>
    <row r="16" spans="1:15" x14ac:dyDescent="0.25">
      <c r="A16" s="37">
        <v>42758</v>
      </c>
      <c r="B16" s="29">
        <v>40</v>
      </c>
      <c r="C16" s="7">
        <v>40</v>
      </c>
      <c r="D16" s="22">
        <f t="shared" si="0"/>
        <v>1</v>
      </c>
      <c r="E16" s="41">
        <v>10</v>
      </c>
      <c r="F16" s="11"/>
      <c r="G16" s="9"/>
      <c r="H16" s="10"/>
      <c r="I16" s="5"/>
      <c r="J16" s="1"/>
      <c r="K16" s="1"/>
      <c r="L16" s="1"/>
      <c r="M16" s="1"/>
      <c r="N16" s="1"/>
    </row>
    <row r="17" spans="1:14" x14ac:dyDescent="0.25">
      <c r="A17" s="37">
        <v>42757</v>
      </c>
      <c r="B17" s="29">
        <v>41</v>
      </c>
      <c r="C17" s="7">
        <v>60</v>
      </c>
      <c r="D17" s="22">
        <f t="shared" si="0"/>
        <v>1.4634146341463414</v>
      </c>
      <c r="E17" s="41">
        <v>11</v>
      </c>
      <c r="F17" s="11"/>
      <c r="G17" s="9"/>
      <c r="H17" s="10"/>
      <c r="I17" s="5"/>
      <c r="J17" s="1"/>
      <c r="K17" s="1"/>
      <c r="L17" s="1"/>
      <c r="M17" s="1"/>
      <c r="N17" s="1"/>
    </row>
    <row r="18" spans="1:14" x14ac:dyDescent="0.25">
      <c r="A18" s="37">
        <v>42756</v>
      </c>
      <c r="B18" s="29">
        <v>35</v>
      </c>
      <c r="C18" s="7">
        <v>64</v>
      </c>
      <c r="D18" s="22">
        <f t="shared" si="0"/>
        <v>1.8285714285714285</v>
      </c>
      <c r="E18" s="41">
        <v>5</v>
      </c>
      <c r="F18" s="11"/>
      <c r="G18" s="9"/>
      <c r="H18" s="10"/>
      <c r="I18" s="5"/>
      <c r="J18" s="1"/>
      <c r="K18" s="1"/>
      <c r="L18" s="1"/>
      <c r="M18" s="1"/>
      <c r="N18" s="1"/>
    </row>
    <row r="19" spans="1:14" x14ac:dyDescent="0.25">
      <c r="A19" s="37">
        <v>42755</v>
      </c>
      <c r="B19" s="29">
        <v>60</v>
      </c>
      <c r="C19" s="7">
        <v>65</v>
      </c>
      <c r="D19" s="22">
        <f t="shared" si="0"/>
        <v>1.0833333333333333</v>
      </c>
      <c r="E19" s="41">
        <v>13</v>
      </c>
      <c r="F19" s="11"/>
      <c r="G19" s="9"/>
      <c r="H19" s="10"/>
      <c r="I19" s="5"/>
      <c r="J19" s="1"/>
      <c r="K19" s="1"/>
      <c r="L19" s="1"/>
      <c r="M19" s="1"/>
      <c r="N19" s="1"/>
    </row>
    <row r="20" spans="1:14" x14ac:dyDescent="0.25">
      <c r="A20" s="38">
        <v>42754</v>
      </c>
      <c r="B20" s="35">
        <v>90</v>
      </c>
      <c r="C20" s="21">
        <v>66</v>
      </c>
      <c r="D20" s="45">
        <f t="shared" si="0"/>
        <v>0.73333333333333328</v>
      </c>
      <c r="E20" s="42">
        <v>8</v>
      </c>
      <c r="F20" s="11"/>
      <c r="G20" s="9"/>
      <c r="H20" s="10"/>
      <c r="I20" s="5"/>
      <c r="J20" s="1"/>
      <c r="K20" s="1"/>
      <c r="L20" s="1"/>
      <c r="M20" s="1"/>
      <c r="N20" s="1"/>
    </row>
    <row r="21" spans="1:14" x14ac:dyDescent="0.25">
      <c r="A21" s="37">
        <v>42753</v>
      </c>
      <c r="B21" s="29">
        <v>4</v>
      </c>
      <c r="C21" s="7">
        <v>70</v>
      </c>
      <c r="D21" s="22">
        <f t="shared" si="0"/>
        <v>17.5</v>
      </c>
      <c r="E21" s="41">
        <v>7</v>
      </c>
      <c r="F21" s="11"/>
      <c r="G21" s="9"/>
      <c r="H21" s="10"/>
      <c r="I21" s="5"/>
      <c r="J21" s="1"/>
      <c r="K21" s="1"/>
      <c r="L21" s="1"/>
      <c r="M21" s="1"/>
      <c r="N21" s="1"/>
    </row>
    <row r="22" spans="1:14" x14ac:dyDescent="0.25">
      <c r="A22" s="37">
        <v>42752</v>
      </c>
      <c r="B22" s="29">
        <v>70</v>
      </c>
      <c r="C22" s="7">
        <v>78</v>
      </c>
      <c r="D22" s="22">
        <f t="shared" si="0"/>
        <v>1.1142857142857143</v>
      </c>
      <c r="E22" s="41">
        <v>10</v>
      </c>
      <c r="F22" s="11"/>
      <c r="G22" s="9"/>
      <c r="H22" s="10"/>
      <c r="I22" s="5"/>
      <c r="J22" s="1"/>
      <c r="K22" s="1"/>
      <c r="L22" s="1"/>
      <c r="M22" s="1"/>
      <c r="N22" s="1"/>
    </row>
    <row r="23" spans="1:14" x14ac:dyDescent="0.25">
      <c r="A23" s="37">
        <v>42751</v>
      </c>
      <c r="B23" s="29">
        <v>71</v>
      </c>
      <c r="C23" s="7">
        <v>70</v>
      </c>
      <c r="D23" s="22">
        <f t="shared" si="0"/>
        <v>0.9859154929577465</v>
      </c>
      <c r="E23" s="41">
        <v>11</v>
      </c>
      <c r="F23" s="11"/>
      <c r="G23" s="12"/>
      <c r="H23" s="10"/>
      <c r="I23" s="5"/>
      <c r="J23" s="1"/>
      <c r="K23" s="1"/>
      <c r="L23" s="1"/>
      <c r="M23" s="1"/>
      <c r="N23" s="1"/>
    </row>
    <row r="24" spans="1:14" x14ac:dyDescent="0.25">
      <c r="A24" s="37">
        <v>42750</v>
      </c>
      <c r="B24" s="29">
        <v>52</v>
      </c>
      <c r="C24" s="7">
        <v>10</v>
      </c>
      <c r="D24" s="22">
        <f t="shared" si="0"/>
        <v>0.19230769230769232</v>
      </c>
      <c r="E24" s="41">
        <v>13</v>
      </c>
      <c r="F24" s="11"/>
      <c r="G24" s="12"/>
      <c r="H24" s="10"/>
      <c r="I24" s="5"/>
      <c r="J24" s="1"/>
      <c r="K24" s="1"/>
      <c r="L24" s="1"/>
      <c r="M24" s="1"/>
      <c r="N24" s="1"/>
    </row>
    <row r="25" spans="1:14" x14ac:dyDescent="0.25">
      <c r="A25" s="37">
        <v>42749</v>
      </c>
      <c r="B25" s="29">
        <v>58</v>
      </c>
      <c r="C25" s="7">
        <v>41</v>
      </c>
      <c r="D25" s="22">
        <f t="shared" si="0"/>
        <v>0.7068965517241379</v>
      </c>
      <c r="E25" s="41">
        <v>12</v>
      </c>
      <c r="F25" s="11"/>
      <c r="G25" s="12"/>
      <c r="H25" s="10"/>
      <c r="I25" s="5"/>
      <c r="J25" s="1"/>
      <c r="K25" s="1"/>
      <c r="L25" s="1"/>
      <c r="M25" s="1"/>
      <c r="N25" s="1"/>
    </row>
    <row r="26" spans="1:14" x14ac:dyDescent="0.25">
      <c r="A26" s="37">
        <v>42748</v>
      </c>
      <c r="B26" s="29">
        <v>66</v>
      </c>
      <c r="C26" s="7">
        <v>35</v>
      </c>
      <c r="D26" s="22">
        <f t="shared" si="0"/>
        <v>0.53030303030303028</v>
      </c>
      <c r="E26" s="41">
        <v>18</v>
      </c>
      <c r="F26" s="11"/>
      <c r="G26" s="12"/>
      <c r="H26" s="10"/>
      <c r="I26" s="5"/>
      <c r="J26" s="1"/>
      <c r="K26" s="1"/>
      <c r="L26" s="1"/>
      <c r="M26" s="1"/>
      <c r="N26" s="1"/>
    </row>
    <row r="27" spans="1:14" x14ac:dyDescent="0.25">
      <c r="A27" s="38">
        <v>42747</v>
      </c>
      <c r="B27" s="35">
        <v>65</v>
      </c>
      <c r="C27" s="21">
        <v>50</v>
      </c>
      <c r="D27" s="45">
        <f t="shared" si="0"/>
        <v>0.76923076923076927</v>
      </c>
      <c r="E27" s="42">
        <v>4</v>
      </c>
      <c r="F27" s="11"/>
      <c r="G27" s="12"/>
      <c r="H27" s="10"/>
      <c r="I27" s="5"/>
      <c r="J27" s="1"/>
      <c r="K27" s="1"/>
      <c r="L27" s="1"/>
      <c r="M27" s="1"/>
      <c r="N27" s="1"/>
    </row>
    <row r="28" spans="1:14" x14ac:dyDescent="0.25">
      <c r="A28" s="37">
        <v>42746</v>
      </c>
      <c r="B28" s="29">
        <v>64</v>
      </c>
      <c r="C28" s="7">
        <v>50</v>
      </c>
      <c r="D28" s="22">
        <f t="shared" si="0"/>
        <v>0.78125</v>
      </c>
      <c r="E28" s="41">
        <v>4</v>
      </c>
      <c r="F28" s="11"/>
      <c r="G28" s="12"/>
      <c r="H28" s="10"/>
      <c r="I28" s="5"/>
      <c r="J28" s="1"/>
      <c r="K28" s="1"/>
      <c r="L28" s="1"/>
      <c r="M28" s="1"/>
      <c r="N28" s="1"/>
    </row>
    <row r="29" spans="1:14" x14ac:dyDescent="0.25">
      <c r="A29" s="37">
        <v>42745</v>
      </c>
      <c r="B29" s="29">
        <v>80</v>
      </c>
      <c r="C29" s="7">
        <v>50</v>
      </c>
      <c r="D29" s="22">
        <f t="shared" si="0"/>
        <v>0.625</v>
      </c>
      <c r="E29" s="41">
        <v>7</v>
      </c>
      <c r="F29" s="11"/>
      <c r="G29" s="12"/>
      <c r="H29" s="10"/>
      <c r="I29" s="5"/>
      <c r="J29" s="1"/>
      <c r="K29" s="1"/>
      <c r="L29" s="1"/>
      <c r="M29" s="1"/>
      <c r="N29" s="1"/>
    </row>
    <row r="30" spans="1:14" x14ac:dyDescent="0.25">
      <c r="A30" s="37">
        <v>42744</v>
      </c>
      <c r="B30" s="29">
        <v>84</v>
      </c>
      <c r="C30" s="7">
        <v>50</v>
      </c>
      <c r="D30" s="22">
        <f t="shared" si="0"/>
        <v>0.59523809523809523</v>
      </c>
      <c r="E30" s="41">
        <v>3</v>
      </c>
      <c r="F30" s="11"/>
      <c r="G30" s="12"/>
      <c r="H30" s="10"/>
      <c r="I30" s="5"/>
      <c r="J30" s="1"/>
      <c r="K30" s="1"/>
      <c r="L30" s="1"/>
      <c r="M30" s="1"/>
      <c r="N30" s="1"/>
    </row>
    <row r="31" spans="1:14" x14ac:dyDescent="0.25">
      <c r="A31" s="37">
        <v>42743</v>
      </c>
      <c r="B31" s="29">
        <v>36</v>
      </c>
      <c r="C31" s="7">
        <v>78</v>
      </c>
      <c r="D31" s="22">
        <f t="shared" si="0"/>
        <v>2.1666666666666665</v>
      </c>
      <c r="E31" s="41">
        <v>12</v>
      </c>
      <c r="F31" s="11"/>
      <c r="G31" s="12"/>
      <c r="H31" s="10"/>
      <c r="I31" s="5"/>
      <c r="J31" s="1"/>
      <c r="K31" s="1"/>
      <c r="L31" s="1"/>
      <c r="M31" s="1"/>
      <c r="N31" s="1"/>
    </row>
    <row r="32" spans="1:14" x14ac:dyDescent="0.25">
      <c r="A32" s="37">
        <v>42742</v>
      </c>
      <c r="B32" s="29">
        <v>34</v>
      </c>
      <c r="C32" s="7">
        <v>65</v>
      </c>
      <c r="D32" s="22">
        <f t="shared" si="0"/>
        <v>1.911764705882353</v>
      </c>
      <c r="E32" s="41">
        <v>14</v>
      </c>
      <c r="F32" s="11"/>
      <c r="G32" s="12"/>
      <c r="H32" s="10"/>
      <c r="I32" s="5"/>
      <c r="J32" s="1"/>
      <c r="K32" s="1"/>
      <c r="L32" s="1"/>
      <c r="M32" s="1"/>
      <c r="N32" s="1"/>
    </row>
    <row r="33" spans="1:14" x14ac:dyDescent="0.25">
      <c r="A33" s="37">
        <v>42741</v>
      </c>
      <c r="B33" s="29">
        <v>42</v>
      </c>
      <c r="C33" s="7">
        <v>60</v>
      </c>
      <c r="D33" s="22">
        <f t="shared" si="0"/>
        <v>1.4285714285714286</v>
      </c>
      <c r="E33" s="41">
        <v>10</v>
      </c>
      <c r="F33" s="11"/>
      <c r="G33" s="12"/>
      <c r="H33" s="10"/>
      <c r="I33" s="5"/>
      <c r="J33" s="1"/>
      <c r="K33" s="1"/>
      <c r="L33" s="1"/>
      <c r="M33" s="1"/>
      <c r="N33" s="1"/>
    </row>
    <row r="34" spans="1:14" x14ac:dyDescent="0.25">
      <c r="A34" s="38">
        <v>42740</v>
      </c>
      <c r="B34" s="35">
        <v>50</v>
      </c>
      <c r="C34" s="21">
        <v>18</v>
      </c>
      <c r="D34" s="45">
        <f t="shared" si="0"/>
        <v>0.36</v>
      </c>
      <c r="E34" s="42">
        <v>7</v>
      </c>
      <c r="F34" s="11"/>
      <c r="G34" s="12"/>
      <c r="H34" s="10"/>
      <c r="I34" s="5"/>
      <c r="J34" s="1"/>
      <c r="K34" s="1"/>
      <c r="L34" s="1"/>
      <c r="M34" s="1"/>
      <c r="N34" s="1"/>
    </row>
    <row r="35" spans="1:14" x14ac:dyDescent="0.25">
      <c r="A35" s="37">
        <v>42739</v>
      </c>
      <c r="B35" s="29">
        <v>57</v>
      </c>
      <c r="C35" s="7">
        <v>34</v>
      </c>
      <c r="D35" s="22">
        <f t="shared" si="0"/>
        <v>0.59649122807017541</v>
      </c>
      <c r="E35" s="41">
        <v>17</v>
      </c>
      <c r="F35" s="11"/>
      <c r="G35" s="12"/>
      <c r="H35" s="10"/>
      <c r="I35" s="5"/>
      <c r="J35" s="1"/>
      <c r="K35" s="1"/>
      <c r="L35" s="1"/>
      <c r="M35" s="1"/>
      <c r="N35" s="1"/>
    </row>
    <row r="36" spans="1:14" x14ac:dyDescent="0.25">
      <c r="A36" s="37">
        <v>42738</v>
      </c>
      <c r="B36" s="29">
        <v>28</v>
      </c>
      <c r="C36" s="7">
        <v>33</v>
      </c>
      <c r="D36" s="22">
        <f t="shared" si="0"/>
        <v>1.1785714285714286</v>
      </c>
      <c r="E36" s="41">
        <v>14</v>
      </c>
      <c r="F36" s="11"/>
      <c r="G36" s="12"/>
      <c r="H36" s="10"/>
      <c r="I36" s="5"/>
      <c r="J36" s="1"/>
      <c r="K36" s="1"/>
      <c r="L36" s="1"/>
      <c r="M36" s="1"/>
      <c r="N36" s="1"/>
    </row>
    <row r="37" spans="1:14" x14ac:dyDescent="0.25">
      <c r="A37" s="37">
        <v>42737</v>
      </c>
      <c r="B37" s="29">
        <v>17</v>
      </c>
      <c r="C37" s="7">
        <v>24</v>
      </c>
      <c r="D37" s="22">
        <f t="shared" si="0"/>
        <v>1.411764705882353</v>
      </c>
      <c r="E37" s="41">
        <v>13</v>
      </c>
      <c r="F37" s="11"/>
      <c r="G37" s="12"/>
      <c r="H37" s="10"/>
      <c r="I37" s="5"/>
      <c r="J37" s="1"/>
      <c r="K37" s="1"/>
      <c r="L37" s="1"/>
      <c r="M37" s="1"/>
      <c r="N37" s="1"/>
    </row>
    <row r="38" spans="1:14" ht="15.75" thickBot="1" x14ac:dyDescent="0.3">
      <c r="A38" s="39">
        <v>42736</v>
      </c>
      <c r="B38" s="30">
        <v>10</v>
      </c>
      <c r="C38" s="17">
        <v>12</v>
      </c>
      <c r="D38" s="46">
        <f t="shared" si="0"/>
        <v>1.2</v>
      </c>
      <c r="E38" s="43">
        <v>10</v>
      </c>
      <c r="F38" s="11"/>
      <c r="G38" s="12"/>
      <c r="H38" s="10"/>
      <c r="I38" s="5"/>
      <c r="J38" s="1"/>
      <c r="K38" s="1"/>
      <c r="L38" s="1"/>
      <c r="M38" s="1"/>
      <c r="N38" s="1"/>
    </row>
    <row r="39" spans="1:14" x14ac:dyDescent="0.25">
      <c r="A39" s="13"/>
      <c r="B39" s="14"/>
      <c r="C39" s="14"/>
      <c r="D39" s="15"/>
      <c r="E39" s="14"/>
      <c r="F39" s="14"/>
      <c r="G39" s="14"/>
      <c r="J39" s="1"/>
      <c r="K39" s="1"/>
      <c r="L39" s="1"/>
      <c r="M39" s="1"/>
      <c r="N39" s="1"/>
    </row>
    <row r="40" spans="1:14" ht="15.75" thickBot="1" x14ac:dyDescent="0.3">
      <c r="A40" s="13"/>
      <c r="B40" s="14"/>
      <c r="C40" s="14"/>
      <c r="D40" s="15"/>
      <c r="E40" s="14"/>
      <c r="F40" s="14"/>
      <c r="G40" s="14"/>
    </row>
    <row r="41" spans="1:14" ht="24" thickBot="1" x14ac:dyDescent="0.3">
      <c r="A41" s="60" t="s">
        <v>6</v>
      </c>
      <c r="B41" s="61"/>
      <c r="C41" s="61"/>
      <c r="D41" s="61"/>
      <c r="E41" s="62"/>
      <c r="F41" s="5"/>
      <c r="G41" s="5"/>
      <c r="H41" s="5"/>
      <c r="I41" s="5"/>
    </row>
    <row r="42" spans="1:14" ht="15.75" thickBot="1" x14ac:dyDescent="0.3">
      <c r="A42" s="27" t="s">
        <v>2</v>
      </c>
      <c r="B42" s="34" t="s">
        <v>9</v>
      </c>
      <c r="C42" s="23" t="s">
        <v>1</v>
      </c>
      <c r="D42" s="24" t="s">
        <v>10</v>
      </c>
      <c r="E42" s="27"/>
      <c r="F42" s="5"/>
      <c r="G42" s="5"/>
      <c r="H42" s="5"/>
      <c r="I42" s="5"/>
    </row>
    <row r="43" spans="1:14" x14ac:dyDescent="0.25">
      <c r="A43" s="31" t="s">
        <v>11</v>
      </c>
      <c r="B43" s="28">
        <f>SUM(B32:B38)</f>
        <v>238</v>
      </c>
      <c r="C43" s="22">
        <f>SUM(C32:C38)</f>
        <v>246</v>
      </c>
      <c r="D43" s="22">
        <f>C43/B43</f>
        <v>1.0336134453781514</v>
      </c>
      <c r="E43" s="26"/>
      <c r="F43" s="5"/>
      <c r="G43" s="5"/>
      <c r="H43" s="5"/>
      <c r="I43" s="5"/>
    </row>
    <row r="44" spans="1:14" x14ac:dyDescent="0.25">
      <c r="A44" s="32" t="s">
        <v>12</v>
      </c>
      <c r="B44" s="29">
        <f>SUM(B25:B31)</f>
        <v>453</v>
      </c>
      <c r="C44" s="7">
        <f>SUM(C25:C31)</f>
        <v>354</v>
      </c>
      <c r="D44" s="7">
        <f>C44/B44</f>
        <v>0.7814569536423841</v>
      </c>
      <c r="E44" s="16"/>
      <c r="F44" s="5"/>
      <c r="G44" s="5"/>
      <c r="H44" s="5"/>
      <c r="I44" s="5"/>
    </row>
    <row r="45" spans="1:14" ht="15.75" thickBot="1" x14ac:dyDescent="0.3">
      <c r="A45" s="33" t="s">
        <v>13</v>
      </c>
      <c r="B45" s="30"/>
      <c r="C45" s="17"/>
      <c r="D45" s="17"/>
      <c r="E45" s="18"/>
      <c r="F45" s="5"/>
      <c r="G45" s="5"/>
      <c r="H45" s="5"/>
      <c r="I45" s="5"/>
    </row>
  </sheetData>
  <mergeCells count="3">
    <mergeCell ref="A1:E1"/>
    <mergeCell ref="A6:E6"/>
    <mergeCell ref="A41:E4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tabSelected="1" topLeftCell="B1" workbookViewId="0">
      <selection activeCell="B2" sqref="A2:XFD26"/>
    </sheetView>
  </sheetViews>
  <sheetFormatPr baseColWidth="10" defaultRowHeight="15" x14ac:dyDescent="0.25"/>
  <cols>
    <col min="2" max="2" width="5.85546875" customWidth="1"/>
    <col min="3" max="3" width="10.140625" customWidth="1"/>
    <col min="4" max="4" width="8.140625" customWidth="1"/>
    <col min="5" max="5" width="13.28515625" customWidth="1"/>
    <col min="6" max="6" width="7.7109375" customWidth="1"/>
    <col min="7" max="7" width="5.28515625" customWidth="1"/>
    <col min="9" max="9" width="21" customWidth="1"/>
    <col min="10" max="10" width="23.85546875" bestFit="1" customWidth="1"/>
    <col min="11" max="11" width="12.5703125" customWidth="1"/>
    <col min="12" max="12" width="12.5703125" bestFit="1" customWidth="1"/>
  </cols>
  <sheetData>
    <row r="1" spans="1:7" ht="15.75" thickBot="1" x14ac:dyDescent="0.3">
      <c r="A1" s="65" t="s">
        <v>14</v>
      </c>
      <c r="B1" s="66" t="s">
        <v>15</v>
      </c>
      <c r="C1" s="66" t="s">
        <v>16</v>
      </c>
      <c r="D1" s="66" t="s">
        <v>31</v>
      </c>
      <c r="E1" s="67" t="s">
        <v>17</v>
      </c>
      <c r="F1" s="66" t="s">
        <v>7</v>
      </c>
      <c r="G1" s="68" t="s">
        <v>32</v>
      </c>
    </row>
    <row r="2" spans="1:7" ht="9.75" customHeight="1" x14ac:dyDescent="0.25">
      <c r="A2" s="63" t="s">
        <v>18</v>
      </c>
      <c r="B2" s="51">
        <v>2</v>
      </c>
      <c r="C2" s="51" t="s">
        <v>19</v>
      </c>
      <c r="D2" s="51" t="s">
        <v>21</v>
      </c>
      <c r="E2" s="54">
        <v>42737</v>
      </c>
      <c r="F2" s="51">
        <v>0</v>
      </c>
      <c r="G2" s="51">
        <v>1</v>
      </c>
    </row>
    <row r="3" spans="1:7" ht="9.75" customHeight="1" x14ac:dyDescent="0.25">
      <c r="A3" s="64" t="s">
        <v>18</v>
      </c>
      <c r="B3" s="50">
        <v>2</v>
      </c>
      <c r="C3" s="50" t="s">
        <v>19</v>
      </c>
      <c r="D3" s="50" t="s">
        <v>22</v>
      </c>
      <c r="E3" s="53">
        <v>42737</v>
      </c>
      <c r="F3" s="50">
        <v>1</v>
      </c>
      <c r="G3" s="50">
        <v>2</v>
      </c>
    </row>
    <row r="4" spans="1:7" ht="9.75" customHeight="1" x14ac:dyDescent="0.25">
      <c r="A4" s="64" t="s">
        <v>18</v>
      </c>
      <c r="B4" s="50">
        <v>2</v>
      </c>
      <c r="C4" s="50" t="s">
        <v>19</v>
      </c>
      <c r="D4" s="50" t="s">
        <v>23</v>
      </c>
      <c r="E4" s="53">
        <v>42737</v>
      </c>
      <c r="F4" s="50">
        <v>1</v>
      </c>
      <c r="G4" s="50">
        <v>1</v>
      </c>
    </row>
    <row r="5" spans="1:7" ht="9.75" customHeight="1" x14ac:dyDescent="0.25">
      <c r="A5" s="64" t="s">
        <v>18</v>
      </c>
      <c r="B5" s="50">
        <v>2</v>
      </c>
      <c r="C5" s="50" t="s">
        <v>19</v>
      </c>
      <c r="D5" s="50" t="s">
        <v>21</v>
      </c>
      <c r="E5" s="53">
        <v>42737</v>
      </c>
      <c r="F5" s="50">
        <v>0</v>
      </c>
      <c r="G5" s="50">
        <v>1</v>
      </c>
    </row>
    <row r="6" spans="1:7" ht="9.75" customHeight="1" x14ac:dyDescent="0.25">
      <c r="A6" s="64" t="s">
        <v>18</v>
      </c>
      <c r="B6" s="50">
        <v>2</v>
      </c>
      <c r="C6" s="50" t="s">
        <v>19</v>
      </c>
      <c r="D6" s="50" t="s">
        <v>24</v>
      </c>
      <c r="E6" s="53">
        <v>42737</v>
      </c>
      <c r="F6" s="50">
        <v>2</v>
      </c>
      <c r="G6" s="50">
        <v>1</v>
      </c>
    </row>
    <row r="7" spans="1:7" ht="9.75" customHeight="1" x14ac:dyDescent="0.25">
      <c r="A7" s="64" t="s">
        <v>18</v>
      </c>
      <c r="B7" s="50">
        <v>2</v>
      </c>
      <c r="C7" s="50" t="s">
        <v>19</v>
      </c>
      <c r="D7" s="50" t="s">
        <v>24</v>
      </c>
      <c r="E7" s="53">
        <v>42737</v>
      </c>
      <c r="F7" s="50">
        <v>1</v>
      </c>
      <c r="G7" s="50">
        <v>2</v>
      </c>
    </row>
    <row r="8" spans="1:7" ht="9.75" customHeight="1" x14ac:dyDescent="0.25">
      <c r="A8" s="64" t="s">
        <v>18</v>
      </c>
      <c r="B8" s="50">
        <v>2</v>
      </c>
      <c r="C8" s="50" t="s">
        <v>19</v>
      </c>
      <c r="D8" s="50" t="s">
        <v>24</v>
      </c>
      <c r="E8" s="53">
        <v>42737</v>
      </c>
      <c r="F8" s="50">
        <v>2</v>
      </c>
      <c r="G8" s="50">
        <v>1</v>
      </c>
    </row>
    <row r="9" spans="1:7" ht="9.75" customHeight="1" x14ac:dyDescent="0.25">
      <c r="A9" s="64" t="s">
        <v>18</v>
      </c>
      <c r="B9" s="50">
        <v>2</v>
      </c>
      <c r="C9" s="50" t="s">
        <v>19</v>
      </c>
      <c r="D9" s="50" t="s">
        <v>21</v>
      </c>
      <c r="E9" s="53">
        <v>42737</v>
      </c>
      <c r="F9" s="50">
        <v>1</v>
      </c>
      <c r="G9" s="50">
        <v>1</v>
      </c>
    </row>
    <row r="10" spans="1:7" ht="9.75" customHeight="1" x14ac:dyDescent="0.25">
      <c r="A10" s="64" t="s">
        <v>18</v>
      </c>
      <c r="B10" s="50">
        <v>2</v>
      </c>
      <c r="C10" s="50" t="s">
        <v>19</v>
      </c>
      <c r="D10" s="50" t="s">
        <v>24</v>
      </c>
      <c r="E10" s="53">
        <v>42737</v>
      </c>
      <c r="F10" s="50">
        <v>0</v>
      </c>
      <c r="G10" s="50">
        <v>2</v>
      </c>
    </row>
    <row r="11" spans="1:7" ht="9.75" customHeight="1" x14ac:dyDescent="0.25">
      <c r="A11" s="64" t="s">
        <v>18</v>
      </c>
      <c r="B11" s="50">
        <v>2</v>
      </c>
      <c r="C11" s="50" t="s">
        <v>19</v>
      </c>
      <c r="D11" s="50" t="s">
        <v>22</v>
      </c>
      <c r="E11" s="53">
        <v>42737</v>
      </c>
      <c r="F11" s="50">
        <v>0</v>
      </c>
      <c r="G11" s="50">
        <v>1</v>
      </c>
    </row>
    <row r="12" spans="1:7" ht="9.75" customHeight="1" x14ac:dyDescent="0.25">
      <c r="A12" s="64" t="s">
        <v>18</v>
      </c>
      <c r="B12" s="50">
        <v>2</v>
      </c>
      <c r="C12" s="50" t="s">
        <v>19</v>
      </c>
      <c r="D12" s="50" t="s">
        <v>25</v>
      </c>
      <c r="E12" s="53">
        <v>42737</v>
      </c>
      <c r="F12" s="50">
        <v>0</v>
      </c>
      <c r="G12" s="50">
        <v>3</v>
      </c>
    </row>
    <row r="13" spans="1:7" ht="9.75" customHeight="1" x14ac:dyDescent="0.25">
      <c r="A13" s="64" t="s">
        <v>18</v>
      </c>
      <c r="B13" s="50">
        <v>2</v>
      </c>
      <c r="C13" s="50" t="s">
        <v>19</v>
      </c>
      <c r="D13" s="50" t="s">
        <v>22</v>
      </c>
      <c r="E13" s="53">
        <v>42737</v>
      </c>
      <c r="F13" s="50">
        <v>2</v>
      </c>
      <c r="G13" s="50">
        <v>2</v>
      </c>
    </row>
    <row r="14" spans="1:7" ht="9.75" customHeight="1" x14ac:dyDescent="0.25">
      <c r="A14" s="64" t="s">
        <v>18</v>
      </c>
      <c r="B14" s="50">
        <v>2</v>
      </c>
      <c r="C14" s="50" t="s">
        <v>19</v>
      </c>
      <c r="D14" s="50" t="s">
        <v>26</v>
      </c>
      <c r="E14" s="53">
        <v>42737</v>
      </c>
      <c r="F14" s="50">
        <v>1</v>
      </c>
      <c r="G14" s="50">
        <v>1</v>
      </c>
    </row>
    <row r="15" spans="1:7" ht="9.75" customHeight="1" x14ac:dyDescent="0.25">
      <c r="A15" s="64" t="s">
        <v>18</v>
      </c>
      <c r="B15" s="50">
        <v>2</v>
      </c>
      <c r="C15" s="50" t="s">
        <v>19</v>
      </c>
      <c r="D15" s="50" t="s">
        <v>26</v>
      </c>
      <c r="E15" s="53">
        <v>42737</v>
      </c>
      <c r="F15" s="50">
        <v>1</v>
      </c>
      <c r="G15" s="50">
        <v>1</v>
      </c>
    </row>
    <row r="16" spans="1:7" ht="9.75" customHeight="1" x14ac:dyDescent="0.25">
      <c r="A16" s="64" t="s">
        <v>18</v>
      </c>
      <c r="B16" s="50">
        <v>2</v>
      </c>
      <c r="C16" s="50" t="s">
        <v>19</v>
      </c>
      <c r="D16" s="50" t="s">
        <v>21</v>
      </c>
      <c r="E16" s="53">
        <v>42737</v>
      </c>
      <c r="F16" s="50">
        <v>3</v>
      </c>
      <c r="G16" s="50">
        <v>1</v>
      </c>
    </row>
    <row r="17" spans="1:11" ht="9.75" customHeight="1" x14ac:dyDescent="0.25">
      <c r="A17" s="64" t="s">
        <v>18</v>
      </c>
      <c r="B17" s="50">
        <v>2</v>
      </c>
      <c r="C17" s="50" t="s">
        <v>19</v>
      </c>
      <c r="D17" s="50" t="s">
        <v>22</v>
      </c>
      <c r="E17" s="53">
        <v>42737</v>
      </c>
      <c r="F17" s="50">
        <v>1</v>
      </c>
      <c r="G17" s="50">
        <v>1</v>
      </c>
    </row>
    <row r="18" spans="1:11" ht="9.75" customHeight="1" x14ac:dyDescent="0.25">
      <c r="A18" s="64" t="s">
        <v>18</v>
      </c>
      <c r="B18" s="50">
        <v>2</v>
      </c>
      <c r="C18" s="50" t="s">
        <v>19</v>
      </c>
      <c r="D18" s="50" t="s">
        <v>27</v>
      </c>
      <c r="E18" s="53">
        <v>42737</v>
      </c>
      <c r="F18" s="50">
        <v>1</v>
      </c>
      <c r="G18" s="50">
        <v>2</v>
      </c>
    </row>
    <row r="19" spans="1:11" ht="9.75" customHeight="1" x14ac:dyDescent="0.25">
      <c r="A19" s="64" t="s">
        <v>18</v>
      </c>
      <c r="B19" s="52">
        <v>1</v>
      </c>
      <c r="C19" s="50" t="s">
        <v>20</v>
      </c>
      <c r="D19" s="50" t="s">
        <v>27</v>
      </c>
      <c r="E19" s="53">
        <v>42736</v>
      </c>
      <c r="F19" s="50">
        <v>2</v>
      </c>
      <c r="G19" s="50">
        <v>2</v>
      </c>
    </row>
    <row r="20" spans="1:11" ht="9.75" customHeight="1" x14ac:dyDescent="0.25">
      <c r="A20" s="64" t="s">
        <v>18</v>
      </c>
      <c r="B20" s="52">
        <v>1</v>
      </c>
      <c r="C20" s="50" t="s">
        <v>20</v>
      </c>
      <c r="D20" s="50" t="s">
        <v>22</v>
      </c>
      <c r="E20" s="53">
        <v>42736</v>
      </c>
      <c r="F20" s="50">
        <v>1</v>
      </c>
      <c r="G20" s="50">
        <v>1</v>
      </c>
    </row>
    <row r="21" spans="1:11" ht="9.75" customHeight="1" x14ac:dyDescent="0.25">
      <c r="A21" s="64" t="s">
        <v>18</v>
      </c>
      <c r="B21" s="52">
        <v>1</v>
      </c>
      <c r="C21" s="50" t="s">
        <v>20</v>
      </c>
      <c r="D21" s="50" t="s">
        <v>25</v>
      </c>
      <c r="E21" s="53">
        <v>42736</v>
      </c>
      <c r="F21" s="50">
        <v>1</v>
      </c>
      <c r="G21" s="50">
        <v>2</v>
      </c>
    </row>
    <row r="22" spans="1:11" ht="9.75" customHeight="1" x14ac:dyDescent="0.25">
      <c r="A22" s="64" t="s">
        <v>18</v>
      </c>
      <c r="B22" s="52">
        <v>1</v>
      </c>
      <c r="C22" s="50" t="s">
        <v>20</v>
      </c>
      <c r="D22" s="50" t="s">
        <v>24</v>
      </c>
      <c r="E22" s="53">
        <v>42736</v>
      </c>
      <c r="F22" s="50">
        <v>2</v>
      </c>
      <c r="G22" s="50">
        <v>1</v>
      </c>
    </row>
    <row r="23" spans="1:11" ht="9.75" customHeight="1" x14ac:dyDescent="0.25">
      <c r="A23" s="64" t="s">
        <v>18</v>
      </c>
      <c r="B23" s="52">
        <v>1</v>
      </c>
      <c r="C23" s="50" t="s">
        <v>20</v>
      </c>
      <c r="D23" s="50" t="s">
        <v>21</v>
      </c>
      <c r="E23" s="53">
        <v>42736</v>
      </c>
      <c r="F23" s="50">
        <v>1</v>
      </c>
      <c r="G23" s="50">
        <v>1</v>
      </c>
    </row>
    <row r="24" spans="1:11" ht="9.75" customHeight="1" x14ac:dyDescent="0.25">
      <c r="A24" s="64" t="s">
        <v>18</v>
      </c>
      <c r="B24" s="52">
        <v>1</v>
      </c>
      <c r="C24" s="50" t="s">
        <v>20</v>
      </c>
      <c r="D24" s="50" t="s">
        <v>28</v>
      </c>
      <c r="E24" s="53">
        <v>42736</v>
      </c>
      <c r="F24" s="50">
        <v>1</v>
      </c>
      <c r="G24" s="50">
        <v>1</v>
      </c>
    </row>
    <row r="25" spans="1:11" ht="9.75" customHeight="1" x14ac:dyDescent="0.25">
      <c r="A25" s="64" t="s">
        <v>18</v>
      </c>
      <c r="B25" s="52">
        <v>1</v>
      </c>
      <c r="C25" s="50" t="s">
        <v>20</v>
      </c>
      <c r="D25" s="50" t="s">
        <v>29</v>
      </c>
      <c r="E25" s="53">
        <v>42736</v>
      </c>
      <c r="F25" s="50">
        <v>1</v>
      </c>
      <c r="G25" s="50">
        <v>2</v>
      </c>
    </row>
    <row r="26" spans="1:11" ht="9.75" customHeight="1" x14ac:dyDescent="0.25">
      <c r="A26" s="69" t="s">
        <v>18</v>
      </c>
      <c r="B26" s="70">
        <v>1</v>
      </c>
      <c r="C26" s="71" t="s">
        <v>20</v>
      </c>
      <c r="D26" s="71" t="s">
        <v>30</v>
      </c>
      <c r="E26" s="72">
        <v>42736</v>
      </c>
      <c r="F26" s="71">
        <v>1</v>
      </c>
      <c r="G26" s="71">
        <v>2</v>
      </c>
    </row>
    <row r="27" spans="1:11" x14ac:dyDescent="0.25">
      <c r="I27" s="73" t="s">
        <v>41</v>
      </c>
      <c r="J27" s="73" t="s">
        <v>42</v>
      </c>
    </row>
    <row r="28" spans="1:11" x14ac:dyDescent="0.25">
      <c r="I28" s="73" t="s">
        <v>43</v>
      </c>
      <c r="J28" s="74" t="s">
        <v>45</v>
      </c>
      <c r="K28" s="74" t="s">
        <v>44</v>
      </c>
    </row>
    <row r="29" spans="1:11" x14ac:dyDescent="0.25">
      <c r="I29" s="75" t="s">
        <v>30</v>
      </c>
      <c r="J29" s="76">
        <v>1</v>
      </c>
      <c r="K29" s="76">
        <v>1</v>
      </c>
    </row>
    <row r="30" spans="1:11" x14ac:dyDescent="0.25">
      <c r="I30" s="75" t="s">
        <v>26</v>
      </c>
      <c r="J30" s="76">
        <v>2</v>
      </c>
      <c r="K30" s="76">
        <v>2</v>
      </c>
    </row>
    <row r="31" spans="1:11" x14ac:dyDescent="0.25">
      <c r="I31" s="75" t="s">
        <v>23</v>
      </c>
      <c r="J31" s="76">
        <v>1</v>
      </c>
      <c r="K31" s="76">
        <v>1</v>
      </c>
    </row>
    <row r="32" spans="1:11" x14ac:dyDescent="0.25">
      <c r="I32" s="75" t="s">
        <v>21</v>
      </c>
      <c r="J32" s="76">
        <v>5</v>
      </c>
      <c r="K32" s="76">
        <v>5</v>
      </c>
    </row>
    <row r="33" spans="9:11" x14ac:dyDescent="0.25">
      <c r="I33" s="75" t="s">
        <v>25</v>
      </c>
      <c r="J33" s="76">
        <v>1</v>
      </c>
      <c r="K33" s="76">
        <v>1</v>
      </c>
    </row>
    <row r="34" spans="9:11" x14ac:dyDescent="0.25">
      <c r="I34" s="75" t="s">
        <v>29</v>
      </c>
      <c r="J34" s="76">
        <v>1</v>
      </c>
      <c r="K34" s="76">
        <v>1</v>
      </c>
    </row>
    <row r="35" spans="9:11" x14ac:dyDescent="0.25">
      <c r="I35" s="75" t="s">
        <v>28</v>
      </c>
      <c r="J35" s="76">
        <v>1</v>
      </c>
      <c r="K35" s="76">
        <v>1</v>
      </c>
    </row>
    <row r="36" spans="9:11" x14ac:dyDescent="0.25">
      <c r="I36" s="75" t="s">
        <v>27</v>
      </c>
      <c r="J36" s="76">
        <v>3</v>
      </c>
      <c r="K36" s="76">
        <v>3</v>
      </c>
    </row>
    <row r="37" spans="9:11" x14ac:dyDescent="0.25">
      <c r="I37" s="75" t="s">
        <v>24</v>
      </c>
      <c r="J37" s="76">
        <v>7</v>
      </c>
      <c r="K37" s="76">
        <v>7</v>
      </c>
    </row>
    <row r="38" spans="9:11" x14ac:dyDescent="0.25">
      <c r="I38" s="75" t="s">
        <v>22</v>
      </c>
      <c r="J38" s="76">
        <v>5</v>
      </c>
      <c r="K38" s="76">
        <v>5</v>
      </c>
    </row>
    <row r="39" spans="9:11" x14ac:dyDescent="0.25">
      <c r="I39" s="75" t="s">
        <v>44</v>
      </c>
      <c r="J39" s="76">
        <v>27</v>
      </c>
      <c r="K39" s="76">
        <v>27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Forum</vt:lpstr>
      <vt:lpstr>Feuille2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clickon-win-3</dc:creator>
  <cp:lastModifiedBy>rtyui</cp:lastModifiedBy>
  <dcterms:created xsi:type="dcterms:W3CDTF">2017-03-29T12:58:06Z</dcterms:created>
  <dcterms:modified xsi:type="dcterms:W3CDTF">2017-04-02T18:29:49Z</dcterms:modified>
</cp:coreProperties>
</file>