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DF7516A6-113F-40D0-A7B7-C7E4EEB4BADE}" xr6:coauthVersionLast="31" xr6:coauthVersionMax="31" xr10:uidLastSave="{00000000-0000-0000-0000-000000000000}"/>
  <bookViews>
    <workbookView xWindow="948" yWindow="0" windowWidth="22092" windowHeight="9660" tabRatio="1000" activeTab="1" xr2:uid="{00000000-000D-0000-FFFF-FFFF00000000}"/>
  </bookViews>
  <sheets>
    <sheet name="Stage 1_Overview" sheetId="11" r:id="rId1"/>
    <sheet name="Feuil1" sheetId="12" r:id="rId2"/>
    <sheet name="DA" sheetId="5" r:id="rId3"/>
    <sheet name="SES" sheetId="6" r:id="rId4"/>
  </sheets>
  <definedNames>
    <definedName name="_xlnm._FilterDatabase" localSheetId="2" hidden="1">DA!$A$1:$R$73</definedName>
    <definedName name="_xlnm._FilterDatabase" localSheetId="3" hidden="1">SES!$A$1:$M$2877</definedName>
    <definedName name="Fournisseurs">'Stage 1_Overview'!$A$2:$A$40</definedName>
    <definedName name="Segment_FOURNISSEUR">#N/A</definedName>
  </definedNames>
  <calcPr calcId="179017"/>
  <pivotCaches>
    <pivotCache cacheId="52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9" i="11" l="1" a="1"/>
  <c r="D9" i="11" s="1"/>
  <c r="E9" i="11" s="1" a="1"/>
  <c r="E9" i="11" s="1"/>
  <c r="D10" i="11" l="1" a="1"/>
  <c r="D10" i="11" s="1"/>
  <c r="E10" i="11" s="1" a="1"/>
  <c r="E10" i="11" s="1"/>
  <c r="I9" i="11"/>
  <c r="C9" i="11"/>
  <c r="D11" i="11" l="1" a="1"/>
  <c r="D11" i="11" s="1"/>
  <c r="E11" i="11" s="1" a="1"/>
  <c r="E11" i="11" s="1"/>
  <c r="H9" i="11"/>
  <c r="K9" i="11" s="1"/>
  <c r="L9" i="11"/>
  <c r="F9" i="11"/>
  <c r="G9" i="11"/>
  <c r="C10" i="11"/>
  <c r="I11" i="11" l="1"/>
  <c r="D12" i="11" a="1"/>
  <c r="D12" i="11" s="1"/>
  <c r="E12" i="11" s="1" a="1"/>
  <c r="E12" i="11" s="1"/>
  <c r="I10" i="11"/>
  <c r="H10" i="11"/>
  <c r="C11" i="11"/>
  <c r="L10" i="11"/>
  <c r="G10" i="11"/>
  <c r="F10" i="11"/>
  <c r="I12" i="11" l="1"/>
  <c r="C12" i="11"/>
  <c r="D13" i="11" a="1"/>
  <c r="D13" i="11" s="1"/>
  <c r="E13" i="11" s="1" a="1"/>
  <c r="E13" i="11" s="1"/>
  <c r="K10" i="11"/>
  <c r="G11" i="11"/>
  <c r="L11" i="11"/>
  <c r="F11" i="11"/>
  <c r="H11" i="11"/>
  <c r="K11" i="11" s="1"/>
  <c r="D14" i="11" l="1" a="1"/>
  <c r="D14" i="11" s="1"/>
  <c r="E14" i="11" s="1" a="1"/>
  <c r="E14" i="11" s="1"/>
  <c r="I13" i="11"/>
  <c r="F12" i="11"/>
  <c r="H12" i="11"/>
  <c r="K12" i="11" s="1"/>
  <c r="G12" i="11"/>
  <c r="C13" i="11"/>
  <c r="L12" i="11"/>
  <c r="I14" i="11" l="1"/>
  <c r="D15" i="11" a="1"/>
  <c r="D15" i="11" s="1"/>
  <c r="E15" i="11" s="1" a="1"/>
  <c r="E15" i="11" s="1"/>
  <c r="C14" i="11"/>
  <c r="H13" i="11"/>
  <c r="K13" i="11" s="1"/>
  <c r="L13" i="11"/>
  <c r="F13" i="11"/>
  <c r="G13" i="11"/>
  <c r="D16" i="11" l="1" a="1"/>
  <c r="D16" i="11" s="1"/>
  <c r="E16" i="11" s="1" a="1"/>
  <c r="E16" i="11" s="1"/>
  <c r="C15" i="11"/>
  <c r="G14" i="11"/>
  <c r="L14" i="11"/>
  <c r="H14" i="11"/>
  <c r="K14" i="11" s="1"/>
  <c r="F14" i="11"/>
  <c r="D17" i="11" l="1" a="1"/>
  <c r="D17" i="11" s="1"/>
  <c r="I15" i="11"/>
  <c r="I16" i="11"/>
  <c r="C16" i="11"/>
  <c r="F15" i="11"/>
  <c r="H15" i="11"/>
  <c r="L15" i="11"/>
  <c r="G15" i="11"/>
  <c r="D18" i="11" l="1" a="1"/>
  <c r="D18" i="11" s="1"/>
  <c r="E17" i="11" a="1"/>
  <c r="E17" i="11" s="1"/>
  <c r="I17" i="11" s="1"/>
  <c r="K15" i="11"/>
  <c r="C17" i="11"/>
  <c r="L16" i="11"/>
  <c r="F16" i="11"/>
  <c r="H16" i="11"/>
  <c r="K16" i="11" s="1"/>
  <c r="G16" i="11"/>
  <c r="E18" i="11" l="1" a="1"/>
  <c r="E18" i="11" s="1"/>
  <c r="C18" i="11"/>
  <c r="F17" i="11"/>
  <c r="L17" i="11"/>
  <c r="G17" i="11"/>
  <c r="H17" i="11"/>
  <c r="K17" i="11" s="1"/>
  <c r="I18" i="11" l="1"/>
  <c r="I19" i="11" s="1"/>
  <c r="L18" i="11"/>
  <c r="H18" i="11"/>
  <c r="H19" i="11" s="1"/>
  <c r="F18" i="11"/>
  <c r="G18" i="11"/>
  <c r="K18" i="11" l="1"/>
  <c r="J11" i="11" l="1"/>
  <c r="J17" i="11"/>
  <c r="J10" i="11"/>
  <c r="J15" i="11"/>
  <c r="J18" i="11"/>
  <c r="J13" i="11"/>
  <c r="J16" i="11"/>
  <c r="J14" i="11"/>
  <c r="J12" i="11"/>
  <c r="K19" i="11"/>
  <c r="J9" i="11" l="1"/>
  <c r="J19" i="11" s="1"/>
</calcChain>
</file>

<file path=xl/sharedStrings.xml><?xml version="1.0" encoding="utf-8"?>
<sst xmlns="http://schemas.openxmlformats.org/spreadsheetml/2006/main" count="5082" uniqueCount="2036">
  <si>
    <t>N° DA</t>
  </si>
  <si>
    <t xml:space="preserve">N° CDE </t>
  </si>
  <si>
    <t>INTITULE</t>
  </si>
  <si>
    <t>FOURNISSEUR</t>
  </si>
  <si>
    <t>Imputation</t>
  </si>
  <si>
    <t>XEROX</t>
  </si>
  <si>
    <t>F60031</t>
  </si>
  <si>
    <t>CANON</t>
  </si>
  <si>
    <t>CP BOURG</t>
  </si>
  <si>
    <t>DAUPHIN</t>
  </si>
  <si>
    <t>F60064</t>
  </si>
  <si>
    <t>CHUBB</t>
  </si>
  <si>
    <t>MAIL FINANCE</t>
  </si>
  <si>
    <t>VIDELIO</t>
  </si>
  <si>
    <t>DATE DE DEBUT</t>
  </si>
  <si>
    <t>F60036</t>
  </si>
  <si>
    <t>CHRONOPOST</t>
  </si>
  <si>
    <t>GESTIVERT</t>
  </si>
  <si>
    <t>CONTRAT SECURITE ET SURETE</t>
  </si>
  <si>
    <t>GORON</t>
  </si>
  <si>
    <t>NEOPOST</t>
  </si>
  <si>
    <t>SAMSIC</t>
  </si>
  <si>
    <t>SOCOTEC</t>
  </si>
  <si>
    <t>Multi imputation</t>
  </si>
  <si>
    <t>SODEXO</t>
  </si>
  <si>
    <t>DATE DE FIN ou de LIVRAISON</t>
  </si>
  <si>
    <t>Location Longue Durée Véhicules de Sté</t>
  </si>
  <si>
    <t>ALD AUTOMOTIVE</t>
  </si>
  <si>
    <t>f60036</t>
  </si>
  <si>
    <t>CHÂTEAU D'EAU
EDEN</t>
  </si>
  <si>
    <t>F82260</t>
  </si>
  <si>
    <t>CHUBB 
(SICLI)</t>
  </si>
  <si>
    <t>AO Maintenance, visite de vérification et d'entretien du système de Sécurité incendie du Bâtiment ENERGIES</t>
  </si>
  <si>
    <t>AO Maintenance, visite de vérification et d'entretien du système de Sécurité incendie du Bâtiment SYNERGIES</t>
  </si>
  <si>
    <t>Courrier express national</t>
  </si>
  <si>
    <t>Contrôle d'accès</t>
  </si>
  <si>
    <t>CLASS CARDS</t>
  </si>
  <si>
    <t>Badges jaunes sans cadre photo</t>
  </si>
  <si>
    <t>AO contrat Restauration</t>
  </si>
  <si>
    <t>COMPASS GROUP France (Eurest)</t>
  </si>
  <si>
    <t>Maintenance Contrôle d'Accès &amp; Main d'œuvre/Déplacement</t>
  </si>
  <si>
    <t>DELTA SECURITY</t>
  </si>
  <si>
    <t>Contrat Courrier International</t>
  </si>
  <si>
    <t>DHL</t>
  </si>
  <si>
    <t>Conciergerie d'Entreprise</t>
  </si>
  <si>
    <t>EASYLIFE TANDEM</t>
  </si>
  <si>
    <t>AO FOURNITURE D'ELECTRICITE</t>
  </si>
  <si>
    <t>EDF</t>
  </si>
  <si>
    <t>EUREST</t>
  </si>
  <si>
    <t>CARTES DE VISITE</t>
  </si>
  <si>
    <t>EUROCOPIE</t>
  </si>
  <si>
    <t>CONTRAT ENTRETIEN
 DES ESPACES VERTS</t>
  </si>
  <si>
    <t>GESTIVERT ENVIRONNEMENT</t>
  </si>
  <si>
    <t>JARRE SECURITE</t>
  </si>
  <si>
    <t>Fourn./Pose panneau signalétique
 extérieur Energies (2 demi-caisson)</t>
  </si>
  <si>
    <t>JC DECAUX</t>
  </si>
  <si>
    <t>Fourn./Pose panneau signalétique
 extérieur Synergies (1 demi-caisson)</t>
  </si>
  <si>
    <t>Maintenance ascenseurs Energies</t>
  </si>
  <si>
    <t>KONE.SA</t>
  </si>
  <si>
    <t>Maintenance ascenseurs Synergies</t>
  </si>
  <si>
    <t>Location de bennes</t>
  </si>
  <si>
    <t>LA CORBEILLE BLEUE</t>
  </si>
  <si>
    <t>Traitement des dechets
ENERGIES</t>
  </si>
  <si>
    <t>01.10.2014</t>
  </si>
  <si>
    <t>Traitement des dechets
SYNERGIES</t>
  </si>
  <si>
    <t>Remise et collecte du courrier</t>
  </si>
  <si>
    <t>LA POSTE</t>
  </si>
  <si>
    <t>Affranchissement</t>
  </si>
  <si>
    <t>Contrat de location du logiciel MAS</t>
  </si>
  <si>
    <r>
      <rPr>
        <strike/>
        <sz val="8"/>
        <rFont val="Arial"/>
        <family val="2"/>
      </rPr>
      <t>01/09/2015</t>
    </r>
    <r>
      <rPr>
        <sz val="8"/>
        <rFont val="Arial"/>
        <family val="2"/>
      </rPr>
      <t xml:space="preserve">
01/02/2016</t>
    </r>
  </si>
  <si>
    <t>Machine à affranchir</t>
  </si>
  <si>
    <t xml:space="preserve"> Contrat Prestation coursier</t>
  </si>
  <si>
    <t>NOVEA</t>
  </si>
  <si>
    <t>AO  Fournitures de bureau</t>
  </si>
  <si>
    <t>OFFICE DEPOT BS</t>
  </si>
  <si>
    <t>CONTRAT MULTISERVICES</t>
  </si>
  <si>
    <t>PHONE REGIE</t>
  </si>
  <si>
    <t>PORTAFEU</t>
  </si>
  <si>
    <t>Vérification &amp; maintenance 
des portes coupe-feu</t>
  </si>
  <si>
    <t>71   068 776,00</t>
  </si>
  <si>
    <t xml:space="preserve">Loyers/Charges/Taxes </t>
  </si>
  <si>
    <t>RREEF Investment Gmbh</t>
  </si>
  <si>
    <t>CONTRAT APERTURE / MOUVEMENTS / TRANSFERTS</t>
  </si>
  <si>
    <t>CONTRAT DE MAINTENANCE MULTITECHNIQUE</t>
  </si>
  <si>
    <t>Tampons encreurs</t>
  </si>
  <si>
    <t>TIMYX</t>
  </si>
  <si>
    <t>Location Longue durée véhicules automobiles et Prestations de services associés</t>
  </si>
  <si>
    <t>SOCIETE</t>
  </si>
  <si>
    <t>N° FACTURE</t>
  </si>
  <si>
    <t>COMMANDE</t>
  </si>
  <si>
    <t>AEGE CONCEPT</t>
  </si>
  <si>
    <t>F141102505</t>
  </si>
  <si>
    <t>F141102558</t>
  </si>
  <si>
    <t>F141202670</t>
  </si>
  <si>
    <t>F151000674</t>
  </si>
  <si>
    <t>F160401106</t>
  </si>
  <si>
    <t>AMT</t>
  </si>
  <si>
    <t>BD COM INGENIERIE</t>
  </si>
  <si>
    <t>FA140908</t>
  </si>
  <si>
    <t>FA141009</t>
  </si>
  <si>
    <t>FA141106</t>
  </si>
  <si>
    <t>FA141123</t>
  </si>
  <si>
    <t>BNP PARIBAS</t>
  </si>
  <si>
    <t>0012513-14000003</t>
  </si>
  <si>
    <t>0012513-14000004</t>
  </si>
  <si>
    <t>0012513-14000006</t>
  </si>
  <si>
    <t>0012513-14000007</t>
  </si>
  <si>
    <t>0012513-14000009</t>
  </si>
  <si>
    <t>0012513-14000010</t>
  </si>
  <si>
    <t>0012513-14000011</t>
  </si>
  <si>
    <t>0012513-14000013</t>
  </si>
  <si>
    <t>0012513-15000001</t>
  </si>
  <si>
    <t>0012513-14000014</t>
  </si>
  <si>
    <t>0012513-15000004</t>
  </si>
  <si>
    <t>0012513-15000005</t>
  </si>
  <si>
    <t>0012513-15000008</t>
  </si>
  <si>
    <t>0012513-15000010</t>
  </si>
  <si>
    <t>0012513-15000011</t>
  </si>
  <si>
    <t>0012513-15000013</t>
  </si>
  <si>
    <t>0012513-15000014</t>
  </si>
  <si>
    <t>0012513-16000001</t>
  </si>
  <si>
    <t>0012513-16000003</t>
  </si>
  <si>
    <t>0012513-16000004</t>
  </si>
  <si>
    <t>0012513-16000007</t>
  </si>
  <si>
    <t>0012513-16000011</t>
  </si>
  <si>
    <t>0012513-16000009</t>
  </si>
  <si>
    <t>0012513-16000012</t>
  </si>
  <si>
    <t>0012513-17000001</t>
  </si>
  <si>
    <t>0012513-17000003</t>
  </si>
  <si>
    <t>0012513-17000005</t>
  </si>
  <si>
    <t>BOUYGUES ENERGIES SERVICES</t>
  </si>
  <si>
    <t>CBRE</t>
  </si>
  <si>
    <t>58BR2-14-000936</t>
  </si>
  <si>
    <t>58BR2-14-001195</t>
  </si>
  <si>
    <t>CHÂTEAU D'EAU</t>
  </si>
  <si>
    <t>31/02964664</t>
  </si>
  <si>
    <t>31/02967097</t>
  </si>
  <si>
    <t>31/02993927</t>
  </si>
  <si>
    <t>31/02993928</t>
  </si>
  <si>
    <t>31/03024208</t>
  </si>
  <si>
    <t>31/03025883</t>
  </si>
  <si>
    <t>31/03046403</t>
  </si>
  <si>
    <t>31/03048628</t>
  </si>
  <si>
    <t>31/03070297</t>
  </si>
  <si>
    <t>31/03072393</t>
  </si>
  <si>
    <t>31/03093337</t>
  </si>
  <si>
    <t>31/03095865</t>
  </si>
  <si>
    <t>31/03129379</t>
  </si>
  <si>
    <t>31/03130938</t>
  </si>
  <si>
    <t>31/03147476</t>
  </si>
  <si>
    <t>31/03149138</t>
  </si>
  <si>
    <t>31/03176257</t>
  </si>
  <si>
    <t>31/03177746</t>
  </si>
  <si>
    <t>31/03201281</t>
  </si>
  <si>
    <t>31/03202831</t>
  </si>
  <si>
    <t>31/03222979</t>
  </si>
  <si>
    <t>31/03226582</t>
  </si>
  <si>
    <t>31/03243029</t>
  </si>
  <si>
    <t>31/03245211</t>
  </si>
  <si>
    <t>31/03270675</t>
  </si>
  <si>
    <t>31/03272587</t>
  </si>
  <si>
    <t>31/03293187</t>
  </si>
  <si>
    <t>31/03297368</t>
  </si>
  <si>
    <t>31/03314923</t>
  </si>
  <si>
    <t>31/03321193</t>
  </si>
  <si>
    <t>31/03348764</t>
  </si>
  <si>
    <t>31/03347519</t>
  </si>
  <si>
    <t>31/03370083</t>
  </si>
  <si>
    <t>31/03368890</t>
  </si>
  <si>
    <t>31/03398107</t>
  </si>
  <si>
    <t>31/03398767</t>
  </si>
  <si>
    <t>31/03426075</t>
  </si>
  <si>
    <t>31/03425687</t>
  </si>
  <si>
    <t>31/03436503</t>
  </si>
  <si>
    <t>31/03470441</t>
  </si>
  <si>
    <t>31/03469910</t>
  </si>
  <si>
    <t>30/00545727</t>
  </si>
  <si>
    <t>30/00545726</t>
  </si>
  <si>
    <t>31/03495393</t>
  </si>
  <si>
    <t>31/03495073</t>
  </si>
  <si>
    <t>31/03507252</t>
  </si>
  <si>
    <t>31/03516547</t>
  </si>
  <si>
    <t>31/03538425</t>
  </si>
  <si>
    <t>31/03537850</t>
  </si>
  <si>
    <t>31/03553430</t>
  </si>
  <si>
    <t>31/03552890</t>
  </si>
  <si>
    <t>31/03582941</t>
  </si>
  <si>
    <t>31/03582541</t>
  </si>
  <si>
    <t>31/03609387</t>
  </si>
  <si>
    <t>31/03609757</t>
  </si>
  <si>
    <t>31/03623681</t>
  </si>
  <si>
    <t>31/03632750</t>
  </si>
  <si>
    <t>31/03652651</t>
  </si>
  <si>
    <t>31/03652944</t>
  </si>
  <si>
    <t>31/03675136</t>
  </si>
  <si>
    <t>66/00205086</t>
  </si>
  <si>
    <t>66/00207784</t>
  </si>
  <si>
    <t>31/03702890</t>
  </si>
  <si>
    <t>66/00207738</t>
  </si>
  <si>
    <t>66/00209760</t>
  </si>
  <si>
    <t>66/00209677</t>
  </si>
  <si>
    <t>31/03745635</t>
  </si>
  <si>
    <t>66/00211710</t>
  </si>
  <si>
    <t>31/03770292</t>
  </si>
  <si>
    <t>66/00214391</t>
  </si>
  <si>
    <t>66/00214353</t>
  </si>
  <si>
    <t>31/03791290</t>
  </si>
  <si>
    <t>66/00216062</t>
  </si>
  <si>
    <t>66/00216102</t>
  </si>
  <si>
    <t>66/00218147</t>
  </si>
  <si>
    <t>66/00218247</t>
  </si>
  <si>
    <t>31/03812566</t>
  </si>
  <si>
    <t>66/00221121</t>
  </si>
  <si>
    <t>66/00221155</t>
  </si>
  <si>
    <t>31/03857538</t>
  </si>
  <si>
    <t>66/00221882</t>
  </si>
  <si>
    <t>66/00221916</t>
  </si>
  <si>
    <t>66/00222860</t>
  </si>
  <si>
    <t>66/00222912</t>
  </si>
  <si>
    <t>66/00225255</t>
  </si>
  <si>
    <t>66/00225222</t>
  </si>
  <si>
    <t>CITY ONE</t>
  </si>
  <si>
    <t>F175-1401037</t>
  </si>
  <si>
    <t>F175-1402202</t>
  </si>
  <si>
    <t>F175-1403205</t>
  </si>
  <si>
    <t>F175-1404293</t>
  </si>
  <si>
    <t>F175-1405280</t>
  </si>
  <si>
    <t>F175-1406189</t>
  </si>
  <si>
    <t>F175-1407199</t>
  </si>
  <si>
    <t>F175-1408180</t>
  </si>
  <si>
    <t>F175-1409210</t>
  </si>
  <si>
    <t>F175-1410170</t>
  </si>
  <si>
    <t>F175-1410262</t>
  </si>
  <si>
    <t>F175-1411009</t>
  </si>
  <si>
    <t>F175-1411178</t>
  </si>
  <si>
    <t>F175-1411267</t>
  </si>
  <si>
    <t>F175-1412256</t>
  </si>
  <si>
    <t>F175-1412162</t>
  </si>
  <si>
    <t>F175-1501255</t>
  </si>
  <si>
    <t>F175-1501169</t>
  </si>
  <si>
    <t>F175-1502171</t>
  </si>
  <si>
    <t>F175-1502265</t>
  </si>
  <si>
    <t>F175-1503171</t>
  </si>
  <si>
    <t>F175-1503258</t>
  </si>
  <si>
    <t>F175-1504180</t>
  </si>
  <si>
    <t>F175-1504262</t>
  </si>
  <si>
    <t>F175-1505206</t>
  </si>
  <si>
    <t>F175-1505207</t>
  </si>
  <si>
    <t>F175-1506245</t>
  </si>
  <si>
    <t>F175-1506185</t>
  </si>
  <si>
    <t>F175-1507209</t>
  </si>
  <si>
    <t>F175-1507210</t>
  </si>
  <si>
    <t>F175-1508204</t>
  </si>
  <si>
    <t>F175-1508205</t>
  </si>
  <si>
    <t>F175-1509217</t>
  </si>
  <si>
    <t>F175-1509218</t>
  </si>
  <si>
    <t>F175-1510238</t>
  </si>
  <si>
    <t>F175-1510245</t>
  </si>
  <si>
    <t>F175-1511227</t>
  </si>
  <si>
    <t>F175-1511226</t>
  </si>
  <si>
    <t>F175-1512275</t>
  </si>
  <si>
    <t>F175-1601183</t>
  </si>
  <si>
    <t>F175-1602210</t>
  </si>
  <si>
    <t>F175-1603201</t>
  </si>
  <si>
    <t>F175-1512276</t>
  </si>
  <si>
    <t>F175-1605005</t>
  </si>
  <si>
    <t>F175-1605234</t>
  </si>
  <si>
    <t>F175-1606181</t>
  </si>
  <si>
    <t>F175-1607241</t>
  </si>
  <si>
    <t>F175-1608168</t>
  </si>
  <si>
    <t>F175-1609201</t>
  </si>
  <si>
    <t>F175-1610229</t>
  </si>
  <si>
    <t>F176-1611210</t>
  </si>
  <si>
    <t>F175-1612193</t>
  </si>
  <si>
    <t>F175-1701185</t>
  </si>
  <si>
    <t>F175-1702186</t>
  </si>
  <si>
    <t>F175-1703175</t>
  </si>
  <si>
    <t>CLASS CARD</t>
  </si>
  <si>
    <t>FA141007</t>
  </si>
  <si>
    <t>FA141008</t>
  </si>
  <si>
    <t>FA15101301</t>
  </si>
  <si>
    <t>FA15101302</t>
  </si>
  <si>
    <t>20160301-01</t>
  </si>
  <si>
    <t>20160602-01</t>
  </si>
  <si>
    <t>20160909-01</t>
  </si>
  <si>
    <t>20160909-02</t>
  </si>
  <si>
    <t>20170314-2</t>
  </si>
  <si>
    <t>COFELY</t>
  </si>
  <si>
    <t>2014121JA0674</t>
  </si>
  <si>
    <t>2014121JA1268</t>
  </si>
  <si>
    <t>2015011JA1112</t>
  </si>
  <si>
    <t>2015011JA1113</t>
  </si>
  <si>
    <t>DELTA SECURITY SOLUTIONS</t>
  </si>
  <si>
    <t>ED9348/I/50</t>
  </si>
  <si>
    <t>EI5648/S/50</t>
  </si>
  <si>
    <t>EI5649/S/50</t>
  </si>
  <si>
    <t>E00783/S/50</t>
  </si>
  <si>
    <t>EP6224/D/50</t>
  </si>
  <si>
    <t>EU6321/S/50</t>
  </si>
  <si>
    <t>FD4164/S/50</t>
  </si>
  <si>
    <t>FD4165/S/50</t>
  </si>
  <si>
    <t>FF4563/I/50</t>
  </si>
  <si>
    <t>FX8711/S/50</t>
  </si>
  <si>
    <t>FX8705/S/50</t>
  </si>
  <si>
    <t>DELTA TECH SAS</t>
  </si>
  <si>
    <t>GS4124/S/50</t>
  </si>
  <si>
    <t>GS4193/S/50</t>
  </si>
  <si>
    <t>DUT2248575</t>
  </si>
  <si>
    <t>DUT2256961</t>
  </si>
  <si>
    <t>DUT2267359</t>
  </si>
  <si>
    <t>DUT2273171</t>
  </si>
  <si>
    <t>DUT2276980</t>
  </si>
  <si>
    <t>CDGI753888</t>
  </si>
  <si>
    <t>CDG3007785</t>
  </si>
  <si>
    <t>ORY3015606</t>
  </si>
  <si>
    <t>DUT2308452</t>
  </si>
  <si>
    <t>ORY1759783</t>
  </si>
  <si>
    <t>ORY1760544</t>
  </si>
  <si>
    <t>CDGI7651160</t>
  </si>
  <si>
    <t>CDGI7651553</t>
  </si>
  <si>
    <t>CDG3027402</t>
  </si>
  <si>
    <t>ORY3035222</t>
  </si>
  <si>
    <t>DUT2349980</t>
  </si>
  <si>
    <t>DUT2382756</t>
  </si>
  <si>
    <t>DUT2388289</t>
  </si>
  <si>
    <t>ORY1767423</t>
  </si>
  <si>
    <t>CDGI768580</t>
  </si>
  <si>
    <t>CDG3047281</t>
  </si>
  <si>
    <t>ORY3055220</t>
  </si>
  <si>
    <t>DUT2408612</t>
  </si>
  <si>
    <t>DUT2410988</t>
  </si>
  <si>
    <t>ORY1773416</t>
  </si>
  <si>
    <t>DUT2435764</t>
  </si>
  <si>
    <t>CDGI776835</t>
  </si>
  <si>
    <t>CDG3067254</t>
  </si>
  <si>
    <t>ORY3075296</t>
  </si>
  <si>
    <t>ORY3080540</t>
  </si>
  <si>
    <t>CDG1784190</t>
  </si>
  <si>
    <t>CDG3087202</t>
  </si>
  <si>
    <t>ORY1788123</t>
  </si>
  <si>
    <t>ORY3095178</t>
  </si>
  <si>
    <t>ORY1789519</t>
  </si>
  <si>
    <t>DUT2538145</t>
  </si>
  <si>
    <t>DUT2543910</t>
  </si>
  <si>
    <t>ORY1790311</t>
  </si>
  <si>
    <t>CDGI791502</t>
  </si>
  <si>
    <t>CDG3107074</t>
  </si>
  <si>
    <t>ORY1795819</t>
  </si>
  <si>
    <t>ORY3115125</t>
  </si>
  <si>
    <t>DUT2595376</t>
  </si>
  <si>
    <t>DUT2605338</t>
  </si>
  <si>
    <t>CDG1799674</t>
  </si>
  <si>
    <t>ORY1798527</t>
  </si>
  <si>
    <t>ORY1803911</t>
  </si>
  <si>
    <t>ORY3135435</t>
  </si>
  <si>
    <t>DUT2624060</t>
  </si>
  <si>
    <t>ORY1804733</t>
  </si>
  <si>
    <t>DUT2640538</t>
  </si>
  <si>
    <t>DUT2651105</t>
  </si>
  <si>
    <t>DUT2666219</t>
  </si>
  <si>
    <t>CDG1806870</t>
  </si>
  <si>
    <t>CDG3146617</t>
  </si>
  <si>
    <t>ORY1810394</t>
  </si>
  <si>
    <t>ORY3153843</t>
  </si>
  <si>
    <t>DUT2682597</t>
  </si>
  <si>
    <t>DUT2682765</t>
  </si>
  <si>
    <t>ORY1811044</t>
  </si>
  <si>
    <t>DUT2693894</t>
  </si>
  <si>
    <t>ORY3158224</t>
  </si>
  <si>
    <t>DUT2698264</t>
  </si>
  <si>
    <t>DUT2702023</t>
  </si>
  <si>
    <t>ORY1812030</t>
  </si>
  <si>
    <t>CDG1813283</t>
  </si>
  <si>
    <t>CDG3165099</t>
  </si>
  <si>
    <t>ORY3173107</t>
  </si>
  <si>
    <t>DUT2733892</t>
  </si>
  <si>
    <t>DUT 2735841</t>
  </si>
  <si>
    <t>DUT2740501</t>
  </si>
  <si>
    <t>ORY1818659</t>
  </si>
  <si>
    <t>DUT2749154</t>
  </si>
  <si>
    <t>ORY3179295</t>
  </si>
  <si>
    <t>CDG1821418</t>
  </si>
  <si>
    <t>ORY1825628</t>
  </si>
  <si>
    <t>ORY3193582</t>
  </si>
  <si>
    <t>DUT2791206</t>
  </si>
  <si>
    <t>ORY1826456</t>
  </si>
  <si>
    <t>DUT2804264</t>
  </si>
  <si>
    <t>DUT2808036</t>
  </si>
  <si>
    <t>DUT2821948</t>
  </si>
  <si>
    <t>OREI832034</t>
  </si>
  <si>
    <t>ORY3214744</t>
  </si>
  <si>
    <t>DUT2865192</t>
  </si>
  <si>
    <t>ORY1834266</t>
  </si>
  <si>
    <t>DUT2180044</t>
  </si>
  <si>
    <t>DUT2878186</t>
  </si>
  <si>
    <t>DUT2897488</t>
  </si>
  <si>
    <t>ORY1835804</t>
  </si>
  <si>
    <t>DUT2907217</t>
  </si>
  <si>
    <t>ORE1840467</t>
  </si>
  <si>
    <t>ORE1841821</t>
  </si>
  <si>
    <t>ORE3235238</t>
  </si>
  <si>
    <t>ORY3235294</t>
  </si>
  <si>
    <t>DUT2961815</t>
  </si>
  <si>
    <t>DUT2980905</t>
  </si>
  <si>
    <t>OREI847211</t>
  </si>
  <si>
    <t>OREI848616</t>
  </si>
  <si>
    <t>ORE3254482</t>
  </si>
  <si>
    <t>ORY3254530</t>
  </si>
  <si>
    <t>DUT3002970</t>
  </si>
  <si>
    <t>ORYI849457</t>
  </si>
  <si>
    <t>ORYI850133</t>
  </si>
  <si>
    <t>ORYI850857</t>
  </si>
  <si>
    <t>OREI854800</t>
  </si>
  <si>
    <t>ORE3274484</t>
  </si>
  <si>
    <t>ORYI856206</t>
  </si>
  <si>
    <t>ORY3274530</t>
  </si>
  <si>
    <t>DUT3056170</t>
  </si>
  <si>
    <t>ORYI856904</t>
  </si>
  <si>
    <t>DUT3082575</t>
  </si>
  <si>
    <t>ORYI858556</t>
  </si>
  <si>
    <t>OREI862798</t>
  </si>
  <si>
    <t>ORE3295311</t>
  </si>
  <si>
    <t>ORYI864438</t>
  </si>
  <si>
    <t>ORY3295356</t>
  </si>
  <si>
    <t>ORYI865534</t>
  </si>
  <si>
    <t>ORYI867147</t>
  </si>
  <si>
    <t>BIQ3301583</t>
  </si>
  <si>
    <t>ORE1871303</t>
  </si>
  <si>
    <t>ORYI872842</t>
  </si>
  <si>
    <t>ORY3316278</t>
  </si>
  <si>
    <t>DUT3205237</t>
  </si>
  <si>
    <t>DUT3160930</t>
  </si>
  <si>
    <t>DUT3167893</t>
  </si>
  <si>
    <t>DUT3215762</t>
  </si>
  <si>
    <t>ORYI874499</t>
  </si>
  <si>
    <t>OREI879356</t>
  </si>
  <si>
    <t>30897203.</t>
  </si>
  <si>
    <t>ORYI880799</t>
  </si>
  <si>
    <t>ORY3336023</t>
  </si>
  <si>
    <t>DUT3268297</t>
  </si>
  <si>
    <t>DUT3269204</t>
  </si>
  <si>
    <t>ORY1882526</t>
  </si>
  <si>
    <t>DUT3283107</t>
  </si>
  <si>
    <t>ORY1883386</t>
  </si>
  <si>
    <t>BIQ3342654</t>
  </si>
  <si>
    <t>OREI887839</t>
  </si>
  <si>
    <t>OREI889524</t>
  </si>
  <si>
    <t>ORYI889533</t>
  </si>
  <si>
    <t>ORY3357067</t>
  </si>
  <si>
    <t>DUT3329684</t>
  </si>
  <si>
    <t>ORYI890105</t>
  </si>
  <si>
    <t>ORYI890970</t>
  </si>
  <si>
    <t>ORYI892665</t>
  </si>
  <si>
    <t>ORYI898435</t>
  </si>
  <si>
    <t>ORY3379579</t>
  </si>
  <si>
    <t>DUT3401121</t>
  </si>
  <si>
    <t>DUT3413209</t>
  </si>
  <si>
    <t>DUT3421419</t>
  </si>
  <si>
    <t>DUT3424417</t>
  </si>
  <si>
    <t>ORYI900729</t>
  </si>
  <si>
    <t>DUT3434578</t>
  </si>
  <si>
    <t>OREI904377</t>
  </si>
  <si>
    <t>OREI905712</t>
  </si>
  <si>
    <t>ORYI905715</t>
  </si>
  <si>
    <t>ORY3399596</t>
  </si>
  <si>
    <t>DUT3453573</t>
  </si>
  <si>
    <t>ORYI906363</t>
  </si>
  <si>
    <t>DUT3471256</t>
  </si>
  <si>
    <t>ORYI907284</t>
  </si>
  <si>
    <t>DUT3478679</t>
  </si>
  <si>
    <t>DUT3493941</t>
  </si>
  <si>
    <t>ORYI909143</t>
  </si>
  <si>
    <t>OREI91133</t>
  </si>
  <si>
    <t>ORYI914485</t>
  </si>
  <si>
    <t>ORY3421916</t>
  </si>
  <si>
    <t>DUT3510463</t>
  </si>
  <si>
    <t>ORYI915683</t>
  </si>
  <si>
    <t>ORY3428488</t>
  </si>
  <si>
    <t>ORYI3432325</t>
  </si>
  <si>
    <t>ORYI918552</t>
  </si>
  <si>
    <t>ORYI3436155</t>
  </si>
  <si>
    <t>OREI922590</t>
  </si>
  <si>
    <t>ORYI924147</t>
  </si>
  <si>
    <t>ORY3439918</t>
  </si>
  <si>
    <t>ORY3456711</t>
  </si>
  <si>
    <t>ORYI926967</t>
  </si>
  <si>
    <t>ORY3460303</t>
  </si>
  <si>
    <t>ORY3464263</t>
  </si>
  <si>
    <t>DUT3636668</t>
  </si>
  <si>
    <t>BIQ3469502</t>
  </si>
  <si>
    <t>OREI932397</t>
  </si>
  <si>
    <t>ORYI934001</t>
  </si>
  <si>
    <t>ORY3468718</t>
  </si>
  <si>
    <t>DUT3660584</t>
  </si>
  <si>
    <t>ORY3484973</t>
  </si>
  <si>
    <t>DUT3693514</t>
  </si>
  <si>
    <t>ORY3492921</t>
  </si>
  <si>
    <t>ORYI939360</t>
  </si>
  <si>
    <t>ORY3496673</t>
  </si>
  <si>
    <t>OREI943048</t>
  </si>
  <si>
    <t>ORY1841825</t>
  </si>
  <si>
    <t>ORY3488932</t>
  </si>
  <si>
    <t>ORY3498841</t>
  </si>
  <si>
    <t>ORY3516472</t>
  </si>
  <si>
    <t>ORY3520117</t>
  </si>
  <si>
    <t>OREI951465</t>
  </si>
  <si>
    <t>ORYI952944</t>
  </si>
  <si>
    <t>ORY3523930</t>
  </si>
  <si>
    <t>ORY3539697</t>
  </si>
  <si>
    <t>ORY3544065</t>
  </si>
  <si>
    <t>DUT3838959</t>
  </si>
  <si>
    <t>DUT3843614</t>
  </si>
  <si>
    <t>ORY3548307</t>
  </si>
  <si>
    <t>OREI960964</t>
  </si>
  <si>
    <t>ORY3553190</t>
  </si>
  <si>
    <t>DUT3870032</t>
  </si>
  <si>
    <t>ORY3569388</t>
  </si>
  <si>
    <t>DUT3886806</t>
  </si>
  <si>
    <t>DUT3890838</t>
  </si>
  <si>
    <t>ORY3573583</t>
  </si>
  <si>
    <t>DUT3908874</t>
  </si>
  <si>
    <t>ORY3577826</t>
  </si>
  <si>
    <t>ORY3582088</t>
  </si>
  <si>
    <t>DUT3925870</t>
  </si>
  <si>
    <t>OREI972613</t>
  </si>
  <si>
    <t>ORY3585980</t>
  </si>
  <si>
    <t>ORY3603517</t>
  </si>
  <si>
    <t>ORY3608240</t>
  </si>
  <si>
    <t>ORY3612747</t>
  </si>
  <si>
    <t>OREI982678</t>
  </si>
  <si>
    <t>ORY3617524</t>
  </si>
  <si>
    <t>ORY3633376</t>
  </si>
  <si>
    <t>ORY3637751</t>
  </si>
  <si>
    <t>ORY3642256</t>
  </si>
  <si>
    <t>DUT4056046</t>
  </si>
  <si>
    <t>DUT4059180</t>
  </si>
  <si>
    <t>OREI992668</t>
  </si>
  <si>
    <t>OREI994600</t>
  </si>
  <si>
    <t>ORY3647975</t>
  </si>
  <si>
    <t>DUT4077513</t>
  </si>
  <si>
    <t>ORYI996520</t>
  </si>
  <si>
    <t>ORY3665763</t>
  </si>
  <si>
    <t>DUT4096198</t>
  </si>
  <si>
    <t>ORY3670774</t>
  </si>
  <si>
    <t>ORYI199578</t>
  </si>
  <si>
    <t>ORY3675512</t>
  </si>
  <si>
    <t>OREI003571</t>
  </si>
  <si>
    <t>ORYI005231</t>
  </si>
  <si>
    <t>ORY3679901</t>
  </si>
  <si>
    <t>DUT4141617</t>
  </si>
  <si>
    <t>ORY3696638</t>
  </si>
  <si>
    <t>ORY3701124</t>
  </si>
  <si>
    <t>ORY3705473</t>
  </si>
  <si>
    <t>ORYI015419</t>
  </si>
  <si>
    <t>OREI013699</t>
  </si>
  <si>
    <t>ORY3710453</t>
  </si>
  <si>
    <t>ORY3726078</t>
  </si>
  <si>
    <t>ORY3736438</t>
  </si>
  <si>
    <t>ORY3732846</t>
  </si>
  <si>
    <t>ORY3729940</t>
  </si>
  <si>
    <t>DUT4224420</t>
  </si>
  <si>
    <t>OREI024102</t>
  </si>
  <si>
    <t>ORY3739653</t>
  </si>
  <si>
    <t>ORYI027537</t>
  </si>
  <si>
    <t>sept</t>
  </si>
  <si>
    <t>ORY3757069</t>
  </si>
  <si>
    <t>DUT4252314</t>
  </si>
  <si>
    <t>ORY3752880</t>
  </si>
  <si>
    <t>DUT4255404</t>
  </si>
  <si>
    <t>ORY3761599</t>
  </si>
  <si>
    <t>DUT4269008</t>
  </si>
  <si>
    <t>ORY3766236</t>
  </si>
  <si>
    <t>ORY3770466</t>
  </si>
  <si>
    <t>ORYI036170</t>
  </si>
  <si>
    <t>OREI034604</t>
  </si>
  <si>
    <t>ORYI037847</t>
  </si>
  <si>
    <t>ORY3786490</t>
  </si>
  <si>
    <t>DUT4306853</t>
  </si>
  <si>
    <t>ORY3790360</t>
  </si>
  <si>
    <t>ORY3797858</t>
  </si>
  <si>
    <t>OREI045475</t>
  </si>
  <si>
    <t>ORY3814305</t>
  </si>
  <si>
    <t>OREI045474</t>
  </si>
  <si>
    <t>DUT4351363</t>
  </si>
  <si>
    <t>ORYI047590</t>
  </si>
  <si>
    <t>ORY3821029</t>
  </si>
  <si>
    <t>DUT4360779</t>
  </si>
  <si>
    <t>ORYI049531</t>
  </si>
  <si>
    <t>ORYI051111</t>
  </si>
  <si>
    <t>ORY3835138</t>
  </si>
  <si>
    <t>ORY3828426</t>
  </si>
  <si>
    <t>ORY3840165</t>
  </si>
  <si>
    <t>OREI056869</t>
  </si>
  <si>
    <t>ORY3855246</t>
  </si>
  <si>
    <t>OREI056870</t>
  </si>
  <si>
    <t>BIQ3858880</t>
  </si>
  <si>
    <t>ORY3867518</t>
  </si>
  <si>
    <t>ORY3874817</t>
  </si>
  <si>
    <t>DUT4462150</t>
  </si>
  <si>
    <t>ORYI063577</t>
  </si>
  <si>
    <t>ORY3882163</t>
  </si>
  <si>
    <t>OREI068187</t>
  </si>
  <si>
    <t>ORE3897221</t>
  </si>
  <si>
    <t>ORY3897255</t>
  </si>
  <si>
    <t>OREI068186</t>
  </si>
  <si>
    <t>DUT4498300</t>
  </si>
  <si>
    <t>ORYI070186</t>
  </si>
  <si>
    <t>ORY3904037</t>
  </si>
  <si>
    <t>ORY3916381</t>
  </si>
  <si>
    <t>ORY3923102</t>
  </si>
  <si>
    <t>ORYi068286</t>
  </si>
  <si>
    <t>ORY3910073</t>
  </si>
  <si>
    <t>ORY3860843</t>
  </si>
  <si>
    <t>ORY3942343</t>
  </si>
  <si>
    <t>OREI079183</t>
  </si>
  <si>
    <t>ORY3936288</t>
  </si>
  <si>
    <t>ORY3948847</t>
  </si>
  <si>
    <t>ORY3955561</t>
  </si>
  <si>
    <t>ORY3962077</t>
  </si>
  <si>
    <t>ORY3975479</t>
  </si>
  <si>
    <t>OREI090302</t>
  </si>
  <si>
    <t>ORY3981926</t>
  </si>
  <si>
    <t>DUT4595604</t>
  </si>
  <si>
    <t>ORY3988443</t>
  </si>
  <si>
    <t>ORY3995086</t>
  </si>
  <si>
    <t>ORY4001917</t>
  </si>
  <si>
    <t>ORYI102659</t>
  </si>
  <si>
    <t>OREI102547</t>
  </si>
  <si>
    <t>ORY4018992</t>
  </si>
  <si>
    <t>ORYI109798</t>
  </si>
  <si>
    <t>ORY4034451</t>
  </si>
  <si>
    <t>OREI107936</t>
  </si>
  <si>
    <t>OREI107935</t>
  </si>
  <si>
    <t>ORY4027799</t>
  </si>
  <si>
    <t>DUT4674830</t>
  </si>
  <si>
    <t>ORY4056516</t>
  </si>
  <si>
    <t>OREI115674</t>
  </si>
  <si>
    <t>OREI115675</t>
  </si>
  <si>
    <t>ORY4064728</t>
  </si>
  <si>
    <t>ORY4040554</t>
  </si>
  <si>
    <t>ORYI119851</t>
  </si>
  <si>
    <t>DUT4588195</t>
  </si>
  <si>
    <t>ORY4071069</t>
  </si>
  <si>
    <t>ORY4085139</t>
  </si>
  <si>
    <t>ORY4078203</t>
  </si>
  <si>
    <t>EASYLIFE</t>
  </si>
  <si>
    <t>FCA-00008599</t>
  </si>
  <si>
    <t>FCA-00008679</t>
  </si>
  <si>
    <t>FCA-00008907</t>
  </si>
  <si>
    <t>FCA-00009624</t>
  </si>
  <si>
    <t>FCA-00010391</t>
  </si>
  <si>
    <t>FCA-00011378</t>
  </si>
  <si>
    <t>FCA-00012512</t>
  </si>
  <si>
    <t>FCA-00013867</t>
  </si>
  <si>
    <t>FCA-00014723</t>
  </si>
  <si>
    <t>FCA-00016252</t>
  </si>
  <si>
    <t>FCA-0017524</t>
  </si>
  <si>
    <t>FCA-00019983</t>
  </si>
  <si>
    <t>FCA-00022164</t>
  </si>
  <si>
    <t>EGIS</t>
  </si>
  <si>
    <t>2014-844</t>
  </si>
  <si>
    <t>2014-1131</t>
  </si>
  <si>
    <t>2014-1132</t>
  </si>
  <si>
    <t>2015.004</t>
  </si>
  <si>
    <t>2015.283</t>
  </si>
  <si>
    <t>2015.I.001</t>
  </si>
  <si>
    <t>2015.I.106</t>
  </si>
  <si>
    <t>2015 / I 121</t>
  </si>
  <si>
    <t>ENGIE/COFELY</t>
  </si>
  <si>
    <t>20166021JA0019</t>
  </si>
  <si>
    <t>AA6682190835</t>
  </si>
  <si>
    <t>AA6682200835</t>
  </si>
  <si>
    <t>AA6682220835</t>
  </si>
  <si>
    <t>AA6699186704</t>
  </si>
  <si>
    <t>AA6699216704</t>
  </si>
  <si>
    <t>AA6699226704</t>
  </si>
  <si>
    <t>AA6961230835</t>
  </si>
  <si>
    <t>AA6961240835</t>
  </si>
  <si>
    <t>AA6961260835</t>
  </si>
  <si>
    <t>AA6969006704</t>
  </si>
  <si>
    <t>AA6969026704</t>
  </si>
  <si>
    <t>AA6968996704</t>
  </si>
  <si>
    <t>AA7178350835</t>
  </si>
  <si>
    <t>AA7178370835</t>
  </si>
  <si>
    <t>AA7178380835</t>
  </si>
  <si>
    <t>AA7217686704</t>
  </si>
  <si>
    <t>AA7217696704</t>
  </si>
  <si>
    <t>AA7217726704</t>
  </si>
  <si>
    <t>AA7436420835</t>
  </si>
  <si>
    <t>AA7436430835</t>
  </si>
  <si>
    <t>AA7436450835</t>
  </si>
  <si>
    <t>AA7452996704</t>
  </si>
  <si>
    <t>AA7453006704</t>
  </si>
  <si>
    <t>AA7453026704</t>
  </si>
  <si>
    <t>AA7668460835</t>
  </si>
  <si>
    <t>AA7668470835</t>
  </si>
  <si>
    <t>AA7668490835</t>
  </si>
  <si>
    <t>AA7674656704</t>
  </si>
  <si>
    <t>AA7674666704</t>
  </si>
  <si>
    <t>AA7674686704</t>
  </si>
  <si>
    <t>AA7911200835</t>
  </si>
  <si>
    <t>AA7911210835</t>
  </si>
  <si>
    <t>AA7911230835</t>
  </si>
  <si>
    <t>AA7982406704</t>
  </si>
  <si>
    <t>AA7982436704</t>
  </si>
  <si>
    <t>AA7982446704</t>
  </si>
  <si>
    <t>AA8172160835</t>
  </si>
  <si>
    <t>AA8172170835</t>
  </si>
  <si>
    <t>AA8172190835</t>
  </si>
  <si>
    <t>AA8197436704</t>
  </si>
  <si>
    <t>AA8197446704</t>
  </si>
  <si>
    <t>AA8197466704</t>
  </si>
  <si>
    <t>AA8326580835</t>
  </si>
  <si>
    <t>AA8326590835</t>
  </si>
  <si>
    <t>AA8326610835</t>
  </si>
  <si>
    <t>AA8350326704</t>
  </si>
  <si>
    <t>AA8350336704</t>
  </si>
  <si>
    <t>AA8350356704</t>
  </si>
  <si>
    <t>AA8545640835</t>
  </si>
  <si>
    <t>AA8532036704</t>
  </si>
  <si>
    <t>AA8532046704</t>
  </si>
  <si>
    <t>AA8532066704</t>
  </si>
  <si>
    <t>AA8545670835</t>
  </si>
  <si>
    <t>AA8799226704</t>
  </si>
  <si>
    <t>AA8799216707</t>
  </si>
  <si>
    <t>AA8799246704</t>
  </si>
  <si>
    <t>AA8785530835</t>
  </si>
  <si>
    <t>AA8785560835</t>
  </si>
  <si>
    <t>AA8785540835</t>
  </si>
  <si>
    <t>AA9022640835</t>
  </si>
  <si>
    <t>AA9022650835</t>
  </si>
  <si>
    <t>AA9022670835</t>
  </si>
  <si>
    <t>AA9037686704</t>
  </si>
  <si>
    <t>AA9037716704</t>
  </si>
  <si>
    <t>AA9270770835</t>
  </si>
  <si>
    <t>AA9270780835</t>
  </si>
  <si>
    <t>AA9270800835</t>
  </si>
  <si>
    <t>AA9277326704</t>
  </si>
  <si>
    <t>AA9277346704</t>
  </si>
  <si>
    <t>AA9277356704</t>
  </si>
  <si>
    <t>AA9337598437</t>
  </si>
  <si>
    <t>AA9383816704</t>
  </si>
  <si>
    <t>AA9534058437</t>
  </si>
  <si>
    <t>AA9557636704</t>
  </si>
  <si>
    <t>AA9557646704</t>
  </si>
  <si>
    <t>AA9557656704</t>
  </si>
  <si>
    <t>AA9548480835</t>
  </si>
  <si>
    <t>AA9548490835</t>
  </si>
  <si>
    <t>AA9548510835</t>
  </si>
  <si>
    <t>AA9773186704</t>
  </si>
  <si>
    <t>AA9773196704</t>
  </si>
  <si>
    <t>AA9773216704</t>
  </si>
  <si>
    <t>AA9757490835</t>
  </si>
  <si>
    <t>AA9757480835</t>
  </si>
  <si>
    <t>AA9757470835</t>
  </si>
  <si>
    <t>AB0042406704</t>
  </si>
  <si>
    <t>AB0042446704</t>
  </si>
  <si>
    <t>AB0042426704</t>
  </si>
  <si>
    <t>AB0033600835</t>
  </si>
  <si>
    <t>AB0033620835</t>
  </si>
  <si>
    <t>AB0033590835</t>
  </si>
  <si>
    <t>AB0273416704</t>
  </si>
  <si>
    <t>AB0273406704</t>
  </si>
  <si>
    <t>AB0273386704</t>
  </si>
  <si>
    <t>AB0261740835</t>
  </si>
  <si>
    <t>AB0261750835</t>
  </si>
  <si>
    <t>AB0261770835</t>
  </si>
  <si>
    <t>AB0484440835</t>
  </si>
  <si>
    <t>AB0484450835</t>
  </si>
  <si>
    <t>AB0484470835</t>
  </si>
  <si>
    <t>AB0519216704</t>
  </si>
  <si>
    <t>AB0519226704</t>
  </si>
  <si>
    <t>AB0519246704</t>
  </si>
  <si>
    <t>AB0718100835</t>
  </si>
  <si>
    <t>AB0718110835</t>
  </si>
  <si>
    <t>AB0718130835</t>
  </si>
  <si>
    <t>AB0734806704</t>
  </si>
  <si>
    <t>AB0734796704</t>
  </si>
  <si>
    <t>AB0734826704</t>
  </si>
  <si>
    <t>AB0967790835</t>
  </si>
  <si>
    <t>AB0967800835</t>
  </si>
  <si>
    <t>AB0967820835</t>
  </si>
  <si>
    <t>AB0984666704</t>
  </si>
  <si>
    <t>AB0984676704</t>
  </si>
  <si>
    <t>AB0984696704</t>
  </si>
  <si>
    <t>AB1113916704</t>
  </si>
  <si>
    <t>AB1113936704</t>
  </si>
  <si>
    <t>AB1104920835</t>
  </si>
  <si>
    <t>AB1104950835</t>
  </si>
  <si>
    <t>AB1113906704</t>
  </si>
  <si>
    <t>AB1185636704</t>
  </si>
  <si>
    <t>AB1390636704</t>
  </si>
  <si>
    <t>AB1328650835</t>
  </si>
  <si>
    <t>AB1328660835</t>
  </si>
  <si>
    <t>AB1328680835</t>
  </si>
  <si>
    <t>AB1390606704</t>
  </si>
  <si>
    <t>AB1420256704</t>
  </si>
  <si>
    <t>AB1583590835</t>
  </si>
  <si>
    <t>AB1596146704</t>
  </si>
  <si>
    <t>AB1583580835</t>
  </si>
  <si>
    <t>AB1596126704</t>
  </si>
  <si>
    <t>AB1583610835</t>
  </si>
  <si>
    <t>AB1596166704</t>
  </si>
  <si>
    <t>AB1855086704</t>
  </si>
  <si>
    <t>AB1855096704</t>
  </si>
  <si>
    <t>AB1830730835</t>
  </si>
  <si>
    <t>AB1855116704</t>
  </si>
  <si>
    <t>AB1830750835</t>
  </si>
  <si>
    <t>AB1830720835</t>
  </si>
  <si>
    <t>AB2067880835</t>
  </si>
  <si>
    <t>AB2070156704</t>
  </si>
  <si>
    <t>AB2067950835</t>
  </si>
  <si>
    <t>AB2070166704</t>
  </si>
  <si>
    <t>AB2067910835</t>
  </si>
  <si>
    <t>AB2070186704</t>
  </si>
  <si>
    <t>AB2113588437</t>
  </si>
  <si>
    <t>AB2314590835</t>
  </si>
  <si>
    <t>AB2314580835</t>
  </si>
  <si>
    <t>AB2329346704</t>
  </si>
  <si>
    <t>AB2329326704</t>
  </si>
  <si>
    <t>AB2329316704</t>
  </si>
  <si>
    <t>AB2314570835</t>
  </si>
  <si>
    <t>AB2579120835</t>
  </si>
  <si>
    <t>AB2576646704</t>
  </si>
  <si>
    <t>AB2579140835</t>
  </si>
  <si>
    <t>AB2576616704</t>
  </si>
  <si>
    <t>AB2579110835</t>
  </si>
  <si>
    <t>AB2576636704</t>
  </si>
  <si>
    <t>AB2831166704</t>
  </si>
  <si>
    <t>AB2831136704</t>
  </si>
  <si>
    <t>AB2831146704</t>
  </si>
  <si>
    <t>AB3077526704</t>
  </si>
  <si>
    <t>AB3077506704</t>
  </si>
  <si>
    <t>AB3077496704</t>
  </si>
  <si>
    <t>AB3060290835</t>
  </si>
  <si>
    <t>AB3060270835</t>
  </si>
  <si>
    <t>AB3060280835</t>
  </si>
  <si>
    <t>AB3297796704</t>
  </si>
  <si>
    <t>AB3282810835</t>
  </si>
  <si>
    <t>AB3282820835</t>
  </si>
  <si>
    <t>AB3297806704</t>
  </si>
  <si>
    <t>AB3297826704</t>
  </si>
  <si>
    <t>AB3282840835</t>
  </si>
  <si>
    <t>AB3559956704</t>
  </si>
  <si>
    <t>AB3559966704</t>
  </si>
  <si>
    <t>AB3559986704</t>
  </si>
  <si>
    <t>AB3543850835</t>
  </si>
  <si>
    <t>AB3543860835</t>
  </si>
  <si>
    <t>AB3543880835</t>
  </si>
  <si>
    <t>AB3775400835</t>
  </si>
  <si>
    <t>AB3775410835</t>
  </si>
  <si>
    <t>AB3775430835</t>
  </si>
  <si>
    <t>AB3808426704</t>
  </si>
  <si>
    <t>AB3808446704</t>
  </si>
  <si>
    <t>AB3808416704</t>
  </si>
  <si>
    <t>AB3930346704</t>
  </si>
  <si>
    <t>AB3930356704</t>
  </si>
  <si>
    <t>AB3930376704</t>
  </si>
  <si>
    <t>AB3913870835</t>
  </si>
  <si>
    <t>AB3913900835</t>
  </si>
  <si>
    <t>AB3913880835</t>
  </si>
  <si>
    <t>AB2816110835</t>
  </si>
  <si>
    <t>AB4125310835</t>
  </si>
  <si>
    <t>AB4125300835</t>
  </si>
  <si>
    <t>AB4125330835</t>
  </si>
  <si>
    <t>AB4424420835</t>
  </si>
  <si>
    <t>AB4424400835</t>
  </si>
  <si>
    <t>AB4424390835</t>
  </si>
  <si>
    <t>AB4437666704</t>
  </si>
  <si>
    <t>AB4437696704</t>
  </si>
  <si>
    <t>AB4437676704</t>
  </si>
  <si>
    <t>AB4672220835</t>
  </si>
  <si>
    <t>AB4971680835</t>
  </si>
  <si>
    <t>AB4687336704</t>
  </si>
  <si>
    <t>AB4971700835</t>
  </si>
  <si>
    <t>AB4672230835</t>
  </si>
  <si>
    <t>AB4687346704</t>
  </si>
  <si>
    <t>AB4672250835</t>
  </si>
  <si>
    <t>AB4971720835</t>
  </si>
  <si>
    <t>AB4687366704</t>
  </si>
  <si>
    <t>AB5231410835</t>
  </si>
  <si>
    <t>AB5231430835</t>
  </si>
  <si>
    <t>AB5231460835</t>
  </si>
  <si>
    <t>AB5008246704</t>
  </si>
  <si>
    <t>AB5008266704</t>
  </si>
  <si>
    <t>AB5008236704</t>
  </si>
  <si>
    <t>AB5272016704</t>
  </si>
  <si>
    <t>AB5272056704</t>
  </si>
  <si>
    <t>AB5272036704</t>
  </si>
  <si>
    <t>AB5163056704</t>
  </si>
  <si>
    <t>AB5163066704</t>
  </si>
  <si>
    <t>AB5382066704</t>
  </si>
  <si>
    <t>AB5382046704</t>
  </si>
  <si>
    <t>AB5656986704</t>
  </si>
  <si>
    <t>AB5657006704</t>
  </si>
  <si>
    <t>AB5657026704</t>
  </si>
  <si>
    <t>AB5382086704</t>
  </si>
  <si>
    <t>AB4907918437</t>
  </si>
  <si>
    <t>AB5892326704</t>
  </si>
  <si>
    <t>AB5892346704</t>
  </si>
  <si>
    <t>AB5892366704</t>
  </si>
  <si>
    <t>GV1505547</t>
  </si>
  <si>
    <t>GV1505749</t>
  </si>
  <si>
    <t>GV1506007</t>
  </si>
  <si>
    <t>GV1506234</t>
  </si>
  <si>
    <t>GV1506477</t>
  </si>
  <si>
    <t>GV156496</t>
  </si>
  <si>
    <t>GV1606666</t>
  </si>
  <si>
    <t>GV1606828</t>
  </si>
  <si>
    <t>GV1606973</t>
  </si>
  <si>
    <t>GV1607214</t>
  </si>
  <si>
    <t>GV1607403</t>
  </si>
  <si>
    <t>GV1607609</t>
  </si>
  <si>
    <t>GV1607840</t>
  </si>
  <si>
    <t>GV1608037</t>
  </si>
  <si>
    <t>GV1608198</t>
  </si>
  <si>
    <t>GV1608610</t>
  </si>
  <si>
    <t>GV1608838</t>
  </si>
  <si>
    <t>GV1700174</t>
  </si>
  <si>
    <t>GV1700286</t>
  </si>
  <si>
    <t>F3403064</t>
  </si>
  <si>
    <t>F3403065</t>
  </si>
  <si>
    <t>F3404068</t>
  </si>
  <si>
    <t>F3404069</t>
  </si>
  <si>
    <t>F3405061</t>
  </si>
  <si>
    <t>F3405062</t>
  </si>
  <si>
    <t>F3406069</t>
  </si>
  <si>
    <t>F3406070</t>
  </si>
  <si>
    <t>F3406429</t>
  </si>
  <si>
    <t>F3406430</t>
  </si>
  <si>
    <t>F3407061</t>
  </si>
  <si>
    <t>F3407062</t>
  </si>
  <si>
    <t>F3408055</t>
  </si>
  <si>
    <t>F3408056</t>
  </si>
  <si>
    <t>F3409055</t>
  </si>
  <si>
    <t>F3409056</t>
  </si>
  <si>
    <t>F3410058</t>
  </si>
  <si>
    <t>F3410059</t>
  </si>
  <si>
    <t>F3711063</t>
  </si>
  <si>
    <t>F3411064</t>
  </si>
  <si>
    <t>F3412078</t>
  </si>
  <si>
    <t>F3412079</t>
  </si>
  <si>
    <t>F3501122</t>
  </si>
  <si>
    <t>F3501123</t>
  </si>
  <si>
    <t>F3502144</t>
  </si>
  <si>
    <t>F3501030</t>
  </si>
  <si>
    <t>F3501250</t>
  </si>
  <si>
    <t>F3501542</t>
  </si>
  <si>
    <t>F3501543</t>
  </si>
  <si>
    <t>F3502051</t>
  </si>
  <si>
    <t>F3502050</t>
  </si>
  <si>
    <t>F3503071</t>
  </si>
  <si>
    <t>F3503070</t>
  </si>
  <si>
    <t>F3504060</t>
  </si>
  <si>
    <t>F3504059</t>
  </si>
  <si>
    <t>F3505543</t>
  </si>
  <si>
    <t>F3505058</t>
  </si>
  <si>
    <t>F3505057</t>
  </si>
  <si>
    <t>F3505247</t>
  </si>
  <si>
    <t>F3505544</t>
  </si>
  <si>
    <t>F3506004</t>
  </si>
  <si>
    <t>F3506005</t>
  </si>
  <si>
    <t>F3506501</t>
  </si>
  <si>
    <t>F3507058</t>
  </si>
  <si>
    <t>F3507059</t>
  </si>
  <si>
    <t>F3507218</t>
  </si>
  <si>
    <t>F3508057</t>
  </si>
  <si>
    <t>F3508058</t>
  </si>
  <si>
    <t>F3509068</t>
  </si>
  <si>
    <t>F3509067</t>
  </si>
  <si>
    <t>F3510060</t>
  </si>
  <si>
    <t>F3510059</t>
  </si>
  <si>
    <t>F3511067</t>
  </si>
  <si>
    <t>F3511068</t>
  </si>
  <si>
    <t>F3511517</t>
  </si>
  <si>
    <t>F3511518</t>
  </si>
  <si>
    <t>F3512080</t>
  </si>
  <si>
    <t>F3512081</t>
  </si>
  <si>
    <t>F3512471</t>
  </si>
  <si>
    <t>F3512472</t>
  </si>
  <si>
    <t>F3601072</t>
  </si>
  <si>
    <t>F3601073</t>
  </si>
  <si>
    <t>F3601510</t>
  </si>
  <si>
    <t>F3601511</t>
  </si>
  <si>
    <t>F3602061</t>
  </si>
  <si>
    <t>F3602062</t>
  </si>
  <si>
    <t>F3602357</t>
  </si>
  <si>
    <t>F3602356</t>
  </si>
  <si>
    <t>F3603061</t>
  </si>
  <si>
    <t>F3603062</t>
  </si>
  <si>
    <t>F3603397</t>
  </si>
  <si>
    <t>F3603570</t>
  </si>
  <si>
    <t>F3604059</t>
  </si>
  <si>
    <t>F3604060</t>
  </si>
  <si>
    <t>F3604385</t>
  </si>
  <si>
    <t>F3604386</t>
  </si>
  <si>
    <t>F3605054</t>
  </si>
  <si>
    <t>F3605053</t>
  </si>
  <si>
    <t>F3605391</t>
  </si>
  <si>
    <t>F3605393</t>
  </si>
  <si>
    <t>F3606055</t>
  </si>
  <si>
    <t>F3606056</t>
  </si>
  <si>
    <t>F3606574</t>
  </si>
  <si>
    <t>F3606575</t>
  </si>
  <si>
    <t>F3606577</t>
  </si>
  <si>
    <t>F3607057</t>
  </si>
  <si>
    <t>F3607056</t>
  </si>
  <si>
    <t>F3606576</t>
  </si>
  <si>
    <t>F3608056</t>
  </si>
  <si>
    <t>F3608057</t>
  </si>
  <si>
    <t>F3607392</t>
  </si>
  <si>
    <t>F3608154</t>
  </si>
  <si>
    <t>F3607393</t>
  </si>
  <si>
    <t>F3608155</t>
  </si>
  <si>
    <t>F3609065</t>
  </si>
  <si>
    <t>F3609066</t>
  </si>
  <si>
    <t>F3609565</t>
  </si>
  <si>
    <t>F3609566</t>
  </si>
  <si>
    <t>F3610061</t>
  </si>
  <si>
    <t>F3610062</t>
  </si>
  <si>
    <t>F3610383</t>
  </si>
  <si>
    <t>F3610384</t>
  </si>
  <si>
    <t>F3611064</t>
  </si>
  <si>
    <t>F3611065</t>
  </si>
  <si>
    <t>F3612088</t>
  </si>
  <si>
    <t>F3612089</t>
  </si>
  <si>
    <t>F3611410</t>
  </si>
  <si>
    <t>F3611411</t>
  </si>
  <si>
    <t>F3701065</t>
  </si>
  <si>
    <t>F3701066</t>
  </si>
  <si>
    <t>F3612476</t>
  </si>
  <si>
    <t>F3612475</t>
  </si>
  <si>
    <t>F3702066</t>
  </si>
  <si>
    <t>F3702065</t>
  </si>
  <si>
    <t>F3701598</t>
  </si>
  <si>
    <t>F3701597</t>
  </si>
  <si>
    <t>F3702429</t>
  </si>
  <si>
    <t>F3702430</t>
  </si>
  <si>
    <t>F3703072
F3703073</t>
  </si>
  <si>
    <t>F3704061</t>
  </si>
  <si>
    <t>F3703428</t>
  </si>
  <si>
    <t>F3703427</t>
  </si>
  <si>
    <t>F3704062</t>
  </si>
  <si>
    <t>INAPA</t>
  </si>
  <si>
    <t>I -TECH TRANSFERT (I2T)</t>
  </si>
  <si>
    <t>2016/10/FI2TGD29</t>
  </si>
  <si>
    <t>INTERSPHERES</t>
  </si>
  <si>
    <t>13-F-2037</t>
  </si>
  <si>
    <t>JARDINS GALLY</t>
  </si>
  <si>
    <t>FE0112488</t>
  </si>
  <si>
    <t>FE0112898</t>
  </si>
  <si>
    <t>FE0113396</t>
  </si>
  <si>
    <t>FE0114135</t>
  </si>
  <si>
    <t>FE0114635</t>
  </si>
  <si>
    <t>FE0115108</t>
  </si>
  <si>
    <t>FE0115881</t>
  </si>
  <si>
    <t>FE0116543</t>
  </si>
  <si>
    <t>FE0117509</t>
  </si>
  <si>
    <t>FE0118493</t>
  </si>
  <si>
    <t>FE0119167</t>
  </si>
  <si>
    <t>FE0120028</t>
  </si>
  <si>
    <t>FE0120979</t>
  </si>
  <si>
    <t>FE0121581</t>
  </si>
  <si>
    <t>FE0122231</t>
  </si>
  <si>
    <t>2016 01 12681</t>
  </si>
  <si>
    <t>2017 03 13680</t>
  </si>
  <si>
    <t>2017 03 13681</t>
  </si>
  <si>
    <t>KONE</t>
  </si>
  <si>
    <t>MAIL FINANCE S.A.S (NEOPOST)</t>
  </si>
  <si>
    <t>2013-22578</t>
  </si>
  <si>
    <t>2013-26855</t>
  </si>
  <si>
    <t>2014-27251</t>
  </si>
  <si>
    <t>2014-31477</t>
  </si>
  <si>
    <t>MEGAMARK</t>
  </si>
  <si>
    <t>FA140728-21509</t>
  </si>
  <si>
    <t>2013.26855</t>
  </si>
  <si>
    <t>2014.31477</t>
  </si>
  <si>
    <t>2015.20119</t>
  </si>
  <si>
    <t>2016.7430</t>
  </si>
  <si>
    <t>2014/02/0191</t>
  </si>
  <si>
    <t>2014/03/0171</t>
  </si>
  <si>
    <t>2014/04/0669</t>
  </si>
  <si>
    <t>2014/06/0337</t>
  </si>
  <si>
    <t>2014/07/0337</t>
  </si>
  <si>
    <t>2014/09/0359</t>
  </si>
  <si>
    <t>2014/10/0389</t>
  </si>
  <si>
    <t>2014/11/0396</t>
  </si>
  <si>
    <t>2014/12/04/10</t>
  </si>
  <si>
    <t>2015/01/0411</t>
  </si>
  <si>
    <t>2015/02/0358</t>
  </si>
  <si>
    <t>2015/03/0392</t>
  </si>
  <si>
    <t>2015/04/0369</t>
  </si>
  <si>
    <t>2015/06/0420</t>
  </si>
  <si>
    <t>2015/08/0312</t>
  </si>
  <si>
    <t>2015/08/0692</t>
  </si>
  <si>
    <t>2016/04/0379</t>
  </si>
  <si>
    <t>2016/05/0382</t>
  </si>
  <si>
    <t>2016/09/0398</t>
  </si>
  <si>
    <t>2016/11/0367</t>
  </si>
  <si>
    <t>PAPREC</t>
  </si>
  <si>
    <t>IDF14100386</t>
  </si>
  <si>
    <t>IDF14101877</t>
  </si>
  <si>
    <t>IDF14111384</t>
  </si>
  <si>
    <t>IDF14121704</t>
  </si>
  <si>
    <t>IDF15011746</t>
  </si>
  <si>
    <t>IDF15021754</t>
  </si>
  <si>
    <t>IDF15041810</t>
  </si>
  <si>
    <t>IDF15050464</t>
  </si>
  <si>
    <t>IDF15051473</t>
  </si>
  <si>
    <t>IDF15061470</t>
  </si>
  <si>
    <t>IDF15070083</t>
  </si>
  <si>
    <t>IDF15071699</t>
  </si>
  <si>
    <t>IDF15081108</t>
  </si>
  <si>
    <t>IDF15081648</t>
  </si>
  <si>
    <t>IDF15091637</t>
  </si>
  <si>
    <t>IDF15091399</t>
  </si>
  <si>
    <t>IDF15101466</t>
  </si>
  <si>
    <t>IDF15101467</t>
  </si>
  <si>
    <t>IDF15111775</t>
  </si>
  <si>
    <t>IDF15111774</t>
  </si>
  <si>
    <t>IDF15121649</t>
  </si>
  <si>
    <t>IDF15121650</t>
  </si>
  <si>
    <t>IDF16011687</t>
  </si>
  <si>
    <t>IDF16011688</t>
  </si>
  <si>
    <t>IDF16021662</t>
  </si>
  <si>
    <t>IDF16021661</t>
  </si>
  <si>
    <t>IDF16031838</t>
  </si>
  <si>
    <t>IDF16031475</t>
  </si>
  <si>
    <t>IDF16031839</t>
  </si>
  <si>
    <t>IDF16041695</t>
  </si>
  <si>
    <t>IDF16041694</t>
  </si>
  <si>
    <t>IDF16051964</t>
  </si>
  <si>
    <t>IDF16051963</t>
  </si>
  <si>
    <t>IDF16061791</t>
  </si>
  <si>
    <t>IDF16061792</t>
  </si>
  <si>
    <t>IDF16071722</t>
  </si>
  <si>
    <t>IDF16071720</t>
  </si>
  <si>
    <t>IDF16081724</t>
  </si>
  <si>
    <t>IDF16081725</t>
  </si>
  <si>
    <t>IDF16091803</t>
  </si>
  <si>
    <t>IDF16091801</t>
  </si>
  <si>
    <t>IDF16101775</t>
  </si>
  <si>
    <t>IDF16101776</t>
  </si>
  <si>
    <t>IDF16101777</t>
  </si>
  <si>
    <t>IDF16111461</t>
  </si>
  <si>
    <t>IDF16111462</t>
  </si>
  <si>
    <t>IDF16121799</t>
  </si>
  <si>
    <t>IDF16121800</t>
  </si>
  <si>
    <t>IDF17011707</t>
  </si>
  <si>
    <t>IDF17011144</t>
  </si>
  <si>
    <t>IDF17011145</t>
  </si>
  <si>
    <t>IDF17021655</t>
  </si>
  <si>
    <t>IDF17021654</t>
  </si>
  <si>
    <t>IDF17030932</t>
  </si>
  <si>
    <t>IDF17032029</t>
  </si>
  <si>
    <t>IDF17032030</t>
  </si>
  <si>
    <t>IDF17041679</t>
  </si>
  <si>
    <t>IDF17041680</t>
  </si>
  <si>
    <t>QUADRIM</t>
  </si>
  <si>
    <t>F1412-0652</t>
  </si>
  <si>
    <t>FE14015050009</t>
  </si>
  <si>
    <t>FE14015050010</t>
  </si>
  <si>
    <t>FE14015050011</t>
  </si>
  <si>
    <t>FE14015050140</t>
  </si>
  <si>
    <t>FE14025050008</t>
  </si>
  <si>
    <t>FE14025050009</t>
  </si>
  <si>
    <t>FE14025050010</t>
  </si>
  <si>
    <t>FE14035050102</t>
  </si>
  <si>
    <t>FE14035050103</t>
  </si>
  <si>
    <t>FE14035050104</t>
  </si>
  <si>
    <t>FE14045050008</t>
  </si>
  <si>
    <t>FE14045050009</t>
  </si>
  <si>
    <t>FE14045050010</t>
  </si>
  <si>
    <t>FE14055050112</t>
  </si>
  <si>
    <t>FE14055050008</t>
  </si>
  <si>
    <t>FE14055050009</t>
  </si>
  <si>
    <t>FE14055050010</t>
  </si>
  <si>
    <t>FE14065050009</t>
  </si>
  <si>
    <t>FE14065050008</t>
  </si>
  <si>
    <t>FE14065050011</t>
  </si>
  <si>
    <t>FE14065050010</t>
  </si>
  <si>
    <t>FE14075050008</t>
  </si>
  <si>
    <t>FE14075050009</t>
  </si>
  <si>
    <t>FE14075050010</t>
  </si>
  <si>
    <t>FE14075050011</t>
  </si>
  <si>
    <t>FE14085050008</t>
  </si>
  <si>
    <t>FE14085050115</t>
  </si>
  <si>
    <t>FE14085050009</t>
  </si>
  <si>
    <t>FE14085050010</t>
  </si>
  <si>
    <t>FE14085050011</t>
  </si>
  <si>
    <t>FE14095050028</t>
  </si>
  <si>
    <t>FE14095050027</t>
  </si>
  <si>
    <t>FE14095050029</t>
  </si>
  <si>
    <t>FE14095050030</t>
  </si>
  <si>
    <t>FE14095050031</t>
  </si>
  <si>
    <t>FE14105050009</t>
  </si>
  <si>
    <t>FE14105050008</t>
  </si>
  <si>
    <t>FE14105050010</t>
  </si>
  <si>
    <t>FE14105050011</t>
  </si>
  <si>
    <t>FE14105050012</t>
  </si>
  <si>
    <t>FE14105050138</t>
  </si>
  <si>
    <t>FE14105050135</t>
  </si>
  <si>
    <t>FE14105050136</t>
  </si>
  <si>
    <t>FE14115050009</t>
  </si>
  <si>
    <t>FE14115050011</t>
  </si>
  <si>
    <t>FE14115050010</t>
  </si>
  <si>
    <t>FE14115050012</t>
  </si>
  <si>
    <t>FE14115050008</t>
  </si>
  <si>
    <t>FE14125050009</t>
  </si>
  <si>
    <t>FE14125050010</t>
  </si>
  <si>
    <t>FE14125050008</t>
  </si>
  <si>
    <t>FE14125050012</t>
  </si>
  <si>
    <t>FE14125050011</t>
  </si>
  <si>
    <t>FE15015050012</t>
  </si>
  <si>
    <t>FE15015050125</t>
  </si>
  <si>
    <t>FE15015050124</t>
  </si>
  <si>
    <t>FE15015050011</t>
  </si>
  <si>
    <t>FE15015050013</t>
  </si>
  <si>
    <t>FE15015050014</t>
  </si>
  <si>
    <t>FE15015050015</t>
  </si>
  <si>
    <t>FE15025050008</t>
  </si>
  <si>
    <t>FE15025050106</t>
  </si>
  <si>
    <t>FE15025050109</t>
  </si>
  <si>
    <t>FE15025050107</t>
  </si>
  <si>
    <t>FE15025050108</t>
  </si>
  <si>
    <t>FE15035050011</t>
  </si>
  <si>
    <t>FE15035050155</t>
  </si>
  <si>
    <t>FE15035050154</t>
  </si>
  <si>
    <t>FE15045050011</t>
  </si>
  <si>
    <t>FE15045050010</t>
  </si>
  <si>
    <t>FE15045050009</t>
  </si>
  <si>
    <t>FE15055050011</t>
  </si>
  <si>
    <t>FE15055050009</t>
  </si>
  <si>
    <t>FE15055050010</t>
  </si>
  <si>
    <t>FE15055050008</t>
  </si>
  <si>
    <t>FE15065050129</t>
  </si>
  <si>
    <t>FE15065050008</t>
  </si>
  <si>
    <t>FE15065050009</t>
  </si>
  <si>
    <t>FE15065050010</t>
  </si>
  <si>
    <t>FE15065050011</t>
  </si>
  <si>
    <t>FE15075050009</t>
  </si>
  <si>
    <t>FE15075050010</t>
  </si>
  <si>
    <t>FE15075050011</t>
  </si>
  <si>
    <t>FE15075050008</t>
  </si>
  <si>
    <t>FE15085050008</t>
  </si>
  <si>
    <t>FE15085050009</t>
  </si>
  <si>
    <t>FE15085050010</t>
  </si>
  <si>
    <t>FE15085050011</t>
  </si>
  <si>
    <t>FE15095050007</t>
  </si>
  <si>
    <t>FE15095050008</t>
  </si>
  <si>
    <t>FE15095050009</t>
  </si>
  <si>
    <t>FE15105050007</t>
  </si>
  <si>
    <t>FE15105050008</t>
  </si>
  <si>
    <t>FE15105050009</t>
  </si>
  <si>
    <t>FE15115050007</t>
  </si>
  <si>
    <t>FE15115050008</t>
  </si>
  <si>
    <t>FE15115050009</t>
  </si>
  <si>
    <t>FE15125050008</t>
  </si>
  <si>
    <t>FE15125050007</t>
  </si>
  <si>
    <t>FE15125050009</t>
  </si>
  <si>
    <t>FE16025050010</t>
  </si>
  <si>
    <t>FE16025050011</t>
  </si>
  <si>
    <t>FE16015050007</t>
  </si>
  <si>
    <t>FE16015050008</t>
  </si>
  <si>
    <t>FE16035050008</t>
  </si>
  <si>
    <t>FE16035050007</t>
  </si>
  <si>
    <t>FE16045050004</t>
  </si>
  <si>
    <t>FE16045050005</t>
  </si>
  <si>
    <t>FE16055050004</t>
  </si>
  <si>
    <t>FE16065050004</t>
  </si>
  <si>
    <t>FE16065050005</t>
  </si>
  <si>
    <t>FE16075050004</t>
  </si>
  <si>
    <t>FE16075050005</t>
  </si>
  <si>
    <t>FE16085050004</t>
  </si>
  <si>
    <t>FE16085050005</t>
  </si>
  <si>
    <t>FE16095050004</t>
  </si>
  <si>
    <t>FE16095050005</t>
  </si>
  <si>
    <t>FE16105050004</t>
  </si>
  <si>
    <t>FE16105050005</t>
  </si>
  <si>
    <t>FE16115050004</t>
  </si>
  <si>
    <t>FE16115050005</t>
  </si>
  <si>
    <t>FE16125050004</t>
  </si>
  <si>
    <t>FE16125050005</t>
  </si>
  <si>
    <t>FE17015050005</t>
  </si>
  <si>
    <t>FE17015050004</t>
  </si>
  <si>
    <t>FE17025050004</t>
  </si>
  <si>
    <t>FE17025050005</t>
  </si>
  <si>
    <t>FE17035050006</t>
  </si>
  <si>
    <t>FE17035050007</t>
  </si>
  <si>
    <t>FE17045050005</t>
  </si>
  <si>
    <t>FE17045050004</t>
  </si>
  <si>
    <t>FE17055050005</t>
  </si>
  <si>
    <t>FE17055050004</t>
  </si>
  <si>
    <t>SAVILLS/RREEF</t>
  </si>
  <si>
    <t>SICLI</t>
  </si>
  <si>
    <t>024126722</t>
  </si>
  <si>
    <t>024223221</t>
  </si>
  <si>
    <t>024225180</t>
  </si>
  <si>
    <t>024227154</t>
  </si>
  <si>
    <t>025226746</t>
  </si>
  <si>
    <t>025226745</t>
  </si>
  <si>
    <t>025234653</t>
  </si>
  <si>
    <t>026230187</t>
  </si>
  <si>
    <t>026230943</t>
  </si>
  <si>
    <t>EN2E0FAC1401000140</t>
  </si>
  <si>
    <t>EN2E0FAC1403000054</t>
  </si>
  <si>
    <t>EN2E0FAC1406000174</t>
  </si>
  <si>
    <t>EN2E0FAC1406000175</t>
  </si>
  <si>
    <t>EN2E0FAC1408000093</t>
  </si>
  <si>
    <t>EN2E0FAC1408000094</t>
  </si>
  <si>
    <t>EN2E0FAC1408000095</t>
  </si>
  <si>
    <t>EN2E0FAC1408000096</t>
  </si>
  <si>
    <t>1409000170/EN2E0</t>
  </si>
  <si>
    <t>1409000171/EN2E0</t>
  </si>
  <si>
    <t>1411000110/EN2E0</t>
  </si>
  <si>
    <t>1411000111/EN2E0</t>
  </si>
  <si>
    <t>1411000112/EN2E0</t>
  </si>
  <si>
    <t>1412000112/EN2E0</t>
  </si>
  <si>
    <t>1412000113/EN2E0</t>
  </si>
  <si>
    <t>1503000001/EN2E0</t>
  </si>
  <si>
    <t>1503000351/EN2E0</t>
  </si>
  <si>
    <t>1503000352/EN2E0</t>
  </si>
  <si>
    <t>1504000107/EN2E0</t>
  </si>
  <si>
    <t>1504000211/EN2E0</t>
  </si>
  <si>
    <t>1504000212/EN2E0</t>
  </si>
  <si>
    <t>1506000371/EN2E0</t>
  </si>
  <si>
    <t>1506000372/EN2E0</t>
  </si>
  <si>
    <t>1508000104/EN2E0</t>
  </si>
  <si>
    <t>1508000105/EN2E0</t>
  </si>
  <si>
    <t>1508000181/EN2E0</t>
  </si>
  <si>
    <t>1508000182/EN2E0</t>
  </si>
  <si>
    <t>1510000372/EN2E0</t>
  </si>
  <si>
    <t>1510000371/EN2E0</t>
  </si>
  <si>
    <t>1511000247/EN2E0</t>
  </si>
  <si>
    <t>1512000174/EN2E0</t>
  </si>
  <si>
    <t>1512000175/EN2E0</t>
  </si>
  <si>
    <t>1512000173/EN2E0</t>
  </si>
  <si>
    <t>1512000187/EN2E0</t>
  </si>
  <si>
    <t>1512000188/EN2E0</t>
  </si>
  <si>
    <t>1512000024/EN1D2</t>
  </si>
  <si>
    <t>1512000339/EN2E0</t>
  </si>
  <si>
    <t>1512000338/EN2E0</t>
  </si>
  <si>
    <t>1512000541/EN2E0</t>
  </si>
  <si>
    <t>1602000367/EN2E0</t>
  </si>
  <si>
    <t>1603000191/EN2E0</t>
  </si>
  <si>
    <t>1603000192/EN2E0</t>
  </si>
  <si>
    <t>1604000263/EN2E0</t>
  </si>
  <si>
    <t>1604000264/EN2E0</t>
  </si>
  <si>
    <t>1606000154/EN2E0</t>
  </si>
  <si>
    <t>1606000153/EN2E0</t>
  </si>
  <si>
    <t>1606000212/EN20</t>
  </si>
  <si>
    <t>1606000211/EN20</t>
  </si>
  <si>
    <t>1607000269/EN2E0</t>
  </si>
  <si>
    <t>1607000270/EN2E0</t>
  </si>
  <si>
    <t>1607000271/EN2E0</t>
  </si>
  <si>
    <t>1609000100/EN2E0</t>
  </si>
  <si>
    <t>1609000101/EN2E0</t>
  </si>
  <si>
    <t>1610000329/EN2E0</t>
  </si>
  <si>
    <t>1610000330/EN2E0</t>
  </si>
  <si>
    <t>1610000331/EN2E0</t>
  </si>
  <si>
    <t>1404000058/EN2E0</t>
  </si>
  <si>
    <t>1404000057/EN2E0</t>
  </si>
  <si>
    <t>1612000133/EN2E0</t>
  </si>
  <si>
    <t>1612000134/EN2E0</t>
  </si>
  <si>
    <t>1612000091/EN2E0</t>
  </si>
  <si>
    <t>1612000518/EN2E0</t>
  </si>
  <si>
    <t>1612000517/EN2E0</t>
  </si>
  <si>
    <t>1701000228/EN2E0</t>
  </si>
  <si>
    <t>1703000186/EN2E0</t>
  </si>
  <si>
    <t>1704000167/EN2E0</t>
  </si>
  <si>
    <t>TAIS</t>
  </si>
  <si>
    <t>TYCO</t>
  </si>
  <si>
    <t>FC07129112</t>
  </si>
  <si>
    <t>FC07130039</t>
  </si>
  <si>
    <t>VIDELIO - IEC</t>
  </si>
  <si>
    <t>FC07130285</t>
  </si>
  <si>
    <t>FC07138200</t>
  </si>
  <si>
    <t>FC07160270</t>
  </si>
  <si>
    <t>0504504297</t>
  </si>
  <si>
    <t>0505021352</t>
  </si>
  <si>
    <t>0505021842</t>
  </si>
  <si>
    <t>0505130299</t>
  </si>
  <si>
    <t>0505135001</t>
  </si>
  <si>
    <t>0505135002</t>
  </si>
  <si>
    <t>0505472186</t>
  </si>
  <si>
    <t>0505472187</t>
  </si>
  <si>
    <t>0505486796</t>
  </si>
  <si>
    <t>0505570916</t>
  </si>
  <si>
    <t>0505612019</t>
  </si>
  <si>
    <t>0505966847</t>
  </si>
  <si>
    <t>0505990748</t>
  </si>
  <si>
    <t>0505966848</t>
  </si>
  <si>
    <t>0506082552</t>
  </si>
  <si>
    <t>0506136604</t>
  </si>
  <si>
    <t>0506466384</t>
  </si>
  <si>
    <t>0506448228</t>
  </si>
  <si>
    <t>0506546964</t>
  </si>
  <si>
    <t>0507019892</t>
  </si>
  <si>
    <t>0507027978</t>
  </si>
  <si>
    <t>0507154221</t>
  </si>
  <si>
    <t>0507154222</t>
  </si>
  <si>
    <t>0507537785</t>
  </si>
  <si>
    <t>0507537784</t>
  </si>
  <si>
    <t>0507537337</t>
  </si>
  <si>
    <t>0507642856</t>
  </si>
  <si>
    <t>0507684162</t>
  </si>
  <si>
    <t>0508067172</t>
  </si>
  <si>
    <t>0508067173</t>
  </si>
  <si>
    <t>0508064680</t>
  </si>
  <si>
    <t>0508159892</t>
  </si>
  <si>
    <t>0508207573</t>
  </si>
  <si>
    <t>0508370566</t>
  </si>
  <si>
    <t>0508582160</t>
  </si>
  <si>
    <t>0508582161</t>
  </si>
  <si>
    <t>0508678450</t>
  </si>
  <si>
    <t>0508678451</t>
  </si>
  <si>
    <t>0509110978</t>
  </si>
  <si>
    <t>0509110979</t>
  </si>
  <si>
    <t>0508595822</t>
  </si>
  <si>
    <t>0509231789</t>
  </si>
  <si>
    <t>0509231790</t>
  </si>
  <si>
    <t>Soldes des dernières factures - tous les avoirs</t>
  </si>
  <si>
    <t>XEROX FINANCIAL SERVICES</t>
  </si>
  <si>
    <t>SES</t>
  </si>
  <si>
    <t>F3705068</t>
  </si>
  <si>
    <t>F3705069</t>
  </si>
  <si>
    <t>0012513-17000008</t>
  </si>
  <si>
    <t>ORYI127810</t>
  </si>
  <si>
    <t>OREI127717</t>
  </si>
  <si>
    <t>ORY4099691</t>
  </si>
  <si>
    <t>ORY4109924</t>
  </si>
  <si>
    <t>AB6219156704</t>
  </si>
  <si>
    <t>AB6219136704</t>
  </si>
  <si>
    <t>AB6219176704</t>
  </si>
  <si>
    <t>AB6191330835</t>
  </si>
  <si>
    <t>AB6191310835</t>
  </si>
  <si>
    <t>AB6191340835</t>
  </si>
  <si>
    <t>AB2816140835</t>
  </si>
  <si>
    <t>AB2816120835</t>
  </si>
  <si>
    <t>AB5509100835</t>
  </si>
  <si>
    <t>AB5509150835</t>
  </si>
  <si>
    <t>AB5509120835</t>
  </si>
  <si>
    <t>AB5726900835</t>
  </si>
  <si>
    <t>AB5726870835</t>
  </si>
  <si>
    <t>AB5726850835</t>
  </si>
  <si>
    <t>AB4258006704</t>
  </si>
  <si>
    <t>AB4257986704</t>
  </si>
  <si>
    <t>AB4257976704</t>
  </si>
  <si>
    <t>ORY4117568</t>
  </si>
  <si>
    <t>C41-0104743</t>
  </si>
  <si>
    <t>C41-0104733</t>
  </si>
  <si>
    <t>C41-0104753</t>
  </si>
  <si>
    <t>0012513-17000010</t>
  </si>
  <si>
    <t>DUT4813185</t>
  </si>
  <si>
    <t>66/00226015</t>
  </si>
  <si>
    <t>66/00226056</t>
  </si>
  <si>
    <t>31/03926324</t>
  </si>
  <si>
    <t>FE17065050005</t>
  </si>
  <si>
    <t>FE17065050004</t>
  </si>
  <si>
    <t>IDF17040633</t>
  </si>
  <si>
    <t>17134073
N° facture changé 17210376</t>
  </si>
  <si>
    <t>17141251
N° facture changé 17210128</t>
  </si>
  <si>
    <t>1706000105/EN2E0</t>
  </si>
  <si>
    <t>1706000218/EN2E0</t>
  </si>
  <si>
    <t>1706000217/EN2E0</t>
  </si>
  <si>
    <t>F3706076</t>
  </si>
  <si>
    <t>F3706077</t>
  </si>
  <si>
    <t>ORY4124718</t>
  </si>
  <si>
    <t>GV1700879</t>
  </si>
  <si>
    <t>GV1700881</t>
  </si>
  <si>
    <t>GV1700882</t>
  </si>
  <si>
    <t>GV1700880</t>
  </si>
  <si>
    <t>C41-0104772</t>
  </si>
  <si>
    <t>1706000279/EN2E0</t>
  </si>
  <si>
    <t>ORYI139305</t>
  </si>
  <si>
    <t>OREI139197</t>
  </si>
  <si>
    <t>ORY4142230</t>
  </si>
  <si>
    <t>OREI139196</t>
  </si>
  <si>
    <t xml:space="preserve">Location entretien d'une machine à affranchir </t>
  </si>
  <si>
    <t>PITNEY BOWES</t>
  </si>
  <si>
    <t>AB6536030835</t>
  </si>
  <si>
    <t>AB6421306704</t>
  </si>
  <si>
    <t>AB6421276704</t>
  </si>
  <si>
    <t>AB6421256704</t>
  </si>
  <si>
    <t>AB6536000835</t>
  </si>
  <si>
    <t>AB6535980835</t>
  </si>
  <si>
    <t>ORY4152253</t>
  </si>
  <si>
    <t>FE17075050005</t>
  </si>
  <si>
    <t>FE17075050004</t>
  </si>
  <si>
    <t>FCA-00024409</t>
  </si>
  <si>
    <t>IDF17051588</t>
  </si>
  <si>
    <t>IDF17051589</t>
  </si>
  <si>
    <t>GV1700960</t>
  </si>
  <si>
    <t>GV1700942</t>
  </si>
  <si>
    <t>01.01.2017</t>
  </si>
  <si>
    <t>IDF17061779</t>
  </si>
  <si>
    <t>IDF17061778</t>
  </si>
  <si>
    <t>66/00227041</t>
  </si>
  <si>
    <t>66/00226984</t>
  </si>
  <si>
    <t>ORY4159609</t>
  </si>
  <si>
    <t>ORY4167072</t>
  </si>
  <si>
    <t>F3707068</t>
  </si>
  <si>
    <t>66/00228872</t>
  </si>
  <si>
    <t>66/00228834</t>
  </si>
  <si>
    <t>Maintenance des extincteurs &amp; Pièces détachées
ENERGIES</t>
  </si>
  <si>
    <t>Maintenance des extincteurs, Pièces détachées &amp; Remplacement
SYNERGIES</t>
  </si>
  <si>
    <t>027204374</t>
  </si>
  <si>
    <t>027206956</t>
  </si>
  <si>
    <t>GX1526/I/50</t>
  </si>
  <si>
    <t>DUT4902373</t>
  </si>
  <si>
    <t>ORY4184899</t>
  </si>
  <si>
    <t>OREI150785</t>
  </si>
  <si>
    <t>OREI150786</t>
  </si>
  <si>
    <t>ORY4199952</t>
  </si>
  <si>
    <t>DUT4914319</t>
  </si>
  <si>
    <t>ORY4193321</t>
  </si>
  <si>
    <t>AB6715346704</t>
  </si>
  <si>
    <t>GV1701151</t>
  </si>
  <si>
    <t>GV1701181</t>
  </si>
  <si>
    <t>GV1701033</t>
  </si>
  <si>
    <t>F3707069</t>
  </si>
  <si>
    <t>2017/06/0392</t>
  </si>
  <si>
    <t>2017/07/0372</t>
  </si>
  <si>
    <t>IDF17071621</t>
  </si>
  <si>
    <t>IDF17071620</t>
  </si>
  <si>
    <t>IDF17070310</t>
  </si>
  <si>
    <t>C41-0104817</t>
  </si>
  <si>
    <t>FE17085050005</t>
  </si>
  <si>
    <t>FE17085050004</t>
  </si>
  <si>
    <t>1707000304/EN2E0</t>
  </si>
  <si>
    <t>1707000303/EN2E0</t>
  </si>
  <si>
    <t>I01171</t>
  </si>
  <si>
    <t>AB6746490835</t>
  </si>
  <si>
    <t>AB6746440835</t>
  </si>
  <si>
    <t>AB6746460835</t>
  </si>
  <si>
    <t>IDF17080199</t>
  </si>
  <si>
    <t>F3708063</t>
  </si>
  <si>
    <t>F3708062</t>
  </si>
  <si>
    <t>ORY4211006</t>
  </si>
  <si>
    <t>ORY4205121</t>
  </si>
  <si>
    <t>1706000268/EN2E0</t>
  </si>
  <si>
    <t>AO COURRIER INTERNATIONAL</t>
  </si>
  <si>
    <t>0012513-17000011</t>
  </si>
  <si>
    <t>AB6715376704</t>
  </si>
  <si>
    <t>AB6715356704</t>
  </si>
  <si>
    <t>OREI162224</t>
  </si>
  <si>
    <t>31/03946736</t>
  </si>
  <si>
    <t>OREI162225</t>
  </si>
  <si>
    <t>ORY4225011</t>
  </si>
  <si>
    <t>66/00229981</t>
  </si>
  <si>
    <t>31/03990431</t>
  </si>
  <si>
    <t>66/00229902</t>
  </si>
  <si>
    <t>2017/05/0373</t>
  </si>
  <si>
    <t>1709000039/EN2E0</t>
  </si>
  <si>
    <t>1709000038/EN2E0</t>
  </si>
  <si>
    <t>1709000004/EN2E0</t>
  </si>
  <si>
    <t>1707000112/EN2E0</t>
  </si>
  <si>
    <t>IDF17081664</t>
  </si>
  <si>
    <t>IDF17081665</t>
  </si>
  <si>
    <t>2017/08/0334</t>
  </si>
  <si>
    <t>C41-0104861</t>
  </si>
  <si>
    <t>FE17095050004</t>
  </si>
  <si>
    <t>FE17095050005</t>
  </si>
  <si>
    <t>GV1701353</t>
  </si>
  <si>
    <t>GV1701342</t>
  </si>
  <si>
    <t>ORY4234725</t>
  </si>
  <si>
    <t>AB6813416704</t>
  </si>
  <si>
    <t>AB6813366704</t>
  </si>
  <si>
    <t>AB6813386704</t>
  </si>
  <si>
    <t>AB6862560835</t>
  </si>
  <si>
    <t>AB6862530835</t>
  </si>
  <si>
    <t>AB6862510835</t>
  </si>
  <si>
    <t>ORY4248668</t>
  </si>
  <si>
    <t>ORYI168532</t>
  </si>
  <si>
    <t>DUT5000480</t>
  </si>
  <si>
    <t>ORY4241457</t>
  </si>
  <si>
    <t>AB5949470835</t>
  </si>
  <si>
    <t>AB5949520835</t>
  </si>
  <si>
    <t>AB5949490835</t>
  </si>
  <si>
    <t>1709000066/EN2E0</t>
  </si>
  <si>
    <t>ao Location de fontaines à eau reseau</t>
  </si>
  <si>
    <t>OREI173187</t>
  </si>
  <si>
    <t>ORY4265236</t>
  </si>
  <si>
    <t>AB7152646704</t>
  </si>
  <si>
    <t>AB7152656704</t>
  </si>
  <si>
    <t>AB7152626704</t>
  </si>
  <si>
    <t>AB7112650835</t>
  </si>
  <si>
    <t>AB7112620835</t>
  </si>
  <si>
    <t>AB7112600835</t>
  </si>
  <si>
    <t>F3709071</t>
  </si>
  <si>
    <t>F3709072</t>
  </si>
  <si>
    <t>GV1701476</t>
  </si>
  <si>
    <t>GV1701463</t>
  </si>
  <si>
    <t>C41-0104902</t>
  </si>
  <si>
    <t>ORY4274441</t>
  </si>
  <si>
    <t>DUT5031477</t>
  </si>
  <si>
    <t>66/00231044</t>
  </si>
  <si>
    <t>66/00231094</t>
  </si>
  <si>
    <t>FE17105050003</t>
  </si>
  <si>
    <t>FE17105050004</t>
  </si>
  <si>
    <t>IDF17091946</t>
  </si>
  <si>
    <t>IDF17091945</t>
  </si>
  <si>
    <t>FCA-00025522</t>
  </si>
  <si>
    <t>IDF17100080</t>
  </si>
  <si>
    <t>F3710083</t>
  </si>
  <si>
    <t>F3710082</t>
  </si>
  <si>
    <t>DUT5050071</t>
  </si>
  <si>
    <t>0012513-17000013</t>
  </si>
  <si>
    <t>CONTRÔLE REGLEMENTAIRE</t>
  </si>
  <si>
    <t>ORY4307006</t>
  </si>
  <si>
    <t>ORY4313173</t>
  </si>
  <si>
    <t>ORYI184970</t>
  </si>
  <si>
    <t>OREI184879</t>
  </si>
  <si>
    <t>ORY4293632</t>
  </si>
  <si>
    <t>AB7335776704</t>
  </si>
  <si>
    <t>AB7335796704</t>
  </si>
  <si>
    <t>AB7335786704</t>
  </si>
  <si>
    <t>AB7335766704</t>
  </si>
  <si>
    <t>1711000070/EN2E0</t>
  </si>
  <si>
    <t>1711000071/EN2E0</t>
  </si>
  <si>
    <t>66/00232905</t>
  </si>
  <si>
    <t>66/00232937</t>
  </si>
  <si>
    <t>31/04039354</t>
  </si>
  <si>
    <t>ORY4320326</t>
  </si>
  <si>
    <t>ORY4327869</t>
  </si>
  <si>
    <t>ORY4281839</t>
  </si>
  <si>
    <t>AB7378210835</t>
  </si>
  <si>
    <t>AB7378180835</t>
  </si>
  <si>
    <t>AB7378160835</t>
  </si>
  <si>
    <t>GV1701726</t>
  </si>
  <si>
    <t>GV1701691</t>
  </si>
  <si>
    <t>F3711088</t>
  </si>
  <si>
    <t>IDF17101976</t>
  </si>
  <si>
    <t>IDF17101973</t>
  </si>
  <si>
    <t>C41-0104943</t>
  </si>
  <si>
    <t>FE17115050003</t>
  </si>
  <si>
    <t>FE17115050004</t>
  </si>
  <si>
    <t>1711000196/EN2E0</t>
  </si>
  <si>
    <t>1711000197/EN2E0</t>
  </si>
  <si>
    <t>F3711089</t>
  </si>
  <si>
    <t>DUT5094480</t>
  </si>
  <si>
    <t>ORY4335389</t>
  </si>
  <si>
    <t>2017/09/0376</t>
  </si>
  <si>
    <t>ORY4350566</t>
  </si>
  <si>
    <t>OREI197502</t>
  </si>
  <si>
    <t xml:space="preserve">TRAVAUX D'ENTRETIEN DE FIN D'ANNEE </t>
  </si>
  <si>
    <t>CONTRAT DE PRESTATION DE NETTOYAGE</t>
  </si>
  <si>
    <t>01.09.2017</t>
  </si>
  <si>
    <t>GESTION DES RECOMMANDES</t>
  </si>
  <si>
    <t>GV1701847</t>
  </si>
  <si>
    <t>GV1701858</t>
  </si>
  <si>
    <t>FE17125050003</t>
  </si>
  <si>
    <t>FE17125050004</t>
  </si>
  <si>
    <t>1712000027/EN2E0</t>
  </si>
  <si>
    <t>1712000028/EN2E0</t>
  </si>
  <si>
    <t>AB7577456704</t>
  </si>
  <si>
    <t>AB7577466704</t>
  </si>
  <si>
    <t>AB7577486704</t>
  </si>
  <si>
    <t>AB7654820835</t>
  </si>
  <si>
    <t>AB7654770835</t>
  </si>
  <si>
    <t>AB7654790835</t>
  </si>
  <si>
    <t>2017/11/0401</t>
  </si>
  <si>
    <t>0012513-18000001</t>
  </si>
  <si>
    <t>LA POSTE / MAILEVA</t>
  </si>
  <si>
    <t>Maintenance vidéo surveillance
ENERGIES</t>
  </si>
  <si>
    <t>Maintenance vidéo surveillance
SYNERGIES</t>
  </si>
  <si>
    <t>IDF17110814</t>
  </si>
  <si>
    <t>IDF17111848</t>
  </si>
  <si>
    <t>IDF17111847</t>
  </si>
  <si>
    <t>66/00233762</t>
  </si>
  <si>
    <t>66/00233798</t>
  </si>
  <si>
    <t>C41-0104986</t>
  </si>
  <si>
    <t>OREI209655</t>
  </si>
  <si>
    <t>ORY4392618</t>
  </si>
  <si>
    <t>OREI209656</t>
  </si>
  <si>
    <t>ORY4374166</t>
  </si>
  <si>
    <t>ORY4368067</t>
  </si>
  <si>
    <t>ORY4360808</t>
  </si>
  <si>
    <t>GV1702061</t>
  </si>
  <si>
    <t>GV1702050</t>
  </si>
  <si>
    <t>F3712030</t>
  </si>
  <si>
    <t>F3712031</t>
  </si>
  <si>
    <t>AB7806718437</t>
  </si>
  <si>
    <t>FA00000104</t>
  </si>
  <si>
    <t>FA00000103</t>
  </si>
  <si>
    <t>AB7772490835</t>
  </si>
  <si>
    <t>AB7772460835</t>
  </si>
  <si>
    <t>AB7772440835</t>
  </si>
  <si>
    <t>AB7766286704</t>
  </si>
  <si>
    <t>AB7766296704</t>
  </si>
  <si>
    <t>AB7766306704</t>
  </si>
  <si>
    <t>ORY4398640</t>
  </si>
  <si>
    <t>FCA-00028924</t>
  </si>
  <si>
    <t>DUT5240898</t>
  </si>
  <si>
    <t>ORY4403423</t>
  </si>
  <si>
    <t>66/00234991</t>
  </si>
  <si>
    <t>66/00235095</t>
  </si>
  <si>
    <t>31/04078759</t>
  </si>
  <si>
    <t>FE18015050004</t>
  </si>
  <si>
    <t>MAILEVA</t>
  </si>
  <si>
    <t>IDF17121917</t>
  </si>
  <si>
    <t>IDF17121918</t>
  </si>
  <si>
    <t>ORY4409046</t>
  </si>
  <si>
    <t>DUT5258407</t>
  </si>
  <si>
    <t>2017/12/0372</t>
  </si>
  <si>
    <t>RENOVATION SYSTÈME SECURITE INCENDIE</t>
  </si>
  <si>
    <t>31/12/2018</t>
  </si>
  <si>
    <t>C41-0105067</t>
  </si>
  <si>
    <t>GV1800120</t>
  </si>
  <si>
    <t>GV1800153</t>
  </si>
  <si>
    <t>FE18015050088</t>
  </si>
  <si>
    <t>FE18015050089</t>
  </si>
  <si>
    <t>ORY4441297</t>
  </si>
  <si>
    <t>OREI221946</t>
  </si>
  <si>
    <t>ORY4435307</t>
  </si>
  <si>
    <t>ORY4416585</t>
  </si>
  <si>
    <t>DUT5276959</t>
  </si>
  <si>
    <t>1801000238/EN2E0</t>
  </si>
  <si>
    <t>1801000239/EN2E0</t>
  </si>
  <si>
    <t>F3801016</t>
  </si>
  <si>
    <t>F3801079</t>
  </si>
  <si>
    <t>2018/01/0366</t>
  </si>
  <si>
    <t>AB8117580835</t>
  </si>
  <si>
    <t>AB8117540835</t>
  </si>
  <si>
    <t>AB8117550835</t>
  </si>
  <si>
    <t>AB8071176704</t>
  </si>
  <si>
    <t>AB8071186704</t>
  </si>
  <si>
    <t>AB8071196704</t>
  </si>
  <si>
    <t>66/00238207</t>
  </si>
  <si>
    <t>66/00238174</t>
  </si>
  <si>
    <t>FE18015050087</t>
  </si>
  <si>
    <t>FC07176090</t>
  </si>
  <si>
    <t>ORY4448088</t>
  </si>
  <si>
    <t>ORY4453864</t>
  </si>
  <si>
    <t>FE18025050004</t>
  </si>
  <si>
    <t>FE18025050003</t>
  </si>
  <si>
    <t>Dossiers et enjoliveurs EDDY pour chaise Dauphin</t>
  </si>
  <si>
    <t>F600031</t>
  </si>
  <si>
    <t>Badges bleus et badges jaunes avec cadre photo</t>
  </si>
  <si>
    <t>MONTANT H.T. DE LA COMMANDE</t>
  </si>
  <si>
    <t>Imprimante Datacard pour badges</t>
  </si>
  <si>
    <t>MARTIN FRERES</t>
  </si>
  <si>
    <t>IDF18011805</t>
  </si>
  <si>
    <t>IDF18011806</t>
  </si>
  <si>
    <t>F3802077</t>
  </si>
  <si>
    <t>F3802076</t>
  </si>
  <si>
    <t>GV1800237</t>
  </si>
  <si>
    <t>GV1800244</t>
  </si>
  <si>
    <t>C41-0105080</t>
  </si>
  <si>
    <t>0012513-17000004</t>
  </si>
  <si>
    <t>Changement vidéos projecteurs ENERGIES</t>
  </si>
  <si>
    <t>AB8350100835</t>
  </si>
  <si>
    <t>AB8350060835</t>
  </si>
  <si>
    <t>AB8350070835</t>
  </si>
  <si>
    <t>AB8307886704</t>
  </si>
  <si>
    <t>AB8307866704</t>
  </si>
  <si>
    <t>AB8307846704</t>
  </si>
  <si>
    <t>FE18025050093</t>
  </si>
  <si>
    <t>FE18025050092</t>
  </si>
  <si>
    <t>C41-0105088</t>
  </si>
  <si>
    <t>ORY4480195</t>
  </si>
  <si>
    <t>ORY4474970</t>
  </si>
  <si>
    <t>OREI233978</t>
  </si>
  <si>
    <t>ORY4460804</t>
  </si>
  <si>
    <t>DUT5335964</t>
  </si>
  <si>
    <t>DUT5332400</t>
  </si>
  <si>
    <t>ORY4456114</t>
  </si>
  <si>
    <t>FAC-1801-L00463</t>
  </si>
  <si>
    <t>FAC-1801-Y00117</t>
  </si>
  <si>
    <t>FAC-1712-Y00120</t>
  </si>
  <si>
    <t>FAC-1712-L00029</t>
  </si>
  <si>
    <t>FAC-1712-M00093</t>
  </si>
  <si>
    <t>FAC-1712-L00475</t>
  </si>
  <si>
    <t>FAC-1712-M00859</t>
  </si>
  <si>
    <t>FAC-1712-X00348</t>
  </si>
  <si>
    <t>PRESTATIONS DE DEMENAGEMENTS</t>
  </si>
  <si>
    <t>1803000056/984Q0</t>
  </si>
  <si>
    <t>0012513-18000003</t>
  </si>
  <si>
    <t>1803000057/984Q0</t>
  </si>
  <si>
    <t>IDF18021773</t>
  </si>
  <si>
    <t>31/04123498</t>
  </si>
  <si>
    <t>66/00239018</t>
  </si>
  <si>
    <t>66/00239048</t>
  </si>
  <si>
    <t>FE18035050082</t>
  </si>
  <si>
    <t>AEGE</t>
  </si>
  <si>
    <t>TRAVAUX DE PEINTURE ENE</t>
  </si>
  <si>
    <t>F610031</t>
  </si>
  <si>
    <t>INTERVENTION EN REGIE D4INTERSPHERES POUR 4 ATELIERS TATA</t>
  </si>
  <si>
    <t>FE18035050083</t>
  </si>
  <si>
    <t>IDF18021772</t>
  </si>
  <si>
    <t>F18000120</t>
  </si>
  <si>
    <t>0012513-13000011</t>
  </si>
  <si>
    <t>0012513-16000006</t>
  </si>
  <si>
    <t>18-F-2424</t>
  </si>
  <si>
    <t>F3803070</t>
  </si>
  <si>
    <t>F3803071</t>
  </si>
  <si>
    <t>ORY4502571</t>
  </si>
  <si>
    <t>ORY4495943</t>
  </si>
  <si>
    <t>ORY4489286</t>
  </si>
  <si>
    <t>ORY4520015</t>
  </si>
  <si>
    <t>OREI247073</t>
  </si>
  <si>
    <t>MAINTENANCE AUDIOVISUELLE MULTISITES</t>
  </si>
  <si>
    <t>GILETS DE SIGNALISATION</t>
  </si>
  <si>
    <t>30.03.2018</t>
  </si>
  <si>
    <t>F3711553</t>
  </si>
  <si>
    <t>RESPONSABLE DES OPERATION GESE</t>
  </si>
  <si>
    <t>01.04.2018</t>
  </si>
  <si>
    <t>AB8582400835</t>
  </si>
  <si>
    <t>AB8582360835</t>
  </si>
  <si>
    <t>AB8582370835</t>
  </si>
  <si>
    <t>AB8517316704</t>
  </si>
  <si>
    <t>AB8517326704</t>
  </si>
  <si>
    <t>AB8517336704</t>
  </si>
  <si>
    <t>FCA-00030527</t>
  </si>
  <si>
    <t>C41-0105101</t>
  </si>
  <si>
    <t>66/00240091</t>
  </si>
  <si>
    <t>66/00240046</t>
  </si>
  <si>
    <t>31/04144844</t>
  </si>
  <si>
    <t>20180411-3</t>
  </si>
  <si>
    <t>20180411-1</t>
  </si>
  <si>
    <t>FE18045050004</t>
  </si>
  <si>
    <t>FE18045050003</t>
  </si>
  <si>
    <t>GV1800362</t>
  </si>
  <si>
    <t>GV1800356</t>
  </si>
  <si>
    <t>IDF18031642</t>
  </si>
  <si>
    <t>IDF18031641</t>
  </si>
  <si>
    <t>03.04.2018</t>
  </si>
  <si>
    <t>GV1800540</t>
  </si>
  <si>
    <t>GV1800577</t>
  </si>
  <si>
    <t>F3804093</t>
  </si>
  <si>
    <t>F3804092</t>
  </si>
  <si>
    <t>IDF18040140</t>
  </si>
  <si>
    <t>AB8719190835</t>
  </si>
  <si>
    <t>AB8719200835</t>
  </si>
  <si>
    <t>AB8719230835</t>
  </si>
  <si>
    <t>AB8757616704</t>
  </si>
  <si>
    <t>AB8757646704</t>
  </si>
  <si>
    <t>AB8757626704</t>
  </si>
  <si>
    <t>0012513-18000009</t>
  </si>
  <si>
    <t>0012513-18000006</t>
  </si>
  <si>
    <t>F18000212</t>
  </si>
  <si>
    <t>RENFORT DU 21.05.2018 - ENERGIE</t>
  </si>
  <si>
    <t>RENFORT DU 21.05.2018 - SYNERGIES</t>
  </si>
  <si>
    <t>C41-0105117</t>
  </si>
  <si>
    <t>HM8424/S/50</t>
  </si>
  <si>
    <t>HM8419/S/50</t>
  </si>
  <si>
    <t>FE18055050004</t>
  </si>
  <si>
    <t>FE18055050005</t>
  </si>
  <si>
    <t>1805000053/984Q0</t>
  </si>
  <si>
    <t>1805000054/984Q0</t>
  </si>
  <si>
    <t>IDF18041984</t>
  </si>
  <si>
    <t>IDF18041983</t>
  </si>
  <si>
    <t>66/00241903</t>
  </si>
  <si>
    <t>66/00241871</t>
  </si>
  <si>
    <t>F3805066</t>
  </si>
  <si>
    <t>F3805065</t>
  </si>
  <si>
    <t>1805000218/984Q0</t>
  </si>
  <si>
    <t>1805000203/984Q0</t>
  </si>
  <si>
    <t>GV1800703</t>
  </si>
  <si>
    <t>GV1800711</t>
  </si>
  <si>
    <t>+ 2€</t>
  </si>
  <si>
    <t>Remplacement compresseur circuit A GF4</t>
  </si>
  <si>
    <t>ORY4530766</t>
  </si>
  <si>
    <t>ORY4538271</t>
  </si>
  <si>
    <t>ORY4546932</t>
  </si>
  <si>
    <t>ORY4563653</t>
  </si>
  <si>
    <t>OREI258908</t>
  </si>
  <si>
    <t>DUT5417770</t>
  </si>
  <si>
    <t>ORY4591171</t>
  </si>
  <si>
    <t>OREI271998</t>
  </si>
  <si>
    <t>ORY4578246</t>
  </si>
  <si>
    <t>ORY4584372</t>
  </si>
  <si>
    <t>ORY4576944</t>
  </si>
  <si>
    <t>ORY4571346</t>
  </si>
  <si>
    <t>ORY4605132</t>
  </si>
  <si>
    <t>0012513-18000010</t>
  </si>
  <si>
    <t>31/04183081</t>
  </si>
  <si>
    <t>AB9020236704</t>
  </si>
  <si>
    <t>AB9002700835</t>
  </si>
  <si>
    <t>AB9020246704</t>
  </si>
  <si>
    <t>AB9002710835</t>
  </si>
  <si>
    <t>AB9020276704</t>
  </si>
  <si>
    <t>66/00242742</t>
  </si>
  <si>
    <t>66/00242703</t>
  </si>
  <si>
    <t>2018/05/0356</t>
  </si>
  <si>
    <t>DUT5542080</t>
  </si>
  <si>
    <t>ORY4616500</t>
  </si>
  <si>
    <t>ORY4623906</t>
  </si>
  <si>
    <t>ORY4631707</t>
  </si>
  <si>
    <t>FE18065050003</t>
  </si>
  <si>
    <t>FE18065050004</t>
  </si>
  <si>
    <t>IDF18051305</t>
  </si>
  <si>
    <t>IDF18051306</t>
  </si>
  <si>
    <t>C41-0105132</t>
  </si>
  <si>
    <t>RESPONSABLE SECURITE GESE</t>
  </si>
  <si>
    <t>TRAVAUX DE NETTOYAGE ET DECAPAGE</t>
  </si>
  <si>
    <t>Remplacement du poste CH400</t>
  </si>
  <si>
    <t>15.07.2018</t>
  </si>
  <si>
    <t>AB9189766704</t>
  </si>
  <si>
    <t>AB9189746704</t>
  </si>
  <si>
    <t>AB9189736704</t>
  </si>
  <si>
    <t>AB9260350835</t>
  </si>
  <si>
    <t>AB9260320835</t>
  </si>
  <si>
    <t>AB9260310835</t>
  </si>
  <si>
    <t>1806000231/984Q0</t>
  </si>
  <si>
    <t>1806000232/984Q0</t>
  </si>
  <si>
    <t>F3806082</t>
  </si>
  <si>
    <t>GV1800828</t>
  </si>
  <si>
    <t>GV1800837</t>
  </si>
  <si>
    <t>66/00243744</t>
  </si>
  <si>
    <t>66/00243691</t>
  </si>
  <si>
    <t>IDF18061774</t>
  </si>
  <si>
    <t>C41-0105146</t>
  </si>
  <si>
    <t>FE18075050012</t>
  </si>
  <si>
    <t>FE18075050013</t>
  </si>
  <si>
    <t>2018/06/0376</t>
  </si>
  <si>
    <t>FA-000027</t>
  </si>
  <si>
    <t>IDF18061759</t>
  </si>
  <si>
    <t>IDF18061760</t>
  </si>
  <si>
    <t>AB8025858437</t>
  </si>
  <si>
    <t>OREI284708</t>
  </si>
  <si>
    <t>ORY4649018</t>
  </si>
  <si>
    <t>DUT5590546</t>
  </si>
  <si>
    <t>ORY4666107</t>
  </si>
  <si>
    <t>ORY4658134</t>
  </si>
  <si>
    <t>DUT5605296</t>
  </si>
  <si>
    <t>AB9467390835</t>
  </si>
  <si>
    <t>AB9467360835</t>
  </si>
  <si>
    <t>AB9467350835</t>
  </si>
  <si>
    <t>AB9467380835</t>
  </si>
  <si>
    <t>C41-0105162</t>
  </si>
  <si>
    <t>FE18085050005</t>
  </si>
  <si>
    <t>FE18085050006</t>
  </si>
  <si>
    <t>028197400</t>
  </si>
  <si>
    <t>31/04227946</t>
  </si>
  <si>
    <t>66/00245720</t>
  </si>
  <si>
    <t>66/00245757</t>
  </si>
  <si>
    <t>2018/07/0333</t>
  </si>
  <si>
    <t>1808000070/984Q0</t>
  </si>
  <si>
    <t>IDF18072026</t>
  </si>
  <si>
    <t>IDF18072027</t>
  </si>
  <si>
    <t>F3807088</t>
  </si>
  <si>
    <t>F3807087</t>
  </si>
  <si>
    <t>0012513-18000012</t>
  </si>
  <si>
    <t>DUT5643424</t>
  </si>
  <si>
    <t>FE18085050004</t>
  </si>
  <si>
    <t>028190558</t>
  </si>
  <si>
    <t>1807000336/984Q0</t>
  </si>
  <si>
    <t>GV1801016</t>
  </si>
  <si>
    <t>GV1800982</t>
  </si>
  <si>
    <t>ORY4681694</t>
  </si>
  <si>
    <t>ORY4694472</t>
  </si>
  <si>
    <t>OREI298564</t>
  </si>
  <si>
    <t>ORY4712900</t>
  </si>
  <si>
    <t>ORY4718826</t>
  </si>
  <si>
    <t>ORY4673431</t>
  </si>
  <si>
    <t>F3805543</t>
  </si>
  <si>
    <t>F3805544</t>
  </si>
  <si>
    <t>PORTE MANTEAUX SUR PIEDS</t>
  </si>
  <si>
    <t>05.10.2018</t>
  </si>
  <si>
    <t>FOURNITURE/POSE PORTE FEU COULISSANTE</t>
  </si>
  <si>
    <t>MATERIEL VIDEO PROJECTEUR</t>
  </si>
  <si>
    <t>10.08.2018</t>
  </si>
  <si>
    <t>HL3982/D/50</t>
  </si>
  <si>
    <t>F3808068</t>
  </si>
  <si>
    <t>F3808067</t>
  </si>
  <si>
    <t>F3808066</t>
  </si>
  <si>
    <t>ORY4732932</t>
  </si>
  <si>
    <t>OREI310313</t>
  </si>
  <si>
    <t>ORY4707448</t>
  </si>
  <si>
    <t>ORY4700447</t>
  </si>
  <si>
    <t>0012513-18000005</t>
  </si>
  <si>
    <t>Remplacement sauteuse RIE ENERGIES</t>
  </si>
  <si>
    <t>24.12.2018</t>
  </si>
  <si>
    <t>fournisseur cible</t>
  </si>
  <si>
    <t>Fournisseur</t>
  </si>
  <si>
    <t>DA</t>
  </si>
  <si>
    <t>Cmd</t>
  </si>
  <si>
    <t>% avancement</t>
  </si>
  <si>
    <t>Disponible</t>
  </si>
  <si>
    <t>31/03/2020</t>
  </si>
  <si>
    <t>31/01/2021</t>
  </si>
  <si>
    <t>31/12/2019</t>
  </si>
  <si>
    <t>31/12/2020</t>
  </si>
  <si>
    <t>Description Commande</t>
  </si>
  <si>
    <t>Date Livraison</t>
  </si>
  <si>
    <t>MONTANT HT</t>
  </si>
  <si>
    <r>
      <t xml:space="preserve">
</t>
    </r>
    <r>
      <rPr>
        <sz val="8"/>
        <color rgb="FFFF0000"/>
        <rFont val="Arial"/>
        <family val="2"/>
      </rPr>
      <t>11544859</t>
    </r>
  </si>
  <si>
    <t>INDEX</t>
  </si>
  <si>
    <t>PETITE.VALEUR</t>
  </si>
  <si>
    <t>LIGNE</t>
  </si>
  <si>
    <t>SI</t>
  </si>
  <si>
    <t>NBVAL</t>
  </si>
  <si>
    <t>Coordonné à l'intersection ligne/colonne</t>
  </si>
  <si>
    <t>Donne la plus petite valeur d'une série</t>
  </si>
  <si>
    <t>Donne le numéro de ligne</t>
  </si>
  <si>
    <t>Vérifie une condition</t>
  </si>
  <si>
    <t>détermine le nombre de cellules d'une plage non vide</t>
  </si>
  <si>
    <t>test</t>
  </si>
  <si>
    <t>Total Commande</t>
  </si>
  <si>
    <t>30/03/2018</t>
  </si>
  <si>
    <t>26/03/2018</t>
  </si>
  <si>
    <t>30/06/2018</t>
  </si>
  <si>
    <t>31/01/2018</t>
  </si>
  <si>
    <t>31/01/2023</t>
  </si>
  <si>
    <t>28/02/2018</t>
  </si>
  <si>
    <t>31/12/2022</t>
  </si>
  <si>
    <t>30/06/2020</t>
  </si>
  <si>
    <t>31/03/2019</t>
  </si>
  <si>
    <t>18/07/2018</t>
  </si>
  <si>
    <t>30/09/2019</t>
  </si>
  <si>
    <t>28/12/2018</t>
  </si>
  <si>
    <r>
      <t xml:space="preserve">
</t>
    </r>
    <r>
      <rPr>
        <sz val="8"/>
        <rFont val="Arial"/>
        <family val="2"/>
      </rPr>
      <t>31/03/2018</t>
    </r>
  </si>
  <si>
    <t>31/01/2019</t>
  </si>
  <si>
    <t>21/05/2018</t>
  </si>
  <si>
    <t>29/07/2019</t>
  </si>
  <si>
    <t>31/12/2021</t>
  </si>
  <si>
    <t>28/02/2020</t>
  </si>
  <si>
    <t>31/07/2022</t>
  </si>
  <si>
    <t>30/06/2023</t>
  </si>
  <si>
    <t>27/06/2018</t>
  </si>
  <si>
    <t>18/04/2018</t>
  </si>
  <si>
    <t xml:space="preserve">
Location de fontaines à eau reseau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</si>
  <si>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</si>
  <si>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</si>
  <si>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</si>
  <si>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</si>
  <si>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</si>
  <si>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</si>
  <si>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</si>
  <si>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</si>
  <si>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</si>
  <si>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</si>
  <si>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Total général</t>
  </si>
  <si>
    <t>Total CHRONOPOST</t>
  </si>
  <si>
    <t>Somme de MONTANT H.T. DE LA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</si>
</sst>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164" formatCode="_(* #,##0.00_);_(* \(#,##0.00\);_(* &quot;-&quot;??_);_(@_)"/>
    <numFmt numFmtId="165" formatCode="_(* #,##0_);_(* \(#,##0\);_(* &quot;-&quot;??_);_(@_)"/>
    <numFmt numFmtId="166" formatCode="#,##0.00\ &quot;€&quot;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9"/>
      <color indexed="8"/>
      <name val="Arial"/>
      <family val="2"/>
    </font>
    <font>
      <strike/>
      <sz val="8"/>
      <name val="Arial"/>
      <family val="2"/>
    </font>
    <font>
      <sz val="10"/>
      <color indexed="8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7"/>
      <color rgb="FFFF0000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trike/>
      <sz val="8"/>
      <color rgb="FFFF0000"/>
      <name val="Arial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661">
    <xf numFmtId="0" fontId="0" fillId="0" borderId="0" xfId="0"/>
    <xf numFmtId="49" fontId="2" fillId="0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14" fontId="2" fillId="3" borderId="2" xfId="1" applyNumberFormat="1" applyFont="1" applyFill="1" applyBorder="1" applyAlignment="1">
      <alignment horizontal="center" vertical="center"/>
    </xf>
    <xf numFmtId="0" fontId="17" fillId="7" borderId="9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14" fontId="4" fillId="4" borderId="1" xfId="1" applyNumberFormat="1" applyFont="1" applyFill="1" applyBorder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4" fontId="4" fillId="0" borderId="1" xfId="1" applyNumberFormat="1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center" vertical="center" wrapText="1"/>
    </xf>
    <xf numFmtId="4" fontId="17" fillId="0" borderId="1" xfId="1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14" fontId="17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left" vertical="center" wrapText="1"/>
    </xf>
    <xf numFmtId="14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" fontId="4" fillId="0" borderId="1" xfId="1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4" fontId="4" fillId="0" borderId="1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3" xfId="1" applyFont="1" applyFill="1" applyBorder="1" applyAlignment="1">
      <alignment horizontal="center" vertical="center"/>
    </xf>
    <xf numFmtId="0" fontId="1" fillId="0" borderId="0" xfId="1"/>
    <xf numFmtId="0" fontId="13" fillId="0" borderId="1" xfId="1" applyFont="1" applyBorder="1" applyAlignment="1">
      <alignment horizontal="center"/>
    </xf>
    <xf numFmtId="0" fontId="13" fillId="0" borderId="0" xfId="1" applyFont="1"/>
    <xf numFmtId="0" fontId="2" fillId="0" borderId="0" xfId="1" applyFont="1"/>
    <xf numFmtId="0" fontId="2" fillId="0" borderId="0" xfId="1" applyFont="1" applyFill="1"/>
    <xf numFmtId="14" fontId="13" fillId="0" borderId="1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0" xfId="1" applyFont="1" applyFill="1"/>
    <xf numFmtId="0" fontId="13" fillId="4" borderId="0" xfId="1" applyFont="1" applyFill="1"/>
    <xf numFmtId="0" fontId="13" fillId="0" borderId="1" xfId="1" applyFont="1" applyFill="1" applyBorder="1" applyAlignment="1">
      <alignment horizontal="center"/>
    </xf>
    <xf numFmtId="14" fontId="13" fillId="0" borderId="1" xfId="1" applyNumberFormat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 wrapText="1"/>
    </xf>
    <xf numFmtId="0" fontId="13" fillId="0" borderId="1" xfId="1" quotePrefix="1" applyFont="1" applyFill="1" applyBorder="1" applyAlignment="1">
      <alignment horizontal="center"/>
    </xf>
    <xf numFmtId="0" fontId="13" fillId="0" borderId="1" xfId="1" quotePrefix="1" applyFont="1" applyFill="1" applyBorder="1" applyAlignment="1">
      <alignment horizontal="center" wrapText="1"/>
    </xf>
    <xf numFmtId="0" fontId="13" fillId="0" borderId="1" xfId="1" quotePrefix="1" applyFont="1" applyFill="1" applyBorder="1" applyAlignment="1">
      <alignment horizontal="center" vertical="center"/>
    </xf>
    <xf numFmtId="0" fontId="13" fillId="0" borderId="1" xfId="1" quotePrefix="1" applyFont="1" applyFill="1" applyBorder="1" applyAlignment="1">
      <alignment horizontal="center" vertical="center" wrapText="1"/>
    </xf>
    <xf numFmtId="0" fontId="13" fillId="0" borderId="0" xfId="1" applyFont="1" applyFill="1" applyAlignment="1">
      <alignment vertical="center"/>
    </xf>
    <xf numFmtId="0" fontId="13" fillId="4" borderId="1" xfId="1" quotePrefix="1" applyFont="1" applyFill="1" applyBorder="1" applyAlignment="1">
      <alignment horizontal="center" vertical="center"/>
    </xf>
    <xf numFmtId="14" fontId="13" fillId="4" borderId="1" xfId="1" applyNumberFormat="1" applyFont="1" applyFill="1" applyBorder="1" applyAlignment="1">
      <alignment horizontal="center" vertical="center"/>
    </xf>
    <xf numFmtId="49" fontId="13" fillId="0" borderId="1" xfId="1" quotePrefix="1" applyNumberFormat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/>
    </xf>
    <xf numFmtId="14" fontId="13" fillId="3" borderId="1" xfId="1" applyNumberFormat="1" applyFont="1" applyFill="1" applyBorder="1" applyAlignment="1">
      <alignment horizontal="center"/>
    </xf>
    <xf numFmtId="17" fontId="13" fillId="0" borderId="1" xfId="1" quotePrefix="1" applyNumberFormat="1" applyFont="1" applyFill="1" applyBorder="1" applyAlignment="1">
      <alignment horizontal="center"/>
    </xf>
    <xf numFmtId="0" fontId="13" fillId="0" borderId="1" xfId="1" quotePrefix="1" applyNumberFormat="1" applyFont="1" applyFill="1" applyBorder="1" applyAlignment="1">
      <alignment horizontal="center"/>
    </xf>
    <xf numFmtId="0" fontId="13" fillId="4" borderId="1" xfId="1" applyFont="1" applyFill="1" applyBorder="1" applyAlignment="1">
      <alignment horizontal="center"/>
    </xf>
    <xf numFmtId="14" fontId="13" fillId="0" borderId="4" xfId="1" applyNumberFormat="1" applyFont="1" applyFill="1" applyBorder="1" applyAlignment="1">
      <alignment horizontal="center"/>
    </xf>
    <xf numFmtId="14" fontId="13" fillId="0" borderId="4" xfId="1" applyNumberFormat="1" applyFont="1" applyFill="1" applyBorder="1" applyAlignment="1">
      <alignment horizontal="center" vertical="center"/>
    </xf>
    <xf numFmtId="0" fontId="13" fillId="4" borderId="1" xfId="1" quotePrefix="1" applyFont="1" applyFill="1" applyBorder="1" applyAlignment="1">
      <alignment horizontal="center" wrapText="1"/>
    </xf>
    <xf numFmtId="14" fontId="13" fillId="4" borderId="4" xfId="1" applyNumberFormat="1" applyFont="1" applyFill="1" applyBorder="1" applyAlignment="1">
      <alignment horizontal="center" vertical="center"/>
    </xf>
    <xf numFmtId="1" fontId="13" fillId="0" borderId="1" xfId="1" applyNumberFormat="1" applyFont="1" applyFill="1" applyBorder="1" applyAlignment="1">
      <alignment horizontal="center" wrapText="1"/>
    </xf>
    <xf numFmtId="49" fontId="13" fillId="0" borderId="1" xfId="1" applyNumberFormat="1" applyFont="1" applyFill="1" applyBorder="1" applyAlignment="1">
      <alignment horizontal="center"/>
    </xf>
    <xf numFmtId="14" fontId="13" fillId="0" borderId="1" xfId="1" applyNumberFormat="1" applyFont="1" applyBorder="1" applyAlignment="1">
      <alignment horizontal="center"/>
    </xf>
    <xf numFmtId="0" fontId="16" fillId="0" borderId="0" xfId="1" applyFont="1" applyFill="1" applyAlignment="1">
      <alignment vertical="center"/>
    </xf>
    <xf numFmtId="0" fontId="2" fillId="3" borderId="1" xfId="1" applyFont="1" applyFill="1" applyBorder="1" applyAlignment="1">
      <alignment horizontal="center" vertical="center"/>
    </xf>
    <xf numFmtId="14" fontId="2" fillId="3" borderId="1" xfId="1" applyNumberFormat="1" applyFont="1" applyFill="1" applyBorder="1" applyAlignment="1">
      <alignment horizontal="center" vertical="center"/>
    </xf>
    <xf numFmtId="1" fontId="13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1" xfId="1" quotePrefix="1" applyNumberFormat="1" applyFont="1" applyFill="1" applyBorder="1" applyAlignment="1">
      <alignment horizontal="center"/>
    </xf>
    <xf numFmtId="14" fontId="2" fillId="0" borderId="1" xfId="1" applyNumberFormat="1" applyFont="1" applyFill="1" applyBorder="1" applyAlignment="1">
      <alignment horizontal="center"/>
    </xf>
    <xf numFmtId="0" fontId="2" fillId="0" borderId="1" xfId="1" quotePrefix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 vertical="center"/>
    </xf>
    <xf numFmtId="14" fontId="2" fillId="0" borderId="4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wrapText="1"/>
    </xf>
    <xf numFmtId="49" fontId="2" fillId="0" borderId="1" xfId="1" quotePrefix="1" applyNumberFormat="1" applyFont="1" applyFill="1" applyBorder="1" applyAlignment="1">
      <alignment horizontal="center" vertical="center"/>
    </xf>
    <xf numFmtId="49" fontId="2" fillId="0" borderId="1" xfId="1" quotePrefix="1" applyNumberFormat="1" applyFont="1" applyFill="1" applyBorder="1" applyAlignment="1">
      <alignment horizontal="center" vertical="center" wrapText="1"/>
    </xf>
    <xf numFmtId="14" fontId="2" fillId="0" borderId="1" xfId="1" quotePrefix="1" applyNumberFormat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wrapText="1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horizontal="center"/>
    </xf>
    <xf numFmtId="0" fontId="2" fillId="0" borderId="1" xfId="1" quotePrefix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/>
    </xf>
    <xf numFmtId="0" fontId="19" fillId="0" borderId="0" xfId="1" applyFont="1" applyFill="1"/>
    <xf numFmtId="0" fontId="2" fillId="0" borderId="1" xfId="1" quotePrefix="1" applyFont="1" applyFill="1" applyBorder="1" applyAlignment="1">
      <alignment horizontal="left" vertical="center" wrapText="1"/>
    </xf>
    <xf numFmtId="0" fontId="19" fillId="0" borderId="0" xfId="1" applyFont="1" applyAlignment="1">
      <alignment horizontal="center" vertical="center"/>
    </xf>
    <xf numFmtId="0" fontId="19" fillId="0" borderId="0" xfId="1" applyFont="1" applyFill="1" applyAlignment="1">
      <alignment horizontal="center"/>
    </xf>
    <xf numFmtId="0" fontId="19" fillId="0" borderId="0" xfId="1" applyFont="1" applyFill="1" applyAlignment="1">
      <alignment horizontal="left"/>
    </xf>
    <xf numFmtId="0" fontId="19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9" fillId="0" borderId="0" xfId="1" applyFont="1" applyFill="1" applyAlignment="1">
      <alignment horizontal="left"/>
    </xf>
    <xf numFmtId="0" fontId="19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20" fillId="0" borderId="0" xfId="1" applyFont="1" applyFill="1" applyAlignment="1">
      <alignment vertical="center"/>
    </xf>
    <xf numFmtId="0" fontId="19" fillId="4" borderId="0" xfId="1" applyFont="1" applyFill="1" applyAlignment="1">
      <alignment vertical="center"/>
    </xf>
    <xf numFmtId="0" fontId="9" fillId="0" borderId="0" xfId="1" applyFont="1" applyFill="1"/>
    <xf numFmtId="0" fontId="19" fillId="3" borderId="0" xfId="1" applyFont="1" applyFill="1"/>
    <xf numFmtId="0" fontId="19" fillId="4" borderId="0" xfId="1" applyFont="1" applyFill="1"/>
    <xf numFmtId="0" fontId="19" fillId="4" borderId="0" xfId="1" applyFont="1" applyFill="1" applyAlignment="1">
      <alignment horizontal="left" vertical="center"/>
    </xf>
    <xf numFmtId="0" fontId="19" fillId="0" borderId="0" xfId="1" applyFont="1" applyFill="1" applyAlignment="1">
      <alignment wrapText="1"/>
    </xf>
    <xf numFmtId="0" fontId="19" fillId="0" borderId="0" xfId="1" applyFont="1"/>
    <xf numFmtId="0" fontId="9" fillId="0" borderId="0" xfId="1" applyFont="1"/>
    <xf numFmtId="0" fontId="19" fillId="0" borderId="0" xfId="1" applyFont="1" applyFill="1" applyAlignment="1">
      <alignment vertical="center" wrapText="1"/>
    </xf>
    <xf numFmtId="0" fontId="9" fillId="0" borderId="0" xfId="1" applyFont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/>
    </xf>
    <xf numFmtId="0" fontId="13" fillId="6" borderId="1" xfId="1" quotePrefix="1" applyFont="1" applyFill="1" applyBorder="1" applyAlignment="1">
      <alignment horizontal="center"/>
    </xf>
    <xf numFmtId="0" fontId="13" fillId="6" borderId="1" xfId="1" applyFont="1" applyFill="1" applyBorder="1" applyAlignment="1">
      <alignment horizontal="center" wrapText="1"/>
    </xf>
    <xf numFmtId="1" fontId="13" fillId="6" borderId="1" xfId="1" applyNumberFormat="1" applyFont="1" applyFill="1" applyBorder="1" applyAlignment="1">
      <alignment horizontal="center" wrapText="1"/>
    </xf>
    <xf numFmtId="14" fontId="13" fillId="6" borderId="1" xfId="1" applyNumberFormat="1" applyFont="1" applyFill="1" applyBorder="1" applyAlignment="1">
      <alignment horizontal="center"/>
    </xf>
    <xf numFmtId="49" fontId="13" fillId="6" borderId="1" xfId="1" applyNumberFormat="1" applyFont="1" applyFill="1" applyBorder="1" applyAlignment="1">
      <alignment horizontal="center"/>
    </xf>
    <xf numFmtId="0" fontId="13" fillId="6" borderId="1" xfId="1" applyFont="1" applyFill="1" applyBorder="1" applyAlignment="1">
      <alignment horizontal="center" vertical="center"/>
    </xf>
    <xf numFmtId="49" fontId="13" fillId="6" borderId="1" xfId="1" applyNumberFormat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 vertical="center" wrapText="1"/>
    </xf>
    <xf numFmtId="14" fontId="13" fillId="6" borderId="1" xfId="1" applyNumberFormat="1" applyFont="1" applyFill="1" applyBorder="1" applyAlignment="1">
      <alignment horizontal="center" vertical="center"/>
    </xf>
    <xf numFmtId="49" fontId="13" fillId="6" borderId="1" xfId="1" quotePrefix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/>
    </xf>
    <xf numFmtId="49" fontId="2" fillId="6" borderId="1" xfId="1" quotePrefix="1" applyNumberFormat="1" applyFont="1" applyFill="1" applyBorder="1" applyAlignment="1">
      <alignment horizontal="center"/>
    </xf>
    <xf numFmtId="1" fontId="2" fillId="6" borderId="1" xfId="1" applyNumberFormat="1" applyFont="1" applyFill="1" applyBorder="1" applyAlignment="1">
      <alignment horizontal="center" wrapText="1"/>
    </xf>
    <xf numFmtId="14" fontId="2" fillId="6" borderId="1" xfId="1" applyNumberFormat="1" applyFont="1" applyFill="1" applyBorder="1" applyAlignment="1">
      <alignment horizontal="center"/>
    </xf>
    <xf numFmtId="0" fontId="19" fillId="6" borderId="0" xfId="1" applyFont="1" applyFill="1" applyAlignment="1">
      <alignment vertical="center" wrapText="1"/>
    </xf>
    <xf numFmtId="0" fontId="9" fillId="6" borderId="0" xfId="1" applyFont="1" applyFill="1"/>
    <xf numFmtId="0" fontId="19" fillId="6" borderId="0" xfId="1" applyFont="1" applyFill="1"/>
    <xf numFmtId="0" fontId="19" fillId="6" borderId="0" xfId="1" applyFont="1" applyFill="1" applyAlignment="1">
      <alignment wrapText="1"/>
    </xf>
    <xf numFmtId="0" fontId="2" fillId="6" borderId="1" xfId="1" applyFont="1" applyFill="1" applyBorder="1" applyAlignment="1">
      <alignment horizontal="center" vertical="center"/>
    </xf>
    <xf numFmtId="49" fontId="2" fillId="6" borderId="1" xfId="1" quotePrefix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 wrapText="1"/>
    </xf>
    <xf numFmtId="14" fontId="2" fillId="6" borderId="1" xfId="1" applyNumberFormat="1" applyFont="1" applyFill="1" applyBorder="1" applyAlignment="1">
      <alignment horizontal="center" vertical="center"/>
    </xf>
    <xf numFmtId="0" fontId="9" fillId="6" borderId="0" xfId="1" applyFont="1" applyFill="1" applyAlignment="1">
      <alignment vertical="center" wrapText="1"/>
    </xf>
    <xf numFmtId="0" fontId="9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4" fontId="2" fillId="0" borderId="4" xfId="1" applyNumberFormat="1" applyFont="1" applyFill="1" applyBorder="1" applyAlignment="1">
      <alignment horizontal="center"/>
    </xf>
    <xf numFmtId="0" fontId="16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14" fontId="16" fillId="0" borderId="1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vertical="center" wrapText="1"/>
    </xf>
    <xf numFmtId="0" fontId="9" fillId="0" borderId="0" xfId="1" applyFont="1" applyFill="1" applyAlignment="1">
      <alignment horizontal="center"/>
    </xf>
    <xf numFmtId="0" fontId="10" fillId="0" borderId="0" xfId="1" applyFont="1" applyFill="1" applyAlignment="1">
      <alignment vertical="center"/>
    </xf>
    <xf numFmtId="0" fontId="16" fillId="0" borderId="1" xfId="1" applyFont="1" applyFill="1" applyBorder="1" applyAlignment="1">
      <alignment horizontal="center" vertical="center" wrapText="1"/>
    </xf>
    <xf numFmtId="0" fontId="16" fillId="0" borderId="1" xfId="1" quotePrefix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16" fillId="0" borderId="1" xfId="1" quotePrefix="1" applyFont="1" applyFill="1" applyBorder="1" applyAlignment="1">
      <alignment horizontal="center" vertical="center"/>
    </xf>
    <xf numFmtId="0" fontId="20" fillId="0" borderId="0" xfId="1" applyFont="1" applyFill="1" applyAlignment="1">
      <alignment horizontal="left" vertical="center"/>
    </xf>
    <xf numFmtId="0" fontId="7" fillId="0" borderId="1" xfId="1" applyFont="1" applyFill="1" applyBorder="1" applyAlignment="1">
      <alignment horizontal="center"/>
    </xf>
    <xf numFmtId="0" fontId="7" fillId="0" borderId="1" xfId="1" quotePrefix="1" applyNumberFormat="1" applyFont="1" applyFill="1" applyBorder="1" applyAlignment="1">
      <alignment horizontal="center"/>
    </xf>
    <xf numFmtId="14" fontId="7" fillId="0" borderId="1" xfId="1" applyNumberFormat="1" applyFont="1" applyFill="1" applyBorder="1" applyAlignment="1">
      <alignment horizontal="center"/>
    </xf>
    <xf numFmtId="0" fontId="11" fillId="0" borderId="0" xfId="1" applyFont="1" applyFill="1"/>
    <xf numFmtId="0" fontId="7" fillId="0" borderId="0" xfId="1" applyFont="1" applyFill="1"/>
    <xf numFmtId="0" fontId="7" fillId="0" borderId="1" xfId="1" applyFont="1" applyFill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14" fontId="16" fillId="0" borderId="4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16" fillId="0" borderId="1" xfId="1" applyFont="1" applyFill="1" applyBorder="1" applyAlignment="1">
      <alignment horizontal="center"/>
    </xf>
    <xf numFmtId="14" fontId="16" fillId="0" borderId="1" xfId="1" applyNumberFormat="1" applyFont="1" applyFill="1" applyBorder="1" applyAlignment="1">
      <alignment horizontal="center"/>
    </xf>
    <xf numFmtId="0" fontId="20" fillId="0" borderId="0" xfId="1" applyFont="1" applyFill="1"/>
    <xf numFmtId="49" fontId="16" fillId="0" borderId="1" xfId="1" quotePrefix="1" applyNumberFormat="1" applyFont="1" applyFill="1" applyBorder="1" applyAlignment="1">
      <alignment horizontal="center" vertical="center"/>
    </xf>
    <xf numFmtId="49" fontId="16" fillId="0" borderId="1" xfId="1" quotePrefix="1" applyNumberFormat="1" applyFont="1" applyFill="1" applyBorder="1" applyAlignment="1">
      <alignment horizontal="center" vertical="center" wrapText="1"/>
    </xf>
    <xf numFmtId="14" fontId="16" fillId="0" borderId="1" xfId="1" quotePrefix="1" applyNumberFormat="1" applyFont="1" applyFill="1" applyBorder="1" applyAlignment="1">
      <alignment horizontal="center" vertical="center" wrapText="1"/>
    </xf>
    <xf numFmtId="0" fontId="20" fillId="0" borderId="0" xfId="1" applyFont="1" applyFill="1" applyBorder="1" applyAlignment="1">
      <alignment vertical="center"/>
    </xf>
    <xf numFmtId="0" fontId="13" fillId="3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wrapText="1"/>
    </xf>
    <xf numFmtId="0" fontId="13" fillId="0" borderId="0" xfId="1" quotePrefix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vertical="center" wrapText="1"/>
    </xf>
    <xf numFmtId="14" fontId="13" fillId="0" borderId="7" xfId="1" applyNumberFormat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wrapText="1"/>
    </xf>
    <xf numFmtId="0" fontId="19" fillId="0" borderId="8" xfId="1" applyFont="1" applyFill="1" applyBorder="1" applyAlignment="1">
      <alignment vertical="center"/>
    </xf>
    <xf numFmtId="0" fontId="13" fillId="3" borderId="1" xfId="1" applyFont="1" applyFill="1" applyBorder="1" applyAlignment="1">
      <alignment horizontal="center" wrapText="1"/>
    </xf>
    <xf numFmtId="0" fontId="13" fillId="3" borderId="1" xfId="1" applyFont="1" applyFill="1" applyBorder="1" applyAlignment="1">
      <alignment horizontal="center" vertical="center" wrapText="1"/>
    </xf>
    <xf numFmtId="14" fontId="13" fillId="3" borderId="1" xfId="1" applyNumberFormat="1" applyFont="1" applyFill="1" applyBorder="1" applyAlignment="1">
      <alignment horizontal="center" vertical="top" wrapText="1"/>
    </xf>
    <xf numFmtId="14" fontId="13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wrapText="1"/>
    </xf>
    <xf numFmtId="0" fontId="2" fillId="3" borderId="1" xfId="1" applyFont="1" applyFill="1" applyBorder="1" applyAlignment="1">
      <alignment horizontal="center" vertical="center" wrapText="1"/>
    </xf>
    <xf numFmtId="14" fontId="2" fillId="3" borderId="1" xfId="1" applyNumberFormat="1" applyFont="1" applyFill="1" applyBorder="1" applyAlignment="1">
      <alignment horizontal="center" vertical="top" wrapText="1"/>
    </xf>
    <xf numFmtId="0" fontId="13" fillId="3" borderId="0" xfId="1" applyFont="1" applyFill="1" applyBorder="1" applyAlignment="1">
      <alignment horizontal="center" vertical="center" wrapText="1"/>
    </xf>
    <xf numFmtId="14" fontId="13" fillId="3" borderId="1" xfId="1" applyNumberFormat="1" applyFont="1" applyFill="1" applyBorder="1" applyAlignment="1">
      <alignment horizontal="center" vertical="center" wrapText="1"/>
    </xf>
    <xf numFmtId="0" fontId="13" fillId="3" borderId="0" xfId="1" applyFont="1" applyFill="1" applyBorder="1" applyAlignment="1">
      <alignment horizontal="center"/>
    </xf>
    <xf numFmtId="0" fontId="13" fillId="3" borderId="1" xfId="1" applyFont="1" applyFill="1" applyBorder="1" applyAlignment="1">
      <alignment horizontal="center" vertical="top" wrapText="1"/>
    </xf>
    <xf numFmtId="0" fontId="2" fillId="3" borderId="1" xfId="1" applyFont="1" applyFill="1" applyBorder="1" applyAlignment="1">
      <alignment horizontal="center"/>
    </xf>
    <xf numFmtId="14" fontId="2" fillId="3" borderId="1" xfId="1" applyNumberFormat="1" applyFont="1" applyFill="1" applyBorder="1" applyAlignment="1">
      <alignment horizontal="center"/>
    </xf>
    <xf numFmtId="14" fontId="13" fillId="3" borderId="1" xfId="1" applyNumberFormat="1" applyFont="1" applyFill="1" applyBorder="1" applyAlignment="1">
      <alignment horizontal="center" wrapText="1"/>
    </xf>
    <xf numFmtId="14" fontId="2" fillId="3" borderId="1" xfId="1" applyNumberFormat="1" applyFont="1" applyFill="1" applyBorder="1" applyAlignment="1">
      <alignment horizontal="center" wrapText="1"/>
    </xf>
    <xf numFmtId="0" fontId="13" fillId="3" borderId="1" xfId="1" quotePrefix="1" applyFont="1" applyFill="1" applyBorder="1" applyAlignment="1">
      <alignment horizontal="center"/>
    </xf>
    <xf numFmtId="0" fontId="13" fillId="3" borderId="1" xfId="1" quotePrefix="1" applyFont="1" applyFill="1" applyBorder="1" applyAlignment="1">
      <alignment horizontal="center" wrapText="1"/>
    </xf>
    <xf numFmtId="0" fontId="13" fillId="3" borderId="1" xfId="1" quotePrefix="1" applyFont="1" applyFill="1" applyBorder="1" applyAlignment="1">
      <alignment horizontal="center" vertical="center"/>
    </xf>
    <xf numFmtId="0" fontId="13" fillId="3" borderId="1" xfId="1" quotePrefix="1" applyFont="1" applyFill="1" applyBorder="1" applyAlignment="1">
      <alignment horizontal="center" vertical="center" wrapText="1"/>
    </xf>
    <xf numFmtId="0" fontId="2" fillId="3" borderId="1" xfId="1" quotePrefix="1" applyFont="1" applyFill="1" applyBorder="1" applyAlignment="1">
      <alignment horizontal="center" vertical="center"/>
    </xf>
    <xf numFmtId="0" fontId="2" fillId="3" borderId="1" xfId="1" quotePrefix="1" applyFont="1" applyFill="1" applyBorder="1" applyAlignment="1">
      <alignment horizontal="center" vertical="center" wrapText="1"/>
    </xf>
    <xf numFmtId="14" fontId="13" fillId="3" borderId="1" xfId="1" quotePrefix="1" applyNumberFormat="1" applyFont="1" applyFill="1" applyBorder="1" applyAlignment="1">
      <alignment horizontal="center" vertical="center" wrapText="1"/>
    </xf>
    <xf numFmtId="14" fontId="13" fillId="3" borderId="1" xfId="1" quotePrefix="1" applyNumberFormat="1" applyFont="1" applyFill="1" applyBorder="1" applyAlignment="1">
      <alignment horizontal="center" wrapText="1"/>
    </xf>
    <xf numFmtId="49" fontId="13" fillId="3" borderId="1" xfId="1" quotePrefix="1" applyNumberFormat="1" applyFont="1" applyFill="1" applyBorder="1" applyAlignment="1">
      <alignment horizontal="center" wrapText="1"/>
    </xf>
    <xf numFmtId="49" fontId="13" fillId="3" borderId="1" xfId="1" quotePrefix="1" applyNumberFormat="1" applyFont="1" applyFill="1" applyBorder="1" applyAlignment="1">
      <alignment horizontal="center" vertical="center" wrapText="1"/>
    </xf>
    <xf numFmtId="49" fontId="2" fillId="3" borderId="1" xfId="1" quotePrefix="1" applyNumberFormat="1" applyFont="1" applyFill="1" applyBorder="1" applyAlignment="1">
      <alignment horizontal="center" vertical="center"/>
    </xf>
    <xf numFmtId="49" fontId="2" fillId="3" borderId="1" xfId="1" quotePrefix="1" applyNumberFormat="1" applyFont="1" applyFill="1" applyBorder="1" applyAlignment="1">
      <alignment horizontal="center" vertical="center" wrapText="1"/>
    </xf>
    <xf numFmtId="14" fontId="2" fillId="3" borderId="1" xfId="1" quotePrefix="1" applyNumberFormat="1" applyFont="1" applyFill="1" applyBorder="1" applyAlignment="1">
      <alignment horizontal="center" vertical="center" wrapText="1"/>
    </xf>
    <xf numFmtId="0" fontId="2" fillId="3" borderId="1" xfId="1" quotePrefix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top" wrapText="1"/>
    </xf>
    <xf numFmtId="3" fontId="13" fillId="3" borderId="1" xfId="1" applyNumberFormat="1" applyFont="1" applyFill="1" applyBorder="1" applyAlignment="1">
      <alignment horizontal="center"/>
    </xf>
    <xf numFmtId="14" fontId="13" fillId="3" borderId="2" xfId="1" applyNumberFormat="1" applyFont="1" applyFill="1" applyBorder="1" applyAlignment="1">
      <alignment horizontal="center"/>
    </xf>
    <xf numFmtId="0" fontId="13" fillId="3" borderId="1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1" fontId="2" fillId="3" borderId="1" xfId="1" quotePrefix="1" applyNumberFormat="1" applyFont="1" applyFill="1" applyBorder="1" applyAlignment="1">
      <alignment horizontal="center" vertical="center" wrapText="1"/>
    </xf>
    <xf numFmtId="14" fontId="13" fillId="3" borderId="4" xfId="1" applyNumberFormat="1" applyFont="1" applyFill="1" applyBorder="1" applyAlignment="1">
      <alignment horizontal="center"/>
    </xf>
    <xf numFmtId="14" fontId="13" fillId="3" borderId="4" xfId="1" applyNumberFormat="1" applyFont="1" applyFill="1" applyBorder="1" applyAlignment="1">
      <alignment horizontal="center" vertical="center"/>
    </xf>
    <xf numFmtId="14" fontId="2" fillId="3" borderId="4" xfId="1" applyNumberFormat="1" applyFont="1" applyFill="1" applyBorder="1" applyAlignment="1">
      <alignment horizontal="center" vertical="center"/>
    </xf>
    <xf numFmtId="0" fontId="13" fillId="3" borderId="0" xfId="1" applyFont="1" applyFill="1" applyAlignment="1">
      <alignment horizontal="center"/>
    </xf>
    <xf numFmtId="14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/>
    </xf>
    <xf numFmtId="49" fontId="2" fillId="0" borderId="1" xfId="1" quotePrefix="1" applyNumberFormat="1" applyFont="1" applyFill="1" applyBorder="1" applyAlignment="1">
      <alignment horizontal="center"/>
    </xf>
    <xf numFmtId="14" fontId="16" fillId="0" borderId="4" xfId="1" applyNumberFormat="1" applyFont="1" applyFill="1" applyBorder="1" applyAlignment="1">
      <alignment horizontal="center"/>
    </xf>
    <xf numFmtId="0" fontId="16" fillId="0" borderId="4" xfId="1" applyFont="1" applyFill="1" applyBorder="1" applyAlignment="1">
      <alignment horizontal="center"/>
    </xf>
    <xf numFmtId="0" fontId="16" fillId="0" borderId="4" xfId="1" quotePrefix="1" applyNumberFormat="1" applyFont="1" applyFill="1" applyBorder="1" applyAlignment="1">
      <alignment horizontal="center"/>
    </xf>
    <xf numFmtId="0" fontId="2" fillId="8" borderId="1" xfId="1" applyFont="1" applyFill="1" applyBorder="1" applyAlignment="1">
      <alignment horizontal="center" vertical="center"/>
    </xf>
    <xf numFmtId="0" fontId="2" fillId="8" borderId="1" xfId="1" quotePrefix="1" applyFont="1" applyFill="1" applyBorder="1" applyAlignment="1">
      <alignment horizontal="center" vertical="center" wrapText="1"/>
    </xf>
    <xf numFmtId="14" fontId="2" fillId="8" borderId="1" xfId="1" applyNumberFormat="1" applyFont="1" applyFill="1" applyBorder="1" applyAlignment="1">
      <alignment horizontal="center" vertical="center"/>
    </xf>
    <xf numFmtId="0" fontId="9" fillId="8" borderId="0" xfId="1" applyFont="1" applyFill="1" applyBorder="1" applyAlignment="1">
      <alignment vertical="center"/>
    </xf>
    <xf numFmtId="14" fontId="2" fillId="0" borderId="1" xfId="1" quotePrefix="1" applyNumberFormat="1" applyFont="1" applyFill="1" applyBorder="1" applyAlignment="1">
      <alignment horizontal="center"/>
    </xf>
    <xf numFmtId="0" fontId="9" fillId="0" borderId="0" xfId="1" applyFont="1" applyFill="1" applyBorder="1"/>
    <xf numFmtId="0" fontId="2" fillId="0" borderId="0" xfId="1" quotePrefix="1" applyNumberFormat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0" borderId="4" xfId="1" quotePrefix="1" applyNumberFormat="1" applyFont="1" applyFill="1" applyBorder="1" applyAlignment="1">
      <alignment horizontal="center"/>
    </xf>
    <xf numFmtId="4" fontId="2" fillId="0" borderId="0" xfId="1" applyNumberFormat="1" applyFont="1" applyFill="1" applyAlignment="1">
      <alignment vertical="center"/>
    </xf>
    <xf numFmtId="0" fontId="9" fillId="3" borderId="0" xfId="1" applyFont="1" applyFill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19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9" fillId="0" borderId="0" xfId="1" applyFont="1" applyFill="1" applyBorder="1" applyAlignment="1">
      <alignment vertical="center" shrinkToFit="1"/>
    </xf>
    <xf numFmtId="4" fontId="9" fillId="0" borderId="0" xfId="1" applyNumberFormat="1" applyFont="1" applyFill="1" applyBorder="1" applyAlignment="1">
      <alignment vertical="center"/>
    </xf>
    <xf numFmtId="0" fontId="9" fillId="0" borderId="0" xfId="1" quotePrefix="1" applyNumberFormat="1" applyFont="1" applyFill="1" applyBorder="1" applyAlignment="1">
      <alignment horizontal="center"/>
    </xf>
    <xf numFmtId="0" fontId="21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22" fillId="0" borderId="0" xfId="1" applyFont="1" applyFill="1" applyAlignment="1">
      <alignment vertical="center"/>
    </xf>
    <xf numFmtId="0" fontId="16" fillId="0" borderId="0" xfId="1" applyFont="1" applyFill="1" applyAlignment="1">
      <alignment horizontal="center"/>
    </xf>
    <xf numFmtId="0" fontId="2" fillId="8" borderId="1" xfId="1" applyFont="1" applyFill="1" applyBorder="1" applyAlignment="1">
      <alignment horizontal="center"/>
    </xf>
    <xf numFmtId="14" fontId="2" fillId="8" borderId="1" xfId="1" applyNumberFormat="1" applyFont="1" applyFill="1" applyBorder="1" applyAlignment="1">
      <alignment horizontal="center"/>
    </xf>
    <xf numFmtId="0" fontId="10" fillId="0" borderId="0" xfId="1" applyFont="1" applyFill="1"/>
    <xf numFmtId="1" fontId="2" fillId="0" borderId="1" xfId="1" quotePrefix="1" applyNumberFormat="1" applyFont="1" applyFill="1" applyBorder="1" applyAlignment="1">
      <alignment horizontal="center" vertical="center" wrapText="1"/>
    </xf>
    <xf numFmtId="14" fontId="16" fillId="0" borderId="1" xfId="1" applyNumberFormat="1" applyFont="1" applyFill="1" applyBorder="1" applyAlignment="1">
      <alignment horizontal="center" vertical="center" wrapText="1"/>
    </xf>
    <xf numFmtId="0" fontId="20" fillId="0" borderId="0" xfId="1" applyFont="1" applyFill="1" applyAlignment="1">
      <alignment horizontal="center" vertical="center" wrapText="1"/>
    </xf>
    <xf numFmtId="14" fontId="16" fillId="0" borderId="1" xfId="1" quotePrefix="1" applyNumberFormat="1" applyFont="1" applyFill="1" applyBorder="1" applyAlignment="1">
      <alignment horizontal="center" vertical="center"/>
    </xf>
    <xf numFmtId="0" fontId="20" fillId="0" borderId="0" xfId="1" applyFont="1" applyFill="1" applyAlignment="1">
      <alignment vertical="center" wrapText="1"/>
    </xf>
    <xf numFmtId="0" fontId="1" fillId="0" borderId="0" xfId="1"/>
    <xf numFmtId="0" fontId="2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1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15" fillId="0" borderId="1" xfId="1" applyFont="1" applyBorder="1" applyAlignment="1">
      <alignment horizontal="center" vertical="center"/>
    </xf>
    <xf numFmtId="0" fontId="20" fillId="0" borderId="0" xfId="1" applyFont="1" applyFill="1" applyAlignment="1">
      <alignment vertical="center"/>
    </xf>
    <xf numFmtId="0" fontId="12" fillId="10" borderId="1" xfId="1" applyFont="1" applyFill="1" applyBorder="1" applyAlignment="1">
      <alignment horizontal="center" vertical="center"/>
    </xf>
    <xf numFmtId="0" fontId="12" fillId="10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/>
    </xf>
    <xf numFmtId="14" fontId="2" fillId="3" borderId="2" xfId="1" applyNumberFormat="1" applyFont="1" applyFill="1" applyBorder="1" applyAlignment="1">
      <alignment horizontal="center" wrapText="1"/>
    </xf>
    <xf numFmtId="14" fontId="2" fillId="3" borderId="2" xfId="1" applyNumberFormat="1" applyFont="1" applyFill="1" applyBorder="1" applyAlignment="1">
      <alignment horizontal="center"/>
    </xf>
    <xf numFmtId="0" fontId="13" fillId="3" borderId="10" xfId="1" applyFont="1" applyFill="1" applyBorder="1" applyAlignment="1">
      <alignment horizontal="center"/>
    </xf>
    <xf numFmtId="14" fontId="13" fillId="3" borderId="10" xfId="1" applyNumberFormat="1" applyFont="1" applyFill="1" applyBorder="1" applyAlignment="1">
      <alignment horizontal="center" wrapText="1"/>
    </xf>
    <xf numFmtId="0" fontId="13" fillId="3" borderId="10" xfId="1" applyFont="1" applyFill="1" applyBorder="1" applyAlignment="1">
      <alignment horizontal="center" wrapText="1"/>
    </xf>
    <xf numFmtId="14" fontId="13" fillId="3" borderId="10" xfId="1" applyNumberFormat="1" applyFont="1" applyFill="1" applyBorder="1" applyAlignment="1">
      <alignment horizontal="center"/>
    </xf>
    <xf numFmtId="0" fontId="13" fillId="3" borderId="2" xfId="1" applyFont="1" applyFill="1" applyBorder="1" applyAlignment="1">
      <alignment horizontal="center"/>
    </xf>
    <xf numFmtId="14" fontId="13" fillId="3" borderId="2" xfId="1" applyNumberFormat="1" applyFont="1" applyFill="1" applyBorder="1" applyAlignment="1">
      <alignment horizontal="center" wrapText="1"/>
    </xf>
    <xf numFmtId="0" fontId="13" fillId="3" borderId="10" xfId="1" quotePrefix="1" applyFont="1" applyFill="1" applyBorder="1" applyAlignment="1">
      <alignment horizontal="center"/>
    </xf>
    <xf numFmtId="0" fontId="13" fillId="3" borderId="10" xfId="1" quotePrefix="1" applyFont="1" applyFill="1" applyBorder="1" applyAlignment="1">
      <alignment horizontal="center" wrapText="1"/>
    </xf>
    <xf numFmtId="0" fontId="16" fillId="0" borderId="2" xfId="1" applyFont="1" applyFill="1" applyBorder="1" applyAlignment="1">
      <alignment horizontal="center" vertical="center"/>
    </xf>
    <xf numFmtId="0" fontId="16" fillId="0" borderId="2" xfId="1" quotePrefix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 wrapText="1"/>
    </xf>
    <xf numFmtId="0" fontId="16" fillId="0" borderId="2" xfId="1" quotePrefix="1" applyFont="1" applyFill="1" applyBorder="1" applyAlignment="1">
      <alignment horizontal="center" vertical="center" wrapText="1"/>
    </xf>
    <xf numFmtId="14" fontId="16" fillId="0" borderId="2" xfId="1" applyNumberFormat="1" applyFont="1" applyFill="1" applyBorder="1" applyAlignment="1">
      <alignment horizontal="center" vertical="center"/>
    </xf>
    <xf numFmtId="0" fontId="13" fillId="3" borderId="2" xfId="1" quotePrefix="1" applyFont="1" applyFill="1" applyBorder="1" applyAlignment="1">
      <alignment horizontal="center"/>
    </xf>
    <xf numFmtId="0" fontId="13" fillId="3" borderId="2" xfId="1" quotePrefix="1" applyFont="1" applyFill="1" applyBorder="1" applyAlignment="1">
      <alignment horizontal="center" wrapText="1"/>
    </xf>
    <xf numFmtId="0" fontId="2" fillId="3" borderId="2" xfId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 wrapText="1"/>
    </xf>
    <xf numFmtId="14" fontId="13" fillId="3" borderId="2" xfId="1" applyNumberFormat="1" applyFont="1" applyFill="1" applyBorder="1" applyAlignment="1">
      <alignment horizontal="center" vertical="center"/>
    </xf>
    <xf numFmtId="0" fontId="13" fillId="3" borderId="10" xfId="1" applyFont="1" applyFill="1" applyBorder="1" applyAlignment="1">
      <alignment horizontal="center" vertical="center"/>
    </xf>
    <xf numFmtId="0" fontId="13" fillId="3" borderId="10" xfId="1" quotePrefix="1" applyFont="1" applyFill="1" applyBorder="1" applyAlignment="1">
      <alignment horizontal="center" vertical="center"/>
    </xf>
    <xf numFmtId="0" fontId="13" fillId="3" borderId="10" xfId="1" quotePrefix="1" applyFont="1" applyFill="1" applyBorder="1" applyAlignment="1">
      <alignment horizontal="center" vertical="center" wrapText="1"/>
    </xf>
    <xf numFmtId="14" fontId="13" fillId="3" borderId="10" xfId="1" applyNumberFormat="1" applyFont="1" applyFill="1" applyBorder="1" applyAlignment="1">
      <alignment horizontal="center" vertical="center"/>
    </xf>
    <xf numFmtId="49" fontId="16" fillId="0" borderId="2" xfId="1" quotePrefix="1" applyNumberFormat="1" applyFont="1" applyFill="1" applyBorder="1" applyAlignment="1">
      <alignment horizontal="center" vertical="center"/>
    </xf>
    <xf numFmtId="49" fontId="16" fillId="0" borderId="2" xfId="1" quotePrefix="1" applyNumberFormat="1" applyFont="1" applyFill="1" applyBorder="1" applyAlignment="1">
      <alignment horizontal="center" vertical="center" wrapText="1"/>
    </xf>
    <xf numFmtId="14" fontId="16" fillId="0" borderId="2" xfId="1" quotePrefix="1" applyNumberFormat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/>
    </xf>
    <xf numFmtId="0" fontId="13" fillId="0" borderId="10" xfId="1" quotePrefix="1" applyFont="1" applyFill="1" applyBorder="1" applyAlignment="1">
      <alignment horizontal="center" wrapText="1"/>
    </xf>
    <xf numFmtId="14" fontId="13" fillId="0" borderId="10" xfId="1" applyNumberFormat="1" applyFont="1" applyFill="1" applyBorder="1" applyAlignment="1">
      <alignment horizontal="center"/>
    </xf>
    <xf numFmtId="0" fontId="2" fillId="3" borderId="2" xfId="1" quotePrefix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14" fontId="2" fillId="0" borderId="2" xfId="1" applyNumberFormat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/>
    </xf>
    <xf numFmtId="14" fontId="13" fillId="3" borderId="11" xfId="1" applyNumberFormat="1" applyFont="1" applyFill="1" applyBorder="1" applyAlignment="1">
      <alignment horizontal="center"/>
    </xf>
    <xf numFmtId="0" fontId="16" fillId="0" borderId="10" xfId="1" applyFont="1" applyFill="1" applyBorder="1" applyAlignment="1">
      <alignment horizontal="center" vertical="center"/>
    </xf>
    <xf numFmtId="14" fontId="16" fillId="0" borderId="10" xfId="1" applyNumberFormat="1" applyFont="1" applyFill="1" applyBorder="1" applyAlignment="1">
      <alignment horizontal="center" vertical="center"/>
    </xf>
    <xf numFmtId="0" fontId="13" fillId="3" borderId="10" xfId="1" applyFont="1" applyFill="1" applyBorder="1" applyAlignment="1">
      <alignment horizontal="center" vertical="center" wrapText="1"/>
    </xf>
    <xf numFmtId="14" fontId="13" fillId="3" borderId="10" xfId="1" applyNumberFormat="1" applyFont="1" applyFill="1" applyBorder="1" applyAlignment="1">
      <alignment horizontal="center" vertical="top" wrapText="1"/>
    </xf>
    <xf numFmtId="14" fontId="2" fillId="3" borderId="10" xfId="1" applyNumberFormat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14" fontId="2" fillId="3" borderId="11" xfId="1" applyNumberFormat="1" applyFont="1" applyFill="1" applyBorder="1" applyAlignment="1">
      <alignment horizontal="center" vertical="center"/>
    </xf>
    <xf numFmtId="14" fontId="16" fillId="0" borderId="2" xfId="1" applyNumberFormat="1" applyFont="1" applyFill="1" applyBorder="1" applyAlignment="1">
      <alignment horizontal="center" vertical="center" wrapText="1"/>
    </xf>
    <xf numFmtId="0" fontId="2" fillId="3" borderId="11" xfId="1" quotePrefix="1" applyFont="1" applyFill="1" applyBorder="1" applyAlignment="1">
      <alignment horizontal="center" vertical="center" wrapText="1"/>
    </xf>
    <xf numFmtId="17" fontId="13" fillId="0" borderId="10" xfId="1" quotePrefix="1" applyNumberFormat="1" applyFont="1" applyFill="1" applyBorder="1" applyAlignment="1">
      <alignment horizontal="center"/>
    </xf>
    <xf numFmtId="0" fontId="16" fillId="0" borderId="9" xfId="1" applyFont="1" applyFill="1" applyBorder="1" applyAlignment="1">
      <alignment horizontal="center"/>
    </xf>
    <xf numFmtId="0" fontId="16" fillId="0" borderId="9" xfId="1" quotePrefix="1" applyNumberFormat="1" applyFont="1" applyFill="1" applyBorder="1" applyAlignment="1">
      <alignment horizontal="center"/>
    </xf>
    <xf numFmtId="14" fontId="16" fillId="0" borderId="9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 vertical="center" wrapText="1"/>
    </xf>
    <xf numFmtId="0" fontId="16" fillId="0" borderId="2" xfId="1" quotePrefix="1" applyNumberFormat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/>
    </xf>
    <xf numFmtId="14" fontId="13" fillId="0" borderId="10" xfId="1" applyNumberFormat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wrapText="1"/>
    </xf>
    <xf numFmtId="0" fontId="16" fillId="0" borderId="11" xfId="1" applyFont="1" applyFill="1" applyBorder="1" applyAlignment="1">
      <alignment horizontal="center" vertical="center"/>
    </xf>
    <xf numFmtId="0" fontId="16" fillId="0" borderId="11" xfId="1" applyFont="1" applyFill="1" applyBorder="1" applyAlignment="1">
      <alignment horizontal="center" vertical="center" wrapText="1"/>
    </xf>
    <xf numFmtId="14" fontId="16" fillId="0" borderId="11" xfId="1" applyNumberFormat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/>
    </xf>
    <xf numFmtId="14" fontId="16" fillId="0" borderId="2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14" fontId="2" fillId="0" borderId="2" xfId="1" applyNumberFormat="1" applyFont="1" applyFill="1" applyBorder="1" applyAlignment="1">
      <alignment horizontal="center"/>
    </xf>
    <xf numFmtId="3" fontId="13" fillId="3" borderId="10" xfId="1" applyNumberFormat="1" applyFont="1" applyFill="1" applyBorder="1" applyAlignment="1">
      <alignment horizontal="center"/>
    </xf>
    <xf numFmtId="3" fontId="13" fillId="3" borderId="2" xfId="1" applyNumberFormat="1" applyFont="1" applyFill="1" applyBorder="1" applyAlignment="1">
      <alignment horizontal="center"/>
    </xf>
    <xf numFmtId="3" fontId="13" fillId="3" borderId="11" xfId="1" applyNumberFormat="1" applyFont="1" applyFill="1" applyBorder="1" applyAlignment="1">
      <alignment horizontal="center"/>
    </xf>
    <xf numFmtId="0" fontId="13" fillId="3" borderId="10" xfId="1" applyNumberFormat="1" applyFont="1" applyFill="1" applyBorder="1" applyAlignment="1">
      <alignment horizontal="center"/>
    </xf>
    <xf numFmtId="14" fontId="13" fillId="3" borderId="10" xfId="1" quotePrefix="1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 vertical="center"/>
    </xf>
    <xf numFmtId="1" fontId="2" fillId="0" borderId="2" xfId="1" quotePrefix="1" applyNumberFormat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2" fillId="0" borderId="10" xfId="1" applyNumberFormat="1" applyFont="1" applyFill="1" applyBorder="1" applyAlignment="1">
      <alignment horizontal="center" vertical="center"/>
    </xf>
    <xf numFmtId="1" fontId="2" fillId="0" borderId="10" xfId="1" quotePrefix="1" applyNumberFormat="1" applyFont="1" applyFill="1" applyBorder="1" applyAlignment="1">
      <alignment horizontal="center" vertical="center" wrapText="1"/>
    </xf>
    <xf numFmtId="14" fontId="2" fillId="0" borderId="10" xfId="1" applyNumberFormat="1" applyFont="1" applyFill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 vertical="center"/>
    </xf>
    <xf numFmtId="1" fontId="16" fillId="0" borderId="2" xfId="1" quotePrefix="1" applyNumberFormat="1" applyFont="1" applyFill="1" applyBorder="1" applyAlignment="1">
      <alignment horizontal="center" vertical="center" wrapText="1"/>
    </xf>
    <xf numFmtId="0" fontId="16" fillId="0" borderId="2" xfId="1" applyNumberFormat="1" applyFont="1" applyFill="1" applyBorder="1" applyAlignment="1">
      <alignment horizontal="center" vertical="center"/>
    </xf>
    <xf numFmtId="14" fontId="16" fillId="3" borderId="2" xfId="1" applyNumberFormat="1" applyFont="1" applyFill="1" applyBorder="1" applyAlignment="1">
      <alignment horizontal="center" vertical="center"/>
    </xf>
    <xf numFmtId="0" fontId="13" fillId="0" borderId="10" xfId="1" quotePrefix="1" applyFont="1" applyFill="1" applyBorder="1" applyAlignment="1">
      <alignment horizontal="center"/>
    </xf>
    <xf numFmtId="0" fontId="16" fillId="0" borderId="2" xfId="1" quotePrefix="1" applyFont="1" applyFill="1" applyBorder="1" applyAlignment="1">
      <alignment horizontal="center"/>
    </xf>
    <xf numFmtId="0" fontId="13" fillId="3" borderId="11" xfId="1" applyFont="1" applyFill="1" applyBorder="1" applyAlignment="1">
      <alignment horizontal="center" vertical="center"/>
    </xf>
    <xf numFmtId="0" fontId="13" fillId="3" borderId="11" xfId="1" applyFont="1" applyFill="1" applyBorder="1" applyAlignment="1">
      <alignment horizontal="center" vertical="center" wrapText="1"/>
    </xf>
    <xf numFmtId="14" fontId="13" fillId="3" borderId="11" xfId="1" applyNumberFormat="1" applyFont="1" applyFill="1" applyBorder="1" applyAlignment="1">
      <alignment horizontal="center" vertical="center"/>
    </xf>
    <xf numFmtId="14" fontId="16" fillId="0" borderId="9" xfId="1" applyNumberFormat="1" applyFont="1" applyFill="1" applyBorder="1" applyAlignment="1">
      <alignment horizontal="center" vertical="center"/>
    </xf>
    <xf numFmtId="49" fontId="2" fillId="0" borderId="2" xfId="1" quotePrefix="1" applyNumberFormat="1" applyFont="1" applyFill="1" applyBorder="1" applyAlignment="1">
      <alignment horizontal="center" vertical="center"/>
    </xf>
    <xf numFmtId="14" fontId="2" fillId="0" borderId="9" xfId="1" applyNumberFormat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/>
    </xf>
    <xf numFmtId="14" fontId="13" fillId="0" borderId="2" xfId="1" applyNumberFormat="1" applyFont="1" applyFill="1" applyBorder="1" applyAlignment="1">
      <alignment horizontal="center"/>
    </xf>
    <xf numFmtId="0" fontId="2" fillId="0" borderId="10" xfId="1" applyFont="1" applyBorder="1" applyAlignment="1">
      <alignment horizontal="center" vertical="center"/>
    </xf>
    <xf numFmtId="14" fontId="2" fillId="0" borderId="10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13" fillId="0" borderId="10" xfId="1" applyFont="1" applyFill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6" fillId="0" borderId="12" xfId="1" applyFont="1" applyFill="1" applyBorder="1" applyAlignment="1">
      <alignment horizontal="center"/>
    </xf>
    <xf numFmtId="0" fontId="16" fillId="0" borderId="2" xfId="1" quotePrefix="1" applyNumberFormat="1" applyFont="1" applyFill="1" applyBorder="1" applyAlignment="1">
      <alignment horizontal="center"/>
    </xf>
    <xf numFmtId="0" fontId="16" fillId="4" borderId="12" xfId="1" applyFont="1" applyFill="1" applyBorder="1" applyAlignment="1">
      <alignment horizontal="center"/>
    </xf>
    <xf numFmtId="14" fontId="16" fillId="4" borderId="12" xfId="1" applyNumberFormat="1" applyFont="1" applyFill="1" applyBorder="1" applyAlignment="1">
      <alignment horizontal="center"/>
    </xf>
    <xf numFmtId="0" fontId="16" fillId="4" borderId="2" xfId="1" applyFont="1" applyFill="1" applyBorder="1" applyAlignment="1">
      <alignment horizontal="center"/>
    </xf>
    <xf numFmtId="14" fontId="16" fillId="4" borderId="2" xfId="1" applyNumberFormat="1" applyFont="1" applyFill="1" applyBorder="1" applyAlignment="1">
      <alignment horizontal="center"/>
    </xf>
    <xf numFmtId="14" fontId="16" fillId="0" borderId="12" xfId="1" applyNumberFormat="1" applyFont="1" applyFill="1" applyBorder="1" applyAlignment="1">
      <alignment horizontal="center" vertical="center"/>
    </xf>
    <xf numFmtId="0" fontId="20" fillId="4" borderId="0" xfId="1" applyFont="1" applyFill="1"/>
    <xf numFmtId="0" fontId="16" fillId="0" borderId="1" xfId="1" quotePrefix="1" applyNumberFormat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 vertical="center" wrapText="1"/>
    </xf>
    <xf numFmtId="0" fontId="17" fillId="0" borderId="3" xfId="1" applyFont="1" applyFill="1" applyBorder="1" applyAlignment="1">
      <alignment horizontal="center" vertical="center" wrapText="1"/>
    </xf>
    <xf numFmtId="0" fontId="16" fillId="7" borderId="2" xfId="1" applyFont="1" applyFill="1" applyBorder="1" applyAlignment="1">
      <alignment horizontal="center"/>
    </xf>
    <xf numFmtId="14" fontId="16" fillId="7" borderId="2" xfId="1" applyNumberFormat="1" applyFont="1" applyFill="1" applyBorder="1" applyAlignment="1">
      <alignment horizontal="center"/>
    </xf>
    <xf numFmtId="0" fontId="20" fillId="7" borderId="0" xfId="1" applyFont="1" applyFill="1"/>
    <xf numFmtId="0" fontId="9" fillId="7" borderId="0" xfId="1" applyFont="1" applyFill="1"/>
    <xf numFmtId="0" fontId="0" fillId="7" borderId="0" xfId="0" applyFill="1"/>
    <xf numFmtId="0" fontId="9" fillId="4" borderId="0" xfId="1" applyFont="1" applyFill="1"/>
    <xf numFmtId="0" fontId="0" fillId="4" borderId="0" xfId="0" applyFill="1"/>
    <xf numFmtId="0" fontId="16" fillId="4" borderId="11" xfId="1" applyFont="1" applyFill="1" applyBorder="1" applyAlignment="1">
      <alignment horizontal="center"/>
    </xf>
    <xf numFmtId="3" fontId="16" fillId="4" borderId="11" xfId="1" applyNumberFormat="1" applyFont="1" applyFill="1" applyBorder="1" applyAlignment="1">
      <alignment horizontal="center"/>
    </xf>
    <xf numFmtId="14" fontId="16" fillId="4" borderId="11" xfId="1" applyNumberFormat="1" applyFont="1" applyFill="1" applyBorder="1" applyAlignment="1">
      <alignment horizontal="center"/>
    </xf>
    <xf numFmtId="3" fontId="16" fillId="4" borderId="2" xfId="1" applyNumberFormat="1" applyFont="1" applyFill="1" applyBorder="1" applyAlignment="1">
      <alignment horizontal="center"/>
    </xf>
    <xf numFmtId="3" fontId="16" fillId="4" borderId="12" xfId="1" applyNumberFormat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4" fontId="4" fillId="4" borderId="1" xfId="1" applyNumberFormat="1" applyFont="1" applyFill="1" applyBorder="1" applyAlignment="1">
      <alignment horizontal="center" vertical="center"/>
    </xf>
    <xf numFmtId="14" fontId="4" fillId="4" borderId="1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 wrapText="1"/>
    </xf>
    <xf numFmtId="0" fontId="1" fillId="3" borderId="10" xfId="1" applyFont="1" applyFill="1" applyBorder="1" applyAlignment="1">
      <alignment horizontal="center"/>
    </xf>
    <xf numFmtId="14" fontId="1" fillId="3" borderId="10" xfId="1" applyNumberFormat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/>
    </xf>
    <xf numFmtId="14" fontId="1" fillId="3" borderId="2" xfId="1" applyNumberFormat="1" applyFont="1" applyFill="1" applyBorder="1" applyAlignment="1">
      <alignment horizontal="center"/>
    </xf>
    <xf numFmtId="14" fontId="1" fillId="3" borderId="1" xfId="1" applyNumberFormat="1" applyFont="1" applyFill="1" applyBorder="1" applyAlignment="1">
      <alignment horizontal="center"/>
    </xf>
    <xf numFmtId="14" fontId="1" fillId="3" borderId="9" xfId="1" applyNumberFormat="1" applyFont="1" applyFill="1" applyBorder="1" applyAlignment="1">
      <alignment horizontal="center"/>
    </xf>
    <xf numFmtId="14" fontId="1" fillId="3" borderId="2" xfId="1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3" borderId="1" xfId="1" quotePrefix="1" applyNumberFormat="1" applyFont="1" applyFill="1" applyBorder="1" applyAlignment="1">
      <alignment horizontal="center" vertical="center" wrapText="1"/>
    </xf>
    <xf numFmtId="14" fontId="1" fillId="3" borderId="1" xfId="1" applyNumberFormat="1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 wrapText="1"/>
    </xf>
    <xf numFmtId="0" fontId="1" fillId="3" borderId="2" xfId="1" quotePrefix="1" applyNumberFormat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/>
    </xf>
    <xf numFmtId="0" fontId="2" fillId="3" borderId="10" xfId="1" quotePrefix="1" applyNumberFormat="1" applyFont="1" applyFill="1" applyBorder="1" applyAlignment="1">
      <alignment horizontal="center" vertical="center" wrapText="1"/>
    </xf>
    <xf numFmtId="0" fontId="9" fillId="3" borderId="0" xfId="1" applyFont="1" applyFill="1"/>
    <xf numFmtId="0" fontId="9" fillId="3" borderId="0" xfId="1" applyFont="1" applyFill="1" applyAlignment="1">
      <alignment vertical="center"/>
    </xf>
    <xf numFmtId="0" fontId="1" fillId="3" borderId="1" xfId="1" quotePrefix="1" applyFont="1" applyFill="1" applyBorder="1" applyAlignment="1">
      <alignment horizontal="center" vertical="center" wrapText="1"/>
    </xf>
    <xf numFmtId="14" fontId="1" fillId="3" borderId="4" xfId="1" applyNumberFormat="1" applyFont="1" applyFill="1" applyBorder="1" applyAlignment="1">
      <alignment horizontal="center" vertical="center"/>
    </xf>
    <xf numFmtId="0" fontId="1" fillId="3" borderId="2" xfId="1" quotePrefix="1" applyFont="1" applyFill="1" applyBorder="1" applyAlignment="1">
      <alignment horizontal="center" vertical="center" wrapText="1"/>
    </xf>
    <xf numFmtId="14" fontId="1" fillId="3" borderId="9" xfId="1" applyNumberFormat="1" applyFont="1" applyFill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2" xfId="1" applyFont="1" applyBorder="1" applyAlignment="1">
      <alignment horizontal="center" vertical="center" wrapText="1"/>
    </xf>
    <xf numFmtId="14" fontId="16" fillId="0" borderId="2" xfId="1" applyNumberFormat="1" applyFont="1" applyBorder="1" applyAlignment="1">
      <alignment horizontal="center" vertical="center"/>
    </xf>
    <xf numFmtId="0" fontId="20" fillId="0" borderId="0" xfId="1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14" fontId="4" fillId="0" borderId="1" xfId="1" applyNumberFormat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4" fontId="6" fillId="0" borderId="1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horizontal="center" vertical="center"/>
    </xf>
    <xf numFmtId="0" fontId="16" fillId="11" borderId="2" xfId="1" applyFont="1" applyFill="1" applyBorder="1" applyAlignment="1">
      <alignment horizontal="center" vertical="center"/>
    </xf>
    <xf numFmtId="0" fontId="16" fillId="11" borderId="2" xfId="1" applyFont="1" applyFill="1" applyBorder="1" applyAlignment="1">
      <alignment horizontal="center" vertical="center" wrapText="1"/>
    </xf>
    <xf numFmtId="14" fontId="16" fillId="11" borderId="2" xfId="1" applyNumberFormat="1" applyFont="1" applyFill="1" applyBorder="1" applyAlignment="1">
      <alignment horizontal="center" vertical="center"/>
    </xf>
    <xf numFmtId="14" fontId="16" fillId="4" borderId="2" xfId="1" applyNumberFormat="1" applyFont="1" applyFill="1" applyBorder="1" applyAlignment="1">
      <alignment horizontal="center" vertical="center" wrapText="1"/>
    </xf>
    <xf numFmtId="14" fontId="16" fillId="4" borderId="2" xfId="1" applyNumberFormat="1" applyFont="1" applyFill="1" applyBorder="1" applyAlignment="1">
      <alignment horizontal="center" vertical="center"/>
    </xf>
    <xf numFmtId="0" fontId="16" fillId="4" borderId="2" xfId="1" applyFont="1" applyFill="1" applyBorder="1" applyAlignment="1">
      <alignment horizontal="center" vertical="center"/>
    </xf>
    <xf numFmtId="0" fontId="1" fillId="3" borderId="11" xfId="1" applyFont="1" applyFill="1" applyBorder="1" applyAlignment="1">
      <alignment horizontal="center"/>
    </xf>
    <xf numFmtId="14" fontId="1" fillId="3" borderId="11" xfId="1" applyNumberFormat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16" fillId="4" borderId="2" xfId="1" applyNumberFormat="1" applyFont="1" applyFill="1" applyBorder="1" applyAlignment="1">
      <alignment horizontal="center" vertical="center"/>
    </xf>
    <xf numFmtId="14" fontId="16" fillId="4" borderId="2" xfId="1" applyNumberFormat="1" applyFont="1" applyFill="1" applyBorder="1" applyAlignment="1">
      <alignment horizontal="center" wrapText="1"/>
    </xf>
    <xf numFmtId="0" fontId="0" fillId="0" borderId="1" xfId="0" applyBorder="1"/>
    <xf numFmtId="14" fontId="16" fillId="4" borderId="2" xfId="1" quotePrefix="1" applyNumberFormat="1" applyFont="1" applyFill="1" applyBorder="1" applyAlignment="1">
      <alignment horizontal="center" vertical="center" wrapText="1"/>
    </xf>
    <xf numFmtId="0" fontId="22" fillId="4" borderId="0" xfId="1" applyFont="1" applyFill="1"/>
    <xf numFmtId="6" fontId="0" fillId="0" borderId="0" xfId="0" quotePrefix="1" applyNumberFormat="1" applyAlignment="1">
      <alignment horizontal="right"/>
    </xf>
    <xf numFmtId="0" fontId="17" fillId="4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/>
    </xf>
    <xf numFmtId="4" fontId="23" fillId="0" borderId="1" xfId="1" applyNumberFormat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4" fontId="4" fillId="3" borderId="1" xfId="1" applyNumberFormat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4" fontId="4" fillId="6" borderId="1" xfId="1" applyNumberFormat="1" applyFont="1" applyFill="1" applyBorder="1" applyAlignment="1">
      <alignment horizontal="center" vertical="center" wrapText="1"/>
    </xf>
    <xf numFmtId="14" fontId="4" fillId="6" borderId="1" xfId="1" applyNumberFormat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/>
    </xf>
    <xf numFmtId="0" fontId="4" fillId="6" borderId="3" xfId="1" applyFont="1" applyFill="1" applyBorder="1" applyAlignment="1">
      <alignment horizontal="center" vertical="center"/>
    </xf>
    <xf numFmtId="4" fontId="4" fillId="6" borderId="1" xfId="1" applyNumberFormat="1" applyFont="1" applyFill="1" applyBorder="1" applyAlignment="1">
      <alignment horizontal="center" vertical="center"/>
    </xf>
    <xf numFmtId="14" fontId="4" fillId="6" borderId="1" xfId="1" applyNumberFormat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17" fillId="3" borderId="5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center" vertical="center" wrapText="1"/>
    </xf>
    <xf numFmtId="0" fontId="17" fillId="7" borderId="1" xfId="1" applyFont="1" applyFill="1" applyBorder="1" applyAlignment="1">
      <alignment horizontal="center" vertical="center"/>
    </xf>
    <xf numFmtId="14" fontId="4" fillId="7" borderId="1" xfId="1" applyNumberFormat="1" applyFont="1" applyFill="1" applyBorder="1" applyAlignment="1">
      <alignment horizontal="center" vertical="center"/>
    </xf>
    <xf numFmtId="14" fontId="4" fillId="7" borderId="1" xfId="1" applyNumberFormat="1" applyFont="1" applyFill="1" applyBorder="1" applyAlignment="1">
      <alignment horizontal="center" vertical="center" wrapText="1"/>
    </xf>
    <xf numFmtId="14" fontId="17" fillId="7" borderId="1" xfId="1" applyNumberFormat="1" applyFont="1" applyFill="1" applyBorder="1" applyAlignment="1">
      <alignment horizontal="center" vertical="center"/>
    </xf>
    <xf numFmtId="4" fontId="4" fillId="7" borderId="1" xfId="1" applyNumberFormat="1" applyFont="1" applyFill="1" applyBorder="1" applyAlignment="1">
      <alignment horizontal="center" vertical="center"/>
    </xf>
    <xf numFmtId="4" fontId="4" fillId="7" borderId="1" xfId="1" applyNumberFormat="1" applyFont="1" applyFill="1" applyBorder="1" applyAlignment="1">
      <alignment horizontal="center" vertical="center" wrapText="1"/>
    </xf>
    <xf numFmtId="4" fontId="17" fillId="7" borderId="1" xfId="1" applyNumberFormat="1" applyFont="1" applyFill="1" applyBorder="1" applyAlignment="1">
      <alignment horizontal="center" vertical="center"/>
    </xf>
    <xf numFmtId="4" fontId="17" fillId="7" borderId="1" xfId="1" applyNumberFormat="1" applyFont="1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 vertical="center" wrapText="1"/>
    </xf>
    <xf numFmtId="0" fontId="17" fillId="7" borderId="1" xfId="1" applyFont="1" applyFill="1" applyBorder="1" applyAlignment="1">
      <alignment horizontal="center" vertical="center" wrapText="1"/>
    </xf>
    <xf numFmtId="0" fontId="4" fillId="7" borderId="1" xfId="1" applyNumberFormat="1" applyFont="1" applyFill="1" applyBorder="1" applyAlignment="1">
      <alignment horizontal="center" vertical="center" wrapText="1"/>
    </xf>
    <xf numFmtId="0" fontId="24" fillId="7" borderId="1" xfId="1" applyFont="1" applyFill="1" applyBorder="1" applyAlignment="1">
      <alignment horizontal="center" vertical="center"/>
    </xf>
    <xf numFmtId="0" fontId="4" fillId="7" borderId="0" xfId="1" applyFont="1" applyFill="1" applyAlignment="1">
      <alignment horizontal="center" vertical="center"/>
    </xf>
    <xf numFmtId="0" fontId="23" fillId="7" borderId="1" xfId="1" applyFont="1" applyFill="1" applyBorder="1" applyAlignment="1">
      <alignment horizontal="center" vertical="center" wrapText="1"/>
    </xf>
    <xf numFmtId="164" fontId="0" fillId="0" borderId="0" xfId="2" applyFont="1"/>
    <xf numFmtId="164" fontId="0" fillId="0" borderId="0" xfId="0" applyNumberFormat="1"/>
    <xf numFmtId="165" fontId="0" fillId="0" borderId="0" xfId="2" applyNumberFormat="1" applyFont="1"/>
    <xf numFmtId="0" fontId="13" fillId="3" borderId="1" xfId="1" applyNumberFormat="1" applyFont="1" applyFill="1" applyBorder="1" applyAlignment="1">
      <alignment horizontal="center"/>
    </xf>
    <xf numFmtId="0" fontId="2" fillId="3" borderId="1" xfId="1" applyNumberFormat="1" applyFont="1" applyFill="1" applyBorder="1" applyAlignment="1">
      <alignment horizontal="center"/>
    </xf>
    <xf numFmtId="0" fontId="2" fillId="3" borderId="2" xfId="1" applyNumberFormat="1" applyFont="1" applyFill="1" applyBorder="1" applyAlignment="1">
      <alignment horizontal="center"/>
    </xf>
    <xf numFmtId="0" fontId="13" fillId="3" borderId="2" xfId="1" applyNumberFormat="1" applyFont="1" applyFill="1" applyBorder="1" applyAlignment="1">
      <alignment horizontal="center"/>
    </xf>
    <xf numFmtId="0" fontId="16" fillId="4" borderId="2" xfId="1" applyNumberFormat="1" applyFont="1" applyFill="1" applyBorder="1" applyAlignment="1">
      <alignment horizontal="center"/>
    </xf>
    <xf numFmtId="0" fontId="13" fillId="3" borderId="1" xfId="1" quotePrefix="1" applyNumberFormat="1" applyFont="1" applyFill="1" applyBorder="1" applyAlignment="1">
      <alignment horizontal="center"/>
    </xf>
    <xf numFmtId="0" fontId="13" fillId="3" borderId="1" xfId="1" quotePrefix="1" applyNumberFormat="1" applyFont="1" applyFill="1" applyBorder="1" applyAlignment="1">
      <alignment horizontal="center" vertical="center"/>
    </xf>
    <xf numFmtId="0" fontId="2" fillId="3" borderId="1" xfId="1" quotePrefix="1" applyNumberFormat="1" applyFont="1" applyFill="1" applyBorder="1" applyAlignment="1">
      <alignment horizontal="center" vertical="center"/>
    </xf>
    <xf numFmtId="0" fontId="2" fillId="0" borderId="1" xfId="1" quotePrefix="1" applyNumberFormat="1" applyFont="1" applyFill="1" applyBorder="1" applyAlignment="1">
      <alignment horizontal="center" vertical="center"/>
    </xf>
    <xf numFmtId="0" fontId="16" fillId="0" borderId="1" xfId="1" quotePrefix="1" applyNumberFormat="1" applyFont="1" applyFill="1" applyBorder="1" applyAlignment="1">
      <alignment horizontal="center" vertical="center"/>
    </xf>
    <xf numFmtId="0" fontId="16" fillId="0" borderId="2" xfId="1" quotePrefix="1" applyNumberFormat="1" applyFont="1" applyFill="1" applyBorder="1" applyAlignment="1">
      <alignment horizontal="center" vertical="center"/>
    </xf>
    <xf numFmtId="0" fontId="13" fillId="3" borderId="2" xfId="1" applyNumberFormat="1" applyFont="1" applyFill="1" applyBorder="1" applyAlignment="1">
      <alignment horizontal="center" vertical="center"/>
    </xf>
    <xf numFmtId="0" fontId="2" fillId="3" borderId="2" xfId="1" applyNumberFormat="1" applyFont="1" applyFill="1" applyBorder="1" applyAlignment="1">
      <alignment horizontal="center" vertical="center"/>
    </xf>
    <xf numFmtId="0" fontId="16" fillId="0" borderId="1" xfId="1" applyNumberFormat="1" applyFont="1" applyFill="1" applyBorder="1" applyAlignment="1">
      <alignment horizontal="center" vertical="center"/>
    </xf>
    <xf numFmtId="0" fontId="13" fillId="3" borderId="10" xfId="1" applyNumberFormat="1" applyFont="1" applyFill="1" applyBorder="1" applyAlignment="1">
      <alignment horizontal="center" vertical="center"/>
    </xf>
    <xf numFmtId="0" fontId="16" fillId="0" borderId="2" xfId="1" applyNumberFormat="1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>
      <alignment horizontal="center" vertical="center" wrapText="1"/>
    </xf>
    <xf numFmtId="49" fontId="12" fillId="10" borderId="1" xfId="1" applyNumberFormat="1" applyFont="1" applyFill="1" applyBorder="1" applyAlignment="1">
      <alignment horizontal="center" vertical="center"/>
    </xf>
    <xf numFmtId="49" fontId="13" fillId="3" borderId="1" xfId="1" applyNumberFormat="1" applyFont="1" applyFill="1" applyBorder="1" applyAlignment="1">
      <alignment horizontal="center"/>
    </xf>
    <xf numFmtId="49" fontId="2" fillId="3" borderId="1" xfId="1" applyNumberFormat="1" applyFont="1" applyFill="1" applyBorder="1" applyAlignment="1">
      <alignment horizontal="center"/>
    </xf>
    <xf numFmtId="49" fontId="2" fillId="3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 vertical="center"/>
    </xf>
    <xf numFmtId="49" fontId="13" fillId="3" borderId="10" xfId="1" applyNumberFormat="1" applyFont="1" applyFill="1" applyBorder="1" applyAlignment="1">
      <alignment horizontal="center"/>
    </xf>
    <xf numFmtId="49" fontId="13" fillId="3" borderId="2" xfId="1" applyNumberFormat="1" applyFont="1" applyFill="1" applyBorder="1" applyAlignment="1">
      <alignment horizontal="center"/>
    </xf>
    <xf numFmtId="49" fontId="16" fillId="4" borderId="2" xfId="1" applyNumberFormat="1" applyFont="1" applyFill="1" applyBorder="1" applyAlignment="1">
      <alignment horizontal="center"/>
    </xf>
    <xf numFmtId="49" fontId="13" fillId="3" borderId="1" xfId="1" applyNumberFormat="1" applyFont="1" applyFill="1" applyBorder="1" applyAlignment="1">
      <alignment horizontal="center" wrapText="1"/>
    </xf>
    <xf numFmtId="49" fontId="13" fillId="3" borderId="1" xfId="1" applyNumberFormat="1" applyFont="1" applyFill="1" applyBorder="1" applyAlignment="1">
      <alignment horizontal="center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16" fillId="0" borderId="1" xfId="1" applyNumberFormat="1" applyFont="1" applyFill="1" applyBorder="1" applyAlignment="1">
      <alignment horizontal="center" vertical="center" wrapText="1"/>
    </xf>
    <xf numFmtId="49" fontId="16" fillId="0" borderId="2" xfId="1" applyNumberFormat="1" applyFont="1" applyFill="1" applyBorder="1" applyAlignment="1">
      <alignment horizontal="center" vertical="center" wrapText="1"/>
    </xf>
    <xf numFmtId="49" fontId="13" fillId="3" borderId="1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 vertical="center"/>
    </xf>
    <xf numFmtId="49" fontId="16" fillId="0" borderId="2" xfId="1" applyNumberFormat="1" applyFont="1" applyFill="1" applyBorder="1" applyAlignment="1">
      <alignment horizontal="center" vertical="center"/>
    </xf>
    <xf numFmtId="49" fontId="13" fillId="3" borderId="10" xfId="1" applyNumberFormat="1" applyFont="1" applyFill="1" applyBorder="1" applyAlignment="1">
      <alignment horizontal="center" vertical="center"/>
    </xf>
    <xf numFmtId="49" fontId="13" fillId="0" borderId="10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center" vertical="center"/>
    </xf>
    <xf numFmtId="49" fontId="2" fillId="8" borderId="1" xfId="1" applyNumberFormat="1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 vertical="center"/>
    </xf>
    <xf numFmtId="49" fontId="13" fillId="3" borderId="11" xfId="1" applyNumberFormat="1" applyFont="1" applyFill="1" applyBorder="1" applyAlignment="1">
      <alignment horizontal="center"/>
    </xf>
    <xf numFmtId="49" fontId="16" fillId="0" borderId="10" xfId="1" applyNumberFormat="1" applyFont="1" applyFill="1" applyBorder="1" applyAlignment="1">
      <alignment horizontal="center" vertical="center"/>
    </xf>
    <xf numFmtId="49" fontId="16" fillId="11" borderId="2" xfId="1" applyNumberFormat="1" applyFont="1" applyFill="1" applyBorder="1" applyAlignment="1">
      <alignment horizontal="center" vertical="center" wrapText="1"/>
    </xf>
    <xf numFmtId="49" fontId="16" fillId="4" borderId="2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/>
    </xf>
    <xf numFmtId="49" fontId="2" fillId="3" borderId="2" xfId="1" quotePrefix="1" applyNumberFormat="1" applyFont="1" applyFill="1" applyBorder="1" applyAlignment="1">
      <alignment horizontal="center" vertical="center" wrapText="1"/>
    </xf>
    <xf numFmtId="49" fontId="2" fillId="3" borderId="11" xfId="1" quotePrefix="1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/>
    </xf>
    <xf numFmtId="49" fontId="2" fillId="0" borderId="4" xfId="1" applyNumberFormat="1" applyFont="1" applyFill="1" applyBorder="1" applyAlignment="1">
      <alignment horizontal="center"/>
    </xf>
    <xf numFmtId="49" fontId="16" fillId="0" borderId="4" xfId="1" applyNumberFormat="1" applyFont="1" applyFill="1" applyBorder="1" applyAlignment="1">
      <alignment horizontal="center"/>
    </xf>
    <xf numFmtId="49" fontId="16" fillId="0" borderId="9" xfId="1" applyNumberFormat="1" applyFont="1" applyFill="1" applyBorder="1" applyAlignment="1">
      <alignment horizontal="center"/>
    </xf>
    <xf numFmtId="49" fontId="16" fillId="0" borderId="2" xfId="1" applyNumberFormat="1" applyFont="1" applyFill="1" applyBorder="1" applyAlignment="1">
      <alignment horizontal="center"/>
    </xf>
    <xf numFmtId="49" fontId="16" fillId="0" borderId="1" xfId="1" applyNumberFormat="1" applyFont="1" applyFill="1" applyBorder="1" applyAlignment="1">
      <alignment horizontal="center"/>
    </xf>
    <xf numFmtId="49" fontId="2" fillId="3" borderId="10" xfId="1" applyNumberFormat="1" applyFont="1" applyFill="1" applyBorder="1" applyAlignment="1">
      <alignment horizontal="center" vertical="center" wrapText="1"/>
    </xf>
    <xf numFmtId="49" fontId="1" fillId="3" borderId="1" xfId="1" applyNumberFormat="1" applyFont="1" applyFill="1" applyBorder="1" applyAlignment="1">
      <alignment horizontal="center" vertical="center" wrapText="1"/>
    </xf>
    <xf numFmtId="49" fontId="1" fillId="3" borderId="2" xfId="1" applyNumberFormat="1" applyFont="1" applyFill="1" applyBorder="1" applyAlignment="1">
      <alignment horizontal="center" vertical="center" wrapText="1"/>
    </xf>
    <xf numFmtId="49" fontId="13" fillId="0" borderId="10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16" fillId="0" borderId="11" xfId="1" applyNumberFormat="1" applyFont="1" applyFill="1" applyBorder="1" applyAlignment="1">
      <alignment horizontal="center" vertical="center"/>
    </xf>
    <xf numFmtId="49" fontId="1" fillId="3" borderId="11" xfId="1" applyNumberFormat="1" applyFont="1" applyFill="1" applyBorder="1" applyAlignment="1">
      <alignment horizontal="center"/>
    </xf>
    <xf numFmtId="49" fontId="16" fillId="4" borderId="12" xfId="1" applyNumberFormat="1" applyFont="1" applyFill="1" applyBorder="1" applyAlignment="1">
      <alignment horizontal="center"/>
    </xf>
    <xf numFmtId="49" fontId="2" fillId="8" borderId="1" xfId="1" applyNumberFormat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/>
    </xf>
    <xf numFmtId="49" fontId="16" fillId="7" borderId="2" xfId="1" applyNumberFormat="1" applyFont="1" applyFill="1" applyBorder="1" applyAlignment="1">
      <alignment horizontal="center"/>
    </xf>
    <xf numFmtId="49" fontId="2" fillId="3" borderId="1" xfId="1" applyNumberFormat="1" applyFont="1" applyFill="1" applyBorder="1" applyAlignment="1">
      <alignment horizontal="center" wrapText="1"/>
    </xf>
    <xf numFmtId="49" fontId="16" fillId="4" borderId="11" xfId="1" applyNumberFormat="1" applyFont="1" applyFill="1" applyBorder="1" applyAlignment="1">
      <alignment horizontal="center"/>
    </xf>
    <xf numFmtId="49" fontId="2" fillId="0" borderId="10" xfId="1" applyNumberFormat="1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>
      <alignment horizontal="center" vertical="center" wrapText="1"/>
    </xf>
    <xf numFmtId="49" fontId="1" fillId="3" borderId="10" xfId="1" applyNumberFormat="1" applyFont="1" applyFill="1" applyBorder="1" applyAlignment="1">
      <alignment horizontal="center"/>
    </xf>
    <xf numFmtId="49" fontId="1" fillId="3" borderId="1" xfId="1" applyNumberFormat="1" applyFont="1" applyFill="1" applyBorder="1" applyAlignment="1">
      <alignment horizontal="center"/>
    </xf>
    <xf numFmtId="49" fontId="1" fillId="3" borderId="4" xfId="1" applyNumberFormat="1" applyFont="1" applyFill="1" applyBorder="1" applyAlignment="1">
      <alignment horizontal="center"/>
    </xf>
    <xf numFmtId="49" fontId="1" fillId="3" borderId="9" xfId="1" applyNumberFormat="1" applyFont="1" applyFill="1" applyBorder="1" applyAlignment="1">
      <alignment horizontal="center"/>
    </xf>
    <xf numFmtId="49" fontId="1" fillId="3" borderId="2" xfId="1" applyNumberFormat="1" applyFont="1" applyFill="1" applyBorder="1" applyAlignment="1">
      <alignment horizontal="center"/>
    </xf>
    <xf numFmtId="49" fontId="13" fillId="3" borderId="11" xfId="1" applyNumberFormat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49" fontId="1" fillId="3" borderId="2" xfId="1" applyNumberFormat="1" applyFont="1" applyFill="1" applyBorder="1" applyAlignment="1">
      <alignment horizontal="center" vertical="center"/>
    </xf>
    <xf numFmtId="49" fontId="13" fillId="4" borderId="1" xfId="1" applyNumberFormat="1" applyFont="1" applyFill="1" applyBorder="1" applyAlignment="1">
      <alignment horizontal="center" vertical="center"/>
    </xf>
    <xf numFmtId="49" fontId="13" fillId="5" borderId="1" xfId="1" applyNumberFormat="1" applyFont="1" applyFill="1" applyBorder="1" applyAlignment="1">
      <alignment horizontal="center" vertical="center"/>
    </xf>
    <xf numFmtId="49" fontId="13" fillId="0" borderId="2" xfId="1" applyNumberFormat="1" applyFont="1" applyFill="1" applyBorder="1" applyAlignment="1">
      <alignment horizontal="center"/>
    </xf>
    <xf numFmtId="49" fontId="2" fillId="0" borderId="10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16" fillId="0" borderId="2" xfId="1" applyNumberFormat="1" applyFont="1" applyBorder="1" applyAlignment="1">
      <alignment horizontal="center" vertical="center"/>
    </xf>
    <xf numFmtId="49" fontId="13" fillId="0" borderId="10" xfId="1" applyNumberFormat="1" applyFont="1" applyFill="1" applyBorder="1" applyAlignment="1">
      <alignment horizontal="center" wrapText="1"/>
    </xf>
    <xf numFmtId="49" fontId="13" fillId="0" borderId="1" xfId="1" applyNumberFormat="1" applyFont="1" applyFill="1" applyBorder="1" applyAlignment="1">
      <alignment horizontal="center" wrapText="1"/>
    </xf>
    <xf numFmtId="49" fontId="13" fillId="6" borderId="1" xfId="1" applyNumberFormat="1" applyFont="1" applyFill="1" applyBorder="1" applyAlignment="1">
      <alignment horizontal="center" wrapText="1"/>
    </xf>
    <xf numFmtId="49" fontId="13" fillId="6" borderId="1" xfId="1" applyNumberFormat="1" applyFont="1" applyFill="1" applyBorder="1" applyAlignment="1">
      <alignment horizontal="center" vertical="center" wrapText="1"/>
    </xf>
    <xf numFmtId="49" fontId="2" fillId="6" borderId="1" xfId="1" applyNumberFormat="1" applyFont="1" applyFill="1" applyBorder="1" applyAlignment="1">
      <alignment horizontal="center" wrapText="1"/>
    </xf>
    <xf numFmtId="49" fontId="2" fillId="6" borderId="1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wrapText="1"/>
    </xf>
    <xf numFmtId="49" fontId="12" fillId="10" borderId="1" xfId="2" applyNumberFormat="1" applyFont="1" applyFill="1" applyBorder="1" applyAlignment="1">
      <alignment horizontal="center" vertical="center" wrapText="1"/>
    </xf>
    <xf numFmtId="49" fontId="13" fillId="3" borderId="1" xfId="2" applyNumberFormat="1" applyFont="1" applyFill="1" applyBorder="1" applyAlignment="1">
      <alignment horizontal="center"/>
    </xf>
    <xf numFmtId="49" fontId="2" fillId="3" borderId="1" xfId="2" applyNumberFormat="1" applyFont="1" applyFill="1" applyBorder="1" applyAlignment="1">
      <alignment horizontal="center"/>
    </xf>
    <xf numFmtId="49" fontId="2" fillId="3" borderId="2" xfId="2" applyNumberFormat="1" applyFont="1" applyFill="1" applyBorder="1" applyAlignment="1">
      <alignment horizontal="center"/>
    </xf>
    <xf numFmtId="49" fontId="16" fillId="4" borderId="2" xfId="2" applyNumberFormat="1" applyFont="1" applyFill="1" applyBorder="1" applyAlignment="1">
      <alignment horizontal="center" vertical="center"/>
    </xf>
    <xf numFmtId="49" fontId="13" fillId="3" borderId="10" xfId="2" applyNumberFormat="1" applyFont="1" applyFill="1" applyBorder="1" applyAlignment="1">
      <alignment horizontal="center"/>
    </xf>
    <xf numFmtId="49" fontId="13" fillId="3" borderId="2" xfId="2" applyNumberFormat="1" applyFont="1" applyFill="1" applyBorder="1" applyAlignment="1">
      <alignment horizontal="center"/>
    </xf>
    <xf numFmtId="49" fontId="16" fillId="4" borderId="2" xfId="2" applyNumberFormat="1" applyFont="1" applyFill="1" applyBorder="1" applyAlignment="1">
      <alignment horizontal="center"/>
    </xf>
    <xf numFmtId="49" fontId="13" fillId="3" borderId="1" xfId="2" quotePrefix="1" applyNumberFormat="1" applyFont="1" applyFill="1" applyBorder="1" applyAlignment="1">
      <alignment horizontal="center"/>
    </xf>
    <xf numFmtId="49" fontId="13" fillId="3" borderId="1" xfId="2" quotePrefix="1" applyNumberFormat="1" applyFont="1" applyFill="1" applyBorder="1" applyAlignment="1">
      <alignment horizontal="center" vertical="center"/>
    </xf>
    <xf numFmtId="49" fontId="2" fillId="3" borderId="1" xfId="2" quotePrefix="1" applyNumberFormat="1" applyFont="1" applyFill="1" applyBorder="1" applyAlignment="1">
      <alignment horizontal="center" vertical="center"/>
    </xf>
    <xf numFmtId="49" fontId="2" fillId="0" borderId="1" xfId="2" quotePrefix="1" applyNumberFormat="1" applyFont="1" applyFill="1" applyBorder="1" applyAlignment="1">
      <alignment horizontal="center" vertical="center"/>
    </xf>
    <xf numFmtId="49" fontId="16" fillId="0" borderId="1" xfId="2" quotePrefix="1" applyNumberFormat="1" applyFont="1" applyFill="1" applyBorder="1" applyAlignment="1">
      <alignment horizontal="center" vertical="center"/>
    </xf>
    <xf numFmtId="49" fontId="16" fillId="0" borderId="2" xfId="2" quotePrefix="1" applyNumberFormat="1" applyFont="1" applyFill="1" applyBorder="1" applyAlignment="1">
      <alignment horizontal="center" vertical="center"/>
    </xf>
    <xf numFmtId="49" fontId="13" fillId="3" borderId="10" xfId="2" quotePrefix="1" applyNumberFormat="1" applyFont="1" applyFill="1" applyBorder="1" applyAlignment="1">
      <alignment horizontal="center"/>
    </xf>
    <xf numFmtId="49" fontId="13" fillId="3" borderId="2" xfId="2" quotePrefix="1" applyNumberFormat="1" applyFont="1" applyFill="1" applyBorder="1" applyAlignment="1">
      <alignment horizontal="center"/>
    </xf>
    <xf numFmtId="49" fontId="13" fillId="3" borderId="1" xfId="2" applyNumberFormat="1" applyFont="1" applyFill="1" applyBorder="1" applyAlignment="1">
      <alignment horizontal="center" vertical="center"/>
    </xf>
    <xf numFmtId="49" fontId="13" fillId="3" borderId="2" xfId="2" applyNumberFormat="1" applyFont="1" applyFill="1" applyBorder="1" applyAlignment="1">
      <alignment horizontal="center" vertical="center"/>
    </xf>
    <xf numFmtId="49" fontId="2" fillId="3" borderId="2" xfId="2" applyNumberFormat="1" applyFont="1" applyFill="1" applyBorder="1" applyAlignment="1">
      <alignment horizontal="center" vertical="center"/>
    </xf>
    <xf numFmtId="49" fontId="2" fillId="0" borderId="2" xfId="2" applyNumberFormat="1" applyFont="1" applyFill="1" applyBorder="1" applyAlignment="1">
      <alignment horizontal="center" vertical="center"/>
    </xf>
    <xf numFmtId="49" fontId="16" fillId="0" borderId="2" xfId="2" applyNumberFormat="1" applyFont="1" applyFill="1" applyBorder="1" applyAlignment="1">
      <alignment horizontal="center" vertical="center"/>
    </xf>
    <xf numFmtId="49" fontId="16" fillId="0" borderId="1" xfId="2" applyNumberFormat="1" applyFont="1" applyFill="1" applyBorder="1" applyAlignment="1">
      <alignment horizontal="center" vertical="center"/>
    </xf>
    <xf numFmtId="49" fontId="2" fillId="3" borderId="1" xfId="2" applyNumberFormat="1" applyFont="1" applyFill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 vertical="center"/>
    </xf>
    <xf numFmtId="49" fontId="13" fillId="3" borderId="10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/>
    </xf>
    <xf numFmtId="49" fontId="13" fillId="0" borderId="1" xfId="2" applyNumberFormat="1" applyFont="1" applyFill="1" applyBorder="1" applyAlignment="1">
      <alignment horizontal="center"/>
    </xf>
    <xf numFmtId="49" fontId="13" fillId="0" borderId="1" xfId="2" applyNumberFormat="1" applyFont="1" applyFill="1" applyBorder="1" applyAlignment="1">
      <alignment horizontal="center" vertical="center"/>
    </xf>
    <xf numFmtId="49" fontId="2" fillId="8" borderId="1" xfId="2" applyNumberFormat="1" applyFont="1" applyFill="1" applyBorder="1" applyAlignment="1">
      <alignment horizontal="center" vertical="center"/>
    </xf>
    <xf numFmtId="49" fontId="13" fillId="3" borderId="11" xfId="2" applyNumberFormat="1" applyFont="1" applyFill="1" applyBorder="1" applyAlignment="1">
      <alignment horizontal="center"/>
    </xf>
    <xf numFmtId="49" fontId="16" fillId="0" borderId="10" xfId="2" applyNumberFormat="1" applyFont="1" applyFill="1" applyBorder="1" applyAlignment="1">
      <alignment horizontal="center" vertical="center"/>
    </xf>
    <xf numFmtId="49" fontId="16" fillId="11" borderId="2" xfId="2" applyNumberFormat="1" applyFont="1" applyFill="1" applyBorder="1" applyAlignment="1">
      <alignment horizontal="center" vertical="center"/>
    </xf>
    <xf numFmtId="49" fontId="2" fillId="0" borderId="1" xfId="2" applyNumberFormat="1" applyFont="1" applyFill="1" applyBorder="1" applyAlignment="1">
      <alignment horizontal="center"/>
    </xf>
    <xf numFmtId="49" fontId="2" fillId="3" borderId="11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/>
    </xf>
    <xf numFmtId="49" fontId="2" fillId="0" borderId="1" xfId="2" quotePrefix="1" applyNumberFormat="1" applyFont="1" applyFill="1" applyBorder="1" applyAlignment="1">
      <alignment horizontal="center"/>
    </xf>
    <xf numFmtId="49" fontId="2" fillId="0" borderId="4" xfId="2" applyNumberFormat="1" applyFont="1" applyFill="1" applyBorder="1" applyAlignment="1">
      <alignment horizontal="center"/>
    </xf>
    <xf numFmtId="49" fontId="16" fillId="0" borderId="4" xfId="2" applyNumberFormat="1" applyFont="1" applyFill="1" applyBorder="1" applyAlignment="1">
      <alignment horizontal="center"/>
    </xf>
    <xf numFmtId="49" fontId="16" fillId="0" borderId="9" xfId="2" applyNumberFormat="1" applyFont="1" applyFill="1" applyBorder="1" applyAlignment="1">
      <alignment horizontal="center"/>
    </xf>
    <xf numFmtId="49" fontId="16" fillId="0" borderId="2" xfId="2" applyNumberFormat="1" applyFont="1" applyFill="1" applyBorder="1" applyAlignment="1">
      <alignment horizontal="center"/>
    </xf>
    <xf numFmtId="49" fontId="16" fillId="0" borderId="1" xfId="2" applyNumberFormat="1" applyFont="1" applyFill="1" applyBorder="1" applyAlignment="1">
      <alignment horizontal="center"/>
    </xf>
    <xf numFmtId="49" fontId="16" fillId="0" borderId="2" xfId="2" applyNumberFormat="1" applyFont="1" applyFill="1" applyBorder="1" applyAlignment="1">
      <alignment horizontal="center" vertical="center" wrapText="1"/>
    </xf>
    <xf numFmtId="49" fontId="16" fillId="0" borderId="2" xfId="2" applyNumberFormat="1" applyFont="1" applyFill="1" applyBorder="1" applyAlignment="1">
      <alignment horizontal="center" wrapText="1"/>
    </xf>
    <xf numFmtId="49" fontId="2" fillId="3" borderId="10" xfId="2" applyNumberFormat="1" applyFont="1" applyFill="1" applyBorder="1" applyAlignment="1">
      <alignment horizontal="center" vertical="center"/>
    </xf>
    <xf numFmtId="49" fontId="1" fillId="3" borderId="1" xfId="2" applyNumberFormat="1" applyFont="1" applyFill="1" applyBorder="1" applyAlignment="1">
      <alignment horizontal="center" vertical="center"/>
    </xf>
    <xf numFmtId="49" fontId="1" fillId="3" borderId="2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/>
    </xf>
    <xf numFmtId="49" fontId="16" fillId="0" borderId="1" xfId="2" applyNumberFormat="1" applyFont="1" applyFill="1" applyBorder="1" applyAlignment="1">
      <alignment horizontal="center" vertical="center" wrapText="1"/>
    </xf>
    <xf numFmtId="49" fontId="16" fillId="0" borderId="11" xfId="2" applyNumberFormat="1" applyFont="1" applyFill="1" applyBorder="1" applyAlignment="1">
      <alignment horizontal="center" vertical="center"/>
    </xf>
    <xf numFmtId="49" fontId="1" fillId="3" borderId="11" xfId="2" applyNumberFormat="1" applyFont="1" applyFill="1" applyBorder="1" applyAlignment="1">
      <alignment horizontal="center"/>
    </xf>
    <xf numFmtId="49" fontId="16" fillId="4" borderId="12" xfId="2" applyNumberFormat="1" applyFont="1" applyFill="1" applyBorder="1" applyAlignment="1">
      <alignment horizontal="center"/>
    </xf>
    <xf numFmtId="49" fontId="2" fillId="8" borderId="1" xfId="2" applyNumberFormat="1" applyFont="1" applyFill="1" applyBorder="1" applyAlignment="1">
      <alignment horizontal="center"/>
    </xf>
    <xf numFmtId="49" fontId="2" fillId="0" borderId="2" xfId="2" applyNumberFormat="1" applyFont="1" applyFill="1" applyBorder="1" applyAlignment="1">
      <alignment horizontal="center"/>
    </xf>
    <xf numFmtId="49" fontId="16" fillId="7" borderId="2" xfId="2" applyNumberFormat="1" applyFont="1" applyFill="1" applyBorder="1" applyAlignment="1">
      <alignment horizontal="center"/>
    </xf>
    <xf numFmtId="49" fontId="16" fillId="4" borderId="11" xfId="2" applyNumberFormat="1" applyFont="1" applyFill="1" applyBorder="1" applyAlignment="1">
      <alignment horizontal="center"/>
    </xf>
    <xf numFmtId="49" fontId="2" fillId="0" borderId="10" xfId="2" applyNumberFormat="1" applyFont="1" applyFill="1" applyBorder="1" applyAlignment="1">
      <alignment horizontal="center" vertical="center"/>
    </xf>
    <xf numFmtId="49" fontId="1" fillId="3" borderId="10" xfId="2" applyNumberFormat="1" applyFont="1" applyFill="1" applyBorder="1" applyAlignment="1">
      <alignment horizontal="center"/>
    </xf>
    <xf numFmtId="49" fontId="1" fillId="3" borderId="2" xfId="2" applyNumberFormat="1" applyFont="1" applyFill="1" applyBorder="1" applyAlignment="1">
      <alignment horizontal="center"/>
    </xf>
    <xf numFmtId="49" fontId="13" fillId="3" borderId="11" xfId="2" applyNumberFormat="1" applyFont="1" applyFill="1" applyBorder="1" applyAlignment="1">
      <alignment horizontal="center" vertical="center"/>
    </xf>
    <xf numFmtId="49" fontId="13" fillId="4" borderId="1" xfId="2" applyNumberFormat="1" applyFont="1" applyFill="1" applyBorder="1" applyAlignment="1">
      <alignment horizontal="center" vertical="center"/>
    </xf>
    <xf numFmtId="49" fontId="13" fillId="0" borderId="2" xfId="2" applyNumberFormat="1" applyFont="1" applyFill="1" applyBorder="1" applyAlignment="1">
      <alignment horizontal="center"/>
    </xf>
    <xf numFmtId="49" fontId="2" fillId="0" borderId="10" xfId="2" applyNumberFormat="1" applyFont="1" applyBorder="1" applyAlignment="1">
      <alignment horizontal="center" vertical="center"/>
    </xf>
    <xf numFmtId="49" fontId="2" fillId="0" borderId="1" xfId="2" applyNumberFormat="1" applyFont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/>
    </xf>
    <xf numFmtId="49" fontId="16" fillId="0" borderId="2" xfId="2" applyNumberFormat="1" applyFont="1" applyBorder="1" applyAlignment="1">
      <alignment horizontal="center" vertical="center"/>
    </xf>
    <xf numFmtId="49" fontId="13" fillId="6" borderId="1" xfId="2" applyNumberFormat="1" applyFont="1" applyFill="1" applyBorder="1" applyAlignment="1">
      <alignment horizontal="center"/>
    </xf>
    <xf numFmtId="49" fontId="13" fillId="6" borderId="1" xfId="2" applyNumberFormat="1" applyFont="1" applyFill="1" applyBorder="1" applyAlignment="1">
      <alignment horizontal="center" vertical="center"/>
    </xf>
    <xf numFmtId="49" fontId="2" fillId="6" borderId="1" xfId="2" applyNumberFormat="1" applyFont="1" applyFill="1" applyBorder="1" applyAlignment="1">
      <alignment horizontal="center"/>
    </xf>
    <xf numFmtId="49" fontId="2" fillId="6" borderId="1" xfId="2" applyNumberFormat="1" applyFont="1" applyFill="1" applyBorder="1" applyAlignment="1">
      <alignment horizontal="center" vertical="center"/>
    </xf>
    <xf numFmtId="49" fontId="13" fillId="0" borderId="1" xfId="2" applyNumberFormat="1" applyFont="1" applyBorder="1" applyAlignment="1">
      <alignment horizontal="center"/>
    </xf>
    <xf numFmtId="49" fontId="2" fillId="0" borderId="1" xfId="2" applyNumberFormat="1" applyFont="1" applyBorder="1" applyAlignment="1">
      <alignment horizontal="center"/>
    </xf>
    <xf numFmtId="0" fontId="13" fillId="3" borderId="1" xfId="1" applyNumberFormat="1" applyFont="1" applyFill="1" applyBorder="1" applyAlignment="1">
      <alignment horizontal="center" wrapText="1"/>
    </xf>
    <xf numFmtId="0" fontId="13" fillId="3" borderId="1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16" fillId="0" borderId="2" xfId="2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/>
    </xf>
    <xf numFmtId="0" fontId="1" fillId="6" borderId="1" xfId="2" applyNumberFormat="1" applyFont="1" applyFill="1" applyBorder="1" applyAlignment="1">
      <alignment horizontal="center"/>
    </xf>
    <xf numFmtId="165" fontId="0" fillId="0" borderId="0" xfId="0" applyNumberFormat="1"/>
    <xf numFmtId="0" fontId="0" fillId="0" borderId="0" xfId="0" applyNumberFormat="1"/>
    <xf numFmtId="0" fontId="16" fillId="0" borderId="1" xfId="2" applyNumberFormat="1" applyFont="1" applyFill="1" applyBorder="1" applyAlignment="1">
      <alignment horizontal="center" vertical="center"/>
    </xf>
    <xf numFmtId="9" fontId="0" fillId="0" borderId="0" xfId="3" applyFont="1"/>
    <xf numFmtId="14" fontId="0" fillId="0" borderId="0" xfId="0" applyNumberFormat="1" applyAlignment="1">
      <alignment horizontal="right"/>
    </xf>
    <xf numFmtId="0" fontId="0" fillId="7" borderId="0" xfId="0" applyFill="1" applyAlignment="1">
      <alignment vertical="center"/>
    </xf>
    <xf numFmtId="0" fontId="8" fillId="0" borderId="7" xfId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18" fillId="0" borderId="7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8" fillId="6" borderId="7" xfId="1" applyFont="1" applyFill="1" applyBorder="1" applyAlignment="1">
      <alignment horizontal="center" vertical="center"/>
    </xf>
    <xf numFmtId="0" fontId="0" fillId="0" borderId="7" xfId="0" applyBorder="1"/>
    <xf numFmtId="0" fontId="14" fillId="9" borderId="4" xfId="1" applyFont="1" applyFill="1" applyBorder="1" applyAlignment="1">
      <alignment horizontal="center" vertical="center" wrapText="1"/>
    </xf>
    <xf numFmtId="0" fontId="3" fillId="7" borderId="4" xfId="1" applyFont="1" applyFill="1" applyBorder="1" applyAlignment="1">
      <alignment horizontal="center" vertical="center" wrapText="1"/>
    </xf>
    <xf numFmtId="4" fontId="3" fillId="9" borderId="4" xfId="1" applyNumberFormat="1" applyFont="1" applyFill="1" applyBorder="1" applyAlignment="1">
      <alignment horizontal="center" vertical="center" wrapText="1"/>
    </xf>
    <xf numFmtId="14" fontId="3" fillId="9" borderId="4" xfId="1" applyNumberFormat="1" applyFont="1" applyFill="1" applyBorder="1" applyAlignment="1">
      <alignment horizontal="center" vertical="center" wrapText="1"/>
    </xf>
    <xf numFmtId="0" fontId="3" fillId="9" borderId="4" xfId="1" applyFont="1" applyFill="1" applyBorder="1" applyAlignment="1">
      <alignment horizontal="center" vertical="center" wrapText="1"/>
    </xf>
    <xf numFmtId="4" fontId="3" fillId="7" borderId="4" xfId="1" applyNumberFormat="1" applyFont="1" applyFill="1" applyBorder="1" applyAlignment="1">
      <alignment horizontal="center" vertical="center" wrapText="1"/>
    </xf>
    <xf numFmtId="14" fontId="4" fillId="7" borderId="4" xfId="1" applyNumberFormat="1" applyFont="1" applyFill="1" applyBorder="1" applyAlignment="1">
      <alignment horizontal="center" vertical="center"/>
    </xf>
    <xf numFmtId="0" fontId="3" fillId="9" borderId="13" xfId="1" applyFont="1" applyFill="1" applyBorder="1" applyAlignment="1">
      <alignment horizontal="center" vertical="center" wrapText="1"/>
    </xf>
    <xf numFmtId="0" fontId="0" fillId="0" borderId="0" xfId="0" pivotButton="1"/>
    <xf numFmtId="166" fontId="0" fillId="0" borderId="0" xfId="0" applyNumberFormat="1"/>
  </cellXfs>
  <cellStyles count="4">
    <cellStyle name="Milliers" xfId="2" builtinId="3"/>
    <cellStyle name="Normal" xfId="0" builtinId="0"/>
    <cellStyle name="Normal 2" xfId="1" xr:uid="{00000000-0005-0000-0000-000002000000}"/>
    <cellStyle name="Pourcentage" xfId="3" builtinId="5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205740</xdr:colOff>
      <xdr:row>0</xdr:row>
      <xdr:rowOff>38101</xdr:rowOff>
    </xdr:from>
    <xdr:to>
      <xdr:col>5</xdr:col>
      <xdr:colOff>563880</xdr:colOff>
      <xdr:row>1</xdr:row>
      <xdr:rowOff>952501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FOURNISSEUR">
              <a:extLst>
                <a:ext uri="{FF2B5EF4-FFF2-40B4-BE49-F238E27FC236}">
                  <a16:creationId xmlns:a16="http://schemas.microsoft.com/office/drawing/2014/main" id="{DE5CA699-100B-491F-A9ED-1177E3F4140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" y="38101"/>
              <a:ext cx="7475220" cy="10972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61.685893634261" createdVersion="6" refreshedVersion="6" minRefreshableVersion="3" recordCount="72" xr:uid="{D5D02BA9-7220-4883-B515-E759CDEF70A0}">
  <cacheSource type="worksheet">
    <worksheetSource name="Tableau1"/>
  </cacheSource>
  <cacheFields count="18">
    <cacheField name="Colonne1" numFmtId="0">
      <sharedItems containsNonDate="0" containsString="0" containsBlank="1"/>
    </cacheField>
    <cacheField name="Colonne2" numFmtId="0">
      <sharedItems containsNonDate="0" containsString="0" containsBlank="1"/>
    </cacheField>
    <cacheField name="N° DA" numFmtId="0">
      <sharedItems containsMixedTypes="1" containsNumber="1" containsInteger="1" minValue="10758167" maxValue="11544936" count="70">
        <n v="11498497"/>
        <n v="11017336"/>
        <n v="11477026"/>
        <n v="10927091"/>
        <n v="11472925"/>
        <n v="11414544"/>
        <n v="11414553"/>
        <n v="11496686"/>
        <n v="11329079"/>
        <n v="11329076"/>
        <n v="10975082"/>
        <n v="11481505"/>
        <n v="11503508"/>
        <n v="11483468"/>
        <n v="11431624"/>
        <n v="11372790"/>
        <n v="11500072"/>
        <n v="11427071"/>
        <n v="11513396"/>
        <n v="11503505"/>
        <n v="11427073"/>
        <n v="11513363"/>
        <n v="11530605"/>
        <n v="10920632"/>
        <n v="11469377"/>
        <n v="10913030"/>
        <n v="11228876"/>
        <n v="11222869"/>
        <n v="11372648"/>
        <n v="11529470"/>
        <n v="11366334"/>
        <n v="11498496"/>
        <n v="11417869"/>
        <n v="11417872"/>
        <n v="11377211"/>
        <n v="11377221"/>
        <n v="11454883"/>
        <n v="11454829"/>
        <n v="10758167"/>
        <n v="11144638"/>
        <n v="11144641"/>
        <n v="11220263"/>
        <n v="11468489"/>
        <n v="11249764"/>
        <n v="11356847"/>
        <n v="11500253"/>
        <n v="11356801"/>
        <n v="10764706"/>
        <n v="11325377"/>
        <n v="11366077"/>
        <n v="11453576"/>
        <n v="11417794"/>
        <n v="11417795"/>
        <n v="11198629"/>
        <n v="11372964"/>
        <n v="11482173"/>
        <n v="11527232"/>
        <n v="11468801"/>
        <n v="11372788"/>
        <n v="11373107"/>
        <n v="11513114"/>
        <n v="11518411"/>
        <n v="11222873"/>
        <n v="11507647"/>
        <n v="11468803"/>
        <n v="11481507"/>
        <n v="11543223"/>
        <n v="11543374"/>
        <s v="_x000a_11544859"/>
        <n v="11544936"/>
      </sharedItems>
    </cacheField>
    <cacheField name="Colonne3" numFmtId="4">
      <sharedItems containsNonDate="0" containsString="0" containsBlank="1"/>
    </cacheField>
    <cacheField name="Colonne4" numFmtId="0">
      <sharedItems containsNonDate="0" containsString="0" containsBlank="1"/>
    </cacheField>
    <cacheField name="Colonne5" numFmtId="0">
      <sharedItems containsNonDate="0" containsString="0" containsBlank="1"/>
    </cacheField>
    <cacheField name="Colonne6" numFmtId="0">
      <sharedItems containsNonDate="0" containsString="0" containsBlank="1"/>
    </cacheField>
    <cacheField name="N° CDE " numFmtId="0">
      <sharedItems containsString="0" containsBlank="1" containsNumber="1" containsInteger="1" minValue="617562" maxValue="5000035105"/>
    </cacheField>
    <cacheField name="INTITULE" numFmtId="0">
      <sharedItems/>
    </cacheField>
    <cacheField name="FOURNISSEUR" numFmtId="0">
      <sharedItems containsBlank="1" count="39">
        <s v="AEGE"/>
        <s v="ALD AUTOMOTIVE"/>
        <s v="AMT"/>
        <s v="CHÂTEAU D'EAU_x000a_EDEN"/>
        <s v="CHUBB _x000a_(SICLI)"/>
        <s v="CHUBB"/>
        <s v="CHRONOPOST"/>
        <s v="CLASS CARDS"/>
        <s v="COMPASS GROUP France (Eurest)"/>
        <s v="DAUPHIN"/>
        <s v="DELTA SECURITY"/>
        <s v="DHL"/>
        <s v="EASYLIFE TANDEM"/>
        <s v="EDF"/>
        <s v="EUROCOPIE"/>
        <s v="GESTIVERT ENVIRONNEMENT"/>
        <s v="GORON"/>
        <s v="INTERSPHERES"/>
        <s v="JARRE SECURITE"/>
        <s v="JC DECAUX"/>
        <s v="KONE.SA"/>
        <s v="LA CORBEILLE BLEUE"/>
        <s v="LA POSTE"/>
        <s v="LA POSTE / MAILEVA"/>
        <s v="MAIL FINANCE"/>
        <s v="MARTIN FRERES"/>
        <s v="NEOPOST"/>
        <s v="NOVEA"/>
        <s v="OFFICE DEPOT BS"/>
        <s v="PHONE REGIE"/>
        <s v="PITNEY BOWES"/>
        <s v="PORTAFEU"/>
        <s v="RREEF Investment Gmbh"/>
        <s v="SAMSIC"/>
        <s v="SOCOTEC"/>
        <s v="SODEXO"/>
        <s v="TIMYX"/>
        <s v="VIDELIO"/>
        <m/>
      </sharedItems>
    </cacheField>
    <cacheField name="MONTANT H.T. DE LA COMMANDE" numFmtId="4">
      <sharedItems containsBlank="1" containsMixedTypes="1" containsNumber="1" minValue="1" maxValue="10100000"/>
    </cacheField>
    <cacheField name="DATE DE DEBUT" numFmtId="14">
      <sharedItems containsDate="1" containsBlank="1" containsMixedTypes="1" minDate="2011-06-02T00:00:00" maxDate="2018-10-10T00:00:00"/>
    </cacheField>
    <cacheField name="DATE DE FIN ou de LIVRAISON" numFmtId="14">
      <sharedItems containsDate="1" containsBlank="1" containsMixedTypes="1" minDate="2018-03-01T00:00:00" maxDate="2023-10-09T00:00:00"/>
    </cacheField>
    <cacheField name="Colonne7" numFmtId="0">
      <sharedItems containsNonDate="0" containsString="0" containsBlank="1"/>
    </cacheField>
    <cacheField name="Imputation" numFmtId="0">
      <sharedItems containsBlank="1"/>
    </cacheField>
    <cacheField name="Colonne8" numFmtId="0">
      <sharedItems containsNonDate="0" containsString="0" containsBlank="1"/>
    </cacheField>
    <cacheField name="Colonne9" numFmtId="0">
      <sharedItems containsNonDate="0" containsString="0" containsBlank="1"/>
    </cacheField>
    <cacheField name="Colonne10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m/>
    <m/>
    <x v="0"/>
    <m/>
    <m/>
    <m/>
    <m/>
    <n v="1212884"/>
    <s v="TRAVAUX DE PEINTURE ENE"/>
    <x v="0"/>
    <n v="300000"/>
    <d v="2018-03-15T00:00:00"/>
    <s v="26/03/2018"/>
    <m/>
    <s v="F610031"/>
    <m/>
    <m/>
    <m/>
  </r>
  <r>
    <m/>
    <m/>
    <x v="1"/>
    <m/>
    <m/>
    <m/>
    <m/>
    <n v="5000021932"/>
    <s v="Location Longue Durée Véhicules de Sté"/>
    <x v="1"/>
    <n v="10100000"/>
    <d v="2013-07-01T00:00:00"/>
    <s v="30/06/2018"/>
    <m/>
    <s v="f60036"/>
    <m/>
    <m/>
    <m/>
  </r>
  <r>
    <m/>
    <m/>
    <x v="2"/>
    <m/>
    <m/>
    <m/>
    <m/>
    <n v="5000034743"/>
    <s v="PRESTATIONS DE DEMENAGEMENTS"/>
    <x v="2"/>
    <n v="300000"/>
    <d v="2018-02-01T00:00:00"/>
    <s v="31/01/2018"/>
    <m/>
    <m/>
    <m/>
    <m/>
    <m/>
  </r>
  <r>
    <m/>
    <m/>
    <x v="3"/>
    <m/>
    <m/>
    <m/>
    <m/>
    <n v="5000019243"/>
    <s v="_x000a_Location de fontaines à eau reseau"/>
    <x v="3"/>
    <n v="200000"/>
    <d v="2013-02-01T00:00:00"/>
    <s v="31/01/2018"/>
    <m/>
    <s v="F82260"/>
    <m/>
    <m/>
    <m/>
  </r>
  <r>
    <m/>
    <m/>
    <x v="4"/>
    <m/>
    <m/>
    <m/>
    <m/>
    <n v="5000034685"/>
    <s v="ao Location de fontaines à eau reseau"/>
    <x v="3"/>
    <n v="100000"/>
    <d v="2018-02-01T00:00:00"/>
    <s v="31/01/2023"/>
    <m/>
    <s v="F82260"/>
    <m/>
    <m/>
    <m/>
  </r>
  <r>
    <m/>
    <m/>
    <x v="5"/>
    <m/>
    <m/>
    <m/>
    <m/>
    <n v="1154615"/>
    <s v="Maintenance des extincteurs &amp; Pièces détachées_x000a_ENERGIES"/>
    <x v="4"/>
    <n v="23100"/>
    <d v="2017-01-01T00:00:00"/>
    <s v="31/12/2020"/>
    <m/>
    <s v="F60031"/>
    <m/>
    <m/>
    <m/>
  </r>
  <r>
    <m/>
    <m/>
    <x v="6"/>
    <m/>
    <m/>
    <m/>
    <m/>
    <n v="1158079"/>
    <s v="Maintenance des extincteurs, Pièces détachées &amp; Remplacement_x000a_SYNERGIES"/>
    <x v="4"/>
    <n v="12500"/>
    <d v="2017-01-01T00:00:00"/>
    <s v="31/12/2020"/>
    <m/>
    <s v="F60064"/>
    <m/>
    <m/>
    <m/>
  </r>
  <r>
    <m/>
    <m/>
    <x v="7"/>
    <m/>
    <m/>
    <m/>
    <m/>
    <n v="1212383"/>
    <s v="RENOVATION SYSTÈME SECURITE INCENDIE"/>
    <x v="4"/>
    <n v="88817.08"/>
    <d v="2018-03-05T00:00:00"/>
    <d v="2018-03-04T00:00:00"/>
    <m/>
    <s v="I01171"/>
    <m/>
    <m/>
    <m/>
  </r>
  <r>
    <m/>
    <m/>
    <x v="8"/>
    <m/>
    <m/>
    <m/>
    <m/>
    <n v="5000030590"/>
    <s v="AO Maintenance, visite de vérification et d'entretien du système de Sécurité incendie du Bâtiment ENERGIES"/>
    <x v="5"/>
    <n v="166000"/>
    <d v="2016-04-01T00:00:00"/>
    <s v="31/03/2020"/>
    <m/>
    <s v="F60031"/>
    <m/>
    <m/>
    <m/>
  </r>
  <r>
    <m/>
    <m/>
    <x v="9"/>
    <m/>
    <m/>
    <m/>
    <m/>
    <n v="5000030589"/>
    <s v="AO Maintenance, visite de vérification et d'entretien du système de Sécurité incendie du Bâtiment SYNERGIES"/>
    <x v="5"/>
    <n v="88000"/>
    <d v="2016-04-01T00:00:00"/>
    <s v="31/03/2020"/>
    <m/>
    <s v="F60064"/>
    <m/>
    <m/>
    <m/>
  </r>
  <r>
    <m/>
    <m/>
    <x v="10"/>
    <m/>
    <m/>
    <m/>
    <m/>
    <n v="5000019758"/>
    <s v="Courrier express national"/>
    <x v="6"/>
    <n v="250000"/>
    <d v="2013-03-01T00:00:00"/>
    <s v="28/02/2018"/>
    <m/>
    <s v="F82260"/>
    <m/>
    <m/>
    <m/>
  </r>
  <r>
    <m/>
    <m/>
    <x v="11"/>
    <m/>
    <m/>
    <m/>
    <m/>
    <n v="1217712"/>
    <s v="Courrier express national"/>
    <x v="6"/>
    <n v="270000"/>
    <d v="2018-03-01T00:00:00"/>
    <s v="31/12/2022"/>
    <m/>
    <s v="F82260"/>
    <m/>
    <m/>
    <m/>
  </r>
  <r>
    <m/>
    <m/>
    <x v="12"/>
    <m/>
    <m/>
    <m/>
    <m/>
    <n v="1212670"/>
    <s v="Badges bleus et badges jaunes avec cadre photo"/>
    <x v="7"/>
    <n v="5300"/>
    <d v="2018-02-23T00:00:00"/>
    <d v="2018-04-03T00:00:00"/>
    <m/>
    <s v="F60031"/>
    <m/>
    <m/>
    <m/>
  </r>
  <r>
    <m/>
    <m/>
    <x v="13"/>
    <m/>
    <m/>
    <m/>
    <m/>
    <n v="1200197"/>
    <s v="Contrôle d'accès"/>
    <x v="7"/>
    <n v="20000"/>
    <d v="2018-01-01T00:00:00"/>
    <d v="2018-12-31T00:00:00"/>
    <m/>
    <s v="F60031"/>
    <m/>
    <m/>
    <m/>
  </r>
  <r>
    <m/>
    <m/>
    <x v="14"/>
    <m/>
    <m/>
    <m/>
    <m/>
    <n v="1165998"/>
    <s v="Badges jaunes sans cadre photo"/>
    <x v="7"/>
    <n v="3180"/>
    <d v="2017-03-21T00:00:00"/>
    <m/>
    <m/>
    <s v="F60031"/>
    <m/>
    <m/>
    <m/>
  </r>
  <r>
    <m/>
    <m/>
    <x v="15"/>
    <m/>
    <m/>
    <m/>
    <m/>
    <n v="5000033411"/>
    <s v="AO contrat Restauration"/>
    <x v="8"/>
    <n v="3705000"/>
    <d v="2017-07-01T00:00:00"/>
    <s v="30/06/2020"/>
    <m/>
    <s v="F60031"/>
    <m/>
    <m/>
    <m/>
  </r>
  <r>
    <m/>
    <m/>
    <x v="16"/>
    <m/>
    <m/>
    <m/>
    <m/>
    <n v="1213239"/>
    <s v="Dossiers et enjoliveurs EDDY pour chaise Dauphin"/>
    <x v="9"/>
    <n v="798.4"/>
    <d v="2018-03-01T00:00:00"/>
    <d v="2018-04-09T00:00:00"/>
    <m/>
    <s v="F600031"/>
    <m/>
    <m/>
    <m/>
  </r>
  <r>
    <m/>
    <m/>
    <x v="17"/>
    <m/>
    <m/>
    <m/>
    <m/>
    <n v="1165805"/>
    <s v="Maintenance Contrôle d'Accès &amp; Main d'œuvre/Déplacement"/>
    <x v="10"/>
    <n v="11000"/>
    <d v="2017-04-03T00:00:00"/>
    <d v="2018-03-30T00:00:00"/>
    <m/>
    <s v="F60031"/>
    <m/>
    <m/>
    <m/>
  </r>
  <r>
    <m/>
    <m/>
    <x v="18"/>
    <m/>
    <m/>
    <m/>
    <m/>
    <n v="1219644"/>
    <s v="Maintenance Contrôle d'Accès &amp; Main d'œuvre/Déplacement"/>
    <x v="10"/>
    <n v="11486"/>
    <s v="01.04.2018"/>
    <s v="31/03/2019"/>
    <m/>
    <s v="F60031"/>
    <m/>
    <m/>
    <m/>
  </r>
  <r>
    <m/>
    <m/>
    <x v="19"/>
    <m/>
    <m/>
    <m/>
    <m/>
    <n v="1213791"/>
    <s v="Imprimante Datacard pour badges"/>
    <x v="10"/>
    <n v="3142.2"/>
    <d v="2018-03-05T00:00:00"/>
    <d v="2018-04-06T00:00:00"/>
    <m/>
    <s v="F60031"/>
    <m/>
    <m/>
    <m/>
  </r>
  <r>
    <m/>
    <m/>
    <x v="20"/>
    <m/>
    <m/>
    <m/>
    <m/>
    <n v="1165812"/>
    <s v="Maintenance Contrôle d'Accès &amp; Main d'œuvre/Déplacement"/>
    <x v="10"/>
    <n v="7500"/>
    <d v="2017-04-03T00:00:00"/>
    <d v="2018-03-30T00:00:00"/>
    <m/>
    <s v="F60064"/>
    <m/>
    <m/>
    <m/>
  </r>
  <r>
    <m/>
    <m/>
    <x v="21"/>
    <m/>
    <m/>
    <m/>
    <m/>
    <n v="1219650"/>
    <s v="Maintenance Contrôle d'Accès &amp; Main d'œuvre/Déplacement"/>
    <x v="10"/>
    <n v="7717.75"/>
    <d v="2018-04-01T00:00:00"/>
    <d v="2019-03-31T00:00:00"/>
    <m/>
    <s v="F60064"/>
    <m/>
    <m/>
    <m/>
  </r>
  <r>
    <m/>
    <m/>
    <x v="22"/>
    <m/>
    <m/>
    <m/>
    <m/>
    <n v="1231194"/>
    <s v="Remplacement du poste CH400"/>
    <x v="10"/>
    <n v="993"/>
    <s v="15.07.2018"/>
    <s v="18/07/2018"/>
    <m/>
    <s v="F60031"/>
    <m/>
    <m/>
    <m/>
  </r>
  <r>
    <m/>
    <m/>
    <x v="23"/>
    <m/>
    <m/>
    <m/>
    <m/>
    <n v="5000018880"/>
    <s v="Contrat Courrier International"/>
    <x v="11"/>
    <n v="1800000"/>
    <d v="2013-01-01T00:00:00"/>
    <s v="_x000a_31/03/2018"/>
    <m/>
    <s v="F82260"/>
    <m/>
    <m/>
    <m/>
  </r>
  <r>
    <m/>
    <m/>
    <x v="24"/>
    <m/>
    <m/>
    <m/>
    <m/>
    <n v="5000035105"/>
    <s v="AO COURRIER INTERNATIONAL"/>
    <x v="11"/>
    <n v="1500000"/>
    <d v="2018-01-01T00:00:00"/>
    <s v="31/12/2022"/>
    <m/>
    <m/>
    <m/>
    <m/>
    <m/>
  </r>
  <r>
    <m/>
    <m/>
    <x v="25"/>
    <m/>
    <m/>
    <m/>
    <m/>
    <n v="807603"/>
    <s v="Conciergerie d'Entreprise"/>
    <x v="12"/>
    <n v="526624"/>
    <d v="2013-04-01T00:00:00"/>
    <s v="31/03/2020"/>
    <m/>
    <s v="F60031"/>
    <m/>
    <m/>
    <m/>
  </r>
  <r>
    <m/>
    <m/>
    <x v="26"/>
    <m/>
    <m/>
    <m/>
    <m/>
    <m/>
    <s v="AO FOURNITURE D'ELECTRICITE"/>
    <x v="13"/>
    <n v="1"/>
    <d v="2016-01-02T00:00:00"/>
    <s v="31/01/2019"/>
    <m/>
    <s v="Multi imputation"/>
    <m/>
    <m/>
    <m/>
  </r>
  <r>
    <m/>
    <m/>
    <x v="27"/>
    <m/>
    <m/>
    <m/>
    <m/>
    <n v="5000026787"/>
    <s v="CARTES DE VISITE"/>
    <x v="14"/>
    <n v="17000"/>
    <d v="2015-01-01T00:00:00"/>
    <s v="31/12/2018"/>
    <m/>
    <s v="Multi imputation"/>
    <m/>
    <m/>
    <m/>
  </r>
  <r>
    <m/>
    <m/>
    <x v="28"/>
    <m/>
    <m/>
    <m/>
    <m/>
    <n v="5000032951"/>
    <s v="CONTRAT ENTRETIEN_x000a_ DES ESPACES VERTS"/>
    <x v="15"/>
    <n v="113600"/>
    <d v="2017-04-01T00:00:00"/>
    <s v="30/06/2020"/>
    <m/>
    <s v="Multi imputation"/>
    <m/>
    <m/>
    <m/>
  </r>
  <r>
    <m/>
    <m/>
    <x v="29"/>
    <m/>
    <m/>
    <m/>
    <m/>
    <n v="11481507"/>
    <s v="RESPONSABLE SECURITE GESE"/>
    <x v="16"/>
    <n v="20000"/>
    <d v="2018-08-01T00:00:00"/>
    <s v="30/06/2020"/>
    <m/>
    <s v="F60031"/>
    <m/>
    <m/>
    <m/>
  </r>
  <r>
    <m/>
    <m/>
    <x v="30"/>
    <m/>
    <m/>
    <m/>
    <m/>
    <n v="1227723"/>
    <s v="RENFORT DU 21.05.2018 - ENERGIE"/>
    <x v="16"/>
    <n v="2191.81"/>
    <d v="2018-05-21T00:00:00"/>
    <s v="21/05/2018"/>
    <m/>
    <s v="F60031"/>
    <m/>
    <m/>
    <m/>
  </r>
  <r>
    <m/>
    <m/>
    <x v="30"/>
    <m/>
    <m/>
    <m/>
    <m/>
    <n v="1227656"/>
    <s v="RENFORT DU 21.05.2018 - SYNERGIES"/>
    <x v="16"/>
    <n v="2526.58"/>
    <d v="2018-05-21T00:00:00"/>
    <s v="21/05/2018"/>
    <m/>
    <s v="F60064"/>
    <m/>
    <m/>
    <m/>
  </r>
  <r>
    <m/>
    <m/>
    <x v="30"/>
    <m/>
    <m/>
    <m/>
    <m/>
    <n v="5000032770"/>
    <s v="CONTRAT SECURITE ET SURETE"/>
    <x v="16"/>
    <n v="3500000"/>
    <d v="2017-04-01T00:00:00"/>
    <s v="30/06/2020"/>
    <m/>
    <s v="Multi imputation"/>
    <m/>
    <m/>
    <m/>
  </r>
  <r>
    <m/>
    <m/>
    <x v="31"/>
    <m/>
    <m/>
    <m/>
    <m/>
    <n v="1209787"/>
    <s v="INTERVENTION EN REGIE D4INTERSPHERES POUR 4 ATELIERS TATA"/>
    <x v="17"/>
    <n v="3960"/>
    <d v="2018-02-12T00:00:00"/>
    <s v="28/02/2018"/>
    <m/>
    <s v="F60031"/>
    <m/>
    <m/>
    <m/>
  </r>
  <r>
    <m/>
    <m/>
    <x v="32"/>
    <m/>
    <m/>
    <m/>
    <m/>
    <n v="1163075"/>
    <s v="Maintenance vidéo surveillance_x000a_ENERGIES"/>
    <x v="18"/>
    <n v="4000"/>
    <d v="2017-01-01T00:00:00"/>
    <s v="31/12/2020"/>
    <m/>
    <s v="F60031"/>
    <m/>
    <m/>
    <m/>
  </r>
  <r>
    <m/>
    <m/>
    <x v="33"/>
    <m/>
    <m/>
    <m/>
    <m/>
    <n v="1163080"/>
    <s v="Maintenance vidéo surveillance_x000a_SYNERGIES"/>
    <x v="18"/>
    <n v="4000"/>
    <d v="2017-01-01T00:00:00"/>
    <s v="31/12/2020"/>
    <m/>
    <s v="F60064"/>
    <m/>
    <m/>
    <m/>
  </r>
  <r>
    <m/>
    <m/>
    <x v="34"/>
    <m/>
    <m/>
    <m/>
    <m/>
    <n v="1149617"/>
    <s v="Fourn./Pose panneau signalétique_x000a_ extérieur Energies (2 demi-caisson)"/>
    <x v="19"/>
    <n v="7875"/>
    <d v="2016-07-30T00:00:00"/>
    <s v="29/07/2019"/>
    <m/>
    <s v="F60031"/>
    <m/>
    <m/>
    <m/>
  </r>
  <r>
    <m/>
    <m/>
    <x v="35"/>
    <m/>
    <m/>
    <m/>
    <m/>
    <n v="1133352"/>
    <s v="Fourn./Pose panneau signalétique_x000a_ extérieur Synergies (1 demi-caisson)"/>
    <x v="19"/>
    <n v="3937.5"/>
    <d v="2016-07-30T00:00:00"/>
    <s v="29/07/2019"/>
    <m/>
    <s v="F60064"/>
    <m/>
    <m/>
    <m/>
  </r>
  <r>
    <m/>
    <m/>
    <x v="36"/>
    <m/>
    <m/>
    <m/>
    <m/>
    <n v="1194732"/>
    <s v="Maintenance ascenseurs Synergies"/>
    <x v="20"/>
    <n v="190000"/>
    <s v="01.01.2017"/>
    <s v="31/12/2021"/>
    <m/>
    <s v="F60064"/>
    <m/>
    <m/>
    <m/>
  </r>
  <r>
    <m/>
    <m/>
    <x v="37"/>
    <m/>
    <m/>
    <m/>
    <m/>
    <n v="1181910"/>
    <s v="Maintenance ascenseurs Energies"/>
    <x v="20"/>
    <n v="495000"/>
    <s v="01.01.2017"/>
    <s v="31/12/2021"/>
    <m/>
    <s v="F60031"/>
    <m/>
    <m/>
    <m/>
  </r>
  <r>
    <m/>
    <m/>
    <x v="38"/>
    <m/>
    <m/>
    <m/>
    <m/>
    <n v="617562"/>
    <s v="Location de bennes"/>
    <x v="21"/>
    <n v="25000"/>
    <d v="2011-06-02T00:00:00"/>
    <s v="31/12/2020"/>
    <m/>
    <s v="F60031"/>
    <m/>
    <m/>
    <m/>
  </r>
  <r>
    <m/>
    <m/>
    <x v="39"/>
    <m/>
    <m/>
    <m/>
    <m/>
    <n v="973857"/>
    <s v="Traitement des dechets_x000a_ENERGIES"/>
    <x v="21"/>
    <n v="80000"/>
    <s v="01.10.2014"/>
    <s v="30/09/2019"/>
    <m/>
    <s v="F60031"/>
    <m/>
    <m/>
    <m/>
  </r>
  <r>
    <m/>
    <m/>
    <x v="40"/>
    <m/>
    <m/>
    <m/>
    <m/>
    <n v="982576"/>
    <s v="Traitement des dechets_x000a_SYNERGIES"/>
    <x v="21"/>
    <n v="40000"/>
    <s v="01.10.2014"/>
    <s v="30/09/2019"/>
    <m/>
    <s v="F60064"/>
    <m/>
    <m/>
    <m/>
  </r>
  <r>
    <m/>
    <m/>
    <x v="41"/>
    <m/>
    <m/>
    <m/>
    <m/>
    <n v="1008757"/>
    <s v="Remise et collecte du courrier"/>
    <x v="22"/>
    <n v="12500"/>
    <d v="2015-01-01T00:00:00"/>
    <s v="31/12/2020"/>
    <m/>
    <s v="Multi imputation"/>
    <m/>
    <m/>
    <m/>
  </r>
  <r>
    <m/>
    <m/>
    <x v="42"/>
    <m/>
    <m/>
    <m/>
    <m/>
    <n v="1202640"/>
    <s v="GESTION DES RECOMMANDES"/>
    <x v="23"/>
    <n v="15000"/>
    <s v="01.09.2017"/>
    <s v="31/12/2018"/>
    <m/>
    <s v="F60031"/>
    <m/>
    <m/>
    <m/>
  </r>
  <r>
    <m/>
    <m/>
    <x v="43"/>
    <m/>
    <m/>
    <m/>
    <m/>
    <n v="1036685"/>
    <s v="Affranchissement"/>
    <x v="22"/>
    <n v="237000"/>
    <d v="2015-02-01T00:00:00"/>
    <s v="28/02/2020"/>
    <m/>
    <s v="Multi imputation"/>
    <m/>
    <m/>
    <m/>
  </r>
  <r>
    <m/>
    <m/>
    <x v="44"/>
    <m/>
    <m/>
    <m/>
    <m/>
    <n v="5000031973"/>
    <s v="Contrat de location du logiciel MAS"/>
    <x v="24"/>
    <n v="12635"/>
    <s v="01/09/2015_x000a_01/02/2016"/>
    <s v="31/01/2021"/>
    <m/>
    <s v="F60031"/>
    <m/>
    <m/>
    <m/>
  </r>
  <r>
    <m/>
    <m/>
    <x v="45"/>
    <m/>
    <m/>
    <m/>
    <m/>
    <n v="1216146"/>
    <s v="GILETS DE SIGNALISATION"/>
    <x v="25"/>
    <n v="510"/>
    <s v="30.03.2018"/>
    <s v="30/03/2018"/>
    <m/>
    <s v="F60031"/>
    <m/>
    <m/>
    <m/>
  </r>
  <r>
    <m/>
    <m/>
    <x v="46"/>
    <m/>
    <m/>
    <m/>
    <m/>
    <n v="5000031992"/>
    <s v="Machine à affranchir"/>
    <x v="26"/>
    <n v="18000"/>
    <d v="2016-01-01T00:00:00"/>
    <s v="31/12/2020"/>
    <m/>
    <s v="F60031"/>
    <m/>
    <m/>
    <m/>
  </r>
  <r>
    <m/>
    <m/>
    <x v="47"/>
    <m/>
    <m/>
    <m/>
    <m/>
    <n v="664527"/>
    <s v=" Contrat Prestation coursier"/>
    <x v="27"/>
    <n v="50000"/>
    <d v="2012-01-01T00:00:00"/>
    <s v="31/12/2019"/>
    <m/>
    <s v="Multi imputation"/>
    <m/>
    <m/>
    <m/>
  </r>
  <r>
    <m/>
    <m/>
    <x v="48"/>
    <m/>
    <m/>
    <m/>
    <m/>
    <n v="5000030561"/>
    <s v="AO  Fournitures de bureau"/>
    <x v="28"/>
    <n v="450000"/>
    <d v="2016-04-01T00:00:00"/>
    <s v="31/01/2019"/>
    <m/>
    <s v="F60031"/>
    <m/>
    <m/>
    <m/>
  </r>
  <r>
    <m/>
    <m/>
    <x v="49"/>
    <m/>
    <m/>
    <m/>
    <m/>
    <n v="5000032747"/>
    <s v="CONTRAT MULTISERVICES"/>
    <x v="29"/>
    <n v="1190000"/>
    <d v="2017-04-01T00:00:00"/>
    <s v="30/06/2020"/>
    <m/>
    <s v="Multi imputation"/>
    <m/>
    <m/>
    <m/>
  </r>
  <r>
    <m/>
    <m/>
    <x v="50"/>
    <m/>
    <m/>
    <m/>
    <m/>
    <n v="1180556"/>
    <s v="Location entretien d'une machine à affranchir "/>
    <x v="30"/>
    <n v="20050"/>
    <d v="2017-08-01T00:00:00"/>
    <s v="31/07/2022"/>
    <m/>
    <s v="F60031"/>
    <m/>
    <m/>
    <m/>
  </r>
  <r>
    <m/>
    <m/>
    <x v="51"/>
    <m/>
    <m/>
    <m/>
    <m/>
    <n v="1157324"/>
    <s v="Vérification &amp; maintenance _x000a_des portes coupe-feu"/>
    <x v="31"/>
    <n v="23000"/>
    <d v="2017-01-01T00:00:00"/>
    <s v="31/12/2020"/>
    <m/>
    <s v="F60031"/>
    <m/>
    <m/>
    <m/>
  </r>
  <r>
    <m/>
    <m/>
    <x v="52"/>
    <m/>
    <m/>
    <m/>
    <m/>
    <n v="1157275"/>
    <s v="Vérification &amp; maintenance _x000a_des portes coupe-feu"/>
    <x v="31"/>
    <n v="15000"/>
    <d v="2017-01-01T00:00:00"/>
    <s v="31/12/2020"/>
    <m/>
    <s v="F60064"/>
    <m/>
    <m/>
    <m/>
  </r>
  <r>
    <m/>
    <m/>
    <x v="53"/>
    <m/>
    <m/>
    <m/>
    <m/>
    <n v="5000026276"/>
    <s v="Loyers/Charges/Taxes "/>
    <x v="32"/>
    <s v="71   068 776,00"/>
    <d v="2014-08-01T00:00:00"/>
    <s v="30/06/2023"/>
    <m/>
    <s v="F60031"/>
    <m/>
    <m/>
    <m/>
  </r>
  <r>
    <m/>
    <m/>
    <x v="54"/>
    <m/>
    <m/>
    <m/>
    <m/>
    <n v="5000032613"/>
    <s v="CONTRAT DE PRESTATION DE NETTOYAGE"/>
    <x v="33"/>
    <n v="1826682"/>
    <d v="2017-04-01T00:00:00"/>
    <s v="30/06/2020"/>
    <m/>
    <s v="Multi imputation"/>
    <m/>
    <m/>
    <m/>
  </r>
  <r>
    <m/>
    <m/>
    <x v="55"/>
    <m/>
    <m/>
    <m/>
    <m/>
    <n v="1199866"/>
    <s v="TRAVAUX D'ENTRETIEN DE FIN D'ANNEE "/>
    <x v="33"/>
    <n v="21995"/>
    <d v="2017-12-23T00:00:00"/>
    <d v="2018-03-01T00:00:00"/>
    <m/>
    <s v="F60031"/>
    <m/>
    <m/>
    <m/>
  </r>
  <r>
    <m/>
    <m/>
    <x v="56"/>
    <m/>
    <m/>
    <m/>
    <m/>
    <n v="1228681"/>
    <s v="TRAVAUX DE NETTOYAGE ET DECAPAGE"/>
    <x v="33"/>
    <n v="803.2"/>
    <d v="2018-06-25T00:00:00"/>
    <s v="27/06/2018"/>
    <m/>
    <s v="F60031"/>
    <m/>
    <m/>
    <m/>
  </r>
  <r>
    <m/>
    <m/>
    <x v="57"/>
    <m/>
    <m/>
    <m/>
    <m/>
    <n v="1196012"/>
    <s v="CONTRÔLE REGLEMENTAIRE"/>
    <x v="34"/>
    <n v="90765"/>
    <d v="2018-01-01T00:00:00"/>
    <s v="31/12/2022"/>
    <m/>
    <s v="F82260"/>
    <m/>
    <m/>
    <m/>
  </r>
  <r>
    <m/>
    <m/>
    <x v="58"/>
    <m/>
    <m/>
    <m/>
    <m/>
    <n v="5000033074"/>
    <s v="CONTRAT APERTURE / MOUVEMENTS / TRANSFERTS"/>
    <x v="35"/>
    <n v="838500"/>
    <d v="2017-04-01T00:00:00"/>
    <s v="30/06/2020"/>
    <m/>
    <s v="Multi imputation"/>
    <m/>
    <m/>
    <m/>
  </r>
  <r>
    <m/>
    <m/>
    <x v="59"/>
    <m/>
    <m/>
    <m/>
    <m/>
    <n v="5000033042"/>
    <s v="CONTRAT DE MAINTENANCE MULTITECHNIQUE"/>
    <x v="35"/>
    <n v="2976000"/>
    <d v="2017-04-01T00:00:00"/>
    <s v="30/06/2020"/>
    <m/>
    <s v="Multi imputation"/>
    <m/>
    <m/>
    <m/>
  </r>
  <r>
    <m/>
    <m/>
    <x v="60"/>
    <m/>
    <m/>
    <m/>
    <m/>
    <n v="1223851"/>
    <s v="RESPONSABLE DES OPERATION GESE"/>
    <x v="35"/>
    <n v="191200"/>
    <s v="03.04.2018"/>
    <s v="30/06/2020"/>
    <m/>
    <s v="F60031"/>
    <m/>
    <m/>
    <m/>
  </r>
  <r>
    <m/>
    <m/>
    <x v="61"/>
    <m/>
    <m/>
    <m/>
    <m/>
    <m/>
    <s v="Remplacement compresseur circuit A GF4"/>
    <x v="35"/>
    <m/>
    <m/>
    <m/>
    <m/>
    <s v="I01171"/>
    <m/>
    <m/>
    <m/>
  </r>
  <r>
    <m/>
    <m/>
    <x v="62"/>
    <m/>
    <m/>
    <m/>
    <m/>
    <n v="5000026922"/>
    <s v="Tampons encreurs"/>
    <x v="36"/>
    <n v="6000"/>
    <d v="2015-01-01T00:00:00"/>
    <s v="31/12/2020"/>
    <m/>
    <s v="Multi imputation"/>
    <m/>
    <m/>
    <m/>
  </r>
  <r>
    <m/>
    <m/>
    <x v="63"/>
    <m/>
    <m/>
    <m/>
    <m/>
    <n v="1218603"/>
    <s v="Changement vidéos projecteurs ENERGIES"/>
    <x v="37"/>
    <n v="74096.070000000007"/>
    <d v="2018-04-18T00:00:00"/>
    <s v="18/04/2018"/>
    <m/>
    <s v="I01171"/>
    <m/>
    <m/>
    <m/>
  </r>
  <r>
    <m/>
    <m/>
    <x v="64"/>
    <m/>
    <m/>
    <m/>
    <m/>
    <n v="1195396"/>
    <s v="MAINTENANCE AUDIOVISUELLE MULTISITES"/>
    <x v="37"/>
    <n v="50000"/>
    <d v="2018-01-01T00:00:00"/>
    <s v="31/12/2022"/>
    <m/>
    <m/>
    <m/>
    <m/>
    <m/>
  </r>
  <r>
    <m/>
    <m/>
    <x v="65"/>
    <m/>
    <m/>
    <m/>
    <m/>
    <m/>
    <s v="Location Longue durée véhicules automobiles et Prestations de services associés"/>
    <x v="38"/>
    <m/>
    <d v="2018-10-09T00:00:00"/>
    <d v="2023-10-08T00:00:00"/>
    <m/>
    <s v="f60036"/>
    <m/>
    <m/>
    <m/>
  </r>
  <r>
    <m/>
    <m/>
    <x v="66"/>
    <m/>
    <m/>
    <m/>
    <m/>
    <m/>
    <s v="PORTE MANTEAUX SUR PIEDS"/>
    <x v="38"/>
    <m/>
    <s v="05.10.2018"/>
    <d v="2018-05-10T00:00:00"/>
    <m/>
    <s v="F60031"/>
    <m/>
    <m/>
    <m/>
  </r>
  <r>
    <m/>
    <m/>
    <x v="67"/>
    <m/>
    <m/>
    <m/>
    <m/>
    <m/>
    <s v="FOURNITURE/POSE PORTE FEU COULISSANTE"/>
    <x v="38"/>
    <m/>
    <s v="05.10.2018"/>
    <d v="2018-05-10T00:00:00"/>
    <m/>
    <s v="I01171"/>
    <m/>
    <m/>
    <m/>
  </r>
  <r>
    <m/>
    <m/>
    <x v="68"/>
    <m/>
    <m/>
    <m/>
    <m/>
    <m/>
    <s v="MATERIEL VIDEO PROJECTEUR"/>
    <x v="38"/>
    <m/>
    <s v="10.08.2018"/>
    <d v="2018-10-08T00:00:00"/>
    <m/>
    <s v="F60031"/>
    <m/>
    <m/>
    <m/>
  </r>
  <r>
    <m/>
    <m/>
    <x v="69"/>
    <m/>
    <m/>
    <m/>
    <m/>
    <m/>
    <s v="Remplacement sauteuse RIE ENERGIES"/>
    <x v="38"/>
    <m/>
    <s v="24.12.2018"/>
    <s v="28/12/2018"/>
    <m/>
    <s v="I0117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53D9ABE-30EA-4268-9820-12F488FED0C9}" name="Tableau croisé dynamique6" cacheId="5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C7" firstHeaderRow="1" firstDataRow="1" firstDataCol="2"/>
  <pivotFields count="18">
    <pivotField compact="0" outline="0" showAll="0"/>
    <pivotField compact="0" outline="0" showAll="0"/>
    <pivotField axis="axisRow" compact="0" outline="0" showAll="0">
      <items count="71">
        <item x="38"/>
        <item x="47"/>
        <item x="25"/>
        <item x="23"/>
        <item x="3"/>
        <item x="10"/>
        <item x="1"/>
        <item x="39"/>
        <item x="40"/>
        <item x="53"/>
        <item x="41"/>
        <item x="27"/>
        <item x="62"/>
        <item x="26"/>
        <item x="43"/>
        <item x="48"/>
        <item x="9"/>
        <item x="8"/>
        <item x="46"/>
        <item x="44"/>
        <item x="49"/>
        <item x="30"/>
        <item x="28"/>
        <item x="58"/>
        <item x="15"/>
        <item x="54"/>
        <item x="59"/>
        <item x="34"/>
        <item x="35"/>
        <item x="5"/>
        <item x="6"/>
        <item x="51"/>
        <item x="52"/>
        <item x="32"/>
        <item x="33"/>
        <item x="17"/>
        <item x="20"/>
        <item x="14"/>
        <item x="50"/>
        <item x="37"/>
        <item x="36"/>
        <item x="42"/>
        <item x="57"/>
        <item x="64"/>
        <item x="24"/>
        <item x="4"/>
        <item x="2"/>
        <item x="11"/>
        <item x="65"/>
        <item x="55"/>
        <item x="13"/>
        <item x="7"/>
        <item x="31"/>
        <item x="0"/>
        <item x="16"/>
        <item x="45"/>
        <item x="19"/>
        <item x="12"/>
        <item x="63"/>
        <item x="60"/>
        <item x="21"/>
        <item x="18"/>
        <item x="61"/>
        <item x="56"/>
        <item x="29"/>
        <item x="22"/>
        <item x="66"/>
        <item x="67"/>
        <item x="69"/>
        <item x="6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0">
        <item h="1" x="0"/>
        <item h="1" x="1"/>
        <item h="1" x="2"/>
        <item h="1" x="3"/>
        <item x="6"/>
        <item h="1" x="5"/>
        <item h="1" x="4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9"/>
    <field x="2"/>
  </rowFields>
  <rowItems count="4">
    <i>
      <x v="4"/>
      <x v="5"/>
    </i>
    <i r="1">
      <x v="47"/>
    </i>
    <i t="default">
      <x v="4"/>
    </i>
    <i t="grand">
      <x/>
    </i>
  </rowItems>
  <colItems count="1">
    <i/>
  </colItems>
  <dataFields count="1">
    <dataField name="Somme de MONTANT H.T. DE LA COMMANDE" fld="10" baseField="2" baseItem="6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8CF72112-AD3B-4819-99F2-1E7C56D10848}" sourceName="FOURNISSEUR">
  <pivotTables>
    <pivotTable tabId="12" name="Tableau croisé dynamique6"/>
  </pivotTables>
  <data>
    <tabular pivotCacheId="1">
      <items count="39">
        <i x="0"/>
        <i x="1"/>
        <i x="2"/>
        <i x="3"/>
        <i x="6" s="1"/>
        <i x="5"/>
        <i x="4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57EB927F-D02F-4883-B727-6352A97BBA10}" cache="Segment_FOURNISSEUR" caption="FOURNISSEUR" columnCount="3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09ED31-9996-483C-8448-8AFF7857F7F3}" name="Tableau1" displayName="Tableau1" ref="A1:R73" totalsRowShown="0" headerRowDxfId="0" headerRowBorderDxfId="19" tableBorderDxfId="20" headerRowCellStyle="Normal 2">
  <autoFilter ref="A1:R73" xr:uid="{1EB0DC43-3D59-4D2A-8A52-82C9952C6598}"/>
  <tableColumns count="18">
    <tableColumn id="1" xr3:uid="{2B74BC3D-F2D5-4D65-A085-8426B97056C0}" name="Colonne1" dataDxfId="18" dataCellStyle="Normal 2"/>
    <tableColumn id="2" xr3:uid="{A183C834-841D-49CF-A21A-BDDE6578FD74}" name="Colonne2" dataDxfId="17" dataCellStyle="Normal 2"/>
    <tableColumn id="3" xr3:uid="{6DBA68FF-AFAA-495E-BCB9-2847FD1C3B00}" name="N° DA" dataDxfId="16" dataCellStyle="Normal 2"/>
    <tableColumn id="4" xr3:uid="{B967BE33-4AEB-4986-BC33-4673EA0075EB}" name="Colonne3" dataDxfId="15" dataCellStyle="Normal 2"/>
    <tableColumn id="5" xr3:uid="{94CDCDAA-E522-457D-8055-E3F6AE3F8667}" name="Colonne4" dataDxfId="14" dataCellStyle="Normal 2"/>
    <tableColumn id="6" xr3:uid="{5B474921-0D05-46B9-9374-AD8003297E2D}" name="Colonne5" dataDxfId="13" dataCellStyle="Normal 2"/>
    <tableColumn id="7" xr3:uid="{0B7B0EC4-0E16-42D6-969E-2604938618EA}" name="Colonne6" dataDxfId="12" dataCellStyle="Normal 2"/>
    <tableColumn id="8" xr3:uid="{F123774D-5371-42C3-A772-03EC35E1899E}" name="N° CDE " dataDxfId="11" dataCellStyle="Normal 2"/>
    <tableColumn id="9" xr3:uid="{884A2736-A751-4F86-8465-9EA7882311C9}" name="INTITULE" dataDxfId="10" dataCellStyle="Normal 2"/>
    <tableColumn id="10" xr3:uid="{CCB7DB3C-510D-412F-BC9F-716F28CBEEF1}" name="FOURNISSEUR" dataDxfId="9" dataCellStyle="Normal 2"/>
    <tableColumn id="11" xr3:uid="{85AE3644-E2C0-41CA-BE49-18EE2902B59C}" name="MONTANT H.T. DE LA COMMANDE" dataDxfId="8" dataCellStyle="Normal 2"/>
    <tableColumn id="12" xr3:uid="{24C8B509-C613-49D3-8BA6-46C66D4F1389}" name="DATE DE DEBUT" dataDxfId="7" dataCellStyle="Normal 2"/>
    <tableColumn id="13" xr3:uid="{3E7080BE-26A0-41C4-8641-5AE97A607C55}" name="DATE DE FIN ou de LIVRAISON" dataDxfId="6" dataCellStyle="Normal 2"/>
    <tableColumn id="14" xr3:uid="{494BC527-7873-48B2-8012-CA5A66D025D7}" name="Colonne7" dataDxfId="5" dataCellStyle="Normal 2"/>
    <tableColumn id="15" xr3:uid="{97B228EF-AADA-4F52-9187-8BADD36E3752}" name="Imputation" dataDxfId="4" dataCellStyle="Normal 2"/>
    <tableColumn id="16" xr3:uid="{163852B3-5791-42FF-B293-1E990B54DADB}" name="Colonne8" dataDxfId="3" dataCellStyle="Normal 2"/>
    <tableColumn id="17" xr3:uid="{53840719-FA75-41B4-B670-08D224C95D41}" name="Colonne9" dataDxfId="2" dataCellStyle="Normal 2"/>
    <tableColumn id="18" xr3:uid="{016F1A77-E0E1-412B-A6EC-940B41BE15E4}" name="Colonne10" dataDxfId="1" dataCellStyle="Normal 2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C000"/>
  </sheetPr>
  <dimension ref="A1:L33"/>
  <sheetViews>
    <sheetView topLeftCell="B1" zoomScale="70" zoomScaleNormal="70" workbookViewId="0">
      <selection activeCell="D5" sqref="D5"/>
    </sheetView>
  </sheetViews>
  <sheetFormatPr baseColWidth="10" defaultRowHeight="14.4" outlineLevelCol="1" x14ac:dyDescent="0.3"/>
  <cols>
    <col min="1" max="1" width="30.5546875" hidden="1" customWidth="1" outlineLevel="1"/>
    <col min="2" max="2" width="3.88671875" customWidth="1" collapsed="1"/>
    <col min="3" max="4" width="19.6640625" bestFit="1" customWidth="1"/>
    <col min="5" max="5" width="12" bestFit="1" customWidth="1"/>
    <col min="6" max="6" width="56.109375" bestFit="1" customWidth="1"/>
    <col min="7" max="7" width="13.44140625" bestFit="1" customWidth="1"/>
    <col min="8" max="8" width="16.109375" bestFit="1" customWidth="1"/>
    <col min="9" max="9" width="18.5546875" customWidth="1"/>
    <col min="10" max="10" width="14.5546875" bestFit="1" customWidth="1"/>
    <col min="11" max="11" width="13.88671875" bestFit="1" customWidth="1"/>
    <col min="12" max="12" width="16.109375" bestFit="1" customWidth="1"/>
  </cols>
  <sheetData>
    <row r="1" spans="1:12" x14ac:dyDescent="0.3">
      <c r="A1" t="s">
        <v>3</v>
      </c>
    </row>
    <row r="2" spans="1:12" x14ac:dyDescent="0.3">
      <c r="A2" t="s">
        <v>1784</v>
      </c>
    </row>
    <row r="3" spans="1:12" x14ac:dyDescent="0.3">
      <c r="A3" t="s">
        <v>27</v>
      </c>
    </row>
    <row r="4" spans="1:12" x14ac:dyDescent="0.3">
      <c r="A4" t="s">
        <v>96</v>
      </c>
    </row>
    <row r="5" spans="1:12" x14ac:dyDescent="0.3">
      <c r="A5" t="s">
        <v>29</v>
      </c>
      <c r="C5" t="s">
        <v>1974</v>
      </c>
      <c r="D5" t="s">
        <v>19</v>
      </c>
    </row>
    <row r="6" spans="1:12" x14ac:dyDescent="0.3">
      <c r="A6" t="s">
        <v>31</v>
      </c>
    </row>
    <row r="7" spans="1:12" x14ac:dyDescent="0.3">
      <c r="A7" t="s">
        <v>11</v>
      </c>
    </row>
    <row r="8" spans="1:12" x14ac:dyDescent="0.3">
      <c r="A8" t="s">
        <v>16</v>
      </c>
      <c r="C8" t="s">
        <v>1975</v>
      </c>
      <c r="D8" t="s">
        <v>1976</v>
      </c>
      <c r="E8" t="s">
        <v>1977</v>
      </c>
      <c r="F8" t="s">
        <v>1984</v>
      </c>
      <c r="G8" t="s">
        <v>1985</v>
      </c>
      <c r="H8" t="s">
        <v>1999</v>
      </c>
      <c r="I8" t="s">
        <v>1423</v>
      </c>
      <c r="J8" t="s">
        <v>1979</v>
      </c>
      <c r="K8" t="s">
        <v>1978</v>
      </c>
      <c r="L8" t="s">
        <v>4</v>
      </c>
    </row>
    <row r="9" spans="1:12" x14ac:dyDescent="0.3">
      <c r="A9" t="s">
        <v>36</v>
      </c>
      <c r="C9" t="str">
        <f t="shared" ref="C9:C18" si="0">IF(LEN(D9)&gt;0,$D$5,"")</f>
        <v>GORON</v>
      </c>
      <c r="D9">
        <f t="array" ref="D9">IFERROR(INDEX(DA!C:C,SMALL(IF(DA!J:J=$D$5,ROW(DA!J:J),1000),COUNTA($D$8:D8))),"")</f>
        <v>11529470</v>
      </c>
      <c r="E9" s="642">
        <f t="array" ref="E9">IFERROR(INDEX(DA!H:H,SMALL(IF(DA!C:C='Stage 1_Overview'!D9,ROW(DA!C:C),1000),COUNTA($E$8:E8))),"")</f>
        <v>11481507</v>
      </c>
      <c r="F9" t="str">
        <f>IFERROR(INDEX(DA!I:I,MATCH('Stage 1_Overview'!E9,DA!H:H,0)),"")</f>
        <v>RESPONSABLE SECURITE GESE</v>
      </c>
      <c r="G9" s="641" t="str">
        <f>IFERROR(IF(INDEX(DA!M:M,MATCH('Stage 1_Overview'!E9,DA!H:H,0))&lt;2000,"",INDEX(DA!M:M,MATCH('Stage 1_Overview'!E9,DA!H:H,0))),"")</f>
        <v>30/06/2020</v>
      </c>
      <c r="H9" s="466">
        <f>IFERROR(INDEX(DA!K:K,MATCH('Stage 1_Overview'!E9,DA!H:H,0)),"")</f>
        <v>20000</v>
      </c>
      <c r="I9" s="466">
        <f>IF(E9="","",(SUMPRODUCT((SES!$C$2:$C$7000=E9)*(SES!$D$2:$D$7000))))</f>
        <v>0</v>
      </c>
      <c r="J9" s="465">
        <f>IFERROR(I9-H9,"")</f>
        <v>-20000</v>
      </c>
      <c r="K9" s="640">
        <f>IFERROR(I9/H9,"")</f>
        <v>0</v>
      </c>
      <c r="L9" t="str">
        <f>IFERROR(INDEX(DA!O:O,MATCH('Stage 1_Overview'!E9,DA!H:H,0)),"")</f>
        <v>F60031</v>
      </c>
    </row>
    <row r="10" spans="1:12" x14ac:dyDescent="0.3">
      <c r="A10" t="s">
        <v>39</v>
      </c>
      <c r="C10" t="str">
        <f t="shared" si="0"/>
        <v>GORON</v>
      </c>
      <c r="D10">
        <f t="array" ref="D10">IFERROR(INDEX(DA!C:C,SMALL(IF(DA!J:J=$D$5,ROW(DA!J:J),1000),COUNTA($D$8:D9))),"")</f>
        <v>11366334</v>
      </c>
      <c r="E10" s="642">
        <f t="array" ref="E10">IFERROR(INDEX(DA!H:H,SMALL(IF(DA!C:C='Stage 1_Overview'!D10,ROW(DA!C:C),1000),COUNTA('Stage 1_Overview'!$E$8:E9))),"")</f>
        <v>1227656</v>
      </c>
      <c r="F10" t="str">
        <f>IFERROR(INDEX(DA!I:I,MATCH('Stage 1_Overview'!E10,DA!H:H,0)),"")</f>
        <v>RENFORT DU 21.05.2018 - SYNERGIES</v>
      </c>
      <c r="G10" s="641" t="str">
        <f>IFERROR(IF(INDEX(DA!M:M,MATCH('Stage 1_Overview'!E10,DA!H:H,0))&lt;2000,"",INDEX(DA!M:M,MATCH('Stage 1_Overview'!E10,DA!H:H,0))),"")</f>
        <v>21/05/2018</v>
      </c>
      <c r="H10" s="466">
        <f>IFERROR(INDEX(DA!K:K,MATCH('Stage 1_Overview'!E10,DA!H:H,0)),"")</f>
        <v>2526.58</v>
      </c>
      <c r="I10" s="466">
        <f>IF(E10="","",(SUMPRODUCT((SES!$C$2:$C$7000=E10)*(SES!$D$2:$D$7000))))</f>
        <v>2526.59</v>
      </c>
      <c r="J10" s="465">
        <f t="shared" ref="J10:J18" si="1">IFERROR(I10-H10,"")</f>
        <v>1.0000000000218279E-2</v>
      </c>
      <c r="K10" s="640">
        <f t="shared" ref="K10:K18" si="2">IFERROR(I10/H10,"")</f>
        <v>1.0000039579194011</v>
      </c>
      <c r="L10" t="str">
        <f>IFERROR(INDEX(DA!O:O,MATCH('Stage 1_Overview'!E10,DA!H:H,0)),"")</f>
        <v>F60064</v>
      </c>
    </row>
    <row r="11" spans="1:12" x14ac:dyDescent="0.3">
      <c r="A11" t="s">
        <v>9</v>
      </c>
      <c r="C11" t="str">
        <f t="shared" si="0"/>
        <v>GORON</v>
      </c>
      <c r="D11">
        <f t="array" ref="D11">IFERROR(INDEX(DA!C:C,SMALL(IF(DA!J:J=$D$5,ROW(DA!J:J),1000),COUNTA($D$8:D10))),"")</f>
        <v>11366334</v>
      </c>
      <c r="E11" s="642">
        <f t="array" ref="E11">IFERROR(INDEX(DA!H:H,SMALL(IF(DA!C:C='Stage 1_Overview'!D11,ROW(DA!C:C),1000),COUNTA('Stage 1_Overview'!$E$8:E10))),"")</f>
        <v>5000032770</v>
      </c>
      <c r="F11" t="str">
        <f>IFERROR(INDEX(DA!I:I,MATCH('Stage 1_Overview'!E11,DA!H:H,0)),"")</f>
        <v>CONTRAT SECURITE ET SURETE</v>
      </c>
      <c r="G11" s="641" t="str">
        <f>IFERROR(IF(INDEX(DA!M:M,MATCH('Stage 1_Overview'!E11,DA!H:H,0))&lt;2000,"",INDEX(DA!M:M,MATCH('Stage 1_Overview'!E11,DA!H:H,0))),"")</f>
        <v>30/06/2020</v>
      </c>
      <c r="H11" s="466">
        <f>IFERROR(INDEX(DA!K:K,MATCH('Stage 1_Overview'!E11,DA!H:H,0)),"")</f>
        <v>3500000</v>
      </c>
      <c r="I11" s="466">
        <f>IF(E11="","",(SUMPRODUCT((SES!$C$2:$C$7000=E11)*(SES!$D$2:$D$7000))))</f>
        <v>0</v>
      </c>
      <c r="J11" s="465">
        <f t="shared" si="1"/>
        <v>-3500000</v>
      </c>
      <c r="K11" s="640">
        <f t="shared" si="2"/>
        <v>0</v>
      </c>
      <c r="L11" t="str">
        <f>IFERROR(INDEX(DA!O:O,MATCH('Stage 1_Overview'!E11,DA!H:H,0)),"")</f>
        <v>Multi imputation</v>
      </c>
    </row>
    <row r="12" spans="1:12" x14ac:dyDescent="0.3">
      <c r="A12" t="s">
        <v>41</v>
      </c>
      <c r="C12" t="str">
        <f t="shared" si="0"/>
        <v>GORON</v>
      </c>
      <c r="D12">
        <f t="array" ref="D12">IFERROR(INDEX(DA!C:C,SMALL(IF(DA!J:J=$D$5,ROW(DA!J:J),1000),COUNTA($D$8:D11))),"")</f>
        <v>11366334</v>
      </c>
      <c r="E12" s="642">
        <f t="array" ref="E12">IFERROR(INDEX(DA!H:H,SMALL(IF(DA!C:C='Stage 1_Overview'!D12,ROW(DA!C:C),1000),COUNTA('Stage 1_Overview'!$E$8:E11))),"")</f>
        <v>0</v>
      </c>
      <c r="F12" t="str">
        <f>IFERROR(INDEX(DA!I:I,MATCH('Stage 1_Overview'!E12,DA!H:H,0)),"")</f>
        <v/>
      </c>
      <c r="G12" s="641" t="str">
        <f>IFERROR(IF(INDEX(DA!M:M,MATCH('Stage 1_Overview'!E12,DA!H:H,0))&lt;2000,"",INDEX(DA!M:M,MATCH('Stage 1_Overview'!E12,DA!H:H,0))),"")</f>
        <v/>
      </c>
      <c r="H12" s="466" t="str">
        <f>IFERROR(INDEX(DA!K:K,MATCH('Stage 1_Overview'!E12,DA!H:H,0)),"")</f>
        <v/>
      </c>
      <c r="I12" s="466">
        <f>IF(E12="","",(SUMPRODUCT((SES!$C$2:$C$7000=E12)*(SES!$D$2:$D$7000))))</f>
        <v>20772.03</v>
      </c>
      <c r="J12" s="465" t="str">
        <f t="shared" si="1"/>
        <v/>
      </c>
      <c r="K12" s="640" t="str">
        <f t="shared" si="2"/>
        <v/>
      </c>
      <c r="L12" t="str">
        <f>IFERROR(INDEX(DA!O:O,MATCH('Stage 1_Overview'!E12,DA!H:H,0)),"")</f>
        <v/>
      </c>
    </row>
    <row r="13" spans="1:12" x14ac:dyDescent="0.3">
      <c r="A13" t="s">
        <v>43</v>
      </c>
      <c r="C13" t="str">
        <f t="shared" si="0"/>
        <v>GORON</v>
      </c>
      <c r="D13" s="370">
        <f t="array" ref="D13">IFERROR(INDEX(DA!C:C,SMALL(IF(DA!J:J=$D$5,ROW(DA!J:J),1000),COUNTA($D$8:D12))),"")</f>
        <v>0</v>
      </c>
      <c r="E13" s="642">
        <f t="array" ref="E13">IFERROR(INDEX(DA!H:H,SMALL(IF(DA!C:C='Stage 1_Overview'!D13,ROW(DA!C:C),1000),COUNTA('Stage 1_Overview'!$E$8:E12))),"")</f>
        <v>0</v>
      </c>
      <c r="F13" t="str">
        <f>IFERROR(INDEX(DA!I:I,MATCH('Stage 1_Overview'!E13,DA!H:H,0)),"")</f>
        <v/>
      </c>
      <c r="G13" s="641" t="str">
        <f>IFERROR(IF(INDEX(DA!M:M,MATCH('Stage 1_Overview'!E13,DA!H:H,0))&lt;2000,"",INDEX(DA!M:M,MATCH('Stage 1_Overview'!E13,DA!H:H,0))),"")</f>
        <v/>
      </c>
      <c r="H13" s="466" t="str">
        <f>IFERROR(INDEX(DA!K:K,MATCH('Stage 1_Overview'!E13,DA!H:H,0)),"")</f>
        <v/>
      </c>
      <c r="I13" s="466">
        <f>IF(E13="","",(SUMPRODUCT((SES!$C$2:$C$7000=E13)*(SES!$D$2:$D$7000))))</f>
        <v>20772.03</v>
      </c>
      <c r="J13" s="465" t="str">
        <f t="shared" si="1"/>
        <v/>
      </c>
      <c r="K13" s="640" t="str">
        <f t="shared" si="2"/>
        <v/>
      </c>
      <c r="L13" t="str">
        <f>IFERROR(INDEX(DA!O:O,MATCH('Stage 1_Overview'!E13,DA!H:H,0)),"")</f>
        <v/>
      </c>
    </row>
    <row r="14" spans="1:12" x14ac:dyDescent="0.3">
      <c r="A14" t="s">
        <v>45</v>
      </c>
      <c r="C14" t="str">
        <f t="shared" si="0"/>
        <v>GORON</v>
      </c>
      <c r="D14" s="370">
        <f t="array" ref="D14">IFERROR(INDEX(DA!C:C,SMALL(IF(DA!J:J=$D$5,ROW(DA!J:J),1000),COUNTA($D$8:D13))),"")</f>
        <v>0</v>
      </c>
      <c r="E14" s="642">
        <f t="array" ref="E14">IFERROR(INDEX(DA!H:H,SMALL(IF(DA!C:C='Stage 1_Overview'!D14,ROW(DA!C:C),1000),COUNTA('Stage 1_Overview'!$E$8:E13))),"")</f>
        <v>0</v>
      </c>
      <c r="F14" t="str">
        <f>IFERROR(INDEX(DA!I:I,MATCH('Stage 1_Overview'!E14,DA!H:H,0)),"")</f>
        <v/>
      </c>
      <c r="G14" s="641" t="str">
        <f>IFERROR(IF(INDEX(DA!M:M,MATCH('Stage 1_Overview'!E14,DA!H:H,0))&lt;2000,"",INDEX(DA!M:M,MATCH('Stage 1_Overview'!E14,DA!H:H,0))),"")</f>
        <v/>
      </c>
      <c r="H14" s="466" t="str">
        <f>IFERROR(INDEX(DA!K:K,MATCH('Stage 1_Overview'!E14,DA!H:H,0)),"")</f>
        <v/>
      </c>
      <c r="I14" s="466">
        <f>IF(E14="","",(SUMPRODUCT((SES!$C$2:$C$7000=E14)*(SES!$D$2:$D$7000))))</f>
        <v>20772.03</v>
      </c>
      <c r="J14" s="465" t="str">
        <f t="shared" si="1"/>
        <v/>
      </c>
      <c r="K14" s="640" t="str">
        <f t="shared" si="2"/>
        <v/>
      </c>
      <c r="L14" t="str">
        <f>IFERROR(INDEX(DA!O:O,MATCH('Stage 1_Overview'!E14,DA!H:H,0)),"")</f>
        <v/>
      </c>
    </row>
    <row r="15" spans="1:12" x14ac:dyDescent="0.3">
      <c r="A15" t="s">
        <v>47</v>
      </c>
      <c r="C15" t="str">
        <f t="shared" si="0"/>
        <v>GORON</v>
      </c>
      <c r="D15" s="370">
        <f t="array" ref="D15">IFERROR(INDEX(DA!C:C,SMALL(IF(DA!J:J=$D$5,ROW(DA!J:J),1000),COUNTA($D$8:D14))),"")</f>
        <v>0</v>
      </c>
      <c r="E15" s="642">
        <f t="array" ref="E15">IFERROR(INDEX(DA!H:H,SMALL(IF(DA!C:C='Stage 1_Overview'!D15,ROW(DA!C:C),1000),COUNTA('Stage 1_Overview'!$E$8:E14))),"")</f>
        <v>0</v>
      </c>
      <c r="F15" t="str">
        <f>IFERROR(INDEX(DA!I:I,MATCH('Stage 1_Overview'!E15,DA!H:H,0)),"")</f>
        <v/>
      </c>
      <c r="G15" s="641" t="str">
        <f>IFERROR(IF(INDEX(DA!M:M,MATCH('Stage 1_Overview'!E15,DA!H:H,0))&lt;2000,"",INDEX(DA!M:M,MATCH('Stage 1_Overview'!E15,DA!H:H,0))),"")</f>
        <v/>
      </c>
      <c r="H15" s="466" t="str">
        <f>IFERROR(INDEX(DA!K:K,MATCH('Stage 1_Overview'!E15,DA!H:H,0)),"")</f>
        <v/>
      </c>
      <c r="I15" s="466">
        <f>IF(E15="","",(SUMPRODUCT((SES!$C$2:$C$7000=E15)*(SES!$D$2:$D$7000))))</f>
        <v>20772.03</v>
      </c>
      <c r="J15" s="465" t="str">
        <f t="shared" si="1"/>
        <v/>
      </c>
      <c r="K15" s="640" t="str">
        <f t="shared" si="2"/>
        <v/>
      </c>
      <c r="L15" t="str">
        <f>IFERROR(INDEX(DA!O:O,MATCH('Stage 1_Overview'!E15,DA!H:H,0)),"")</f>
        <v/>
      </c>
    </row>
    <row r="16" spans="1:12" x14ac:dyDescent="0.3">
      <c r="A16" t="s">
        <v>50</v>
      </c>
      <c r="C16" t="str">
        <f t="shared" si="0"/>
        <v>GORON</v>
      </c>
      <c r="D16" s="370">
        <f t="array" ref="D16">IFERROR(INDEX(DA!C:C,SMALL(IF(DA!J:J=$D$5,ROW(DA!J:J),1000),COUNTA($D$8:D15))),"")</f>
        <v>0</v>
      </c>
      <c r="E16" s="642">
        <f t="array" ref="E16">IFERROR(INDEX(DA!H:H,SMALL(IF(DA!C:C='Stage 1_Overview'!D16,ROW(DA!C:C),1000),COUNTA('Stage 1_Overview'!$E$8:E15))),"")</f>
        <v>0</v>
      </c>
      <c r="F16" t="str">
        <f>IFERROR(INDEX(DA!I:I,MATCH('Stage 1_Overview'!E16,DA!H:H,0)),"")</f>
        <v/>
      </c>
      <c r="G16" s="641" t="str">
        <f>IFERROR(IF(INDEX(DA!M:M,MATCH('Stage 1_Overview'!E16,DA!H:H,0))&lt;2000,"",INDEX(DA!M:M,MATCH('Stage 1_Overview'!E16,DA!H:H,0))),"")</f>
        <v/>
      </c>
      <c r="H16" s="466" t="str">
        <f>IFERROR(INDEX(DA!K:K,MATCH('Stage 1_Overview'!E16,DA!H:H,0)),"")</f>
        <v/>
      </c>
      <c r="I16" s="466">
        <f>IF(E16="","",(SUMPRODUCT((SES!$C$2:$C$7000=E16)*(SES!$D$2:$D$7000))))</f>
        <v>20772.03</v>
      </c>
      <c r="J16" s="465" t="str">
        <f t="shared" si="1"/>
        <v/>
      </c>
      <c r="K16" s="640" t="str">
        <f t="shared" si="2"/>
        <v/>
      </c>
      <c r="L16" t="str">
        <f>IFERROR(INDEX(DA!O:O,MATCH('Stage 1_Overview'!E16,DA!H:H,0)),"")</f>
        <v/>
      </c>
    </row>
    <row r="17" spans="1:12" x14ac:dyDescent="0.3">
      <c r="A17" t="s">
        <v>52</v>
      </c>
      <c r="C17" t="str">
        <f t="shared" si="0"/>
        <v>GORON</v>
      </c>
      <c r="D17" s="370">
        <f t="array" ref="D17">IFERROR(INDEX(DA!C:C,SMALL(IF(DA!J:J=$D$5,ROW(DA!J:J),1000),COUNTA($D$8:D16))),"")</f>
        <v>0</v>
      </c>
      <c r="E17" s="642">
        <f t="array" ref="E17">IFERROR(INDEX(DA!H:H,SMALL(IF(DA!C:C='Stage 1_Overview'!D17,ROW(DA!C:C),1000),COUNTA('Stage 1_Overview'!$E$8:E16))),"")</f>
        <v>0</v>
      </c>
      <c r="F17" t="str">
        <f>IFERROR(INDEX(DA!I:I,MATCH('Stage 1_Overview'!E17,DA!H:H,0)),"")</f>
        <v/>
      </c>
      <c r="G17" s="641" t="str">
        <f>IFERROR(IF(INDEX(DA!M:M,MATCH('Stage 1_Overview'!E17,DA!H:H,0))&lt;2000,"",INDEX(DA!M:M,MATCH('Stage 1_Overview'!E17,DA!H:H,0))),"")</f>
        <v/>
      </c>
      <c r="H17" s="466" t="str">
        <f>IFERROR(INDEX(DA!K:K,MATCH('Stage 1_Overview'!E17,DA!H:H,0)),"")</f>
        <v/>
      </c>
      <c r="I17" s="466">
        <f>IF(E17="","",(SUMPRODUCT((SES!$C$2:$C$7000=E17)*(SES!$D$2:$D$7000))))</f>
        <v>20772.03</v>
      </c>
      <c r="J17" s="465" t="str">
        <f t="shared" si="1"/>
        <v/>
      </c>
      <c r="K17" s="640" t="str">
        <f t="shared" si="2"/>
        <v/>
      </c>
      <c r="L17" t="str">
        <f>IFERROR(INDEX(DA!O:O,MATCH('Stage 1_Overview'!E17,DA!H:H,0)),"")</f>
        <v/>
      </c>
    </row>
    <row r="18" spans="1:12" x14ac:dyDescent="0.3">
      <c r="A18" t="s">
        <v>19</v>
      </c>
      <c r="C18" t="str">
        <f t="shared" si="0"/>
        <v>GORON</v>
      </c>
      <c r="D18" s="370">
        <f t="array" ref="D18">IFERROR(INDEX(DA!C:C,SMALL(IF(DA!J:J=$D$5,ROW(DA!J:J),1000),COUNTA($D$8:D17))),"")</f>
        <v>0</v>
      </c>
      <c r="E18" s="642">
        <f t="array" ref="E18">IFERROR(INDEX(DA!H:H,SMALL(IF(DA!C:C='Stage 1_Overview'!D18,ROW(DA!C:C),1000),COUNTA('Stage 1_Overview'!$E$8:E17))),"")</f>
        <v>0</v>
      </c>
      <c r="F18" t="str">
        <f>IFERROR(INDEX(DA!I:I,MATCH('Stage 1_Overview'!E18,DA!H:H,0)),"")</f>
        <v/>
      </c>
      <c r="G18" s="641" t="str">
        <f>IFERROR(IF(INDEX(DA!M:M,MATCH('Stage 1_Overview'!E18,DA!H:H,0))&lt;2000,"",INDEX(DA!M:M,MATCH('Stage 1_Overview'!E18,DA!H:H,0))),"")</f>
        <v/>
      </c>
      <c r="H18" s="466" t="str">
        <f>IFERROR(INDEX(DA!K:K,MATCH('Stage 1_Overview'!E18,DA!H:H,0)),"")</f>
        <v/>
      </c>
      <c r="I18" s="466">
        <f>IF(E18="","",(SUMPRODUCT((SES!$C$2:$C$7000=E18)*(SES!$D$2:$D$7000))))</f>
        <v>20772.03</v>
      </c>
      <c r="J18" s="465" t="str">
        <f t="shared" si="1"/>
        <v/>
      </c>
      <c r="K18" s="640" t="str">
        <f t="shared" si="2"/>
        <v/>
      </c>
      <c r="L18" t="str">
        <f>IFERROR(INDEX(DA!O:O,MATCH('Stage 1_Overview'!E18,DA!H:H,0)),"")</f>
        <v/>
      </c>
    </row>
    <row r="19" spans="1:12" x14ac:dyDescent="0.3">
      <c r="A19" t="s">
        <v>1046</v>
      </c>
      <c r="H19" s="637">
        <f>SUM(H9:H18)</f>
        <v>3522526.58</v>
      </c>
      <c r="I19" s="466">
        <f>SUM(I9:I18)</f>
        <v>147930.79999999999</v>
      </c>
      <c r="J19" s="465">
        <f>SUM(J9:J18)</f>
        <v>-3519999.99</v>
      </c>
      <c r="K19" s="640">
        <f>IFERROR(I19/H19,"")</f>
        <v>4.1995651882348606E-2</v>
      </c>
    </row>
    <row r="20" spans="1:12" x14ac:dyDescent="0.3">
      <c r="A20" t="s">
        <v>12</v>
      </c>
      <c r="H20" s="637"/>
      <c r="I20" s="464"/>
      <c r="J20" s="465"/>
    </row>
    <row r="21" spans="1:12" x14ac:dyDescent="0.3">
      <c r="A21" t="s">
        <v>1741</v>
      </c>
      <c r="F21" t="s">
        <v>1988</v>
      </c>
      <c r="G21" t="s">
        <v>1993</v>
      </c>
    </row>
    <row r="22" spans="1:12" x14ac:dyDescent="0.3">
      <c r="A22" t="s">
        <v>20</v>
      </c>
      <c r="F22" t="s">
        <v>1989</v>
      </c>
      <c r="G22" t="s">
        <v>1994</v>
      </c>
    </row>
    <row r="23" spans="1:12" x14ac:dyDescent="0.3">
      <c r="A23" t="s">
        <v>72</v>
      </c>
      <c r="F23" t="s">
        <v>1990</v>
      </c>
      <c r="G23" t="s">
        <v>1995</v>
      </c>
    </row>
    <row r="24" spans="1:12" x14ac:dyDescent="0.3">
      <c r="A24" t="s">
        <v>74</v>
      </c>
      <c r="F24" t="s">
        <v>1991</v>
      </c>
      <c r="G24" t="s">
        <v>1996</v>
      </c>
    </row>
    <row r="25" spans="1:12" x14ac:dyDescent="0.3">
      <c r="A25" t="s">
        <v>76</v>
      </c>
      <c r="F25" t="s">
        <v>1992</v>
      </c>
      <c r="G25" t="s">
        <v>1997</v>
      </c>
    </row>
    <row r="26" spans="1:12" x14ac:dyDescent="0.3">
      <c r="A26" t="s">
        <v>1479</v>
      </c>
    </row>
    <row r="27" spans="1:12" x14ac:dyDescent="0.3">
      <c r="A27" t="s">
        <v>77</v>
      </c>
    </row>
    <row r="28" spans="1:12" x14ac:dyDescent="0.3">
      <c r="A28" t="s">
        <v>81</v>
      </c>
    </row>
    <row r="29" spans="1:12" x14ac:dyDescent="0.3">
      <c r="A29" t="s">
        <v>21</v>
      </c>
    </row>
    <row r="30" spans="1:12" x14ac:dyDescent="0.3">
      <c r="A30" t="s">
        <v>22</v>
      </c>
    </row>
    <row r="31" spans="1:12" x14ac:dyDescent="0.3">
      <c r="A31" t="s">
        <v>24</v>
      </c>
    </row>
    <row r="32" spans="1:12" x14ac:dyDescent="0.3">
      <c r="A32" t="s">
        <v>85</v>
      </c>
    </row>
    <row r="33" spans="1:1" x14ac:dyDescent="0.3">
      <c r="A33" t="s">
        <v>13</v>
      </c>
    </row>
  </sheetData>
  <dataValidations count="1">
    <dataValidation type="list" allowBlank="1" showInputMessage="1" showErrorMessage="1" sqref="D5" xr:uid="{00000000-0002-0000-0000-000000000000}">
      <formula1>Fournisseurs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8ABBB-B771-408A-ABEC-BC7B35420E01}">
  <dimension ref="A2:C7"/>
  <sheetViews>
    <sheetView tabSelected="1" workbookViewId="0">
      <selection activeCell="C15" sqref="C15"/>
    </sheetView>
  </sheetViews>
  <sheetFormatPr baseColWidth="10" defaultRowHeight="14.4" x14ac:dyDescent="0.3"/>
  <cols>
    <col min="1" max="1" width="31.44140625" bestFit="1" customWidth="1"/>
    <col min="2" max="2" width="9" bestFit="1" customWidth="1"/>
    <col min="3" max="3" width="40.21875" bestFit="1" customWidth="1"/>
  </cols>
  <sheetData>
    <row r="2" spans="1:3" ht="82.8" customHeight="1" x14ac:dyDescent="0.3"/>
    <row r="3" spans="1:3" x14ac:dyDescent="0.3">
      <c r="A3" s="659" t="s">
        <v>3</v>
      </c>
      <c r="B3" s="659" t="s">
        <v>0</v>
      </c>
      <c r="C3" t="s">
        <v>2035</v>
      </c>
    </row>
    <row r="4" spans="1:3" x14ac:dyDescent="0.3">
      <c r="A4" t="s">
        <v>16</v>
      </c>
      <c r="B4">
        <v>10975082</v>
      </c>
      <c r="C4" s="660">
        <v>250000</v>
      </c>
    </row>
    <row r="5" spans="1:3" x14ac:dyDescent="0.3">
      <c r="B5">
        <v>11481505</v>
      </c>
      <c r="C5" s="660">
        <v>270000</v>
      </c>
    </row>
    <row r="6" spans="1:3" x14ac:dyDescent="0.3">
      <c r="A6" t="s">
        <v>2034</v>
      </c>
      <c r="C6" s="660">
        <v>520000</v>
      </c>
    </row>
    <row r="7" spans="1:3" x14ac:dyDescent="0.3">
      <c r="A7" t="s">
        <v>2033</v>
      </c>
      <c r="C7" s="660">
        <v>520000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R74"/>
  <sheetViews>
    <sheetView zoomScale="70" zoomScaleNormal="70" workbookViewId="0">
      <pane ySplit="1" topLeftCell="A2" activePane="bottomLeft" state="frozen"/>
      <selection pane="bottomLeft" activeCell="F45" sqref="F45"/>
    </sheetView>
  </sheetViews>
  <sheetFormatPr baseColWidth="10" defaultRowHeight="14.4" x14ac:dyDescent="0.3"/>
  <cols>
    <col min="3" max="3" width="11.44140625" style="370"/>
    <col min="6" max="6" width="13.88671875" customWidth="1"/>
    <col min="8" max="8" width="11.44140625" style="370"/>
    <col min="9" max="9" width="27" style="370" customWidth="1"/>
    <col min="10" max="10" width="16.5546875" style="370" customWidth="1"/>
    <col min="11" max="11" width="29" style="370" customWidth="1"/>
    <col min="12" max="12" width="15.5546875" style="370" customWidth="1"/>
    <col min="13" max="13" width="27.109375" style="451" bestFit="1" customWidth="1"/>
    <col min="14" max="14" width="36.88671875" customWidth="1"/>
    <col min="15" max="15" width="11.44140625" style="370"/>
  </cols>
  <sheetData>
    <row r="1" spans="1:18" ht="28.8" x14ac:dyDescent="0.3">
      <c r="A1" s="651" t="s">
        <v>2023</v>
      </c>
      <c r="B1" s="651" t="s">
        <v>2024</v>
      </c>
      <c r="C1" s="652" t="s">
        <v>0</v>
      </c>
      <c r="D1" s="653" t="s">
        <v>2025</v>
      </c>
      <c r="E1" s="654" t="s">
        <v>2026</v>
      </c>
      <c r="F1" s="655" t="s">
        <v>2027</v>
      </c>
      <c r="G1" s="655" t="s">
        <v>2028</v>
      </c>
      <c r="H1" s="652" t="s">
        <v>1</v>
      </c>
      <c r="I1" s="652" t="s">
        <v>2</v>
      </c>
      <c r="J1" s="652" t="s">
        <v>3</v>
      </c>
      <c r="K1" s="656" t="s">
        <v>1739</v>
      </c>
      <c r="L1" s="652" t="s">
        <v>14</v>
      </c>
      <c r="M1" s="657" t="s">
        <v>25</v>
      </c>
      <c r="N1" s="655" t="s">
        <v>2029</v>
      </c>
      <c r="O1" s="652" t="s">
        <v>4</v>
      </c>
      <c r="P1" s="655" t="s">
        <v>2030</v>
      </c>
      <c r="Q1" s="655" t="s">
        <v>2031</v>
      </c>
      <c r="R1" s="658" t="s">
        <v>2032</v>
      </c>
    </row>
    <row r="2" spans="1:18" x14ac:dyDescent="0.3">
      <c r="A2" s="17"/>
      <c r="B2" s="17"/>
      <c r="C2" s="448">
        <v>11498497</v>
      </c>
      <c r="D2" s="438"/>
      <c r="E2" s="415"/>
      <c r="F2" s="24"/>
      <c r="G2" s="24"/>
      <c r="H2" s="448">
        <v>1212884</v>
      </c>
      <c r="I2" s="449" t="s">
        <v>1785</v>
      </c>
      <c r="J2" s="448" t="s">
        <v>1784</v>
      </c>
      <c r="K2" s="454">
        <v>300000</v>
      </c>
      <c r="L2" s="451">
        <v>43174</v>
      </c>
      <c r="M2" s="451" t="s">
        <v>2001</v>
      </c>
      <c r="N2" s="24"/>
      <c r="O2" s="448" t="s">
        <v>1786</v>
      </c>
      <c r="P2" s="24"/>
      <c r="Q2" s="24"/>
      <c r="R2" s="643"/>
    </row>
    <row r="3" spans="1:18" ht="20.399999999999999" x14ac:dyDescent="0.3">
      <c r="A3" s="12"/>
      <c r="B3" s="12"/>
      <c r="C3" s="448">
        <v>11017336</v>
      </c>
      <c r="D3" s="30"/>
      <c r="E3" s="31"/>
      <c r="F3" s="29"/>
      <c r="G3" s="29"/>
      <c r="H3" s="448">
        <v>5000021932</v>
      </c>
      <c r="I3" s="449" t="s">
        <v>26</v>
      </c>
      <c r="J3" s="448" t="s">
        <v>27</v>
      </c>
      <c r="K3" s="454">
        <v>10100000</v>
      </c>
      <c r="L3" s="451">
        <v>41456</v>
      </c>
      <c r="M3" s="451" t="s">
        <v>2002</v>
      </c>
      <c r="N3" s="29"/>
      <c r="O3" s="448" t="s">
        <v>28</v>
      </c>
      <c r="P3" s="29"/>
      <c r="Q3" s="29"/>
      <c r="R3" s="643"/>
    </row>
    <row r="4" spans="1:18" ht="20.399999999999999" x14ac:dyDescent="0.3">
      <c r="A4" s="20"/>
      <c r="B4" s="20"/>
      <c r="C4" s="448">
        <v>11477026</v>
      </c>
      <c r="D4" s="15"/>
      <c r="E4" s="28"/>
      <c r="F4" s="29"/>
      <c r="G4" s="16"/>
      <c r="H4" s="448">
        <v>5000034743</v>
      </c>
      <c r="I4" s="449" t="s">
        <v>1775</v>
      </c>
      <c r="J4" s="448" t="s">
        <v>96</v>
      </c>
      <c r="K4" s="455">
        <v>300000</v>
      </c>
      <c r="L4" s="451">
        <v>43132</v>
      </c>
      <c r="M4" s="451" t="s">
        <v>2003</v>
      </c>
      <c r="N4" s="13"/>
      <c r="O4" s="448"/>
      <c r="P4" s="16"/>
      <c r="Q4" s="13"/>
      <c r="R4" s="644"/>
    </row>
    <row r="5" spans="1:18" ht="20.399999999999999" x14ac:dyDescent="0.3">
      <c r="A5" s="17"/>
      <c r="B5" s="17"/>
      <c r="C5" s="448">
        <v>10927091</v>
      </c>
      <c r="D5" s="23"/>
      <c r="E5" s="415"/>
      <c r="F5" s="24"/>
      <c r="G5" s="24"/>
      <c r="H5" s="448">
        <v>5000019243</v>
      </c>
      <c r="I5" s="449" t="s">
        <v>2022</v>
      </c>
      <c r="J5" s="449" t="s">
        <v>29</v>
      </c>
      <c r="K5" s="455">
        <v>200000</v>
      </c>
      <c r="L5" s="451">
        <v>41306</v>
      </c>
      <c r="M5" s="451" t="s">
        <v>2003</v>
      </c>
      <c r="N5" s="21"/>
      <c r="O5" s="448" t="s">
        <v>30</v>
      </c>
      <c r="P5" s="24"/>
      <c r="Q5" s="24"/>
      <c r="R5" s="645"/>
    </row>
    <row r="6" spans="1:18" ht="20.399999999999999" x14ac:dyDescent="0.3">
      <c r="A6" s="258"/>
      <c r="B6" s="258"/>
      <c r="C6" s="448">
        <v>11472925</v>
      </c>
      <c r="D6" s="383"/>
      <c r="E6" s="31"/>
      <c r="F6" s="13"/>
      <c r="G6" s="29"/>
      <c r="H6" s="448">
        <v>5000034685</v>
      </c>
      <c r="I6" s="449" t="s">
        <v>1580</v>
      </c>
      <c r="J6" s="449" t="s">
        <v>29</v>
      </c>
      <c r="K6" s="455">
        <v>100000</v>
      </c>
      <c r="L6" s="451">
        <v>43132</v>
      </c>
      <c r="M6" s="451" t="s">
        <v>2004</v>
      </c>
      <c r="N6" s="378"/>
      <c r="O6" s="448" t="s">
        <v>30</v>
      </c>
      <c r="P6" s="29"/>
      <c r="Q6" s="29"/>
      <c r="R6" s="643"/>
    </row>
    <row r="7" spans="1:18" ht="30.6" x14ac:dyDescent="0.3">
      <c r="A7" s="13"/>
      <c r="B7" s="13"/>
      <c r="C7" s="449">
        <v>11414544</v>
      </c>
      <c r="D7" s="15"/>
      <c r="E7" s="14"/>
      <c r="F7" s="13"/>
      <c r="G7" s="13"/>
      <c r="H7" s="449">
        <v>1154615</v>
      </c>
      <c r="I7" s="449" t="s">
        <v>1504</v>
      </c>
      <c r="J7" s="449" t="s">
        <v>31</v>
      </c>
      <c r="K7" s="455">
        <v>23100</v>
      </c>
      <c r="L7" s="452">
        <v>42736</v>
      </c>
      <c r="M7" s="451" t="s">
        <v>1983</v>
      </c>
      <c r="N7" s="13"/>
      <c r="O7" s="448" t="s">
        <v>6</v>
      </c>
      <c r="P7" s="16"/>
      <c r="Q7" s="16"/>
      <c r="R7" s="644"/>
    </row>
    <row r="8" spans="1:18" ht="30.6" x14ac:dyDescent="0.3">
      <c r="A8" s="13"/>
      <c r="B8" s="13"/>
      <c r="C8" s="449">
        <v>11414553</v>
      </c>
      <c r="D8" s="15"/>
      <c r="E8" s="14"/>
      <c r="F8" s="13"/>
      <c r="G8" s="379"/>
      <c r="H8" s="449">
        <v>1158079</v>
      </c>
      <c r="I8" s="449" t="s">
        <v>1505</v>
      </c>
      <c r="J8" s="449" t="s">
        <v>31</v>
      </c>
      <c r="K8" s="455">
        <v>12500</v>
      </c>
      <c r="L8" s="452">
        <v>42736</v>
      </c>
      <c r="M8" s="451" t="s">
        <v>1983</v>
      </c>
      <c r="N8" s="13"/>
      <c r="O8" s="448" t="s">
        <v>10</v>
      </c>
      <c r="P8" s="16"/>
      <c r="Q8" s="16"/>
      <c r="R8" s="644"/>
    </row>
    <row r="9" spans="1:18" ht="20.399999999999999" x14ac:dyDescent="0.3">
      <c r="A9" s="21"/>
      <c r="B9" s="21"/>
      <c r="C9" s="449">
        <v>11496686</v>
      </c>
      <c r="D9" s="23"/>
      <c r="E9" s="22"/>
      <c r="F9" s="24"/>
      <c r="G9" s="24"/>
      <c r="H9" s="449">
        <v>1212383</v>
      </c>
      <c r="I9" s="449" t="s">
        <v>1705</v>
      </c>
      <c r="J9" s="449" t="s">
        <v>31</v>
      </c>
      <c r="K9" s="455">
        <v>88817.08</v>
      </c>
      <c r="L9" s="452">
        <v>43164</v>
      </c>
      <c r="M9" s="451">
        <v>43163</v>
      </c>
      <c r="N9" s="21"/>
      <c r="O9" s="448" t="s">
        <v>1531</v>
      </c>
      <c r="P9" s="24"/>
      <c r="Q9" s="24"/>
      <c r="R9" s="644"/>
    </row>
    <row r="10" spans="1:18" ht="30.6" x14ac:dyDescent="0.3">
      <c r="A10" s="16"/>
      <c r="B10" s="16"/>
      <c r="C10" s="448">
        <v>11329079</v>
      </c>
      <c r="D10" s="15"/>
      <c r="E10" s="28"/>
      <c r="F10" s="16"/>
      <c r="G10" s="16"/>
      <c r="H10" s="460">
        <v>5000030590</v>
      </c>
      <c r="I10" s="449" t="s">
        <v>32</v>
      </c>
      <c r="J10" s="449" t="s">
        <v>11</v>
      </c>
      <c r="K10" s="455">
        <v>166000</v>
      </c>
      <c r="L10" s="451">
        <v>42461</v>
      </c>
      <c r="M10" s="451" t="s">
        <v>1980</v>
      </c>
      <c r="N10" s="26"/>
      <c r="O10" s="448" t="s">
        <v>6</v>
      </c>
      <c r="P10" s="16"/>
      <c r="Q10" s="16"/>
      <c r="R10" s="644"/>
    </row>
    <row r="11" spans="1:18" ht="30.6" x14ac:dyDescent="0.3">
      <c r="A11" s="16"/>
      <c r="B11" s="16"/>
      <c r="C11" s="448">
        <v>11329076</v>
      </c>
      <c r="D11" s="15"/>
      <c r="E11" s="28"/>
      <c r="F11" s="16"/>
      <c r="G11" s="16"/>
      <c r="H11" s="448">
        <v>5000030589</v>
      </c>
      <c r="I11" s="449" t="s">
        <v>33</v>
      </c>
      <c r="J11" s="448" t="s">
        <v>11</v>
      </c>
      <c r="K11" s="455">
        <v>88000</v>
      </c>
      <c r="L11" s="451">
        <v>42461</v>
      </c>
      <c r="M11" s="451" t="s">
        <v>1980</v>
      </c>
      <c r="N11" s="26"/>
      <c r="O11" s="448" t="s">
        <v>10</v>
      </c>
      <c r="P11" s="16"/>
      <c r="Q11" s="16"/>
      <c r="R11" s="644"/>
    </row>
    <row r="12" spans="1:18" x14ac:dyDescent="0.3">
      <c r="A12" s="24"/>
      <c r="B12" s="24"/>
      <c r="C12" s="448">
        <v>10975082</v>
      </c>
      <c r="D12" s="23"/>
      <c r="E12" s="415"/>
      <c r="F12" s="24"/>
      <c r="G12" s="24"/>
      <c r="H12" s="448">
        <v>5000019758</v>
      </c>
      <c r="I12" s="449" t="s">
        <v>34</v>
      </c>
      <c r="J12" s="448" t="s">
        <v>16</v>
      </c>
      <c r="K12" s="455">
        <v>250000</v>
      </c>
      <c r="L12" s="451">
        <v>41334</v>
      </c>
      <c r="M12" s="451" t="s">
        <v>2005</v>
      </c>
      <c r="N12" s="435"/>
      <c r="O12" s="449" t="s">
        <v>30</v>
      </c>
      <c r="P12" s="24"/>
      <c r="Q12" s="24"/>
      <c r="R12" s="645"/>
    </row>
    <row r="13" spans="1:18" x14ac:dyDescent="0.3">
      <c r="A13" s="16"/>
      <c r="B13" s="9"/>
      <c r="C13" s="448">
        <v>11481505</v>
      </c>
      <c r="D13" s="15"/>
      <c r="E13" s="28"/>
      <c r="F13" s="16"/>
      <c r="G13" s="16"/>
      <c r="H13" s="448">
        <v>1217712</v>
      </c>
      <c r="I13" s="449" t="s">
        <v>34</v>
      </c>
      <c r="J13" s="448" t="s">
        <v>16</v>
      </c>
      <c r="K13" s="455">
        <v>270000</v>
      </c>
      <c r="L13" s="451">
        <v>43160</v>
      </c>
      <c r="M13" s="451" t="s">
        <v>2006</v>
      </c>
      <c r="N13" s="26"/>
      <c r="O13" s="449" t="s">
        <v>30</v>
      </c>
      <c r="P13" s="16"/>
      <c r="Q13" s="16"/>
      <c r="R13" s="644"/>
    </row>
    <row r="14" spans="1:18" ht="20.399999999999999" x14ac:dyDescent="0.3">
      <c r="A14" s="24"/>
      <c r="B14" s="24"/>
      <c r="C14" s="448">
        <v>11503508</v>
      </c>
      <c r="D14" s="438"/>
      <c r="E14" s="415"/>
      <c r="F14" s="24"/>
      <c r="G14" s="24"/>
      <c r="H14" s="448">
        <v>1212670</v>
      </c>
      <c r="I14" s="449" t="s">
        <v>1738</v>
      </c>
      <c r="J14" s="448" t="s">
        <v>36</v>
      </c>
      <c r="K14" s="455">
        <v>5300</v>
      </c>
      <c r="L14" s="451">
        <v>43154</v>
      </c>
      <c r="M14" s="451">
        <v>43193</v>
      </c>
      <c r="N14" s="21"/>
      <c r="O14" s="448" t="s">
        <v>6</v>
      </c>
      <c r="P14" s="24"/>
      <c r="Q14" s="24"/>
      <c r="R14" s="646"/>
    </row>
    <row r="15" spans="1:18" x14ac:dyDescent="0.3">
      <c r="A15" s="9"/>
      <c r="B15" s="9"/>
      <c r="C15" s="448">
        <v>11483468</v>
      </c>
      <c r="D15" s="380"/>
      <c r="E15" s="381"/>
      <c r="F15" s="9"/>
      <c r="G15" s="9"/>
      <c r="H15" s="448">
        <v>1200197</v>
      </c>
      <c r="I15" s="448" t="s">
        <v>35</v>
      </c>
      <c r="J15" s="448" t="s">
        <v>36</v>
      </c>
      <c r="K15" s="455">
        <v>20000</v>
      </c>
      <c r="L15" s="451">
        <v>43101</v>
      </c>
      <c r="M15" s="451">
        <v>43465</v>
      </c>
      <c r="N15" s="6"/>
      <c r="O15" s="448" t="s">
        <v>6</v>
      </c>
      <c r="P15" s="9"/>
      <c r="Q15" s="9"/>
      <c r="R15" s="646"/>
    </row>
    <row r="16" spans="1:18" x14ac:dyDescent="0.3">
      <c r="A16" s="24"/>
      <c r="B16" s="24"/>
      <c r="C16" s="448">
        <v>11431624</v>
      </c>
      <c r="D16" s="438"/>
      <c r="E16" s="415"/>
      <c r="F16" s="24"/>
      <c r="G16" s="24"/>
      <c r="H16" s="448">
        <v>1165998</v>
      </c>
      <c r="I16" s="448" t="s">
        <v>37</v>
      </c>
      <c r="J16" s="448" t="s">
        <v>36</v>
      </c>
      <c r="K16" s="455">
        <v>3180</v>
      </c>
      <c r="L16" s="451">
        <v>42815</v>
      </c>
      <c r="N16" s="21"/>
      <c r="O16" s="448" t="s">
        <v>6</v>
      </c>
      <c r="P16" s="24"/>
      <c r="Q16" s="24"/>
      <c r="R16" s="644"/>
    </row>
    <row r="17" spans="1:18" ht="20.399999999999999" x14ac:dyDescent="0.3">
      <c r="A17" s="13"/>
      <c r="B17" s="382"/>
      <c r="C17" s="449">
        <v>11372790</v>
      </c>
      <c r="D17" s="15"/>
      <c r="E17" s="14"/>
      <c r="F17" s="13"/>
      <c r="G17" s="13"/>
      <c r="H17" s="448">
        <v>5000033411</v>
      </c>
      <c r="I17" s="449" t="s">
        <v>38</v>
      </c>
      <c r="J17" s="449" t="s">
        <v>39</v>
      </c>
      <c r="K17" s="455">
        <v>3705000</v>
      </c>
      <c r="L17" s="452">
        <v>42917</v>
      </c>
      <c r="M17" s="451" t="s">
        <v>2007</v>
      </c>
      <c r="N17" s="14"/>
      <c r="O17" s="448" t="s">
        <v>6</v>
      </c>
      <c r="P17" s="16"/>
      <c r="Q17" s="16"/>
      <c r="R17" s="644"/>
    </row>
    <row r="18" spans="1:18" ht="20.399999999999999" x14ac:dyDescent="0.3">
      <c r="A18" s="21"/>
      <c r="B18" s="21"/>
      <c r="C18" s="449">
        <v>11500072</v>
      </c>
      <c r="D18" s="23"/>
      <c r="E18" s="22"/>
      <c r="F18" s="22"/>
      <c r="G18" s="21"/>
      <c r="H18" s="448">
        <v>1213239</v>
      </c>
      <c r="I18" s="449" t="s">
        <v>1736</v>
      </c>
      <c r="J18" s="449" t="s">
        <v>9</v>
      </c>
      <c r="K18" s="455">
        <v>798.4</v>
      </c>
      <c r="L18" s="452">
        <v>43160</v>
      </c>
      <c r="M18" s="451">
        <v>43199</v>
      </c>
      <c r="N18" s="22"/>
      <c r="O18" s="448" t="s">
        <v>1737</v>
      </c>
      <c r="P18" s="24"/>
      <c r="Q18" s="24"/>
      <c r="R18" s="644"/>
    </row>
    <row r="19" spans="1:18" ht="20.399999999999999" x14ac:dyDescent="0.3">
      <c r="A19" s="21"/>
      <c r="B19" s="21"/>
      <c r="C19" s="449">
        <v>11427071</v>
      </c>
      <c r="D19" s="23"/>
      <c r="E19" s="22"/>
      <c r="F19" s="21"/>
      <c r="G19" s="21"/>
      <c r="H19" s="449">
        <v>1165805</v>
      </c>
      <c r="I19" s="449" t="s">
        <v>40</v>
      </c>
      <c r="J19" s="449" t="s">
        <v>41</v>
      </c>
      <c r="K19" s="455">
        <v>11000</v>
      </c>
      <c r="L19" s="452">
        <v>42828</v>
      </c>
      <c r="M19" s="451">
        <v>43189</v>
      </c>
      <c r="N19" s="21"/>
      <c r="O19" s="448" t="s">
        <v>6</v>
      </c>
      <c r="P19" s="24"/>
      <c r="Q19" s="24"/>
      <c r="R19" s="644"/>
    </row>
    <row r="20" spans="1:18" ht="20.399999999999999" x14ac:dyDescent="0.3">
      <c r="A20" s="6"/>
      <c r="B20" s="6"/>
      <c r="C20" s="449">
        <v>11513396</v>
      </c>
      <c r="D20" s="8"/>
      <c r="E20" s="7"/>
      <c r="F20" s="6"/>
      <c r="G20" s="6"/>
      <c r="H20" s="449">
        <v>1219644</v>
      </c>
      <c r="I20" s="449" t="s">
        <v>40</v>
      </c>
      <c r="J20" s="449" t="s">
        <v>41</v>
      </c>
      <c r="K20" s="455">
        <v>11486</v>
      </c>
      <c r="L20" s="452" t="s">
        <v>1806</v>
      </c>
      <c r="M20" s="451" t="s">
        <v>2008</v>
      </c>
      <c r="N20" s="6"/>
      <c r="O20" s="448" t="s">
        <v>6</v>
      </c>
      <c r="P20" s="9"/>
      <c r="Q20" s="9"/>
      <c r="R20" s="644"/>
    </row>
    <row r="21" spans="1:18" x14ac:dyDescent="0.3">
      <c r="A21" s="21"/>
      <c r="B21" s="21"/>
      <c r="C21" s="449">
        <v>11503505</v>
      </c>
      <c r="D21" s="23"/>
      <c r="E21" s="22"/>
      <c r="F21" s="21"/>
      <c r="G21" s="21"/>
      <c r="H21" s="449">
        <v>1213791</v>
      </c>
      <c r="I21" s="449" t="s">
        <v>1740</v>
      </c>
      <c r="J21" s="449" t="s">
        <v>41</v>
      </c>
      <c r="K21" s="455">
        <v>3142.2</v>
      </c>
      <c r="L21" s="452">
        <v>43164</v>
      </c>
      <c r="M21" s="451">
        <v>43196</v>
      </c>
      <c r="N21" s="21"/>
      <c r="O21" s="448" t="s">
        <v>6</v>
      </c>
      <c r="P21" s="24"/>
      <c r="Q21" s="24"/>
      <c r="R21" s="644"/>
    </row>
    <row r="22" spans="1:18" ht="20.399999999999999" x14ac:dyDescent="0.3">
      <c r="A22" s="21"/>
      <c r="B22" s="21"/>
      <c r="C22" s="449">
        <v>11427073</v>
      </c>
      <c r="D22" s="23"/>
      <c r="E22" s="22"/>
      <c r="F22" s="21"/>
      <c r="G22" s="21"/>
      <c r="H22" s="449">
        <v>1165812</v>
      </c>
      <c r="I22" s="449" t="s">
        <v>40</v>
      </c>
      <c r="J22" s="449" t="s">
        <v>41</v>
      </c>
      <c r="K22" s="455">
        <v>7500</v>
      </c>
      <c r="L22" s="452">
        <v>42828</v>
      </c>
      <c r="M22" s="451">
        <v>43189</v>
      </c>
      <c r="N22" s="21"/>
      <c r="O22" s="448" t="s">
        <v>10</v>
      </c>
      <c r="P22" s="24"/>
      <c r="Q22" s="24"/>
      <c r="R22" s="644"/>
    </row>
    <row r="23" spans="1:18" ht="20.399999999999999" x14ac:dyDescent="0.3">
      <c r="A23" s="6"/>
      <c r="B23" s="6"/>
      <c r="C23" s="449">
        <v>11513363</v>
      </c>
      <c r="D23" s="8"/>
      <c r="E23" s="7"/>
      <c r="F23" s="6"/>
      <c r="G23" s="6"/>
      <c r="H23" s="449">
        <v>1219650</v>
      </c>
      <c r="I23" s="449" t="s">
        <v>40</v>
      </c>
      <c r="J23" s="449" t="s">
        <v>41</v>
      </c>
      <c r="K23" s="455">
        <v>7717.75</v>
      </c>
      <c r="L23" s="452">
        <v>43191</v>
      </c>
      <c r="M23" s="451">
        <v>43555</v>
      </c>
      <c r="N23" s="6"/>
      <c r="O23" s="448" t="s">
        <v>10</v>
      </c>
      <c r="P23" s="9"/>
      <c r="Q23" s="9"/>
      <c r="R23" s="644"/>
    </row>
    <row r="24" spans="1:18" x14ac:dyDescent="0.3">
      <c r="A24" s="431"/>
      <c r="B24" s="431"/>
      <c r="C24" s="449">
        <v>11530605</v>
      </c>
      <c r="D24" s="23"/>
      <c r="E24" s="22"/>
      <c r="F24" s="21"/>
      <c r="G24" s="21"/>
      <c r="H24" s="449">
        <v>1231194</v>
      </c>
      <c r="I24" s="449" t="s">
        <v>1896</v>
      </c>
      <c r="J24" s="449" t="s">
        <v>41</v>
      </c>
      <c r="K24" s="455">
        <v>993</v>
      </c>
      <c r="L24" s="452" t="s">
        <v>1897</v>
      </c>
      <c r="M24" s="451" t="s">
        <v>2009</v>
      </c>
      <c r="N24" s="21"/>
      <c r="O24" s="448" t="s">
        <v>6</v>
      </c>
      <c r="P24" s="24"/>
      <c r="Q24" s="24"/>
      <c r="R24" s="645"/>
    </row>
    <row r="25" spans="1:18" ht="20.399999999999999" x14ac:dyDescent="0.3">
      <c r="A25" s="17"/>
      <c r="B25" s="17"/>
      <c r="C25" s="449">
        <v>10920632</v>
      </c>
      <c r="D25" s="23"/>
      <c r="E25" s="415"/>
      <c r="F25" s="24"/>
      <c r="G25" s="24"/>
      <c r="H25" s="448">
        <v>5000018880</v>
      </c>
      <c r="I25" s="448" t="s">
        <v>42</v>
      </c>
      <c r="J25" s="448" t="s">
        <v>43</v>
      </c>
      <c r="K25" s="455">
        <v>1800000</v>
      </c>
      <c r="L25" s="451">
        <v>41275</v>
      </c>
      <c r="M25" s="452" t="s">
        <v>2012</v>
      </c>
      <c r="N25" s="24"/>
      <c r="O25" s="448" t="s">
        <v>30</v>
      </c>
      <c r="P25" s="24"/>
      <c r="Q25" s="24"/>
      <c r="R25" s="645"/>
    </row>
    <row r="26" spans="1:18" x14ac:dyDescent="0.3">
      <c r="A26" s="16"/>
      <c r="B26" s="16"/>
      <c r="C26" s="448">
        <v>11469377</v>
      </c>
      <c r="D26" s="15"/>
      <c r="E26" s="28"/>
      <c r="F26" s="16"/>
      <c r="G26" s="16"/>
      <c r="H26" s="448">
        <v>5000035105</v>
      </c>
      <c r="I26" s="449" t="s">
        <v>1541</v>
      </c>
      <c r="J26" s="448" t="s">
        <v>43</v>
      </c>
      <c r="K26" s="455">
        <v>1500000</v>
      </c>
      <c r="L26" s="451">
        <v>43101</v>
      </c>
      <c r="M26" s="451" t="s">
        <v>2006</v>
      </c>
      <c r="N26" s="26"/>
      <c r="O26" s="448"/>
      <c r="P26" s="16"/>
      <c r="Q26" s="16"/>
      <c r="R26" s="647"/>
    </row>
    <row r="27" spans="1:18" x14ac:dyDescent="0.3">
      <c r="A27" s="12"/>
      <c r="B27" s="12"/>
      <c r="C27" s="448">
        <v>10913030</v>
      </c>
      <c r="D27" s="414"/>
      <c r="E27" s="31"/>
      <c r="F27" s="29"/>
      <c r="G27" s="29"/>
      <c r="H27" s="448">
        <v>807603</v>
      </c>
      <c r="I27" s="448" t="s">
        <v>44</v>
      </c>
      <c r="J27" s="448" t="s">
        <v>45</v>
      </c>
      <c r="K27" s="455">
        <v>526624</v>
      </c>
      <c r="L27" s="451">
        <v>41365</v>
      </c>
      <c r="M27" s="451" t="s">
        <v>1980</v>
      </c>
      <c r="N27" s="378"/>
      <c r="O27" s="448" t="s">
        <v>6</v>
      </c>
      <c r="P27" s="29"/>
      <c r="Q27" s="29"/>
      <c r="R27" s="643"/>
    </row>
    <row r="28" spans="1:18" x14ac:dyDescent="0.3">
      <c r="A28" s="10"/>
      <c r="B28" s="10"/>
      <c r="C28" s="449">
        <v>11228876</v>
      </c>
      <c r="D28" s="15"/>
      <c r="E28" s="14"/>
      <c r="F28" s="13"/>
      <c r="G28" s="13"/>
      <c r="H28" s="448"/>
      <c r="I28" s="449" t="s">
        <v>46</v>
      </c>
      <c r="J28" s="449" t="s">
        <v>47</v>
      </c>
      <c r="K28" s="455">
        <v>1</v>
      </c>
      <c r="L28" s="452">
        <v>42371</v>
      </c>
      <c r="M28" s="451" t="s">
        <v>2013</v>
      </c>
      <c r="N28" s="13"/>
      <c r="O28" s="448" t="s">
        <v>23</v>
      </c>
      <c r="P28" s="16"/>
      <c r="Q28" s="16"/>
      <c r="R28" s="644"/>
    </row>
    <row r="29" spans="1:18" x14ac:dyDescent="0.3">
      <c r="A29" s="18"/>
      <c r="B29" s="18"/>
      <c r="C29" s="449">
        <v>11222869</v>
      </c>
      <c r="D29" s="15"/>
      <c r="E29" s="14"/>
      <c r="F29" s="13"/>
      <c r="G29" s="13"/>
      <c r="H29" s="461">
        <v>5000026787</v>
      </c>
      <c r="I29" s="449" t="s">
        <v>49</v>
      </c>
      <c r="J29" s="449" t="s">
        <v>50</v>
      </c>
      <c r="K29" s="455">
        <v>17000</v>
      </c>
      <c r="L29" s="452">
        <v>42005</v>
      </c>
      <c r="M29" s="451" t="s">
        <v>1706</v>
      </c>
      <c r="N29" s="14"/>
      <c r="O29" s="448" t="s">
        <v>23</v>
      </c>
      <c r="P29" s="16"/>
      <c r="Q29" s="16"/>
      <c r="R29" s="644"/>
    </row>
    <row r="30" spans="1:18" ht="20.399999999999999" x14ac:dyDescent="0.3">
      <c r="A30" s="20"/>
      <c r="B30" s="34"/>
      <c r="C30" s="448">
        <v>11372648</v>
      </c>
      <c r="D30" s="32"/>
      <c r="E30" s="28"/>
      <c r="F30" s="16"/>
      <c r="G30" s="16"/>
      <c r="H30" s="448">
        <v>5000032951</v>
      </c>
      <c r="I30" s="449" t="s">
        <v>51</v>
      </c>
      <c r="J30" s="449" t="s">
        <v>52</v>
      </c>
      <c r="K30" s="454">
        <v>113600</v>
      </c>
      <c r="L30" s="451">
        <v>42826</v>
      </c>
      <c r="M30" s="451" t="s">
        <v>2007</v>
      </c>
      <c r="N30" s="16"/>
      <c r="O30" s="448" t="s">
        <v>23</v>
      </c>
      <c r="P30" s="16"/>
      <c r="Q30" s="16"/>
      <c r="R30" s="644"/>
    </row>
    <row r="31" spans="1:18" x14ac:dyDescent="0.3">
      <c r="A31" s="20"/>
      <c r="B31" s="33"/>
      <c r="C31" s="448">
        <v>11529470</v>
      </c>
      <c r="D31" s="15"/>
      <c r="E31" s="28"/>
      <c r="F31" s="16"/>
      <c r="G31" s="16"/>
      <c r="H31" s="448">
        <v>11481507</v>
      </c>
      <c r="I31" s="449" t="s">
        <v>1894</v>
      </c>
      <c r="J31" s="448" t="s">
        <v>19</v>
      </c>
      <c r="K31" s="454">
        <v>20000</v>
      </c>
      <c r="L31" s="451">
        <v>43313</v>
      </c>
      <c r="M31" s="451" t="s">
        <v>2007</v>
      </c>
      <c r="N31" s="6"/>
      <c r="O31" s="448" t="s">
        <v>6</v>
      </c>
      <c r="P31" s="16"/>
      <c r="Q31" s="13"/>
      <c r="R31" s="647"/>
    </row>
    <row r="32" spans="1:18" x14ac:dyDescent="0.3">
      <c r="A32" s="24"/>
      <c r="B32" s="447"/>
      <c r="C32" s="448">
        <v>11366334</v>
      </c>
      <c r="D32" s="23"/>
      <c r="E32" s="415"/>
      <c r="F32" s="24"/>
      <c r="G32" s="24"/>
      <c r="H32" s="448">
        <v>1227723</v>
      </c>
      <c r="I32" s="449" t="s">
        <v>1841</v>
      </c>
      <c r="J32" s="448" t="s">
        <v>19</v>
      </c>
      <c r="K32" s="454">
        <v>2191.81</v>
      </c>
      <c r="L32" s="451">
        <v>43241</v>
      </c>
      <c r="M32" s="451" t="s">
        <v>2014</v>
      </c>
      <c r="N32" s="21"/>
      <c r="O32" s="448" t="s">
        <v>6</v>
      </c>
      <c r="P32" s="24"/>
      <c r="Q32" s="21"/>
      <c r="R32" s="645"/>
    </row>
    <row r="33" spans="1:18" ht="20.399999999999999" x14ac:dyDescent="0.3">
      <c r="A33" s="24"/>
      <c r="B33" s="446"/>
      <c r="C33" s="448">
        <v>11366334</v>
      </c>
      <c r="D33" s="23"/>
      <c r="E33" s="415"/>
      <c r="F33" s="24"/>
      <c r="G33" s="24"/>
      <c r="H33" s="448">
        <v>1227656</v>
      </c>
      <c r="I33" s="449" t="s">
        <v>1842</v>
      </c>
      <c r="J33" s="448" t="s">
        <v>19</v>
      </c>
      <c r="K33" s="454">
        <v>2526.58</v>
      </c>
      <c r="L33" s="451">
        <v>43241</v>
      </c>
      <c r="M33" s="451" t="s">
        <v>2014</v>
      </c>
      <c r="N33" s="21"/>
      <c r="O33" s="448" t="s">
        <v>10</v>
      </c>
      <c r="P33" s="24"/>
      <c r="Q33" s="21"/>
      <c r="R33" s="645"/>
    </row>
    <row r="34" spans="1:18" x14ac:dyDescent="0.3">
      <c r="A34" s="20"/>
      <c r="B34" s="33"/>
      <c r="C34" s="448">
        <v>11366334</v>
      </c>
      <c r="D34" s="413"/>
      <c r="E34" s="28"/>
      <c r="F34" s="16"/>
      <c r="G34" s="16"/>
      <c r="H34" s="448">
        <v>5000032770</v>
      </c>
      <c r="I34" s="449" t="s">
        <v>18</v>
      </c>
      <c r="J34" s="448" t="s">
        <v>19</v>
      </c>
      <c r="K34" s="454">
        <v>3500000</v>
      </c>
      <c r="L34" s="451">
        <v>42826</v>
      </c>
      <c r="M34" s="451" t="s">
        <v>2007</v>
      </c>
      <c r="N34" s="13"/>
      <c r="O34" s="448" t="s">
        <v>23</v>
      </c>
      <c r="P34" s="16"/>
      <c r="Q34" s="13"/>
      <c r="R34" s="644"/>
    </row>
    <row r="35" spans="1:18" ht="30.6" x14ac:dyDescent="0.3">
      <c r="A35" s="24"/>
      <c r="B35" s="24"/>
      <c r="C35" s="448">
        <v>11498496</v>
      </c>
      <c r="D35" s="438"/>
      <c r="E35" s="415"/>
      <c r="F35" s="24"/>
      <c r="G35" s="24"/>
      <c r="H35" s="449">
        <v>1209787</v>
      </c>
      <c r="I35" s="449" t="s">
        <v>1787</v>
      </c>
      <c r="J35" s="448" t="s">
        <v>1046</v>
      </c>
      <c r="K35" s="455">
        <v>3960</v>
      </c>
      <c r="L35" s="451">
        <v>43143</v>
      </c>
      <c r="M35" s="451" t="s">
        <v>2005</v>
      </c>
      <c r="N35" s="21"/>
      <c r="O35" s="448" t="s">
        <v>6</v>
      </c>
      <c r="P35" s="24"/>
      <c r="Q35" s="21"/>
      <c r="R35" s="645"/>
    </row>
    <row r="36" spans="1:18" ht="20.399999999999999" x14ac:dyDescent="0.3">
      <c r="A36" s="20"/>
      <c r="B36" s="20"/>
      <c r="C36" s="448">
        <v>11417869</v>
      </c>
      <c r="D36" s="32"/>
      <c r="E36" s="28"/>
      <c r="F36" s="16"/>
      <c r="G36" s="16"/>
      <c r="H36" s="449">
        <v>1163075</v>
      </c>
      <c r="I36" s="449" t="s">
        <v>1664</v>
      </c>
      <c r="J36" s="448" t="s">
        <v>53</v>
      </c>
      <c r="K36" s="455">
        <v>4000</v>
      </c>
      <c r="L36" s="451">
        <v>42736</v>
      </c>
      <c r="M36" s="451" t="s">
        <v>1983</v>
      </c>
      <c r="N36" s="13"/>
      <c r="O36" s="448" t="s">
        <v>6</v>
      </c>
      <c r="P36" s="16"/>
      <c r="Q36" s="13"/>
      <c r="R36" s="644"/>
    </row>
    <row r="37" spans="1:18" ht="20.399999999999999" x14ac:dyDescent="0.3">
      <c r="A37" s="20"/>
      <c r="B37" s="20"/>
      <c r="C37" s="448">
        <v>11417872</v>
      </c>
      <c r="D37" s="32"/>
      <c r="E37" s="28"/>
      <c r="F37" s="16"/>
      <c r="G37" s="16"/>
      <c r="H37" s="449">
        <v>1163080</v>
      </c>
      <c r="I37" s="449" t="s">
        <v>1665</v>
      </c>
      <c r="J37" s="448" t="s">
        <v>53</v>
      </c>
      <c r="K37" s="455">
        <v>4000</v>
      </c>
      <c r="L37" s="451">
        <v>42736</v>
      </c>
      <c r="M37" s="451" t="s">
        <v>1983</v>
      </c>
      <c r="N37" s="13"/>
      <c r="O37" s="448" t="s">
        <v>10</v>
      </c>
      <c r="P37" s="16"/>
      <c r="Q37" s="13"/>
      <c r="R37" s="644"/>
    </row>
    <row r="38" spans="1:18" ht="20.399999999999999" x14ac:dyDescent="0.3">
      <c r="A38" s="13"/>
      <c r="B38" s="13"/>
      <c r="C38" s="449">
        <v>11377211</v>
      </c>
      <c r="D38" s="15"/>
      <c r="E38" s="14"/>
      <c r="F38" s="13"/>
      <c r="G38" s="13"/>
      <c r="H38" s="449">
        <v>1149617</v>
      </c>
      <c r="I38" s="458" t="s">
        <v>54</v>
      </c>
      <c r="J38" s="449" t="s">
        <v>55</v>
      </c>
      <c r="K38" s="455">
        <v>7875</v>
      </c>
      <c r="L38" s="452">
        <v>42581</v>
      </c>
      <c r="M38" s="451" t="s">
        <v>2015</v>
      </c>
      <c r="N38" s="13"/>
      <c r="O38" s="448" t="s">
        <v>6</v>
      </c>
      <c r="P38" s="16"/>
      <c r="Q38" s="16"/>
      <c r="R38" s="648"/>
    </row>
    <row r="39" spans="1:18" ht="20.399999999999999" x14ac:dyDescent="0.3">
      <c r="A39" s="13"/>
      <c r="B39" s="13"/>
      <c r="C39" s="449">
        <v>11377221</v>
      </c>
      <c r="D39" s="15"/>
      <c r="E39" s="14"/>
      <c r="F39" s="13"/>
      <c r="G39" s="13"/>
      <c r="H39" s="448">
        <v>1133352</v>
      </c>
      <c r="I39" s="458" t="s">
        <v>56</v>
      </c>
      <c r="J39" s="449" t="s">
        <v>55</v>
      </c>
      <c r="K39" s="455">
        <v>3937.5</v>
      </c>
      <c r="L39" s="452">
        <v>42581</v>
      </c>
      <c r="M39" s="451" t="s">
        <v>2015</v>
      </c>
      <c r="N39" s="13"/>
      <c r="O39" s="448" t="s">
        <v>10</v>
      </c>
      <c r="P39" s="16"/>
      <c r="Q39" s="16"/>
      <c r="R39" s="648"/>
    </row>
    <row r="40" spans="1:18" x14ac:dyDescent="0.3">
      <c r="A40" s="18"/>
      <c r="B40" s="18"/>
      <c r="C40" s="449">
        <v>11454883</v>
      </c>
      <c r="D40" s="413"/>
      <c r="E40" s="14"/>
      <c r="F40" s="13"/>
      <c r="G40" s="13"/>
      <c r="H40" s="449">
        <v>1194732</v>
      </c>
      <c r="I40" s="449" t="s">
        <v>59</v>
      </c>
      <c r="J40" s="449" t="s">
        <v>58</v>
      </c>
      <c r="K40" s="455">
        <v>190000</v>
      </c>
      <c r="L40" s="452" t="s">
        <v>1494</v>
      </c>
      <c r="M40" s="451" t="s">
        <v>2016</v>
      </c>
      <c r="N40" s="13"/>
      <c r="O40" s="449" t="s">
        <v>10</v>
      </c>
      <c r="P40" s="13"/>
      <c r="Q40" s="16"/>
      <c r="R40" s="644"/>
    </row>
    <row r="41" spans="1:18" x14ac:dyDescent="0.3">
      <c r="A41" s="18"/>
      <c r="B41" s="18"/>
      <c r="C41" s="449">
        <v>11454829</v>
      </c>
      <c r="D41" s="15"/>
      <c r="E41" s="14"/>
      <c r="F41" s="13"/>
      <c r="G41" s="13"/>
      <c r="H41" s="449">
        <v>1181910</v>
      </c>
      <c r="I41" s="449" t="s">
        <v>57</v>
      </c>
      <c r="J41" s="449" t="s">
        <v>58</v>
      </c>
      <c r="K41" s="455">
        <v>495000</v>
      </c>
      <c r="L41" s="452" t="s">
        <v>1494</v>
      </c>
      <c r="M41" s="451" t="s">
        <v>2016</v>
      </c>
      <c r="N41" s="13"/>
      <c r="O41" s="449" t="s">
        <v>6</v>
      </c>
      <c r="P41" s="13"/>
      <c r="Q41" s="16"/>
      <c r="R41" s="644"/>
    </row>
    <row r="42" spans="1:18" x14ac:dyDescent="0.3">
      <c r="A42" s="11"/>
      <c r="B42" s="11"/>
      <c r="C42" s="448">
        <v>10758167</v>
      </c>
      <c r="D42" s="32"/>
      <c r="E42" s="28"/>
      <c r="F42" s="16"/>
      <c r="G42" s="16"/>
      <c r="H42" s="448">
        <v>617562</v>
      </c>
      <c r="I42" s="448" t="s">
        <v>60</v>
      </c>
      <c r="J42" s="448" t="s">
        <v>61</v>
      </c>
      <c r="K42" s="454">
        <v>25000</v>
      </c>
      <c r="L42" s="451">
        <v>40696</v>
      </c>
      <c r="M42" s="451" t="s">
        <v>1983</v>
      </c>
      <c r="N42" s="16"/>
      <c r="O42" s="448" t="s">
        <v>6</v>
      </c>
      <c r="P42" s="16"/>
      <c r="Q42" s="16"/>
      <c r="R42" s="644"/>
    </row>
    <row r="43" spans="1:18" ht="20.399999999999999" x14ac:dyDescent="0.3">
      <c r="A43" s="11"/>
      <c r="B43" s="11"/>
      <c r="C43" s="448">
        <v>11144638</v>
      </c>
      <c r="D43" s="32"/>
      <c r="E43" s="28"/>
      <c r="F43" s="16"/>
      <c r="G43" s="16"/>
      <c r="H43" s="448">
        <v>973857</v>
      </c>
      <c r="I43" s="449" t="s">
        <v>62</v>
      </c>
      <c r="J43" s="449" t="s">
        <v>61</v>
      </c>
      <c r="K43" s="454">
        <v>80000</v>
      </c>
      <c r="L43" s="451" t="s">
        <v>63</v>
      </c>
      <c r="M43" s="451" t="s">
        <v>2010</v>
      </c>
      <c r="N43" s="16"/>
      <c r="O43" s="448" t="s">
        <v>6</v>
      </c>
      <c r="P43" s="16"/>
      <c r="Q43" s="16"/>
      <c r="R43" s="644"/>
    </row>
    <row r="44" spans="1:18" ht="20.399999999999999" x14ac:dyDescent="0.3">
      <c r="A44" s="11"/>
      <c r="B44" s="11"/>
      <c r="C44" s="448">
        <v>11144641</v>
      </c>
      <c r="D44" s="32"/>
      <c r="E44" s="28"/>
      <c r="F44" s="16"/>
      <c r="G44" s="16"/>
      <c r="H44" s="448">
        <v>982576</v>
      </c>
      <c r="I44" s="449" t="s">
        <v>64</v>
      </c>
      <c r="J44" s="449" t="s">
        <v>61</v>
      </c>
      <c r="K44" s="454">
        <v>40000</v>
      </c>
      <c r="L44" s="451" t="s">
        <v>63</v>
      </c>
      <c r="M44" s="451" t="s">
        <v>2010</v>
      </c>
      <c r="N44" s="16"/>
      <c r="O44" s="448" t="s">
        <v>10</v>
      </c>
      <c r="P44" s="16"/>
      <c r="Q44" s="16"/>
      <c r="R44" s="644"/>
    </row>
    <row r="45" spans="1:18" x14ac:dyDescent="0.3">
      <c r="A45" s="10"/>
      <c r="B45" s="10"/>
      <c r="C45" s="449">
        <v>11220263</v>
      </c>
      <c r="D45" s="15"/>
      <c r="E45" s="14"/>
      <c r="F45" s="13"/>
      <c r="G45" s="13"/>
      <c r="H45" s="449">
        <v>1008757</v>
      </c>
      <c r="I45" s="449" t="s">
        <v>65</v>
      </c>
      <c r="J45" s="449" t="s">
        <v>66</v>
      </c>
      <c r="K45" s="455">
        <v>12500</v>
      </c>
      <c r="L45" s="452">
        <v>42005</v>
      </c>
      <c r="M45" s="451" t="s">
        <v>1983</v>
      </c>
      <c r="N45" s="13"/>
      <c r="O45" s="449" t="s">
        <v>23</v>
      </c>
      <c r="P45" s="13"/>
      <c r="Q45" s="16"/>
      <c r="R45" s="644"/>
    </row>
    <row r="46" spans="1:18" x14ac:dyDescent="0.3">
      <c r="A46" s="10"/>
      <c r="B46" s="10"/>
      <c r="C46" s="449">
        <v>11468489</v>
      </c>
      <c r="D46" s="15"/>
      <c r="E46" s="14"/>
      <c r="F46" s="13"/>
      <c r="G46" s="13"/>
      <c r="H46" s="449">
        <v>1202640</v>
      </c>
      <c r="I46" s="449" t="s">
        <v>1648</v>
      </c>
      <c r="J46" s="449" t="s">
        <v>1663</v>
      </c>
      <c r="K46" s="455">
        <v>15000</v>
      </c>
      <c r="L46" s="452" t="s">
        <v>1647</v>
      </c>
      <c r="M46" s="451" t="s">
        <v>1706</v>
      </c>
      <c r="N46" s="13"/>
      <c r="O46" s="449" t="s">
        <v>6</v>
      </c>
      <c r="P46" s="13"/>
      <c r="Q46" s="16"/>
      <c r="R46" s="644"/>
    </row>
    <row r="47" spans="1:18" x14ac:dyDescent="0.3">
      <c r="A47" s="10"/>
      <c r="B47" s="10"/>
      <c r="C47" s="449">
        <v>11249764</v>
      </c>
      <c r="D47" s="15"/>
      <c r="E47" s="14"/>
      <c r="F47" s="13"/>
      <c r="G47" s="13"/>
      <c r="H47" s="449">
        <v>1036685</v>
      </c>
      <c r="I47" s="449" t="s">
        <v>67</v>
      </c>
      <c r="J47" s="449" t="s">
        <v>66</v>
      </c>
      <c r="K47" s="455">
        <v>237000</v>
      </c>
      <c r="L47" s="452">
        <v>42036</v>
      </c>
      <c r="M47" s="451" t="s">
        <v>2017</v>
      </c>
      <c r="N47" s="13"/>
      <c r="O47" s="449" t="s">
        <v>23</v>
      </c>
      <c r="P47" s="13"/>
      <c r="Q47" s="16"/>
      <c r="R47" s="644"/>
    </row>
    <row r="48" spans="1:18" ht="20.399999999999999" x14ac:dyDescent="0.3">
      <c r="A48" s="13"/>
      <c r="B48" s="13"/>
      <c r="C48" s="449">
        <v>11356847</v>
      </c>
      <c r="D48" s="15"/>
      <c r="E48" s="14"/>
      <c r="F48" s="13"/>
      <c r="G48" s="13"/>
      <c r="H48" s="462">
        <v>5000031973</v>
      </c>
      <c r="I48" s="449" t="s">
        <v>68</v>
      </c>
      <c r="J48" s="449" t="s">
        <v>12</v>
      </c>
      <c r="K48" s="455">
        <v>12635</v>
      </c>
      <c r="L48" s="452" t="s">
        <v>69</v>
      </c>
      <c r="M48" s="451" t="s">
        <v>1981</v>
      </c>
      <c r="N48" s="13"/>
      <c r="O48" s="448" t="s">
        <v>6</v>
      </c>
      <c r="P48" s="16"/>
      <c r="Q48" s="16"/>
      <c r="R48" s="644"/>
    </row>
    <row r="49" spans="1:18" x14ac:dyDescent="0.3">
      <c r="A49" s="439"/>
      <c r="B49" s="439"/>
      <c r="C49" s="449">
        <v>11500253</v>
      </c>
      <c r="D49" s="440"/>
      <c r="E49" s="441"/>
      <c r="F49" s="439"/>
      <c r="G49" s="439"/>
      <c r="H49" s="448">
        <v>1216146</v>
      </c>
      <c r="I49" s="449" t="s">
        <v>1802</v>
      </c>
      <c r="J49" s="449" t="s">
        <v>1741</v>
      </c>
      <c r="K49" s="455">
        <v>510</v>
      </c>
      <c r="L49" s="452" t="s">
        <v>1803</v>
      </c>
      <c r="M49" s="451" t="s">
        <v>2000</v>
      </c>
      <c r="N49" s="439"/>
      <c r="O49" s="448" t="s">
        <v>6</v>
      </c>
      <c r="P49" s="442"/>
      <c r="Q49" s="442"/>
      <c r="R49" s="644"/>
    </row>
    <row r="50" spans="1:18" x14ac:dyDescent="0.3">
      <c r="A50" s="439"/>
      <c r="B50" s="439"/>
      <c r="C50" s="449">
        <v>11356801</v>
      </c>
      <c r="D50" s="440"/>
      <c r="E50" s="441"/>
      <c r="F50" s="439"/>
      <c r="G50" s="439"/>
      <c r="H50" s="448">
        <v>5000031992</v>
      </c>
      <c r="I50" s="449" t="s">
        <v>70</v>
      </c>
      <c r="J50" s="449" t="s">
        <v>20</v>
      </c>
      <c r="K50" s="455">
        <v>18000</v>
      </c>
      <c r="L50" s="452">
        <v>42370</v>
      </c>
      <c r="M50" s="451" t="s">
        <v>1983</v>
      </c>
      <c r="N50" s="439"/>
      <c r="O50" s="448" t="s">
        <v>6</v>
      </c>
      <c r="P50" s="442"/>
      <c r="Q50" s="442"/>
      <c r="R50" s="649"/>
    </row>
    <row r="51" spans="1:18" x14ac:dyDescent="0.3">
      <c r="A51" s="13"/>
      <c r="B51" s="365"/>
      <c r="C51" s="449">
        <v>10764706</v>
      </c>
      <c r="D51" s="15"/>
      <c r="E51" s="14"/>
      <c r="F51" s="13"/>
      <c r="G51" s="13"/>
      <c r="H51" s="449">
        <v>664527</v>
      </c>
      <c r="I51" s="449" t="s">
        <v>71</v>
      </c>
      <c r="J51" s="449" t="s">
        <v>72</v>
      </c>
      <c r="K51" s="455">
        <v>50000</v>
      </c>
      <c r="L51" s="452">
        <v>40909</v>
      </c>
      <c r="M51" s="451" t="s">
        <v>1982</v>
      </c>
      <c r="N51" s="13"/>
      <c r="O51" s="448" t="s">
        <v>23</v>
      </c>
      <c r="P51" s="16"/>
      <c r="Q51" s="16"/>
      <c r="R51" s="644"/>
    </row>
    <row r="52" spans="1:18" x14ac:dyDescent="0.3">
      <c r="A52" s="16"/>
      <c r="B52" s="16"/>
      <c r="C52" s="448">
        <v>11325377</v>
      </c>
      <c r="D52" s="32"/>
      <c r="E52" s="28"/>
      <c r="F52" s="16"/>
      <c r="G52" s="16"/>
      <c r="H52" s="448">
        <v>5000030561</v>
      </c>
      <c r="I52" s="448" t="s">
        <v>73</v>
      </c>
      <c r="J52" s="448" t="s">
        <v>74</v>
      </c>
      <c r="K52" s="454">
        <v>450000</v>
      </c>
      <c r="L52" s="451">
        <v>42461</v>
      </c>
      <c r="M52" s="451" t="s">
        <v>2013</v>
      </c>
      <c r="N52" s="16"/>
      <c r="O52" s="448" t="s">
        <v>6</v>
      </c>
      <c r="P52" s="16"/>
      <c r="Q52" s="16"/>
      <c r="R52" s="644"/>
    </row>
    <row r="53" spans="1:18" x14ac:dyDescent="0.3">
      <c r="A53" s="16"/>
      <c r="B53" s="33"/>
      <c r="C53" s="448">
        <v>11366077</v>
      </c>
      <c r="D53" s="32"/>
      <c r="E53" s="28"/>
      <c r="F53" s="16"/>
      <c r="G53" s="16"/>
      <c r="H53" s="448">
        <v>5000032747</v>
      </c>
      <c r="I53" s="449" t="s">
        <v>75</v>
      </c>
      <c r="J53" s="448" t="s">
        <v>76</v>
      </c>
      <c r="K53" s="454">
        <v>1190000</v>
      </c>
      <c r="L53" s="451">
        <v>42826</v>
      </c>
      <c r="M53" s="451" t="s">
        <v>2007</v>
      </c>
      <c r="N53" s="16"/>
      <c r="O53" s="448" t="s">
        <v>23</v>
      </c>
      <c r="P53" s="16"/>
      <c r="Q53" s="16"/>
      <c r="R53" s="644"/>
    </row>
    <row r="54" spans="1:18" ht="20.399999999999999" x14ac:dyDescent="0.3">
      <c r="A54" s="16"/>
      <c r="B54" s="33"/>
      <c r="C54" s="448">
        <v>11453576</v>
      </c>
      <c r="D54" s="32"/>
      <c r="E54" s="28"/>
      <c r="F54" s="16"/>
      <c r="G54" s="16"/>
      <c r="H54" s="448">
        <v>1180556</v>
      </c>
      <c r="I54" s="449" t="s">
        <v>1478</v>
      </c>
      <c r="J54" s="448" t="s">
        <v>1479</v>
      </c>
      <c r="K54" s="454">
        <v>20050</v>
      </c>
      <c r="L54" s="451">
        <v>42948</v>
      </c>
      <c r="M54" s="451" t="s">
        <v>2018</v>
      </c>
      <c r="N54" s="16"/>
      <c r="O54" s="448" t="s">
        <v>6</v>
      </c>
      <c r="P54" s="16"/>
      <c r="Q54" s="16"/>
      <c r="R54" s="644"/>
    </row>
    <row r="55" spans="1:18" ht="20.399999999999999" x14ac:dyDescent="0.3">
      <c r="A55" s="16"/>
      <c r="B55" s="16"/>
      <c r="C55" s="448">
        <v>11417794</v>
      </c>
      <c r="D55" s="32"/>
      <c r="E55" s="411"/>
      <c r="F55" s="16"/>
      <c r="G55" s="16"/>
      <c r="H55" s="448">
        <v>1157324</v>
      </c>
      <c r="I55" s="449" t="s">
        <v>78</v>
      </c>
      <c r="J55" s="448" t="s">
        <v>77</v>
      </c>
      <c r="K55" s="454">
        <v>23000</v>
      </c>
      <c r="L55" s="451">
        <v>42736</v>
      </c>
      <c r="M55" s="451" t="s">
        <v>1983</v>
      </c>
      <c r="N55" s="412"/>
      <c r="O55" s="448" t="s">
        <v>6</v>
      </c>
      <c r="P55" s="412"/>
      <c r="Q55" s="16"/>
      <c r="R55" s="648"/>
    </row>
    <row r="56" spans="1:18" ht="20.399999999999999" x14ac:dyDescent="0.3">
      <c r="A56" s="16"/>
      <c r="B56" s="16"/>
      <c r="C56" s="448">
        <v>11417795</v>
      </c>
      <c r="D56" s="32"/>
      <c r="E56" s="28"/>
      <c r="F56" s="16"/>
      <c r="G56" s="16"/>
      <c r="H56" s="448">
        <v>1157275</v>
      </c>
      <c r="I56" s="449" t="s">
        <v>78</v>
      </c>
      <c r="J56" s="448" t="s">
        <v>77</v>
      </c>
      <c r="K56" s="454">
        <v>15000</v>
      </c>
      <c r="L56" s="451">
        <v>42736</v>
      </c>
      <c r="M56" s="451" t="s">
        <v>1983</v>
      </c>
      <c r="N56" s="16"/>
      <c r="O56" s="448" t="s">
        <v>10</v>
      </c>
      <c r="P56" s="16"/>
      <c r="Q56" s="16"/>
      <c r="R56" s="644"/>
    </row>
    <row r="57" spans="1:18" ht="20.399999999999999" x14ac:dyDescent="0.3">
      <c r="A57" s="13"/>
      <c r="B57" s="13"/>
      <c r="C57" s="449">
        <v>11198629</v>
      </c>
      <c r="D57" s="15"/>
      <c r="E57" s="14"/>
      <c r="F57" s="13"/>
      <c r="G57" s="13"/>
      <c r="H57" s="449">
        <v>5000026276</v>
      </c>
      <c r="I57" s="449" t="s">
        <v>80</v>
      </c>
      <c r="J57" s="449" t="s">
        <v>81</v>
      </c>
      <c r="K57" s="455" t="s">
        <v>79</v>
      </c>
      <c r="L57" s="452">
        <v>41852</v>
      </c>
      <c r="M57" s="451" t="s">
        <v>2019</v>
      </c>
      <c r="N57" s="13"/>
      <c r="O57" s="448" t="s">
        <v>6</v>
      </c>
      <c r="P57" s="16"/>
      <c r="Q57" s="16"/>
      <c r="R57" s="644"/>
    </row>
    <row r="58" spans="1:18" ht="20.399999999999999" x14ac:dyDescent="0.3">
      <c r="A58" s="16"/>
      <c r="B58" s="437"/>
      <c r="C58" s="448">
        <v>11372964</v>
      </c>
      <c r="D58" s="32"/>
      <c r="E58" s="28"/>
      <c r="F58" s="16"/>
      <c r="G58" s="16"/>
      <c r="H58" s="448">
        <v>5000032613</v>
      </c>
      <c r="I58" s="449" t="s">
        <v>1646</v>
      </c>
      <c r="J58" s="448" t="s">
        <v>21</v>
      </c>
      <c r="K58" s="454">
        <v>1826682</v>
      </c>
      <c r="L58" s="451">
        <v>42826</v>
      </c>
      <c r="M58" s="451" t="s">
        <v>2007</v>
      </c>
      <c r="N58" s="16"/>
      <c r="O58" s="448" t="s">
        <v>23</v>
      </c>
      <c r="P58" s="16"/>
      <c r="Q58" s="29"/>
      <c r="R58" s="644"/>
    </row>
    <row r="59" spans="1:18" ht="20.399999999999999" x14ac:dyDescent="0.3">
      <c r="A59" s="442"/>
      <c r="B59" s="443"/>
      <c r="C59" s="448">
        <v>11482173</v>
      </c>
      <c r="D59" s="444"/>
      <c r="E59" s="445"/>
      <c r="F59" s="442"/>
      <c r="G59" s="442"/>
      <c r="H59" s="448">
        <v>1199866</v>
      </c>
      <c r="I59" s="449" t="s">
        <v>1645</v>
      </c>
      <c r="J59" s="448" t="s">
        <v>21</v>
      </c>
      <c r="K59" s="454">
        <v>21995</v>
      </c>
      <c r="L59" s="451">
        <v>43092</v>
      </c>
      <c r="M59" s="451">
        <v>43160</v>
      </c>
      <c r="N59" s="442"/>
      <c r="O59" s="448" t="s">
        <v>6</v>
      </c>
      <c r="P59" s="442"/>
      <c r="Q59" s="442"/>
      <c r="R59" s="649"/>
    </row>
    <row r="60" spans="1:18" ht="20.399999999999999" x14ac:dyDescent="0.3">
      <c r="A60" s="16"/>
      <c r="B60" s="436"/>
      <c r="C60" s="448">
        <v>11527232</v>
      </c>
      <c r="D60" s="32"/>
      <c r="E60" s="28"/>
      <c r="F60" s="16"/>
      <c r="G60" s="16"/>
      <c r="H60" s="448">
        <v>1228681</v>
      </c>
      <c r="I60" s="449" t="s">
        <v>1895</v>
      </c>
      <c r="J60" s="448" t="s">
        <v>21</v>
      </c>
      <c r="K60" s="454">
        <v>803.2</v>
      </c>
      <c r="L60" s="451">
        <v>43276</v>
      </c>
      <c r="M60" s="451" t="s">
        <v>2020</v>
      </c>
      <c r="N60" s="16"/>
      <c r="O60" s="448" t="s">
        <v>6</v>
      </c>
      <c r="P60" s="16"/>
      <c r="Q60" s="29"/>
      <c r="R60" s="644"/>
    </row>
    <row r="61" spans="1:18" x14ac:dyDescent="0.3">
      <c r="A61" s="16"/>
      <c r="B61" s="16"/>
      <c r="C61" s="448">
        <v>11468801</v>
      </c>
      <c r="D61" s="15"/>
      <c r="E61" s="28"/>
      <c r="F61" s="16"/>
      <c r="G61" s="16"/>
      <c r="H61" s="448">
        <v>1196012</v>
      </c>
      <c r="I61" s="449" t="s">
        <v>1608</v>
      </c>
      <c r="J61" s="448" t="s">
        <v>22</v>
      </c>
      <c r="K61" s="455">
        <v>90765</v>
      </c>
      <c r="L61" s="451">
        <v>43101</v>
      </c>
      <c r="M61" s="451" t="s">
        <v>2006</v>
      </c>
      <c r="N61" s="13"/>
      <c r="O61" s="448" t="s">
        <v>30</v>
      </c>
      <c r="P61" s="16"/>
      <c r="Q61" s="13"/>
      <c r="R61" s="644"/>
    </row>
    <row r="62" spans="1:18" ht="20.399999999999999" x14ac:dyDescent="0.3">
      <c r="A62" s="16"/>
      <c r="B62" s="33"/>
      <c r="C62" s="448">
        <v>11372788</v>
      </c>
      <c r="D62" s="32"/>
      <c r="E62" s="28"/>
      <c r="F62" s="16"/>
      <c r="G62" s="16"/>
      <c r="H62" s="448">
        <v>5000033074</v>
      </c>
      <c r="I62" s="449" t="s">
        <v>82</v>
      </c>
      <c r="J62" s="448" t="s">
        <v>24</v>
      </c>
      <c r="K62" s="454">
        <v>838500</v>
      </c>
      <c r="L62" s="451">
        <v>42826</v>
      </c>
      <c r="M62" s="451" t="s">
        <v>2007</v>
      </c>
      <c r="N62" s="16"/>
      <c r="O62" s="448" t="s">
        <v>23</v>
      </c>
      <c r="P62" s="16"/>
      <c r="Q62" s="29"/>
      <c r="R62" s="644"/>
    </row>
    <row r="63" spans="1:18" ht="20.399999999999999" x14ac:dyDescent="0.3">
      <c r="A63" s="16"/>
      <c r="B63" s="34"/>
      <c r="C63" s="448">
        <v>11373107</v>
      </c>
      <c r="D63" s="32"/>
      <c r="E63" s="28"/>
      <c r="F63" s="16"/>
      <c r="G63" s="16"/>
      <c r="H63" s="448">
        <v>5000033042</v>
      </c>
      <c r="I63" s="449" t="s">
        <v>83</v>
      </c>
      <c r="J63" s="448" t="s">
        <v>24</v>
      </c>
      <c r="K63" s="454">
        <v>2976000</v>
      </c>
      <c r="L63" s="451">
        <v>42826</v>
      </c>
      <c r="M63" s="451" t="s">
        <v>2007</v>
      </c>
      <c r="N63" s="16"/>
      <c r="O63" s="448" t="s">
        <v>23</v>
      </c>
      <c r="P63" s="16"/>
      <c r="Q63" s="410"/>
      <c r="R63" s="644"/>
    </row>
    <row r="64" spans="1:18" ht="20.399999999999999" x14ac:dyDescent="0.3">
      <c r="A64" s="16"/>
      <c r="B64" s="34"/>
      <c r="C64" s="448">
        <v>11513114</v>
      </c>
      <c r="D64" s="32"/>
      <c r="E64" s="28"/>
      <c r="F64" s="16"/>
      <c r="G64" s="16"/>
      <c r="H64" s="448">
        <v>1223851</v>
      </c>
      <c r="I64" s="449" t="s">
        <v>1805</v>
      </c>
      <c r="J64" s="448" t="s">
        <v>24</v>
      </c>
      <c r="K64" s="454">
        <v>191200</v>
      </c>
      <c r="L64" s="451" t="s">
        <v>1826</v>
      </c>
      <c r="M64" s="451" t="s">
        <v>2007</v>
      </c>
      <c r="N64" s="16"/>
      <c r="O64" s="448" t="s">
        <v>6</v>
      </c>
      <c r="P64" s="16"/>
      <c r="Q64" s="410"/>
      <c r="R64" s="644"/>
    </row>
    <row r="65" spans="1:18" ht="20.399999999999999" x14ac:dyDescent="0.3">
      <c r="A65" s="20"/>
      <c r="B65" s="34"/>
      <c r="C65" s="450">
        <v>11518411</v>
      </c>
      <c r="D65" s="433"/>
      <c r="E65" s="25"/>
      <c r="F65" s="20"/>
      <c r="G65" s="20"/>
      <c r="H65" s="450"/>
      <c r="I65" s="459" t="s">
        <v>1861</v>
      </c>
      <c r="J65" s="450" t="s">
        <v>24</v>
      </c>
      <c r="K65" s="456"/>
      <c r="L65" s="453"/>
      <c r="N65" s="20"/>
      <c r="O65" s="450" t="s">
        <v>1531</v>
      </c>
      <c r="P65" s="20"/>
      <c r="Q65" s="432"/>
      <c r="R65" s="647"/>
    </row>
    <row r="66" spans="1:18" x14ac:dyDescent="0.3">
      <c r="A66" s="29"/>
      <c r="B66" s="29"/>
      <c r="C66" s="448">
        <v>11222873</v>
      </c>
      <c r="D66" s="30"/>
      <c r="E66" s="31"/>
      <c r="F66" s="29"/>
      <c r="G66" s="29"/>
      <c r="H66" s="448">
        <v>5000026922</v>
      </c>
      <c r="I66" s="448" t="s">
        <v>84</v>
      </c>
      <c r="J66" s="448" t="s">
        <v>85</v>
      </c>
      <c r="K66" s="454">
        <v>6000</v>
      </c>
      <c r="L66" s="451">
        <v>42005</v>
      </c>
      <c r="M66" s="451" t="s">
        <v>1983</v>
      </c>
      <c r="N66" s="378"/>
      <c r="O66" s="448" t="s">
        <v>23</v>
      </c>
      <c r="P66" s="29"/>
      <c r="Q66" s="29"/>
      <c r="R66" s="643"/>
    </row>
    <row r="67" spans="1:18" ht="20.399999999999999" x14ac:dyDescent="0.3">
      <c r="A67" s="442"/>
      <c r="B67" s="442"/>
      <c r="C67" s="448">
        <v>11507647</v>
      </c>
      <c r="D67" s="444"/>
      <c r="E67" s="445"/>
      <c r="F67" s="442"/>
      <c r="G67" s="442"/>
      <c r="H67" s="448">
        <v>1218603</v>
      </c>
      <c r="I67" s="449" t="s">
        <v>1750</v>
      </c>
      <c r="J67" s="448" t="s">
        <v>13</v>
      </c>
      <c r="K67" s="454">
        <v>74096.070000000007</v>
      </c>
      <c r="L67" s="451">
        <v>43208</v>
      </c>
      <c r="M67" s="451" t="s">
        <v>2021</v>
      </c>
      <c r="N67" s="439"/>
      <c r="O67" s="448" t="s">
        <v>1531</v>
      </c>
      <c r="P67" s="442"/>
      <c r="Q67" s="442"/>
      <c r="R67" s="643"/>
    </row>
    <row r="68" spans="1:18" ht="20.399999999999999" x14ac:dyDescent="0.3">
      <c r="A68" s="16"/>
      <c r="B68" s="16"/>
      <c r="C68" s="448">
        <v>11468803</v>
      </c>
      <c r="D68" s="15"/>
      <c r="E68" s="28"/>
      <c r="F68" s="16"/>
      <c r="G68" s="16"/>
      <c r="H68" s="448">
        <v>1195396</v>
      </c>
      <c r="I68" s="449" t="s">
        <v>1801</v>
      </c>
      <c r="J68" s="448" t="s">
        <v>13</v>
      </c>
      <c r="K68" s="455">
        <v>50000</v>
      </c>
      <c r="L68" s="451">
        <v>43101</v>
      </c>
      <c r="M68" s="451" t="s">
        <v>2006</v>
      </c>
      <c r="N68" s="13"/>
      <c r="O68" s="448"/>
      <c r="P68" s="16"/>
      <c r="Q68" s="424"/>
      <c r="R68" s="647"/>
    </row>
    <row r="69" spans="1:18" ht="30.6" x14ac:dyDescent="0.3">
      <c r="A69" s="20"/>
      <c r="B69" s="20"/>
      <c r="C69" s="450">
        <v>11481507</v>
      </c>
      <c r="D69" s="19"/>
      <c r="E69" s="25"/>
      <c r="F69" s="20"/>
      <c r="G69" s="20"/>
      <c r="H69" s="450"/>
      <c r="I69" s="459" t="s">
        <v>86</v>
      </c>
      <c r="J69" s="450"/>
      <c r="K69" s="457"/>
      <c r="L69" s="453">
        <v>43382</v>
      </c>
      <c r="M69" s="451">
        <v>45207</v>
      </c>
      <c r="N69" s="27"/>
      <c r="O69" s="450" t="s">
        <v>15</v>
      </c>
      <c r="P69" s="20"/>
      <c r="Q69" s="20"/>
      <c r="R69" s="647"/>
    </row>
    <row r="70" spans="1:18" x14ac:dyDescent="0.3">
      <c r="A70" s="20"/>
      <c r="B70" s="20"/>
      <c r="C70" s="450">
        <v>11543223</v>
      </c>
      <c r="D70" s="19"/>
      <c r="E70" s="25"/>
      <c r="F70" s="20"/>
      <c r="G70" s="20"/>
      <c r="H70" s="450"/>
      <c r="I70" s="459" t="s">
        <v>1958</v>
      </c>
      <c r="J70" s="450"/>
      <c r="K70" s="457"/>
      <c r="L70" s="453" t="s">
        <v>1959</v>
      </c>
      <c r="M70" s="451">
        <v>43230</v>
      </c>
      <c r="N70" s="27"/>
      <c r="O70" s="450" t="s">
        <v>6</v>
      </c>
      <c r="P70" s="20"/>
      <c r="Q70" s="20"/>
      <c r="R70" s="647"/>
    </row>
    <row r="71" spans="1:18" ht="20.399999999999999" x14ac:dyDescent="0.3">
      <c r="A71" s="20"/>
      <c r="B71" s="20"/>
      <c r="C71" s="450">
        <v>11543374</v>
      </c>
      <c r="D71" s="19"/>
      <c r="E71" s="25"/>
      <c r="F71" s="20"/>
      <c r="G71" s="20"/>
      <c r="H71" s="450"/>
      <c r="I71" s="459" t="s">
        <v>1960</v>
      </c>
      <c r="J71" s="450"/>
      <c r="K71" s="457"/>
      <c r="L71" s="453" t="s">
        <v>1959</v>
      </c>
      <c r="M71" s="451">
        <v>43230</v>
      </c>
      <c r="N71" s="27"/>
      <c r="O71" s="450" t="s">
        <v>1531</v>
      </c>
      <c r="P71" s="20"/>
      <c r="Q71" s="20"/>
      <c r="R71" s="647"/>
    </row>
    <row r="72" spans="1:18" ht="20.399999999999999" x14ac:dyDescent="0.3">
      <c r="A72" s="20"/>
      <c r="B72" s="20"/>
      <c r="C72" s="463" t="s">
        <v>1987</v>
      </c>
      <c r="D72" s="19"/>
      <c r="E72" s="25"/>
      <c r="F72" s="20"/>
      <c r="G72" s="20"/>
      <c r="H72" s="450"/>
      <c r="I72" s="459" t="s">
        <v>1961</v>
      </c>
      <c r="J72" s="450"/>
      <c r="K72" s="457"/>
      <c r="L72" s="453" t="s">
        <v>1962</v>
      </c>
      <c r="M72" s="451">
        <v>43381</v>
      </c>
      <c r="N72" s="27"/>
      <c r="O72" s="450" t="s">
        <v>6</v>
      </c>
      <c r="P72" s="20"/>
      <c r="Q72" s="20"/>
      <c r="R72" s="647"/>
    </row>
    <row r="73" spans="1:18" ht="20.399999999999999" x14ac:dyDescent="0.3">
      <c r="C73" s="450">
        <v>11544936</v>
      </c>
      <c r="D73" s="19"/>
      <c r="E73" s="354"/>
      <c r="F73" s="20"/>
      <c r="G73" s="20"/>
      <c r="H73" s="450"/>
      <c r="I73" s="459" t="s">
        <v>1972</v>
      </c>
      <c r="J73" s="450"/>
      <c r="K73" s="457"/>
      <c r="L73" s="453" t="s">
        <v>1973</v>
      </c>
      <c r="M73" s="451" t="s">
        <v>2011</v>
      </c>
      <c r="N73" s="427"/>
      <c r="O73" s="450" t="s">
        <v>1531</v>
      </c>
      <c r="P73" s="427"/>
      <c r="Q73" s="354"/>
      <c r="R73" s="650"/>
    </row>
    <row r="74" spans="1:18" x14ac:dyDescent="0.3">
      <c r="C74" s="5"/>
    </row>
  </sheetData>
  <pageMargins left="0.70866141732283472" right="0.70866141732283472" top="0.74803149606299213" bottom="0.74803149606299213" header="0.31496062992125984" footer="0.31496062992125984"/>
  <pageSetup paperSize="8" scale="80" fitToWidth="3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P2886"/>
  <sheetViews>
    <sheetView zoomScale="55" zoomScaleNormal="55" workbookViewId="0">
      <pane ySplit="1" topLeftCell="A2" activePane="bottomLeft" state="frozen"/>
      <selection pane="bottomLeft" activeCell="F15" sqref="F15"/>
    </sheetView>
  </sheetViews>
  <sheetFormatPr baseColWidth="10" defaultRowHeight="14.4" x14ac:dyDescent="0.3"/>
  <cols>
    <col min="1" max="1" width="32.33203125" bestFit="1" customWidth="1"/>
    <col min="2" max="2" width="20.6640625" bestFit="1" customWidth="1"/>
    <col min="3" max="3" width="11.88671875" bestFit="1" customWidth="1"/>
    <col min="4" max="4" width="14.5546875" style="464" customWidth="1"/>
    <col min="5" max="5" width="30.44140625" customWidth="1"/>
    <col min="6" max="6" width="11.109375" bestFit="1" customWidth="1"/>
    <col min="7" max="7" width="12.6640625" customWidth="1"/>
    <col min="8" max="8" width="11.5546875" customWidth="1"/>
    <col min="9" max="9" width="12.109375" bestFit="1" customWidth="1"/>
    <col min="10" max="10" width="16" customWidth="1"/>
  </cols>
  <sheetData>
    <row r="1" spans="1:11" x14ac:dyDescent="0.3">
      <c r="A1" s="260" t="s">
        <v>87</v>
      </c>
      <c r="B1" s="260" t="s">
        <v>88</v>
      </c>
      <c r="C1" s="484" t="s">
        <v>89</v>
      </c>
      <c r="D1" s="558" t="s">
        <v>1986</v>
      </c>
      <c r="E1" s="260"/>
      <c r="F1" s="261"/>
      <c r="G1" s="261"/>
      <c r="H1" s="261"/>
      <c r="I1" s="260"/>
      <c r="J1" s="97"/>
      <c r="K1" s="235"/>
    </row>
    <row r="2" spans="1:11" x14ac:dyDescent="0.3">
      <c r="A2" s="55" t="s">
        <v>90</v>
      </c>
      <c r="B2" s="55" t="s">
        <v>91</v>
      </c>
      <c r="C2" s="467">
        <v>995101</v>
      </c>
      <c r="D2" s="559">
        <v>49000</v>
      </c>
      <c r="E2" s="55"/>
      <c r="F2" s="192"/>
      <c r="G2" s="192"/>
      <c r="H2" s="192"/>
      <c r="I2" s="56"/>
      <c r="J2" s="98"/>
      <c r="K2" s="98"/>
    </row>
    <row r="3" spans="1:11" x14ac:dyDescent="0.3">
      <c r="A3" s="55" t="s">
        <v>90</v>
      </c>
      <c r="B3" s="55" t="s">
        <v>92</v>
      </c>
      <c r="C3" s="467">
        <v>995101</v>
      </c>
      <c r="D3" s="559">
        <v>98000</v>
      </c>
      <c r="E3" s="55"/>
      <c r="F3" s="192"/>
      <c r="G3" s="192"/>
      <c r="H3" s="192"/>
      <c r="I3" s="56"/>
      <c r="J3" s="99"/>
      <c r="K3" s="98"/>
    </row>
    <row r="4" spans="1:11" x14ac:dyDescent="0.3">
      <c r="A4" s="55" t="s">
        <v>90</v>
      </c>
      <c r="B4" s="55" t="s">
        <v>93</v>
      </c>
      <c r="C4" s="467">
        <v>995101</v>
      </c>
      <c r="D4" s="559">
        <v>98000</v>
      </c>
      <c r="E4" s="55"/>
      <c r="F4" s="192"/>
      <c r="G4" s="192"/>
      <c r="H4" s="192"/>
      <c r="I4" s="56"/>
      <c r="J4" s="99"/>
      <c r="K4" s="98"/>
    </row>
    <row r="5" spans="1:11" x14ac:dyDescent="0.3">
      <c r="A5" s="190" t="s">
        <v>90</v>
      </c>
      <c r="B5" s="190" t="s">
        <v>94</v>
      </c>
      <c r="C5" s="468">
        <v>1076850</v>
      </c>
      <c r="D5" s="560">
        <v>65000</v>
      </c>
      <c r="E5" s="190"/>
      <c r="F5" s="193"/>
      <c r="G5" s="193"/>
      <c r="H5" s="193"/>
      <c r="I5" s="191"/>
      <c r="J5" s="102"/>
      <c r="K5" s="148"/>
    </row>
    <row r="6" spans="1:11" x14ac:dyDescent="0.3">
      <c r="A6" s="262" t="s">
        <v>90</v>
      </c>
      <c r="B6" s="262" t="s">
        <v>95</v>
      </c>
      <c r="C6" s="469">
        <v>1115928</v>
      </c>
      <c r="D6" s="561">
        <v>65000</v>
      </c>
      <c r="E6" s="262"/>
      <c r="F6" s="263"/>
      <c r="G6" s="263"/>
      <c r="H6" s="263"/>
      <c r="I6" s="264"/>
      <c r="J6" s="102"/>
      <c r="K6" s="148"/>
    </row>
    <row r="7" spans="1:11" x14ac:dyDescent="0.3">
      <c r="A7" s="421" t="s">
        <v>90</v>
      </c>
      <c r="B7" s="421" t="s">
        <v>1790</v>
      </c>
      <c r="C7" s="425">
        <v>1212884</v>
      </c>
      <c r="D7" s="562">
        <v>90000</v>
      </c>
      <c r="E7" s="421"/>
      <c r="F7" s="419"/>
      <c r="G7" s="419"/>
      <c r="H7" s="419"/>
      <c r="I7" s="420"/>
      <c r="J7" s="102"/>
      <c r="K7" s="148"/>
    </row>
    <row r="8" spans="1:11" ht="15" thickBot="1" x14ac:dyDescent="0.35">
      <c r="A8" s="421" t="s">
        <v>90</v>
      </c>
      <c r="B8" s="421" t="s">
        <v>1840</v>
      </c>
      <c r="C8" s="425">
        <v>1212884</v>
      </c>
      <c r="D8" s="562">
        <v>210000</v>
      </c>
      <c r="E8" s="421"/>
      <c r="F8" s="419"/>
      <c r="G8" s="428"/>
      <c r="H8" s="419"/>
      <c r="I8" s="420"/>
      <c r="J8" s="102"/>
      <c r="K8" s="148"/>
    </row>
    <row r="9" spans="1:11" ht="15" thickTop="1" x14ac:dyDescent="0.3">
      <c r="A9" s="265" t="s">
        <v>96</v>
      </c>
      <c r="B9" s="265">
        <v>21608</v>
      </c>
      <c r="C9" s="327">
        <v>30821592</v>
      </c>
      <c r="D9" s="563">
        <v>1340</v>
      </c>
      <c r="E9" s="265"/>
      <c r="F9" s="266"/>
      <c r="G9" s="267"/>
      <c r="H9" s="266"/>
      <c r="I9" s="268"/>
      <c r="J9" s="99"/>
      <c r="K9" s="98"/>
    </row>
    <row r="10" spans="1:11" x14ac:dyDescent="0.3">
      <c r="A10" s="55" t="s">
        <v>96</v>
      </c>
      <c r="B10" s="55">
        <v>22198</v>
      </c>
      <c r="C10" s="467">
        <v>30842029</v>
      </c>
      <c r="D10" s="559">
        <v>26003</v>
      </c>
      <c r="E10" s="55"/>
      <c r="F10" s="192"/>
      <c r="G10" s="192"/>
      <c r="H10" s="192"/>
      <c r="I10" s="56"/>
      <c r="J10" s="99"/>
      <c r="K10" s="98"/>
    </row>
    <row r="11" spans="1:11" x14ac:dyDescent="0.3">
      <c r="A11" s="269" t="s">
        <v>96</v>
      </c>
      <c r="B11" s="269">
        <v>23205</v>
      </c>
      <c r="C11" s="470">
        <v>982111</v>
      </c>
      <c r="D11" s="564">
        <v>2025</v>
      </c>
      <c r="E11" s="269"/>
      <c r="F11" s="270"/>
      <c r="G11" s="270"/>
      <c r="H11" s="270"/>
      <c r="I11" s="210"/>
      <c r="J11" s="99"/>
      <c r="K11" s="98"/>
    </row>
    <row r="12" spans="1:11" x14ac:dyDescent="0.3">
      <c r="A12" s="359" t="s">
        <v>96</v>
      </c>
      <c r="B12" s="359">
        <v>33730</v>
      </c>
      <c r="C12" s="471">
        <v>31172607</v>
      </c>
      <c r="D12" s="565">
        <v>1250</v>
      </c>
      <c r="E12" s="359"/>
      <c r="F12" s="426"/>
      <c r="G12" s="426"/>
      <c r="H12" s="426"/>
      <c r="I12" s="360"/>
      <c r="J12" s="99"/>
      <c r="K12" s="98"/>
    </row>
    <row r="13" spans="1:11" ht="15" thickBot="1" x14ac:dyDescent="0.35">
      <c r="A13" s="359" t="s">
        <v>96</v>
      </c>
      <c r="B13" s="359">
        <v>34951</v>
      </c>
      <c r="C13" s="471">
        <v>31200312</v>
      </c>
      <c r="D13" s="565">
        <v>8660</v>
      </c>
      <c r="E13" s="359"/>
      <c r="F13" s="426"/>
      <c r="G13" s="426"/>
      <c r="H13" s="426"/>
      <c r="I13" s="360"/>
      <c r="J13" s="99"/>
      <c r="K13" s="98"/>
    </row>
    <row r="14" spans="1:11" ht="15" thickTop="1" x14ac:dyDescent="0.3">
      <c r="A14" s="265" t="s">
        <v>97</v>
      </c>
      <c r="B14" s="265" t="s">
        <v>98</v>
      </c>
      <c r="C14" s="327">
        <v>975627</v>
      </c>
      <c r="D14" s="563">
        <v>15880</v>
      </c>
      <c r="E14" s="265"/>
      <c r="F14" s="266"/>
      <c r="G14" s="266"/>
      <c r="H14" s="266"/>
      <c r="I14" s="268"/>
      <c r="J14" s="99"/>
      <c r="K14" s="98"/>
    </row>
    <row r="15" spans="1:11" x14ac:dyDescent="0.3">
      <c r="A15" s="55" t="s">
        <v>97</v>
      </c>
      <c r="B15" s="55" t="s">
        <v>99</v>
      </c>
      <c r="C15" s="467">
        <v>982964</v>
      </c>
      <c r="D15" s="559">
        <v>5410</v>
      </c>
      <c r="E15" s="55"/>
      <c r="F15" s="192"/>
      <c r="G15" s="192"/>
      <c r="H15" s="192"/>
      <c r="I15" s="56"/>
      <c r="J15" s="99"/>
      <c r="K15" s="98"/>
    </row>
    <row r="16" spans="1:11" x14ac:dyDescent="0.3">
      <c r="A16" s="55" t="s">
        <v>97</v>
      </c>
      <c r="B16" s="55" t="s">
        <v>100</v>
      </c>
      <c r="C16" s="467">
        <v>988941</v>
      </c>
      <c r="D16" s="559">
        <v>5410</v>
      </c>
      <c r="E16" s="55"/>
      <c r="F16" s="192"/>
      <c r="G16" s="192"/>
      <c r="H16" s="192"/>
      <c r="I16" s="56"/>
      <c r="J16" s="99"/>
      <c r="K16" s="98"/>
    </row>
    <row r="17" spans="1:11" ht="15" thickBot="1" x14ac:dyDescent="0.35">
      <c r="A17" s="269" t="s">
        <v>97</v>
      </c>
      <c r="B17" s="269" t="s">
        <v>101</v>
      </c>
      <c r="C17" s="470">
        <v>985372</v>
      </c>
      <c r="D17" s="564">
        <v>4155.1099999999997</v>
      </c>
      <c r="E17" s="269"/>
      <c r="F17" s="270"/>
      <c r="G17" s="270"/>
      <c r="H17" s="270"/>
      <c r="I17" s="210"/>
      <c r="J17" s="99"/>
      <c r="K17" s="98"/>
    </row>
    <row r="18" spans="1:11" ht="15" thickTop="1" x14ac:dyDescent="0.3">
      <c r="A18" s="265" t="s">
        <v>102</v>
      </c>
      <c r="B18" s="271" t="s">
        <v>103</v>
      </c>
      <c r="C18" s="327">
        <v>30780513</v>
      </c>
      <c r="D18" s="563">
        <v>131654</v>
      </c>
      <c r="E18" s="272"/>
      <c r="F18" s="268"/>
      <c r="G18" s="268"/>
      <c r="H18" s="268"/>
      <c r="I18" s="268"/>
      <c r="J18" s="99"/>
      <c r="K18" s="98"/>
    </row>
    <row r="19" spans="1:11" x14ac:dyDescent="0.3">
      <c r="A19" s="55" t="s">
        <v>102</v>
      </c>
      <c r="B19" s="194" t="s">
        <v>104</v>
      </c>
      <c r="C19" s="467">
        <v>30780513</v>
      </c>
      <c r="D19" s="559">
        <v>879548.39</v>
      </c>
      <c r="E19" s="195"/>
      <c r="F19" s="56"/>
      <c r="G19" s="56"/>
      <c r="H19" s="56"/>
      <c r="I19" s="56"/>
      <c r="J19" s="99"/>
      <c r="K19" s="98"/>
    </row>
    <row r="20" spans="1:11" x14ac:dyDescent="0.3">
      <c r="A20" s="55" t="s">
        <v>102</v>
      </c>
      <c r="B20" s="194" t="s">
        <v>105</v>
      </c>
      <c r="C20" s="467">
        <v>30780513</v>
      </c>
      <c r="D20" s="559">
        <v>1239.17</v>
      </c>
      <c r="E20" s="195"/>
      <c r="F20" s="56"/>
      <c r="G20" s="56"/>
      <c r="H20" s="56"/>
      <c r="I20" s="56"/>
      <c r="J20" s="99"/>
      <c r="K20" s="98"/>
    </row>
    <row r="21" spans="1:11" x14ac:dyDescent="0.3">
      <c r="A21" s="55" t="s">
        <v>102</v>
      </c>
      <c r="B21" s="194" t="s">
        <v>106</v>
      </c>
      <c r="C21" s="467">
        <v>30780513</v>
      </c>
      <c r="D21" s="559">
        <v>880722.39</v>
      </c>
      <c r="E21" s="195"/>
      <c r="F21" s="56"/>
      <c r="G21" s="56"/>
      <c r="H21" s="56"/>
      <c r="I21" s="56"/>
      <c r="J21" s="99"/>
      <c r="K21" s="98"/>
    </row>
    <row r="22" spans="1:11" x14ac:dyDescent="0.3">
      <c r="A22" s="55" t="s">
        <v>102</v>
      </c>
      <c r="B22" s="194" t="s">
        <v>107</v>
      </c>
      <c r="C22" s="467">
        <v>30780513</v>
      </c>
      <c r="D22" s="559">
        <v>23155.05</v>
      </c>
      <c r="E22" s="195"/>
      <c r="F22" s="56"/>
      <c r="G22" s="56"/>
      <c r="H22" s="56"/>
      <c r="I22" s="56"/>
      <c r="J22" s="99"/>
      <c r="K22" s="98"/>
    </row>
    <row r="23" spans="1:11" x14ac:dyDescent="0.3">
      <c r="A23" s="55" t="s">
        <v>102</v>
      </c>
      <c r="B23" s="194" t="s">
        <v>108</v>
      </c>
      <c r="C23" s="467">
        <v>30780513</v>
      </c>
      <c r="D23" s="566">
        <v>-8054.4</v>
      </c>
      <c r="E23" s="195"/>
      <c r="F23" s="56"/>
      <c r="G23" s="56"/>
      <c r="H23" s="56"/>
      <c r="I23" s="56"/>
      <c r="J23" s="99"/>
      <c r="K23" s="98"/>
    </row>
    <row r="24" spans="1:11" x14ac:dyDescent="0.3">
      <c r="A24" s="55" t="s">
        <v>102</v>
      </c>
      <c r="B24" s="194" t="s">
        <v>109</v>
      </c>
      <c r="C24" s="467">
        <v>30780513</v>
      </c>
      <c r="D24" s="566">
        <v>880722.39</v>
      </c>
      <c r="E24" s="195"/>
      <c r="F24" s="56"/>
      <c r="G24" s="56"/>
      <c r="H24" s="56"/>
      <c r="I24" s="56"/>
      <c r="J24" s="99"/>
      <c r="K24" s="98"/>
    </row>
    <row r="25" spans="1:11" x14ac:dyDescent="0.3">
      <c r="A25" s="55" t="s">
        <v>102</v>
      </c>
      <c r="B25" s="194" t="s">
        <v>110</v>
      </c>
      <c r="C25" s="467">
        <v>3078513</v>
      </c>
      <c r="D25" s="566">
        <v>300383</v>
      </c>
      <c r="E25" s="195"/>
      <c r="F25" s="56"/>
      <c r="G25" s="56"/>
      <c r="H25" s="56"/>
      <c r="I25" s="56"/>
      <c r="J25" s="99"/>
      <c r="K25" s="98"/>
    </row>
    <row r="26" spans="1:11" x14ac:dyDescent="0.3">
      <c r="A26" s="55" t="s">
        <v>102</v>
      </c>
      <c r="B26" s="194" t="s">
        <v>111</v>
      </c>
      <c r="C26" s="467">
        <v>30897157</v>
      </c>
      <c r="D26" s="566">
        <v>872211.16</v>
      </c>
      <c r="E26" s="195"/>
      <c r="F26" s="56"/>
      <c r="G26" s="56"/>
      <c r="H26" s="56"/>
      <c r="I26" s="56"/>
      <c r="J26" s="99"/>
      <c r="K26" s="98"/>
    </row>
    <row r="27" spans="1:11" x14ac:dyDescent="0.3">
      <c r="A27" s="55" t="s">
        <v>102</v>
      </c>
      <c r="B27" s="196" t="s">
        <v>112</v>
      </c>
      <c r="C27" s="630">
        <v>30675073</v>
      </c>
      <c r="D27" s="566">
        <v>1988.7</v>
      </c>
      <c r="E27" s="195"/>
      <c r="F27" s="56"/>
      <c r="G27" s="56"/>
      <c r="H27" s="56"/>
      <c r="I27" s="56"/>
      <c r="J27" s="99"/>
      <c r="K27" s="98"/>
    </row>
    <row r="28" spans="1:11" x14ac:dyDescent="0.3">
      <c r="A28" s="172" t="s">
        <v>102</v>
      </c>
      <c r="B28" s="196" t="s">
        <v>113</v>
      </c>
      <c r="C28" s="631">
        <v>30897157</v>
      </c>
      <c r="D28" s="567">
        <v>130927</v>
      </c>
      <c r="E28" s="197"/>
      <c r="F28" s="182"/>
      <c r="G28" s="182"/>
      <c r="H28" s="182"/>
      <c r="I28" s="182"/>
      <c r="J28" s="100"/>
      <c r="K28" s="236"/>
    </row>
    <row r="29" spans="1:11" x14ac:dyDescent="0.3">
      <c r="A29" s="172" t="s">
        <v>102</v>
      </c>
      <c r="B29" s="196" t="s">
        <v>114</v>
      </c>
      <c r="C29" s="631">
        <v>30897157</v>
      </c>
      <c r="D29" s="567">
        <v>872114.16</v>
      </c>
      <c r="E29" s="197"/>
      <c r="F29" s="182"/>
      <c r="G29" s="182"/>
      <c r="H29" s="182"/>
      <c r="I29" s="182"/>
      <c r="J29" s="100"/>
      <c r="K29" s="236"/>
    </row>
    <row r="30" spans="1:11" x14ac:dyDescent="0.3">
      <c r="A30" s="172" t="s">
        <v>102</v>
      </c>
      <c r="B30" s="196" t="s">
        <v>115</v>
      </c>
      <c r="C30" s="631">
        <v>30897157</v>
      </c>
      <c r="D30" s="567">
        <v>872114.16</v>
      </c>
      <c r="E30" s="197"/>
      <c r="F30" s="182"/>
      <c r="G30" s="182"/>
      <c r="H30" s="182"/>
      <c r="I30" s="182"/>
      <c r="J30" s="100"/>
      <c r="K30" s="236"/>
    </row>
    <row r="31" spans="1:11" x14ac:dyDescent="0.3">
      <c r="A31" s="68" t="s">
        <v>102</v>
      </c>
      <c r="B31" s="198" t="s">
        <v>116</v>
      </c>
      <c r="C31" s="632">
        <v>30897157</v>
      </c>
      <c r="D31" s="568">
        <v>15185</v>
      </c>
      <c r="E31" s="199"/>
      <c r="F31" s="69"/>
      <c r="G31" s="69"/>
      <c r="H31" s="69"/>
      <c r="I31" s="69"/>
      <c r="J31" s="101"/>
      <c r="K31" s="237"/>
    </row>
    <row r="32" spans="1:11" x14ac:dyDescent="0.3">
      <c r="A32" s="68" t="s">
        <v>102</v>
      </c>
      <c r="B32" s="198" t="s">
        <v>117</v>
      </c>
      <c r="C32" s="632">
        <v>30897157</v>
      </c>
      <c r="D32" s="568">
        <v>872114.16</v>
      </c>
      <c r="E32" s="199"/>
      <c r="F32" s="69"/>
      <c r="G32" s="69"/>
      <c r="H32" s="69"/>
      <c r="I32" s="69"/>
      <c r="J32" s="101"/>
      <c r="K32" s="237"/>
    </row>
    <row r="33" spans="1:11" x14ac:dyDescent="0.3">
      <c r="A33" s="68" t="s">
        <v>102</v>
      </c>
      <c r="B33" s="198" t="s">
        <v>118</v>
      </c>
      <c r="C33" s="632">
        <v>30897157</v>
      </c>
      <c r="D33" s="568">
        <v>25348.1</v>
      </c>
      <c r="E33" s="199"/>
      <c r="F33" s="69"/>
      <c r="G33" s="69"/>
      <c r="H33" s="69"/>
      <c r="I33" s="69"/>
      <c r="J33" s="101"/>
      <c r="K33" s="237"/>
    </row>
    <row r="34" spans="1:11" x14ac:dyDescent="0.3">
      <c r="A34" s="68" t="s">
        <v>102</v>
      </c>
      <c r="B34" s="198" t="s">
        <v>119</v>
      </c>
      <c r="C34" s="632">
        <v>30897157</v>
      </c>
      <c r="D34" s="568">
        <v>305095</v>
      </c>
      <c r="E34" s="199"/>
      <c r="F34" s="69"/>
      <c r="G34" s="69"/>
      <c r="H34" s="69"/>
      <c r="I34" s="69"/>
      <c r="J34" s="101"/>
      <c r="K34" s="237"/>
    </row>
    <row r="35" spans="1:11" x14ac:dyDescent="0.3">
      <c r="A35" s="72" t="s">
        <v>102</v>
      </c>
      <c r="B35" s="79" t="s">
        <v>120</v>
      </c>
      <c r="C35" s="633">
        <v>30982535</v>
      </c>
      <c r="D35" s="569">
        <v>868390.5</v>
      </c>
      <c r="E35" s="74"/>
      <c r="F35" s="75"/>
      <c r="G35" s="75"/>
      <c r="H35" s="75"/>
      <c r="I35" s="75"/>
      <c r="J35" s="101"/>
      <c r="K35" s="237"/>
    </row>
    <row r="36" spans="1:11" x14ac:dyDescent="0.3">
      <c r="A36" s="72" t="s">
        <v>102</v>
      </c>
      <c r="B36" s="79" t="s">
        <v>121</v>
      </c>
      <c r="C36" s="633">
        <v>30982535</v>
      </c>
      <c r="D36" s="569">
        <v>144592</v>
      </c>
      <c r="E36" s="74"/>
      <c r="F36" s="75"/>
      <c r="G36" s="75"/>
      <c r="H36" s="75"/>
      <c r="I36" s="75"/>
      <c r="J36" s="101"/>
      <c r="K36" s="237"/>
    </row>
    <row r="37" spans="1:11" x14ac:dyDescent="0.3">
      <c r="A37" s="72" t="s">
        <v>102</v>
      </c>
      <c r="B37" s="79" t="s">
        <v>122</v>
      </c>
      <c r="C37" s="633">
        <v>30982535</v>
      </c>
      <c r="D37" s="569">
        <v>868306.5</v>
      </c>
      <c r="E37" s="74"/>
      <c r="F37" s="75"/>
      <c r="G37" s="75"/>
      <c r="H37" s="75"/>
      <c r="I37" s="75"/>
      <c r="J37" s="101"/>
      <c r="K37" s="101"/>
    </row>
    <row r="38" spans="1:11" x14ac:dyDescent="0.3">
      <c r="A38" s="72" t="s">
        <v>102</v>
      </c>
      <c r="B38" s="79" t="s">
        <v>123</v>
      </c>
      <c r="C38" s="633">
        <v>30982535</v>
      </c>
      <c r="D38" s="569">
        <v>868348.5</v>
      </c>
      <c r="E38" s="74"/>
      <c r="F38" s="75"/>
      <c r="G38" s="75"/>
      <c r="H38" s="75"/>
      <c r="I38" s="75"/>
      <c r="J38" s="101"/>
      <c r="K38" s="101"/>
    </row>
    <row r="39" spans="1:11" x14ac:dyDescent="0.3">
      <c r="A39" s="72" t="s">
        <v>102</v>
      </c>
      <c r="B39" s="83" t="s">
        <v>124</v>
      </c>
      <c r="C39" s="633">
        <v>30982535</v>
      </c>
      <c r="D39" s="569">
        <v>353748</v>
      </c>
      <c r="E39" s="74"/>
      <c r="F39" s="75"/>
      <c r="G39" s="75"/>
      <c r="H39" s="75"/>
      <c r="I39" s="75"/>
      <c r="J39" s="101"/>
      <c r="K39" s="101"/>
    </row>
    <row r="40" spans="1:11" x14ac:dyDescent="0.3">
      <c r="A40" s="72" t="s">
        <v>102</v>
      </c>
      <c r="B40" s="79" t="s">
        <v>125</v>
      </c>
      <c r="C40" s="633">
        <v>30982535</v>
      </c>
      <c r="D40" s="569">
        <v>868348.5</v>
      </c>
      <c r="E40" s="74"/>
      <c r="F40" s="75"/>
      <c r="G40" s="75"/>
      <c r="H40" s="75"/>
      <c r="I40" s="75"/>
      <c r="J40" s="101"/>
      <c r="K40" s="101"/>
    </row>
    <row r="41" spans="1:11" x14ac:dyDescent="0.3">
      <c r="A41" s="72" t="s">
        <v>102</v>
      </c>
      <c r="B41" s="79" t="s">
        <v>126</v>
      </c>
      <c r="C41" s="633">
        <v>30982535</v>
      </c>
      <c r="D41" s="569">
        <v>24700.05</v>
      </c>
      <c r="E41" s="74"/>
      <c r="F41" s="75"/>
      <c r="G41" s="75"/>
      <c r="H41" s="75"/>
      <c r="I41" s="75"/>
      <c r="J41" s="101"/>
      <c r="K41" s="101"/>
    </row>
    <row r="42" spans="1:11" x14ac:dyDescent="0.3">
      <c r="A42" s="144" t="s">
        <v>102</v>
      </c>
      <c r="B42" s="153" t="s">
        <v>127</v>
      </c>
      <c r="C42" s="483">
        <v>31069360</v>
      </c>
      <c r="D42" s="570">
        <v>876859.74</v>
      </c>
      <c r="E42" s="151"/>
      <c r="F42" s="146"/>
      <c r="G42" s="146"/>
      <c r="H42" s="146"/>
      <c r="I42" s="146"/>
      <c r="J42" s="154"/>
      <c r="K42" s="154"/>
    </row>
    <row r="43" spans="1:11" x14ac:dyDescent="0.3">
      <c r="A43" s="144" t="s">
        <v>102</v>
      </c>
      <c r="B43" s="153" t="s">
        <v>128</v>
      </c>
      <c r="C43" s="483">
        <v>31069360</v>
      </c>
      <c r="D43" s="570">
        <v>48</v>
      </c>
      <c r="E43" s="151"/>
      <c r="F43" s="146"/>
      <c r="G43" s="146"/>
      <c r="H43" s="146"/>
      <c r="I43" s="146"/>
      <c r="J43" s="154"/>
      <c r="K43" s="154"/>
    </row>
    <row r="44" spans="1:11" x14ac:dyDescent="0.3">
      <c r="A44" s="144" t="s">
        <v>102</v>
      </c>
      <c r="B44" s="274" t="s">
        <v>1749</v>
      </c>
      <c r="C44" s="483">
        <v>31069360</v>
      </c>
      <c r="D44" s="571">
        <v>147820</v>
      </c>
      <c r="E44" s="276"/>
      <c r="F44" s="277"/>
      <c r="G44" s="277"/>
      <c r="H44" s="277"/>
      <c r="I44" s="277"/>
      <c r="J44" s="154"/>
      <c r="K44" s="154"/>
    </row>
    <row r="45" spans="1:11" x14ac:dyDescent="0.3">
      <c r="A45" s="273" t="s">
        <v>102</v>
      </c>
      <c r="B45" s="274" t="s">
        <v>129</v>
      </c>
      <c r="C45" s="482">
        <v>31069360</v>
      </c>
      <c r="D45" s="571">
        <v>872652.12</v>
      </c>
      <c r="E45" s="276"/>
      <c r="F45" s="277"/>
      <c r="G45" s="277"/>
      <c r="H45" s="277"/>
      <c r="I45" s="277"/>
      <c r="J45" s="154"/>
      <c r="K45" s="154"/>
    </row>
    <row r="46" spans="1:11" x14ac:dyDescent="0.3">
      <c r="A46" s="273" t="s">
        <v>102</v>
      </c>
      <c r="B46" s="274" t="s">
        <v>1426</v>
      </c>
      <c r="C46" s="482">
        <v>31069360</v>
      </c>
      <c r="D46" s="571">
        <v>872652.12</v>
      </c>
      <c r="E46" s="276"/>
      <c r="F46" s="277"/>
      <c r="G46" s="277"/>
      <c r="H46" s="277"/>
      <c r="I46" s="277"/>
      <c r="J46" s="154"/>
      <c r="K46" s="154"/>
    </row>
    <row r="47" spans="1:11" x14ac:dyDescent="0.3">
      <c r="A47" s="273" t="s">
        <v>102</v>
      </c>
      <c r="B47" s="274" t="s">
        <v>1452</v>
      </c>
      <c r="C47" s="482">
        <v>31069360</v>
      </c>
      <c r="D47" s="571">
        <v>26204.95</v>
      </c>
      <c r="E47" s="276"/>
      <c r="F47" s="277"/>
      <c r="G47" s="277"/>
      <c r="H47" s="277"/>
      <c r="I47" s="277"/>
      <c r="J47" s="154"/>
      <c r="K47" s="154"/>
    </row>
    <row r="48" spans="1:11" x14ac:dyDescent="0.3">
      <c r="A48" s="273" t="s">
        <v>102</v>
      </c>
      <c r="B48" s="274" t="s">
        <v>1542</v>
      </c>
      <c r="C48" s="482">
        <v>31069360</v>
      </c>
      <c r="D48" s="571">
        <v>872652.12</v>
      </c>
      <c r="E48" s="276"/>
      <c r="F48" s="277"/>
      <c r="G48" s="277"/>
      <c r="H48" s="277"/>
      <c r="I48" s="277"/>
      <c r="J48" s="154"/>
      <c r="K48" s="154"/>
    </row>
    <row r="49" spans="1:11" x14ac:dyDescent="0.3">
      <c r="A49" s="273" t="s">
        <v>102</v>
      </c>
      <c r="B49" s="274" t="s">
        <v>1607</v>
      </c>
      <c r="C49" s="482">
        <v>31069360</v>
      </c>
      <c r="D49" s="571">
        <v>349871</v>
      </c>
      <c r="E49" s="276"/>
      <c r="F49" s="277"/>
      <c r="G49" s="277"/>
      <c r="H49" s="277"/>
      <c r="I49" s="277"/>
      <c r="J49" s="154"/>
      <c r="K49" s="154"/>
    </row>
    <row r="50" spans="1:11" x14ac:dyDescent="0.3">
      <c r="A50" s="273" t="s">
        <v>102</v>
      </c>
      <c r="B50" s="274" t="s">
        <v>1662</v>
      </c>
      <c r="C50" s="482">
        <v>31143026</v>
      </c>
      <c r="D50" s="571">
        <v>894994.1</v>
      </c>
      <c r="E50" s="276"/>
      <c r="F50" s="277"/>
      <c r="G50" s="277"/>
      <c r="H50" s="277"/>
      <c r="I50" s="277"/>
      <c r="J50" s="154"/>
      <c r="K50" s="154"/>
    </row>
    <row r="51" spans="1:11" x14ac:dyDescent="0.3">
      <c r="A51" s="273" t="s">
        <v>102</v>
      </c>
      <c r="B51" s="274" t="s">
        <v>1777</v>
      </c>
      <c r="C51" s="482">
        <v>31166037</v>
      </c>
      <c r="D51" s="571">
        <v>894994.1</v>
      </c>
      <c r="E51" s="276"/>
      <c r="F51" s="277"/>
      <c r="G51" s="277"/>
      <c r="H51" s="277"/>
      <c r="I51" s="277"/>
      <c r="J51" s="154"/>
      <c r="K51" s="154"/>
    </row>
    <row r="52" spans="1:11" x14ac:dyDescent="0.3">
      <c r="A52" s="273" t="s">
        <v>102</v>
      </c>
      <c r="B52" s="274" t="s">
        <v>1791</v>
      </c>
      <c r="C52" s="482">
        <v>31166037</v>
      </c>
      <c r="D52" s="571">
        <v>40373.839999999997</v>
      </c>
      <c r="E52" s="276"/>
      <c r="F52" s="277"/>
      <c r="G52" s="277"/>
      <c r="H52" s="277"/>
      <c r="I52" s="277"/>
      <c r="J52" s="154"/>
      <c r="K52" s="154"/>
    </row>
    <row r="53" spans="1:11" x14ac:dyDescent="0.3">
      <c r="A53" s="273" t="s">
        <v>102</v>
      </c>
      <c r="B53" s="274" t="s">
        <v>1792</v>
      </c>
      <c r="C53" s="482">
        <v>31166037</v>
      </c>
      <c r="D53" s="571">
        <v>3.68</v>
      </c>
      <c r="E53" s="276"/>
      <c r="F53" s="277"/>
      <c r="G53" s="277"/>
      <c r="H53" s="277"/>
      <c r="I53" s="277"/>
      <c r="J53" s="154"/>
      <c r="K53" s="154"/>
    </row>
    <row r="54" spans="1:11" x14ac:dyDescent="0.3">
      <c r="A54" s="273" t="s">
        <v>102</v>
      </c>
      <c r="B54" s="274" t="s">
        <v>1838</v>
      </c>
      <c r="C54" s="482">
        <v>31166037</v>
      </c>
      <c r="D54" s="571">
        <v>139179</v>
      </c>
      <c r="E54" s="276"/>
      <c r="F54" s="277"/>
      <c r="G54" s="277"/>
      <c r="H54" s="277"/>
      <c r="I54" s="277"/>
      <c r="J54" s="154"/>
      <c r="K54" s="154"/>
    </row>
    <row r="55" spans="1:11" x14ac:dyDescent="0.3">
      <c r="A55" s="273" t="s">
        <v>102</v>
      </c>
      <c r="B55" s="274" t="s">
        <v>1839</v>
      </c>
      <c r="C55" s="482">
        <v>31166037</v>
      </c>
      <c r="D55" s="571">
        <v>20712</v>
      </c>
      <c r="E55" s="276"/>
      <c r="F55" s="277"/>
      <c r="G55" s="277"/>
      <c r="H55" s="277"/>
      <c r="I55" s="277"/>
      <c r="J55" s="154"/>
      <c r="K55" s="154"/>
    </row>
    <row r="56" spans="1:11" x14ac:dyDescent="0.3">
      <c r="A56" s="273" t="s">
        <v>102</v>
      </c>
      <c r="B56" s="274" t="s">
        <v>1875</v>
      </c>
      <c r="C56" s="482">
        <v>31166037</v>
      </c>
      <c r="D56" s="571">
        <v>894994.1</v>
      </c>
      <c r="E56" s="276"/>
      <c r="F56" s="277"/>
      <c r="G56" s="277"/>
      <c r="H56" s="277"/>
      <c r="I56" s="277"/>
      <c r="J56" s="154"/>
      <c r="K56" s="154"/>
    </row>
    <row r="57" spans="1:11" x14ac:dyDescent="0.3">
      <c r="A57" s="273" t="s">
        <v>102</v>
      </c>
      <c r="B57" s="274" t="s">
        <v>1943</v>
      </c>
      <c r="C57" s="482">
        <v>31166037</v>
      </c>
      <c r="D57" s="571">
        <v>27731.83</v>
      </c>
      <c r="E57" s="276"/>
      <c r="F57" s="277"/>
      <c r="G57" s="277"/>
      <c r="H57" s="277"/>
      <c r="I57" s="277"/>
      <c r="J57" s="154"/>
      <c r="K57" s="154"/>
    </row>
    <row r="58" spans="1:11" ht="15" thickBot="1" x14ac:dyDescent="0.35">
      <c r="A58" s="273" t="s">
        <v>102</v>
      </c>
      <c r="B58" s="274" t="s">
        <v>1971</v>
      </c>
      <c r="C58" s="482">
        <v>31166037</v>
      </c>
      <c r="D58" s="571">
        <v>15305</v>
      </c>
      <c r="E58" s="276"/>
      <c r="F58" s="277"/>
      <c r="G58" s="277"/>
      <c r="H58" s="277"/>
      <c r="I58" s="277"/>
      <c r="J58" s="154"/>
      <c r="K58" s="154"/>
    </row>
    <row r="59" spans="1:11" ht="15" thickTop="1" x14ac:dyDescent="0.3">
      <c r="A59" s="265" t="s">
        <v>130</v>
      </c>
      <c r="B59" s="271">
        <v>1285045157</v>
      </c>
      <c r="C59" s="327">
        <v>942577</v>
      </c>
      <c r="D59" s="572">
        <v>8972.68</v>
      </c>
      <c r="E59" s="272"/>
      <c r="F59" s="268"/>
      <c r="G59" s="268"/>
      <c r="H59" s="268"/>
      <c r="I59" s="268"/>
      <c r="J59" s="99"/>
      <c r="K59" s="98"/>
    </row>
    <row r="60" spans="1:11" ht="15" thickBot="1" x14ac:dyDescent="0.35">
      <c r="A60" s="269" t="s">
        <v>130</v>
      </c>
      <c r="B60" s="278">
        <v>1285047188</v>
      </c>
      <c r="C60" s="470">
        <v>942562</v>
      </c>
      <c r="D60" s="573">
        <v>8557.89</v>
      </c>
      <c r="E60" s="279"/>
      <c r="F60" s="210"/>
      <c r="G60" s="210"/>
      <c r="H60" s="210"/>
      <c r="I60" s="210"/>
      <c r="J60" s="99"/>
      <c r="K60" s="98"/>
    </row>
    <row r="61" spans="1:11" ht="15" thickTop="1" x14ac:dyDescent="0.3">
      <c r="A61" s="265" t="s">
        <v>7</v>
      </c>
      <c r="B61" s="265">
        <v>4085783</v>
      </c>
      <c r="C61" s="327">
        <v>793173</v>
      </c>
      <c r="D61" s="563">
        <v>345.24</v>
      </c>
      <c r="E61" s="267"/>
      <c r="F61" s="268"/>
      <c r="G61" s="268"/>
      <c r="H61" s="268"/>
      <c r="I61" s="268"/>
      <c r="J61" s="99"/>
      <c r="K61" s="98"/>
    </row>
    <row r="62" spans="1:11" x14ac:dyDescent="0.3">
      <c r="A62" s="55" t="s">
        <v>7</v>
      </c>
      <c r="B62" s="55">
        <v>4097145</v>
      </c>
      <c r="C62" s="467">
        <v>793173</v>
      </c>
      <c r="D62" s="559">
        <v>552.29999999999995</v>
      </c>
      <c r="E62" s="179"/>
      <c r="F62" s="56"/>
      <c r="G62" s="56"/>
      <c r="H62" s="56"/>
      <c r="I62" s="56"/>
      <c r="J62" s="99"/>
      <c r="K62" s="98"/>
    </row>
    <row r="63" spans="1:11" x14ac:dyDescent="0.3">
      <c r="A63" s="55" t="s">
        <v>7</v>
      </c>
      <c r="B63" s="55">
        <v>4102424</v>
      </c>
      <c r="C63" s="467">
        <v>793173</v>
      </c>
      <c r="D63" s="559">
        <v>552.29999999999995</v>
      </c>
      <c r="E63" s="179"/>
      <c r="F63" s="56"/>
      <c r="G63" s="56"/>
      <c r="H63" s="56"/>
      <c r="I63" s="56"/>
      <c r="J63" s="99"/>
      <c r="K63" s="98"/>
    </row>
    <row r="64" spans="1:11" x14ac:dyDescent="0.3">
      <c r="A64" s="55" t="s">
        <v>7</v>
      </c>
      <c r="B64" s="55">
        <v>4118439</v>
      </c>
      <c r="C64" s="467">
        <v>793173</v>
      </c>
      <c r="D64" s="559">
        <v>578</v>
      </c>
      <c r="E64" s="179"/>
      <c r="F64" s="56"/>
      <c r="G64" s="56"/>
      <c r="H64" s="56"/>
      <c r="I64" s="56"/>
      <c r="J64" s="99"/>
      <c r="K64" s="98"/>
    </row>
    <row r="65" spans="1:11" x14ac:dyDescent="0.3">
      <c r="A65" s="172" t="s">
        <v>7</v>
      </c>
      <c r="B65" s="172">
        <v>4132620</v>
      </c>
      <c r="C65" s="211">
        <v>793173</v>
      </c>
      <c r="D65" s="574">
        <v>578</v>
      </c>
      <c r="E65" s="180"/>
      <c r="F65" s="182"/>
      <c r="G65" s="182"/>
      <c r="H65" s="182"/>
      <c r="I65" s="182"/>
      <c r="J65" s="100"/>
      <c r="K65" s="236"/>
    </row>
    <row r="66" spans="1:11" x14ac:dyDescent="0.3">
      <c r="A66" s="55" t="s">
        <v>7</v>
      </c>
      <c r="B66" s="55">
        <v>4143127</v>
      </c>
      <c r="C66" s="467">
        <v>793173</v>
      </c>
      <c r="D66" s="564">
        <v>578</v>
      </c>
      <c r="E66" s="179"/>
      <c r="F66" s="56"/>
      <c r="G66" s="56"/>
      <c r="H66" s="56"/>
      <c r="I66" s="56"/>
      <c r="J66" s="99"/>
      <c r="K66" s="98"/>
    </row>
    <row r="67" spans="1:11" x14ac:dyDescent="0.3">
      <c r="A67" s="55" t="s">
        <v>7</v>
      </c>
      <c r="B67" s="55">
        <v>4154324</v>
      </c>
      <c r="C67" s="467">
        <v>793173</v>
      </c>
      <c r="D67" s="564">
        <v>578</v>
      </c>
      <c r="E67" s="179"/>
      <c r="F67" s="56"/>
      <c r="G67" s="56"/>
      <c r="H67" s="56"/>
      <c r="I67" s="56"/>
      <c r="J67" s="99"/>
      <c r="K67" s="98"/>
    </row>
    <row r="68" spans="1:11" x14ac:dyDescent="0.3">
      <c r="A68" s="55" t="s">
        <v>7</v>
      </c>
      <c r="B68" s="55">
        <v>4159306</v>
      </c>
      <c r="C68" s="55"/>
      <c r="D68" s="564">
        <v>578</v>
      </c>
      <c r="E68" s="179"/>
      <c r="F68" s="56"/>
      <c r="G68" s="56"/>
      <c r="H68" s="56"/>
      <c r="I68" s="56"/>
      <c r="J68" s="99"/>
      <c r="K68" s="98"/>
    </row>
    <row r="69" spans="1:11" x14ac:dyDescent="0.3">
      <c r="A69" s="172" t="s">
        <v>7</v>
      </c>
      <c r="B69" s="172">
        <v>4167691</v>
      </c>
      <c r="C69" s="211">
        <v>793173</v>
      </c>
      <c r="D69" s="575">
        <v>345.24</v>
      </c>
      <c r="E69" s="180"/>
      <c r="F69" s="182"/>
      <c r="G69" s="182"/>
      <c r="H69" s="182"/>
      <c r="I69" s="182"/>
      <c r="J69" s="100"/>
      <c r="K69" s="236"/>
    </row>
    <row r="70" spans="1:11" x14ac:dyDescent="0.3">
      <c r="A70" s="55" t="s">
        <v>7</v>
      </c>
      <c r="B70" s="55">
        <v>4173852</v>
      </c>
      <c r="C70" s="467">
        <v>793173</v>
      </c>
      <c r="D70" s="564">
        <v>578</v>
      </c>
      <c r="E70" s="179"/>
      <c r="F70" s="56"/>
      <c r="G70" s="56"/>
      <c r="H70" s="56"/>
      <c r="I70" s="56"/>
      <c r="J70" s="99"/>
      <c r="K70" s="98"/>
    </row>
    <row r="71" spans="1:11" x14ac:dyDescent="0.3">
      <c r="A71" s="172" t="s">
        <v>7</v>
      </c>
      <c r="B71" s="172">
        <v>4180076</v>
      </c>
      <c r="C71" s="211">
        <v>793173</v>
      </c>
      <c r="D71" s="575">
        <v>578</v>
      </c>
      <c r="E71" s="180"/>
      <c r="F71" s="182"/>
      <c r="G71" s="182"/>
      <c r="H71" s="182"/>
      <c r="I71" s="182"/>
      <c r="J71" s="100"/>
      <c r="K71" s="236"/>
    </row>
    <row r="72" spans="1:11" x14ac:dyDescent="0.3">
      <c r="A72" s="55" t="s">
        <v>7</v>
      </c>
      <c r="B72" s="55">
        <v>4200467</v>
      </c>
      <c r="C72" s="467">
        <v>793173</v>
      </c>
      <c r="D72" s="564">
        <v>578</v>
      </c>
      <c r="E72" s="179"/>
      <c r="F72" s="56"/>
      <c r="G72" s="56"/>
      <c r="H72" s="56"/>
      <c r="I72" s="56"/>
      <c r="J72" s="99"/>
      <c r="K72" s="98"/>
    </row>
    <row r="73" spans="1:11" x14ac:dyDescent="0.3">
      <c r="A73" s="172" t="s">
        <v>7</v>
      </c>
      <c r="B73" s="172">
        <v>4200468</v>
      </c>
      <c r="C73" s="211">
        <v>793173</v>
      </c>
      <c r="D73" s="575">
        <v>990</v>
      </c>
      <c r="E73" s="180"/>
      <c r="F73" s="182"/>
      <c r="G73" s="182"/>
      <c r="H73" s="182"/>
      <c r="I73" s="182"/>
      <c r="J73" s="100"/>
      <c r="K73" s="236"/>
    </row>
    <row r="74" spans="1:11" x14ac:dyDescent="0.3">
      <c r="A74" s="55" t="s">
        <v>7</v>
      </c>
      <c r="B74" s="55">
        <v>4212043</v>
      </c>
      <c r="C74" s="467">
        <v>793173</v>
      </c>
      <c r="D74" s="564">
        <v>578</v>
      </c>
      <c r="E74" s="179"/>
      <c r="F74" s="56"/>
      <c r="G74" s="56"/>
      <c r="H74" s="56"/>
      <c r="I74" s="56"/>
      <c r="J74" s="99"/>
      <c r="K74" s="98"/>
    </row>
    <row r="75" spans="1:11" x14ac:dyDescent="0.3">
      <c r="A75" s="55" t="s">
        <v>7</v>
      </c>
      <c r="B75" s="55">
        <v>4216907</v>
      </c>
      <c r="C75" s="467">
        <v>793173</v>
      </c>
      <c r="D75" s="564">
        <v>578</v>
      </c>
      <c r="E75" s="179"/>
      <c r="F75" s="56"/>
      <c r="G75" s="56"/>
      <c r="H75" s="56"/>
      <c r="I75" s="56"/>
      <c r="J75" s="99"/>
      <c r="K75" s="98"/>
    </row>
    <row r="76" spans="1:11" x14ac:dyDescent="0.3">
      <c r="A76" s="55" t="s">
        <v>7</v>
      </c>
      <c r="B76" s="55">
        <v>4245778</v>
      </c>
      <c r="C76" s="467">
        <v>793173</v>
      </c>
      <c r="D76" s="564">
        <v>1208.5999999999999</v>
      </c>
      <c r="E76" s="179"/>
      <c r="F76" s="56"/>
      <c r="G76" s="56"/>
      <c r="H76" s="56"/>
      <c r="I76" s="56"/>
      <c r="J76" s="99"/>
      <c r="K76" s="98"/>
    </row>
    <row r="77" spans="1:11" x14ac:dyDescent="0.3">
      <c r="A77" s="55" t="s">
        <v>7</v>
      </c>
      <c r="B77" s="55">
        <v>4266714</v>
      </c>
      <c r="C77" s="467">
        <v>793173</v>
      </c>
      <c r="D77" s="564">
        <v>604.29999999999995</v>
      </c>
      <c r="E77" s="179"/>
      <c r="F77" s="56"/>
      <c r="G77" s="56"/>
      <c r="H77" s="56"/>
      <c r="I77" s="56"/>
      <c r="J77" s="99"/>
      <c r="K77" s="98"/>
    </row>
    <row r="78" spans="1:11" x14ac:dyDescent="0.3">
      <c r="A78" s="55" t="s">
        <v>7</v>
      </c>
      <c r="B78" s="55">
        <v>4285079</v>
      </c>
      <c r="C78" s="467">
        <v>793173</v>
      </c>
      <c r="D78" s="564">
        <v>604.29999999999995</v>
      </c>
      <c r="E78" s="179"/>
      <c r="F78" s="56"/>
      <c r="G78" s="56"/>
      <c r="H78" s="56"/>
      <c r="I78" s="56"/>
      <c r="J78" s="99"/>
      <c r="K78" s="98"/>
    </row>
    <row r="79" spans="1:11" x14ac:dyDescent="0.3">
      <c r="A79" s="68" t="s">
        <v>7</v>
      </c>
      <c r="B79" s="68">
        <v>4298157</v>
      </c>
      <c r="C79" s="212">
        <v>793173</v>
      </c>
      <c r="D79" s="576">
        <v>604.29999999999995</v>
      </c>
      <c r="E79" s="184"/>
      <c r="F79" s="69"/>
      <c r="G79" s="69"/>
      <c r="H79" s="69"/>
      <c r="I79" s="69"/>
      <c r="J79" s="101"/>
      <c r="K79" s="237"/>
    </row>
    <row r="80" spans="1:11" x14ac:dyDescent="0.3">
      <c r="A80" s="190" t="s">
        <v>7</v>
      </c>
      <c r="B80" s="190">
        <v>4306096</v>
      </c>
      <c r="C80" s="468">
        <v>793173</v>
      </c>
      <c r="D80" s="561">
        <v>604.29999999999995</v>
      </c>
      <c r="E80" s="183"/>
      <c r="F80" s="191"/>
      <c r="G80" s="191"/>
      <c r="H80" s="191"/>
      <c r="I80" s="191"/>
      <c r="J80" s="102"/>
      <c r="K80" s="148"/>
    </row>
    <row r="81" spans="1:11" x14ac:dyDescent="0.3">
      <c r="A81" s="190" t="s">
        <v>7</v>
      </c>
      <c r="B81" s="190">
        <v>4321639</v>
      </c>
      <c r="C81" s="468">
        <v>793173</v>
      </c>
      <c r="D81" s="561">
        <v>604.29999999999995</v>
      </c>
      <c r="E81" s="183"/>
      <c r="F81" s="191"/>
      <c r="G81" s="191"/>
      <c r="H81" s="191"/>
      <c r="I81" s="191"/>
      <c r="J81" s="102"/>
      <c r="K81" s="148"/>
    </row>
    <row r="82" spans="1:11" x14ac:dyDescent="0.3">
      <c r="A82" s="190" t="s">
        <v>7</v>
      </c>
      <c r="B82" s="190">
        <v>4334230</v>
      </c>
      <c r="C82" s="468">
        <v>793173</v>
      </c>
      <c r="D82" s="561">
        <v>604.29999999999995</v>
      </c>
      <c r="E82" s="183"/>
      <c r="F82" s="191"/>
      <c r="G82" s="191"/>
      <c r="H82" s="191"/>
      <c r="I82" s="191"/>
      <c r="J82" s="102"/>
      <c r="K82" s="148"/>
    </row>
    <row r="83" spans="1:11" x14ac:dyDescent="0.3">
      <c r="A83" s="190" t="s">
        <v>7</v>
      </c>
      <c r="B83" s="190">
        <v>4342351</v>
      </c>
      <c r="C83" s="468">
        <v>793173</v>
      </c>
      <c r="D83" s="561">
        <v>604.29999999999995</v>
      </c>
      <c r="E83" s="183"/>
      <c r="F83" s="191"/>
      <c r="G83" s="191"/>
      <c r="H83" s="191"/>
      <c r="I83" s="191"/>
      <c r="J83" s="102"/>
      <c r="K83" s="148"/>
    </row>
    <row r="84" spans="1:11" x14ac:dyDescent="0.3">
      <c r="A84" s="68" t="s">
        <v>7</v>
      </c>
      <c r="B84" s="68">
        <v>4360170</v>
      </c>
      <c r="C84" s="212">
        <v>793173</v>
      </c>
      <c r="D84" s="576">
        <v>604.29999999999995</v>
      </c>
      <c r="E84" s="184"/>
      <c r="F84" s="69"/>
      <c r="G84" s="69"/>
      <c r="H84" s="69"/>
      <c r="I84" s="69"/>
      <c r="J84" s="101"/>
      <c r="K84" s="237"/>
    </row>
    <row r="85" spans="1:11" ht="15" thickBot="1" x14ac:dyDescent="0.35">
      <c r="A85" s="3" t="s">
        <v>7</v>
      </c>
      <c r="B85" s="3">
        <v>4372859</v>
      </c>
      <c r="C85" s="479">
        <v>793173</v>
      </c>
      <c r="D85" s="576">
        <v>604.29999999999995</v>
      </c>
      <c r="E85" s="280"/>
      <c r="F85" s="4"/>
      <c r="G85" s="4"/>
      <c r="H85" s="4"/>
      <c r="I85" s="4"/>
      <c r="J85" s="101"/>
      <c r="K85" s="237"/>
    </row>
    <row r="86" spans="1:11" ht="15" thickTop="1" x14ac:dyDescent="0.3">
      <c r="A86" s="265" t="s">
        <v>131</v>
      </c>
      <c r="B86" s="265" t="s">
        <v>132</v>
      </c>
      <c r="C86" s="327">
        <v>975629</v>
      </c>
      <c r="D86" s="563">
        <v>43873.8</v>
      </c>
      <c r="E86" s="267"/>
      <c r="F86" s="268"/>
      <c r="G86" s="268"/>
      <c r="H86" s="268"/>
      <c r="I86" s="268"/>
      <c r="J86" s="99"/>
      <c r="K86" s="98"/>
    </row>
    <row r="87" spans="1:11" ht="15" thickBot="1" x14ac:dyDescent="0.35">
      <c r="A87" s="281" t="s">
        <v>131</v>
      </c>
      <c r="B87" s="281" t="s">
        <v>133</v>
      </c>
      <c r="C87" s="478">
        <v>975629</v>
      </c>
      <c r="D87" s="575">
        <v>43873.8</v>
      </c>
      <c r="E87" s="282"/>
      <c r="F87" s="283"/>
      <c r="G87" s="283"/>
      <c r="H87" s="283"/>
      <c r="I87" s="283"/>
      <c r="J87" s="100"/>
      <c r="K87" s="236"/>
    </row>
    <row r="88" spans="1:11" ht="15" thickTop="1" x14ac:dyDescent="0.3">
      <c r="A88" s="265" t="s">
        <v>134</v>
      </c>
      <c r="B88" s="265" t="s">
        <v>135</v>
      </c>
      <c r="C88" s="327">
        <v>30692010</v>
      </c>
      <c r="D88" s="563">
        <v>1811.2</v>
      </c>
      <c r="E88" s="272"/>
      <c r="F88" s="268"/>
      <c r="G88" s="268"/>
      <c r="H88" s="268"/>
      <c r="I88" s="268"/>
      <c r="J88" s="95"/>
      <c r="K88" s="95"/>
    </row>
    <row r="89" spans="1:11" x14ac:dyDescent="0.3">
      <c r="A89" s="55" t="s">
        <v>134</v>
      </c>
      <c r="B89" s="55" t="s">
        <v>136</v>
      </c>
      <c r="C89" s="467">
        <v>30691991</v>
      </c>
      <c r="D89" s="564">
        <v>533.79999999999995</v>
      </c>
      <c r="E89" s="195"/>
      <c r="F89" s="56"/>
      <c r="G89" s="56"/>
      <c r="H89" s="56"/>
      <c r="I89" s="56"/>
      <c r="J89" s="95"/>
      <c r="K89" s="95"/>
    </row>
    <row r="90" spans="1:11" x14ac:dyDescent="0.3">
      <c r="A90" s="55" t="s">
        <v>134</v>
      </c>
      <c r="B90" s="55" t="s">
        <v>137</v>
      </c>
      <c r="C90" s="467">
        <v>30692010</v>
      </c>
      <c r="D90" s="564">
        <v>442</v>
      </c>
      <c r="E90" s="195"/>
      <c r="F90" s="56"/>
      <c r="G90" s="56"/>
      <c r="H90" s="56"/>
      <c r="I90" s="56"/>
      <c r="J90" s="95"/>
      <c r="K90" s="95"/>
    </row>
    <row r="91" spans="1:11" x14ac:dyDescent="0.3">
      <c r="A91" s="55" t="s">
        <v>134</v>
      </c>
      <c r="B91" s="55" t="s">
        <v>138</v>
      </c>
      <c r="C91" s="467">
        <v>30691991</v>
      </c>
      <c r="D91" s="564">
        <v>533.79999999999995</v>
      </c>
      <c r="E91" s="195"/>
      <c r="F91" s="56"/>
      <c r="G91" s="56"/>
      <c r="H91" s="56"/>
      <c r="I91" s="56"/>
      <c r="J91" s="95"/>
      <c r="K91" s="95"/>
    </row>
    <row r="92" spans="1:11" x14ac:dyDescent="0.3">
      <c r="A92" s="55" t="s">
        <v>134</v>
      </c>
      <c r="B92" s="55" t="s">
        <v>139</v>
      </c>
      <c r="C92" s="467">
        <v>30811881</v>
      </c>
      <c r="D92" s="564">
        <v>442</v>
      </c>
      <c r="E92" s="195"/>
      <c r="F92" s="56"/>
      <c r="G92" s="56"/>
      <c r="H92" s="56"/>
      <c r="I92" s="56"/>
      <c r="J92" s="95"/>
      <c r="K92" s="95"/>
    </row>
    <row r="93" spans="1:11" x14ac:dyDescent="0.3">
      <c r="A93" s="55" t="s">
        <v>134</v>
      </c>
      <c r="B93" s="55" t="s">
        <v>140</v>
      </c>
      <c r="C93" s="467">
        <v>30811895</v>
      </c>
      <c r="D93" s="564">
        <v>533.79999999999995</v>
      </c>
      <c r="E93" s="195"/>
      <c r="F93" s="56"/>
      <c r="G93" s="56"/>
      <c r="H93" s="56"/>
      <c r="I93" s="56"/>
      <c r="J93" s="95"/>
      <c r="K93" s="95"/>
    </row>
    <row r="94" spans="1:11" x14ac:dyDescent="0.3">
      <c r="A94" s="55" t="s">
        <v>134</v>
      </c>
      <c r="B94" s="55" t="s">
        <v>141</v>
      </c>
      <c r="C94" s="467">
        <v>30811881</v>
      </c>
      <c r="D94" s="564">
        <v>1791.28</v>
      </c>
      <c r="E94" s="195"/>
      <c r="F94" s="56"/>
      <c r="G94" s="56"/>
      <c r="H94" s="56"/>
      <c r="I94" s="56"/>
      <c r="J94" s="95"/>
      <c r="K94" s="95"/>
    </row>
    <row r="95" spans="1:11" x14ac:dyDescent="0.3">
      <c r="A95" s="55" t="s">
        <v>134</v>
      </c>
      <c r="B95" s="55" t="s">
        <v>142</v>
      </c>
      <c r="C95" s="467">
        <v>30811895</v>
      </c>
      <c r="D95" s="564">
        <v>533.79999999999995</v>
      </c>
      <c r="E95" s="195"/>
      <c r="F95" s="56"/>
      <c r="G95" s="56"/>
      <c r="H95" s="56"/>
      <c r="I95" s="56"/>
      <c r="J95" s="95"/>
      <c r="K95" s="95"/>
    </row>
    <row r="96" spans="1:11" x14ac:dyDescent="0.3">
      <c r="A96" s="55" t="s">
        <v>134</v>
      </c>
      <c r="B96" s="55" t="s">
        <v>143</v>
      </c>
      <c r="C96" s="467">
        <v>30811881</v>
      </c>
      <c r="D96" s="564">
        <v>442</v>
      </c>
      <c r="E96" s="195"/>
      <c r="F96" s="56"/>
      <c r="G96" s="56"/>
      <c r="H96" s="56"/>
      <c r="I96" s="56"/>
      <c r="J96" s="95"/>
      <c r="K96" s="95"/>
    </row>
    <row r="97" spans="1:11" x14ac:dyDescent="0.3">
      <c r="A97" s="55" t="s">
        <v>134</v>
      </c>
      <c r="B97" s="55" t="s">
        <v>144</v>
      </c>
      <c r="C97" s="467">
        <v>30811895</v>
      </c>
      <c r="D97" s="564">
        <v>533.79999999999995</v>
      </c>
      <c r="E97" s="195"/>
      <c r="F97" s="56"/>
      <c r="G97" s="56"/>
      <c r="H97" s="56"/>
      <c r="I97" s="56"/>
      <c r="J97" s="95"/>
      <c r="K97" s="95"/>
    </row>
    <row r="98" spans="1:11" x14ac:dyDescent="0.3">
      <c r="A98" s="55" t="s">
        <v>134</v>
      </c>
      <c r="B98" s="55" t="s">
        <v>145</v>
      </c>
      <c r="C98" s="467">
        <v>30811881</v>
      </c>
      <c r="D98" s="564">
        <v>1612</v>
      </c>
      <c r="E98" s="195"/>
      <c r="F98" s="56"/>
      <c r="G98" s="56"/>
      <c r="H98" s="56"/>
      <c r="I98" s="56"/>
      <c r="J98" s="95"/>
      <c r="K98" s="95"/>
    </row>
    <row r="99" spans="1:11" x14ac:dyDescent="0.3">
      <c r="A99" s="55" t="s">
        <v>134</v>
      </c>
      <c r="B99" s="55" t="s">
        <v>146</v>
      </c>
      <c r="C99" s="467">
        <v>30811895</v>
      </c>
      <c r="D99" s="564">
        <v>533.79999999999995</v>
      </c>
      <c r="E99" s="195"/>
      <c r="F99" s="56"/>
      <c r="G99" s="56"/>
      <c r="H99" s="56"/>
      <c r="I99" s="56"/>
      <c r="J99" s="95"/>
      <c r="K99" s="95"/>
    </row>
    <row r="100" spans="1:11" x14ac:dyDescent="0.3">
      <c r="A100" s="55" t="s">
        <v>134</v>
      </c>
      <c r="B100" s="55" t="s">
        <v>147</v>
      </c>
      <c r="C100" s="467">
        <v>30811881</v>
      </c>
      <c r="D100" s="564">
        <v>651.17999999999995</v>
      </c>
      <c r="E100" s="195"/>
      <c r="F100" s="56"/>
      <c r="G100" s="56"/>
      <c r="H100" s="56"/>
      <c r="I100" s="56"/>
      <c r="J100" s="95"/>
      <c r="K100" s="95"/>
    </row>
    <row r="101" spans="1:11" x14ac:dyDescent="0.3">
      <c r="A101" s="55" t="s">
        <v>134</v>
      </c>
      <c r="B101" s="55" t="s">
        <v>148</v>
      </c>
      <c r="C101" s="467">
        <v>30811895</v>
      </c>
      <c r="D101" s="564">
        <v>583.70000000000005</v>
      </c>
      <c r="E101" s="195"/>
      <c r="F101" s="56"/>
      <c r="G101" s="56"/>
      <c r="H101" s="56"/>
      <c r="I101" s="56"/>
      <c r="J101" s="95"/>
      <c r="K101" s="95"/>
    </row>
    <row r="102" spans="1:11" x14ac:dyDescent="0.3">
      <c r="A102" s="55" t="s">
        <v>134</v>
      </c>
      <c r="B102" s="55" t="s">
        <v>149</v>
      </c>
      <c r="C102" s="467">
        <v>30811881</v>
      </c>
      <c r="D102" s="564">
        <v>1613.3</v>
      </c>
      <c r="E102" s="195"/>
      <c r="F102" s="56"/>
      <c r="G102" s="56"/>
      <c r="H102" s="56"/>
      <c r="I102" s="56"/>
      <c r="J102" s="95"/>
      <c r="K102" s="95"/>
    </row>
    <row r="103" spans="1:11" x14ac:dyDescent="0.3">
      <c r="A103" s="55" t="s">
        <v>134</v>
      </c>
      <c r="B103" s="55" t="s">
        <v>150</v>
      </c>
      <c r="C103" s="467">
        <v>30811895</v>
      </c>
      <c r="D103" s="564">
        <v>540.29999999999995</v>
      </c>
      <c r="E103" s="195"/>
      <c r="F103" s="56"/>
      <c r="G103" s="56"/>
      <c r="H103" s="56"/>
      <c r="I103" s="56"/>
      <c r="J103" s="95"/>
      <c r="K103" s="95"/>
    </row>
    <row r="104" spans="1:11" x14ac:dyDescent="0.3">
      <c r="A104" s="55" t="s">
        <v>134</v>
      </c>
      <c r="B104" s="55" t="s">
        <v>151</v>
      </c>
      <c r="C104" s="467">
        <v>30811881</v>
      </c>
      <c r="D104" s="564">
        <v>661.12</v>
      </c>
      <c r="E104" s="195"/>
      <c r="F104" s="56"/>
      <c r="G104" s="56"/>
      <c r="H104" s="56"/>
      <c r="I104" s="56"/>
      <c r="J104" s="95"/>
      <c r="K104" s="95"/>
    </row>
    <row r="105" spans="1:11" x14ac:dyDescent="0.3">
      <c r="A105" s="55" t="s">
        <v>134</v>
      </c>
      <c r="B105" s="55" t="s">
        <v>152</v>
      </c>
      <c r="C105" s="467">
        <v>30811895</v>
      </c>
      <c r="D105" s="564">
        <v>533.79999999999995</v>
      </c>
      <c r="E105" s="195"/>
      <c r="F105" s="56"/>
      <c r="G105" s="56"/>
      <c r="H105" s="56"/>
      <c r="I105" s="56"/>
      <c r="J105" s="95"/>
      <c r="K105" s="95"/>
    </row>
    <row r="106" spans="1:11" x14ac:dyDescent="0.3">
      <c r="A106" s="55" t="s">
        <v>134</v>
      </c>
      <c r="B106" s="55" t="s">
        <v>153</v>
      </c>
      <c r="C106" s="630">
        <v>30811895</v>
      </c>
      <c r="D106" s="564">
        <v>1779.71</v>
      </c>
      <c r="E106" s="195"/>
      <c r="F106" s="56"/>
      <c r="G106" s="56"/>
      <c r="H106" s="56"/>
      <c r="I106" s="56"/>
      <c r="J106" s="95"/>
      <c r="K106" s="95"/>
    </row>
    <row r="107" spans="1:11" x14ac:dyDescent="0.3">
      <c r="A107" s="55" t="s">
        <v>134</v>
      </c>
      <c r="B107" s="55" t="s">
        <v>154</v>
      </c>
      <c r="C107" s="467">
        <v>30811895</v>
      </c>
      <c r="D107" s="564">
        <v>533.79999999999995</v>
      </c>
      <c r="E107" s="195"/>
      <c r="F107" s="56"/>
      <c r="G107" s="56"/>
      <c r="H107" s="56"/>
      <c r="I107" s="56"/>
      <c r="J107" s="95"/>
      <c r="K107" s="95"/>
    </row>
    <row r="108" spans="1:11" x14ac:dyDescent="0.3">
      <c r="A108" s="55" t="s">
        <v>134</v>
      </c>
      <c r="B108" s="55" t="s">
        <v>155</v>
      </c>
      <c r="C108" s="467">
        <v>30811895</v>
      </c>
      <c r="D108" s="564">
        <v>533.79999999999995</v>
      </c>
      <c r="E108" s="195"/>
      <c r="F108" s="56"/>
      <c r="G108" s="56"/>
      <c r="H108" s="56"/>
      <c r="I108" s="56"/>
      <c r="J108" s="95"/>
      <c r="K108" s="95"/>
    </row>
    <row r="109" spans="1:11" x14ac:dyDescent="0.3">
      <c r="A109" s="55" t="s">
        <v>134</v>
      </c>
      <c r="B109" s="55" t="s">
        <v>156</v>
      </c>
      <c r="C109" s="630">
        <v>30811895</v>
      </c>
      <c r="D109" s="564">
        <v>680.2</v>
      </c>
      <c r="E109" s="195"/>
      <c r="F109" s="56"/>
      <c r="G109" s="56"/>
      <c r="H109" s="56"/>
      <c r="I109" s="56"/>
      <c r="J109" s="95"/>
      <c r="K109" s="95"/>
    </row>
    <row r="110" spans="1:11" x14ac:dyDescent="0.3">
      <c r="A110" s="55" t="s">
        <v>134</v>
      </c>
      <c r="B110" s="55" t="s">
        <v>157</v>
      </c>
      <c r="C110" s="630">
        <v>30811895</v>
      </c>
      <c r="D110" s="564">
        <v>2000.95</v>
      </c>
      <c r="E110" s="195"/>
      <c r="F110" s="56"/>
      <c r="G110" s="56"/>
      <c r="H110" s="56"/>
      <c r="I110" s="56"/>
      <c r="J110" s="95"/>
      <c r="K110" s="95"/>
    </row>
    <row r="111" spans="1:11" x14ac:dyDescent="0.3">
      <c r="A111" s="55" t="s">
        <v>134</v>
      </c>
      <c r="B111" s="55" t="s">
        <v>158</v>
      </c>
      <c r="C111" s="630">
        <v>30811895</v>
      </c>
      <c r="D111" s="564">
        <v>588.79999999999995</v>
      </c>
      <c r="E111" s="195"/>
      <c r="F111" s="56"/>
      <c r="G111" s="56"/>
      <c r="H111" s="56"/>
      <c r="I111" s="56"/>
      <c r="J111" s="95"/>
      <c r="K111" s="95"/>
    </row>
    <row r="112" spans="1:11" x14ac:dyDescent="0.3">
      <c r="A112" s="55" t="s">
        <v>134</v>
      </c>
      <c r="B112" s="55" t="s">
        <v>159</v>
      </c>
      <c r="C112" s="630">
        <v>30811895</v>
      </c>
      <c r="D112" s="564">
        <v>551.5</v>
      </c>
      <c r="E112" s="195"/>
      <c r="F112" s="56"/>
      <c r="G112" s="56"/>
      <c r="H112" s="56"/>
      <c r="I112" s="56"/>
      <c r="J112" s="95"/>
      <c r="K112" s="95"/>
    </row>
    <row r="113" spans="1:12" x14ac:dyDescent="0.3">
      <c r="A113" s="55" t="s">
        <v>134</v>
      </c>
      <c r="B113" s="55" t="s">
        <v>160</v>
      </c>
      <c r="C113" s="630">
        <v>30811895</v>
      </c>
      <c r="D113" s="564">
        <v>588.79999999999995</v>
      </c>
      <c r="E113" s="195"/>
      <c r="F113" s="56"/>
      <c r="G113" s="56"/>
      <c r="H113" s="56"/>
      <c r="I113" s="56"/>
      <c r="J113" s="95"/>
      <c r="K113" s="95"/>
    </row>
    <row r="114" spans="1:12" x14ac:dyDescent="0.3">
      <c r="A114" s="55" t="s">
        <v>134</v>
      </c>
      <c r="B114" s="55" t="s">
        <v>161</v>
      </c>
      <c r="C114" s="630">
        <v>30897520</v>
      </c>
      <c r="D114" s="564">
        <v>588.79999999999995</v>
      </c>
      <c r="E114" s="195"/>
      <c r="F114" s="56"/>
      <c r="G114" s="56"/>
      <c r="H114" s="56"/>
      <c r="I114" s="56"/>
      <c r="J114" s="95"/>
      <c r="K114" s="95"/>
      <c r="L114" s="42"/>
    </row>
    <row r="115" spans="1:12" x14ac:dyDescent="0.3">
      <c r="A115" s="172" t="s">
        <v>134</v>
      </c>
      <c r="B115" s="172" t="s">
        <v>162</v>
      </c>
      <c r="C115" s="631">
        <v>30897537</v>
      </c>
      <c r="D115" s="575">
        <v>930.7</v>
      </c>
      <c r="E115" s="197"/>
      <c r="F115" s="182"/>
      <c r="G115" s="182"/>
      <c r="H115" s="182"/>
      <c r="I115" s="182"/>
      <c r="J115" s="103"/>
      <c r="K115" s="103"/>
      <c r="L115" s="51"/>
    </row>
    <row r="116" spans="1:12" x14ac:dyDescent="0.3">
      <c r="A116" s="172" t="s">
        <v>134</v>
      </c>
      <c r="B116" s="172" t="s">
        <v>163</v>
      </c>
      <c r="C116" s="631">
        <v>30897537</v>
      </c>
      <c r="D116" s="575">
        <v>551.5</v>
      </c>
      <c r="E116" s="197"/>
      <c r="F116" s="182"/>
      <c r="G116" s="182"/>
      <c r="H116" s="182"/>
      <c r="I116" s="182"/>
      <c r="J116" s="103"/>
      <c r="K116" s="103"/>
      <c r="L116" s="51"/>
    </row>
    <row r="117" spans="1:12" x14ac:dyDescent="0.3">
      <c r="A117" s="172" t="s">
        <v>134</v>
      </c>
      <c r="B117" s="172" t="s">
        <v>164</v>
      </c>
      <c r="C117" s="631">
        <v>30897520</v>
      </c>
      <c r="D117" s="575">
        <v>588.79999999999995</v>
      </c>
      <c r="E117" s="197"/>
      <c r="F117" s="182"/>
      <c r="G117" s="182"/>
      <c r="H117" s="182"/>
      <c r="I117" s="182"/>
      <c r="J117" s="103"/>
      <c r="K117" s="103"/>
      <c r="L117" s="51"/>
    </row>
    <row r="118" spans="1:12" x14ac:dyDescent="0.3">
      <c r="A118" s="172" t="s">
        <v>134</v>
      </c>
      <c r="B118" s="172" t="s">
        <v>165</v>
      </c>
      <c r="C118" s="631">
        <v>30897520</v>
      </c>
      <c r="D118" s="575">
        <v>588.79999999999995</v>
      </c>
      <c r="E118" s="197"/>
      <c r="F118" s="182"/>
      <c r="G118" s="182"/>
      <c r="H118" s="182"/>
      <c r="I118" s="182"/>
      <c r="J118" s="103"/>
      <c r="K118" s="103"/>
      <c r="L118" s="51"/>
    </row>
    <row r="119" spans="1:12" x14ac:dyDescent="0.3">
      <c r="A119" s="172" t="s">
        <v>134</v>
      </c>
      <c r="B119" s="172" t="s">
        <v>166</v>
      </c>
      <c r="C119" s="631">
        <v>30897537</v>
      </c>
      <c r="D119" s="575">
        <v>1721.5</v>
      </c>
      <c r="E119" s="197"/>
      <c r="F119" s="182"/>
      <c r="G119" s="182"/>
      <c r="H119" s="182"/>
      <c r="I119" s="182"/>
      <c r="J119" s="103"/>
      <c r="K119" s="103"/>
      <c r="L119" s="51"/>
    </row>
    <row r="120" spans="1:12" x14ac:dyDescent="0.3">
      <c r="A120" s="172" t="s">
        <v>134</v>
      </c>
      <c r="B120" s="172" t="s">
        <v>167</v>
      </c>
      <c r="C120" s="631">
        <v>3087520</v>
      </c>
      <c r="D120" s="575">
        <v>587.70000000000005</v>
      </c>
      <c r="E120" s="197"/>
      <c r="F120" s="182"/>
      <c r="G120" s="182"/>
      <c r="H120" s="182"/>
      <c r="I120" s="182"/>
      <c r="J120" s="103"/>
      <c r="K120" s="103"/>
      <c r="L120" s="51"/>
    </row>
    <row r="121" spans="1:12" x14ac:dyDescent="0.3">
      <c r="A121" s="172" t="s">
        <v>134</v>
      </c>
      <c r="B121" s="172" t="s">
        <v>168</v>
      </c>
      <c r="C121" s="631">
        <v>30897537</v>
      </c>
      <c r="D121" s="575">
        <v>750.7</v>
      </c>
      <c r="E121" s="197"/>
      <c r="F121" s="182"/>
      <c r="G121" s="182"/>
      <c r="H121" s="182"/>
      <c r="I121" s="182"/>
      <c r="J121" s="103"/>
      <c r="K121" s="103"/>
      <c r="L121" s="51"/>
    </row>
    <row r="122" spans="1:12" x14ac:dyDescent="0.3">
      <c r="A122" s="68" t="s">
        <v>134</v>
      </c>
      <c r="B122" s="68" t="s">
        <v>169</v>
      </c>
      <c r="C122" s="632">
        <v>30897520</v>
      </c>
      <c r="D122" s="576">
        <v>1721.5</v>
      </c>
      <c r="E122" s="199"/>
      <c r="F122" s="69"/>
      <c r="G122" s="69"/>
      <c r="H122" s="69"/>
      <c r="I122" s="69"/>
      <c r="J122" s="104"/>
      <c r="K122" s="104"/>
      <c r="L122" s="76"/>
    </row>
    <row r="123" spans="1:12" x14ac:dyDescent="0.3">
      <c r="A123" s="68" t="s">
        <v>134</v>
      </c>
      <c r="B123" s="68" t="s">
        <v>170</v>
      </c>
      <c r="C123" s="632">
        <v>30897537</v>
      </c>
      <c r="D123" s="576">
        <v>587.70000000000005</v>
      </c>
      <c r="E123" s="199"/>
      <c r="F123" s="69"/>
      <c r="G123" s="69"/>
      <c r="H123" s="69"/>
      <c r="I123" s="69"/>
      <c r="J123" s="104"/>
      <c r="K123" s="104"/>
      <c r="L123" s="76"/>
    </row>
    <row r="124" spans="1:12" x14ac:dyDescent="0.3">
      <c r="A124" s="68" t="s">
        <v>134</v>
      </c>
      <c r="B124" s="68" t="s">
        <v>171</v>
      </c>
      <c r="C124" s="632">
        <v>30897520</v>
      </c>
      <c r="D124" s="576">
        <v>587.70000000000005</v>
      </c>
      <c r="E124" s="199"/>
      <c r="F124" s="69"/>
      <c r="G124" s="69"/>
      <c r="H124" s="69"/>
      <c r="I124" s="69"/>
      <c r="J124" s="104"/>
      <c r="K124" s="104"/>
      <c r="L124" s="76"/>
    </row>
    <row r="125" spans="1:12" x14ac:dyDescent="0.3">
      <c r="A125" s="68" t="s">
        <v>134</v>
      </c>
      <c r="B125" s="68" t="s">
        <v>172</v>
      </c>
      <c r="C125" s="632">
        <v>30897537</v>
      </c>
      <c r="D125" s="576">
        <v>750.7</v>
      </c>
      <c r="E125" s="199"/>
      <c r="F125" s="69"/>
      <c r="G125" s="69"/>
      <c r="H125" s="69"/>
      <c r="I125" s="69"/>
      <c r="J125" s="104"/>
      <c r="K125" s="104"/>
      <c r="L125" s="76"/>
    </row>
    <row r="126" spans="1:12" x14ac:dyDescent="0.3">
      <c r="A126" s="68" t="s">
        <v>134</v>
      </c>
      <c r="B126" s="68" t="s">
        <v>173</v>
      </c>
      <c r="C126" s="632">
        <v>30897537</v>
      </c>
      <c r="D126" s="576">
        <v>1721.5</v>
      </c>
      <c r="E126" s="199"/>
      <c r="F126" s="69"/>
      <c r="G126" s="69"/>
      <c r="H126" s="69"/>
      <c r="I126" s="69"/>
      <c r="J126" s="104"/>
      <c r="K126" s="104"/>
      <c r="L126" s="76"/>
    </row>
    <row r="127" spans="1:12" x14ac:dyDescent="0.3">
      <c r="A127" s="68" t="s">
        <v>134</v>
      </c>
      <c r="B127" s="68" t="s">
        <v>173</v>
      </c>
      <c r="C127" s="632">
        <v>30897520</v>
      </c>
      <c r="D127" s="576">
        <v>587.70000000000005</v>
      </c>
      <c r="E127" s="199"/>
      <c r="F127" s="69"/>
      <c r="G127" s="69"/>
      <c r="H127" s="69"/>
      <c r="I127" s="69"/>
      <c r="J127" s="104"/>
      <c r="K127" s="104"/>
      <c r="L127" s="76"/>
    </row>
    <row r="128" spans="1:12" x14ac:dyDescent="0.3">
      <c r="A128" s="68" t="s">
        <v>134</v>
      </c>
      <c r="B128" s="68" t="s">
        <v>174</v>
      </c>
      <c r="C128" s="632">
        <v>30897520</v>
      </c>
      <c r="D128" s="576">
        <v>580.20000000000005</v>
      </c>
      <c r="E128" s="199"/>
      <c r="F128" s="69"/>
      <c r="G128" s="69"/>
      <c r="H128" s="69"/>
      <c r="I128" s="69"/>
      <c r="J128" s="104"/>
      <c r="K128" s="104"/>
      <c r="L128" s="76"/>
    </row>
    <row r="129" spans="1:12" x14ac:dyDescent="0.3">
      <c r="A129" s="68" t="s">
        <v>134</v>
      </c>
      <c r="B129" s="68" t="s">
        <v>175</v>
      </c>
      <c r="C129" s="632">
        <v>30897537</v>
      </c>
      <c r="D129" s="576">
        <v>909.2</v>
      </c>
      <c r="E129" s="199"/>
      <c r="F129" s="69"/>
      <c r="G129" s="69"/>
      <c r="H129" s="69"/>
      <c r="I129" s="69"/>
      <c r="J129" s="104"/>
      <c r="K129" s="104"/>
      <c r="L129" s="76"/>
    </row>
    <row r="130" spans="1:12" x14ac:dyDescent="0.3">
      <c r="A130" s="68" t="s">
        <v>134</v>
      </c>
      <c r="B130" s="68" t="s">
        <v>176</v>
      </c>
      <c r="C130" s="632">
        <v>30897537</v>
      </c>
      <c r="D130" s="576">
        <v>90</v>
      </c>
      <c r="E130" s="199"/>
      <c r="F130" s="69"/>
      <c r="G130" s="69"/>
      <c r="H130" s="69"/>
      <c r="I130" s="69"/>
      <c r="J130" s="104"/>
      <c r="K130" s="104"/>
      <c r="L130" s="76"/>
    </row>
    <row r="131" spans="1:12" x14ac:dyDescent="0.3">
      <c r="A131" s="68" t="s">
        <v>134</v>
      </c>
      <c r="B131" s="68" t="s">
        <v>177</v>
      </c>
      <c r="C131" s="632">
        <v>30897537</v>
      </c>
      <c r="D131" s="576">
        <v>90</v>
      </c>
      <c r="E131" s="199"/>
      <c r="F131" s="69"/>
      <c r="G131" s="69"/>
      <c r="H131" s="69"/>
      <c r="I131" s="69"/>
      <c r="J131" s="104"/>
      <c r="K131" s="104"/>
      <c r="L131" s="76"/>
    </row>
    <row r="132" spans="1:12" x14ac:dyDescent="0.3">
      <c r="A132" s="68" t="s">
        <v>134</v>
      </c>
      <c r="B132" s="68" t="s">
        <v>178</v>
      </c>
      <c r="C132" s="632">
        <v>30897520</v>
      </c>
      <c r="D132" s="576">
        <v>580.20000000000005</v>
      </c>
      <c r="E132" s="199"/>
      <c r="F132" s="69"/>
      <c r="G132" s="69"/>
      <c r="H132" s="69"/>
      <c r="I132" s="69"/>
      <c r="J132" s="104"/>
      <c r="K132" s="104"/>
      <c r="L132" s="76"/>
    </row>
    <row r="133" spans="1:12" x14ac:dyDescent="0.3">
      <c r="A133" s="68" t="s">
        <v>134</v>
      </c>
      <c r="B133" s="68" t="s">
        <v>179</v>
      </c>
      <c r="C133" s="632">
        <v>30897537</v>
      </c>
      <c r="D133" s="576">
        <v>1700</v>
      </c>
      <c r="E133" s="199"/>
      <c r="F133" s="69"/>
      <c r="G133" s="69"/>
      <c r="H133" s="69"/>
      <c r="I133" s="69"/>
      <c r="J133" s="104"/>
      <c r="K133" s="104"/>
      <c r="L133" s="76"/>
    </row>
    <row r="134" spans="1:12" x14ac:dyDescent="0.3">
      <c r="A134" s="68" t="s">
        <v>134</v>
      </c>
      <c r="B134" s="68" t="s">
        <v>180</v>
      </c>
      <c r="C134" s="632">
        <v>30897537</v>
      </c>
      <c r="D134" s="576">
        <v>530</v>
      </c>
      <c r="E134" s="199"/>
      <c r="F134" s="69"/>
      <c r="G134" s="69"/>
      <c r="H134" s="69"/>
      <c r="I134" s="69"/>
      <c r="J134" s="104"/>
      <c r="K134" s="104"/>
      <c r="L134" s="76"/>
    </row>
    <row r="135" spans="1:12" x14ac:dyDescent="0.3">
      <c r="A135" s="68" t="s">
        <v>134</v>
      </c>
      <c r="B135" s="68" t="s">
        <v>181</v>
      </c>
      <c r="C135" s="632">
        <v>30897520</v>
      </c>
      <c r="D135" s="576">
        <v>580.20000000000005</v>
      </c>
      <c r="E135" s="199"/>
      <c r="F135" s="69"/>
      <c r="G135" s="69"/>
      <c r="H135" s="69"/>
      <c r="I135" s="69"/>
      <c r="J135" s="104"/>
      <c r="K135" s="104"/>
      <c r="L135" s="76"/>
    </row>
    <row r="136" spans="1:12" x14ac:dyDescent="0.3">
      <c r="A136" s="68" t="s">
        <v>134</v>
      </c>
      <c r="B136" s="68" t="s">
        <v>182</v>
      </c>
      <c r="C136" s="632">
        <v>30897520</v>
      </c>
      <c r="D136" s="576">
        <v>580.20000000000005</v>
      </c>
      <c r="E136" s="199"/>
      <c r="F136" s="69"/>
      <c r="G136" s="69"/>
      <c r="H136" s="69"/>
      <c r="I136" s="69"/>
      <c r="J136" s="104"/>
      <c r="K136" s="104"/>
      <c r="L136" s="76"/>
    </row>
    <row r="137" spans="1:12" x14ac:dyDescent="0.3">
      <c r="A137" s="72" t="s">
        <v>134</v>
      </c>
      <c r="B137" s="72" t="s">
        <v>183</v>
      </c>
      <c r="C137" s="633">
        <v>30897537</v>
      </c>
      <c r="D137" s="577">
        <v>729.2</v>
      </c>
      <c r="E137" s="74"/>
      <c r="F137" s="75"/>
      <c r="G137" s="75"/>
      <c r="H137" s="75"/>
      <c r="I137" s="75"/>
      <c r="J137" s="104"/>
      <c r="K137" s="104"/>
      <c r="L137" s="76"/>
    </row>
    <row r="138" spans="1:12" x14ac:dyDescent="0.3">
      <c r="A138" s="72" t="s">
        <v>134</v>
      </c>
      <c r="B138" s="72" t="s">
        <v>184</v>
      </c>
      <c r="C138" s="633">
        <v>30897520</v>
      </c>
      <c r="D138" s="577">
        <v>580.20000000000005</v>
      </c>
      <c r="E138" s="74"/>
      <c r="F138" s="75"/>
      <c r="G138" s="75"/>
      <c r="H138" s="75"/>
      <c r="I138" s="75"/>
      <c r="J138" s="104"/>
      <c r="K138" s="104"/>
      <c r="L138" s="76"/>
    </row>
    <row r="139" spans="1:12" x14ac:dyDescent="0.3">
      <c r="A139" s="72" t="s">
        <v>134</v>
      </c>
      <c r="B139" s="72" t="s">
        <v>185</v>
      </c>
      <c r="C139" s="633">
        <v>30897537</v>
      </c>
      <c r="D139" s="577">
        <v>530</v>
      </c>
      <c r="E139" s="74"/>
      <c r="F139" s="75"/>
      <c r="G139" s="75"/>
      <c r="H139" s="75"/>
      <c r="I139" s="75"/>
      <c r="J139" s="104"/>
      <c r="K139" s="104"/>
      <c r="L139" s="76"/>
    </row>
    <row r="140" spans="1:12" x14ac:dyDescent="0.3">
      <c r="A140" s="72" t="s">
        <v>134</v>
      </c>
      <c r="B140" s="72" t="s">
        <v>186</v>
      </c>
      <c r="C140" s="633">
        <v>31012318</v>
      </c>
      <c r="D140" s="577">
        <v>537.6</v>
      </c>
      <c r="E140" s="74"/>
      <c r="F140" s="75"/>
      <c r="G140" s="75"/>
      <c r="H140" s="75"/>
      <c r="I140" s="75"/>
      <c r="J140" s="104"/>
      <c r="K140" s="104"/>
      <c r="L140" s="76"/>
    </row>
    <row r="141" spans="1:12" x14ac:dyDescent="0.3">
      <c r="A141" s="72" t="s">
        <v>134</v>
      </c>
      <c r="B141" s="72" t="s">
        <v>187</v>
      </c>
      <c r="C141" s="633">
        <v>31012342</v>
      </c>
      <c r="D141" s="577">
        <v>1931.8</v>
      </c>
      <c r="E141" s="74"/>
      <c r="F141" s="75"/>
      <c r="G141" s="75"/>
      <c r="H141" s="75"/>
      <c r="I141" s="75"/>
      <c r="J141" s="104"/>
      <c r="K141" s="104"/>
      <c r="L141" s="76"/>
    </row>
    <row r="142" spans="1:12" x14ac:dyDescent="0.3">
      <c r="A142" s="72" t="s">
        <v>134</v>
      </c>
      <c r="B142" s="72" t="s">
        <v>188</v>
      </c>
      <c r="C142" s="633">
        <v>31012342</v>
      </c>
      <c r="D142" s="577">
        <v>1732.6</v>
      </c>
      <c r="E142" s="74"/>
      <c r="F142" s="75"/>
      <c r="G142" s="75"/>
      <c r="H142" s="75"/>
      <c r="I142" s="75"/>
      <c r="J142" s="104"/>
      <c r="K142" s="104"/>
      <c r="L142" s="76"/>
    </row>
    <row r="143" spans="1:12" x14ac:dyDescent="0.3">
      <c r="A143" s="72" t="s">
        <v>134</v>
      </c>
      <c r="B143" s="72" t="s">
        <v>189</v>
      </c>
      <c r="C143" s="633">
        <v>31012318</v>
      </c>
      <c r="D143" s="577">
        <v>530.70000000000005</v>
      </c>
      <c r="E143" s="74"/>
      <c r="F143" s="75"/>
      <c r="G143" s="75"/>
      <c r="H143" s="75"/>
      <c r="I143" s="75"/>
      <c r="J143" s="104"/>
      <c r="K143" s="104"/>
      <c r="L143" s="76"/>
    </row>
    <row r="144" spans="1:12" x14ac:dyDescent="0.3">
      <c r="A144" s="72" t="s">
        <v>134</v>
      </c>
      <c r="B144" s="72" t="s">
        <v>190</v>
      </c>
      <c r="C144" s="633">
        <v>31012318</v>
      </c>
      <c r="D144" s="577">
        <v>530.70000000000005</v>
      </c>
      <c r="E144" s="74"/>
      <c r="F144" s="75"/>
      <c r="G144" s="75"/>
      <c r="H144" s="75"/>
      <c r="I144" s="75"/>
      <c r="J144" s="104"/>
      <c r="K144" s="104"/>
      <c r="L144" s="257"/>
    </row>
    <row r="145" spans="1:12" x14ac:dyDescent="0.3">
      <c r="A145" s="72" t="s">
        <v>134</v>
      </c>
      <c r="B145" s="72" t="s">
        <v>191</v>
      </c>
      <c r="C145" s="633">
        <v>31012342</v>
      </c>
      <c r="D145" s="577">
        <v>490.6</v>
      </c>
      <c r="E145" s="74"/>
      <c r="F145" s="75"/>
      <c r="G145" s="75"/>
      <c r="H145" s="75"/>
      <c r="I145" s="75"/>
      <c r="J145" s="104"/>
      <c r="K145" s="104"/>
      <c r="L145" s="76"/>
    </row>
    <row r="146" spans="1:12" x14ac:dyDescent="0.3">
      <c r="A146" s="72" t="s">
        <v>134</v>
      </c>
      <c r="B146" s="72" t="s">
        <v>192</v>
      </c>
      <c r="C146" s="633">
        <v>31012342</v>
      </c>
      <c r="D146" s="577">
        <v>689.8</v>
      </c>
      <c r="E146" s="74"/>
      <c r="F146" s="75"/>
      <c r="G146" s="75"/>
      <c r="H146" s="75"/>
      <c r="I146" s="75"/>
      <c r="J146" s="104"/>
      <c r="K146" s="104"/>
    </row>
    <row r="147" spans="1:12" x14ac:dyDescent="0.3">
      <c r="A147" s="72" t="s">
        <v>134</v>
      </c>
      <c r="B147" s="72" t="s">
        <v>193</v>
      </c>
      <c r="C147" s="633">
        <v>31012318</v>
      </c>
      <c r="D147" s="577">
        <v>530.70000000000005</v>
      </c>
      <c r="E147" s="74"/>
      <c r="F147" s="75"/>
      <c r="G147" s="75"/>
      <c r="H147" s="75"/>
      <c r="I147" s="75"/>
      <c r="J147" s="104"/>
      <c r="K147" s="104"/>
    </row>
    <row r="148" spans="1:12" x14ac:dyDescent="0.3">
      <c r="A148" s="72" t="s">
        <v>134</v>
      </c>
      <c r="B148" s="72" t="s">
        <v>194</v>
      </c>
      <c r="C148" s="633">
        <v>31012316</v>
      </c>
      <c r="D148" s="577">
        <v>1242</v>
      </c>
      <c r="E148" s="74"/>
      <c r="F148" s="75"/>
      <c r="G148" s="75"/>
      <c r="H148" s="75"/>
      <c r="I148" s="75"/>
      <c r="J148" s="104"/>
      <c r="K148" s="104"/>
    </row>
    <row r="149" spans="1:12" x14ac:dyDescent="0.3">
      <c r="A149" s="72" t="s">
        <v>134</v>
      </c>
      <c r="B149" s="72" t="s">
        <v>195</v>
      </c>
      <c r="C149" s="633">
        <v>31012318</v>
      </c>
      <c r="D149" s="577">
        <v>497.8</v>
      </c>
      <c r="E149" s="74"/>
      <c r="F149" s="75"/>
      <c r="G149" s="75"/>
      <c r="H149" s="75"/>
      <c r="I149" s="75"/>
      <c r="J149" s="104"/>
      <c r="K149" s="104"/>
    </row>
    <row r="150" spans="1:12" x14ac:dyDescent="0.3">
      <c r="A150" s="72" t="s">
        <v>134</v>
      </c>
      <c r="B150" s="72" t="s">
        <v>195</v>
      </c>
      <c r="C150" s="633">
        <v>31012342</v>
      </c>
      <c r="D150" s="577">
        <v>391.1</v>
      </c>
      <c r="E150" s="74"/>
      <c r="F150" s="75"/>
      <c r="G150" s="75"/>
      <c r="H150" s="75"/>
      <c r="I150" s="75"/>
      <c r="J150" s="104"/>
      <c r="K150" s="104"/>
    </row>
    <row r="151" spans="1:12" x14ac:dyDescent="0.3">
      <c r="A151" s="72" t="s">
        <v>134</v>
      </c>
      <c r="B151" s="72" t="s">
        <v>196</v>
      </c>
      <c r="C151" s="633">
        <v>31012318</v>
      </c>
      <c r="D151" s="577">
        <v>497.8</v>
      </c>
      <c r="E151" s="74"/>
      <c r="F151" s="75"/>
      <c r="G151" s="75"/>
      <c r="H151" s="75"/>
      <c r="I151" s="75"/>
      <c r="J151" s="104"/>
      <c r="K151" s="104"/>
    </row>
    <row r="152" spans="1:12" x14ac:dyDescent="0.3">
      <c r="A152" s="72" t="s">
        <v>134</v>
      </c>
      <c r="B152" s="72" t="s">
        <v>197</v>
      </c>
      <c r="C152" s="633">
        <v>31012318</v>
      </c>
      <c r="D152" s="577">
        <v>199.2</v>
      </c>
      <c r="E152" s="74"/>
      <c r="F152" s="75"/>
      <c r="G152" s="75"/>
      <c r="H152" s="75"/>
      <c r="I152" s="75"/>
      <c r="J152" s="104"/>
      <c r="K152" s="104"/>
    </row>
    <row r="153" spans="1:12" x14ac:dyDescent="0.3">
      <c r="A153" s="72" t="s">
        <v>134</v>
      </c>
      <c r="B153" s="72" t="s">
        <v>198</v>
      </c>
      <c r="C153" s="633">
        <v>31012342</v>
      </c>
      <c r="D153" s="577">
        <v>391.1</v>
      </c>
      <c r="E153" s="74"/>
      <c r="F153" s="75"/>
      <c r="G153" s="75"/>
      <c r="H153" s="75"/>
      <c r="I153" s="75"/>
      <c r="J153" s="104"/>
      <c r="K153" s="104"/>
    </row>
    <row r="154" spans="1:12" x14ac:dyDescent="0.3">
      <c r="A154" s="72" t="s">
        <v>134</v>
      </c>
      <c r="B154" s="72" t="s">
        <v>199</v>
      </c>
      <c r="C154" s="633">
        <v>31012318</v>
      </c>
      <c r="D154" s="577">
        <v>497.8</v>
      </c>
      <c r="E154" s="74"/>
      <c r="F154" s="75"/>
      <c r="G154" s="75"/>
      <c r="H154" s="75"/>
      <c r="I154" s="75"/>
      <c r="J154" s="104"/>
      <c r="K154" s="104"/>
    </row>
    <row r="155" spans="1:12" x14ac:dyDescent="0.3">
      <c r="A155" s="72" t="s">
        <v>134</v>
      </c>
      <c r="B155" s="72" t="s">
        <v>200</v>
      </c>
      <c r="C155" s="633">
        <v>31012342</v>
      </c>
      <c r="D155" s="577">
        <v>391.1</v>
      </c>
      <c r="E155" s="74"/>
      <c r="F155" s="75"/>
      <c r="G155" s="75"/>
      <c r="H155" s="75"/>
      <c r="I155" s="75"/>
      <c r="J155" s="104"/>
      <c r="K155" s="104"/>
    </row>
    <row r="156" spans="1:12" x14ac:dyDescent="0.3">
      <c r="A156" s="72" t="s">
        <v>134</v>
      </c>
      <c r="B156" s="72" t="s">
        <v>201</v>
      </c>
      <c r="C156" s="633">
        <v>31012318</v>
      </c>
      <c r="D156" s="577">
        <v>1441.2</v>
      </c>
      <c r="E156" s="74"/>
      <c r="F156" s="75"/>
      <c r="G156" s="75"/>
      <c r="H156" s="75"/>
      <c r="I156" s="75"/>
      <c r="J156" s="104"/>
      <c r="K156" s="104"/>
    </row>
    <row r="157" spans="1:12" x14ac:dyDescent="0.3">
      <c r="A157" s="72" t="s">
        <v>134</v>
      </c>
      <c r="B157" s="72" t="s">
        <v>202</v>
      </c>
      <c r="C157" s="633">
        <v>31012318</v>
      </c>
      <c r="D157" s="577">
        <v>497.8</v>
      </c>
      <c r="E157" s="74"/>
      <c r="F157" s="75"/>
      <c r="G157" s="75"/>
      <c r="H157" s="75"/>
      <c r="I157" s="75"/>
      <c r="J157" s="104"/>
      <c r="K157" s="104"/>
    </row>
    <row r="158" spans="1:12" x14ac:dyDescent="0.3">
      <c r="A158" s="72" t="s">
        <v>134</v>
      </c>
      <c r="B158" s="72" t="s">
        <v>202</v>
      </c>
      <c r="C158" s="633">
        <v>31012342</v>
      </c>
      <c r="D158" s="577">
        <v>391.1</v>
      </c>
      <c r="E158" s="74"/>
      <c r="F158" s="75"/>
      <c r="G158" s="75"/>
      <c r="H158" s="75"/>
      <c r="I158" s="75"/>
      <c r="J158" s="104"/>
      <c r="K158" s="104"/>
    </row>
    <row r="159" spans="1:12" x14ac:dyDescent="0.3">
      <c r="A159" s="72" t="s">
        <v>134</v>
      </c>
      <c r="B159" s="72" t="s">
        <v>203</v>
      </c>
      <c r="C159" s="633">
        <v>31012318</v>
      </c>
      <c r="D159" s="577">
        <v>199.2</v>
      </c>
      <c r="E159" s="74"/>
      <c r="F159" s="75"/>
      <c r="G159" s="75"/>
      <c r="H159" s="75"/>
      <c r="I159" s="75"/>
      <c r="J159" s="104"/>
      <c r="K159" s="104"/>
    </row>
    <row r="160" spans="1:12" x14ac:dyDescent="0.3">
      <c r="A160" s="72" t="s">
        <v>134</v>
      </c>
      <c r="B160" s="72" t="s">
        <v>204</v>
      </c>
      <c r="C160" s="633">
        <v>31012318</v>
      </c>
      <c r="D160" s="577">
        <v>497.8</v>
      </c>
      <c r="E160" s="74"/>
      <c r="F160" s="75"/>
      <c r="G160" s="75"/>
      <c r="H160" s="75"/>
      <c r="I160" s="75"/>
      <c r="J160" s="104"/>
      <c r="K160" s="104"/>
    </row>
    <row r="161" spans="1:12" x14ac:dyDescent="0.3">
      <c r="A161" s="72" t="s">
        <v>134</v>
      </c>
      <c r="B161" s="72" t="s">
        <v>205</v>
      </c>
      <c r="C161" s="633">
        <v>31012342</v>
      </c>
      <c r="D161" s="577">
        <v>391.1</v>
      </c>
      <c r="E161" s="74"/>
      <c r="F161" s="75"/>
      <c r="G161" s="75"/>
      <c r="H161" s="75"/>
      <c r="I161" s="75"/>
      <c r="J161" s="104"/>
      <c r="K161" s="104"/>
    </row>
    <row r="162" spans="1:12" x14ac:dyDescent="0.3">
      <c r="A162" s="144" t="s">
        <v>134</v>
      </c>
      <c r="B162" s="144" t="s">
        <v>206</v>
      </c>
      <c r="C162" s="483">
        <v>31012318</v>
      </c>
      <c r="D162" s="578">
        <v>199.2</v>
      </c>
      <c r="E162" s="151"/>
      <c r="F162" s="146"/>
      <c r="G162" s="146"/>
      <c r="H162" s="146"/>
      <c r="I162" s="146"/>
      <c r="J162" s="259"/>
      <c r="K162" s="259"/>
      <c r="L162" s="67"/>
    </row>
    <row r="163" spans="1:12" x14ac:dyDescent="0.3">
      <c r="A163" s="144" t="s">
        <v>134</v>
      </c>
      <c r="B163" s="144" t="s">
        <v>207</v>
      </c>
      <c r="C163" s="483">
        <v>31012342</v>
      </c>
      <c r="D163" s="578">
        <v>391.1</v>
      </c>
      <c r="E163" s="151"/>
      <c r="F163" s="146"/>
      <c r="G163" s="146"/>
      <c r="H163" s="146"/>
      <c r="I163" s="146"/>
      <c r="J163" s="259"/>
      <c r="K163" s="259"/>
      <c r="L163" s="67"/>
    </row>
    <row r="164" spans="1:12" x14ac:dyDescent="0.3">
      <c r="A164" s="144" t="s">
        <v>134</v>
      </c>
      <c r="B164" s="144" t="s">
        <v>208</v>
      </c>
      <c r="C164" s="483">
        <v>31012318</v>
      </c>
      <c r="D164" s="578">
        <v>497.8</v>
      </c>
      <c r="E164" s="151"/>
      <c r="F164" s="146"/>
      <c r="G164" s="146"/>
      <c r="H164" s="146"/>
      <c r="I164" s="146"/>
      <c r="J164" s="259"/>
      <c r="K164" s="259"/>
      <c r="L164" s="67"/>
    </row>
    <row r="165" spans="1:12" x14ac:dyDescent="0.3">
      <c r="A165" s="144" t="s">
        <v>134</v>
      </c>
      <c r="B165" s="144" t="s">
        <v>209</v>
      </c>
      <c r="C165" s="483">
        <v>31012342</v>
      </c>
      <c r="D165" s="578">
        <v>393</v>
      </c>
      <c r="E165" s="151"/>
      <c r="F165" s="146"/>
      <c r="G165" s="146"/>
      <c r="H165" s="146"/>
      <c r="I165" s="146"/>
      <c r="J165" s="259"/>
      <c r="K165" s="259"/>
      <c r="L165" s="67"/>
    </row>
    <row r="166" spans="1:12" x14ac:dyDescent="0.3">
      <c r="A166" s="144" t="s">
        <v>134</v>
      </c>
      <c r="B166" s="144" t="s">
        <v>210</v>
      </c>
      <c r="C166" s="483">
        <v>31012318</v>
      </c>
      <c r="D166" s="578">
        <v>500.2</v>
      </c>
      <c r="E166" s="151"/>
      <c r="F166" s="146"/>
      <c r="G166" s="146"/>
      <c r="H166" s="146"/>
      <c r="I166" s="146"/>
      <c r="J166" s="259"/>
      <c r="K166" s="259"/>
      <c r="L166" s="67"/>
    </row>
    <row r="167" spans="1:12" x14ac:dyDescent="0.3">
      <c r="A167" s="144" t="s">
        <v>134</v>
      </c>
      <c r="B167" s="144" t="s">
        <v>211</v>
      </c>
      <c r="C167" s="483">
        <v>31012342</v>
      </c>
      <c r="D167" s="578">
        <v>1242</v>
      </c>
      <c r="E167" s="151"/>
      <c r="F167" s="146"/>
      <c r="G167" s="146"/>
      <c r="H167" s="146"/>
      <c r="I167" s="146"/>
      <c r="J167" s="259"/>
      <c r="K167" s="259"/>
      <c r="L167" s="67"/>
    </row>
    <row r="168" spans="1:12" x14ac:dyDescent="0.3">
      <c r="A168" s="144" t="s">
        <v>134</v>
      </c>
      <c r="B168" s="144" t="s">
        <v>212</v>
      </c>
      <c r="C168" s="483">
        <v>31012318</v>
      </c>
      <c r="D168" s="578">
        <v>393</v>
      </c>
      <c r="E168" s="151"/>
      <c r="F168" s="146"/>
      <c r="G168" s="146"/>
      <c r="H168" s="146"/>
      <c r="I168" s="146"/>
      <c r="J168" s="259"/>
      <c r="K168" s="259"/>
      <c r="L168" s="67"/>
    </row>
    <row r="169" spans="1:12" x14ac:dyDescent="0.3">
      <c r="A169" s="144" t="s">
        <v>134</v>
      </c>
      <c r="B169" s="144" t="s">
        <v>213</v>
      </c>
      <c r="C169" s="483">
        <v>31012318</v>
      </c>
      <c r="D169" s="579">
        <v>500.2</v>
      </c>
      <c r="E169" s="151"/>
      <c r="F169" s="146"/>
      <c r="G169" s="146"/>
      <c r="H169" s="146"/>
      <c r="I169" s="146"/>
      <c r="J169" s="259"/>
      <c r="K169" s="253"/>
      <c r="L169" s="257"/>
    </row>
    <row r="170" spans="1:12" x14ac:dyDescent="0.3">
      <c r="A170" s="144" t="s">
        <v>134</v>
      </c>
      <c r="B170" s="144" t="s">
        <v>214</v>
      </c>
      <c r="C170" s="483">
        <v>31097492</v>
      </c>
      <c r="D170" s="579">
        <v>1460</v>
      </c>
      <c r="E170" s="151"/>
      <c r="F170" s="146"/>
      <c r="G170" s="146"/>
      <c r="H170" s="146"/>
      <c r="I170" s="146"/>
      <c r="J170" s="259"/>
      <c r="K170" s="253"/>
      <c r="L170" s="257"/>
    </row>
    <row r="171" spans="1:12" x14ac:dyDescent="0.3">
      <c r="A171" s="144" t="s">
        <v>134</v>
      </c>
      <c r="B171" s="144" t="s">
        <v>215</v>
      </c>
      <c r="C171" s="483">
        <v>31097492</v>
      </c>
      <c r="D171" s="579">
        <v>393</v>
      </c>
      <c r="E171" s="151"/>
      <c r="F171" s="146"/>
      <c r="G171" s="146"/>
      <c r="H171" s="146"/>
      <c r="I171" s="146"/>
      <c r="J171" s="259"/>
      <c r="K171" s="253"/>
      <c r="L171" s="88"/>
    </row>
    <row r="172" spans="1:12" x14ac:dyDescent="0.3">
      <c r="A172" s="144" t="s">
        <v>134</v>
      </c>
      <c r="B172" s="144" t="s">
        <v>216</v>
      </c>
      <c r="C172" s="483">
        <v>31097413</v>
      </c>
      <c r="D172" s="579">
        <v>500.2</v>
      </c>
      <c r="E172" s="151"/>
      <c r="F172" s="146"/>
      <c r="G172" s="146"/>
      <c r="H172" s="146"/>
      <c r="I172" s="146"/>
      <c r="J172" s="259"/>
      <c r="K172" s="253"/>
      <c r="L172" s="257"/>
    </row>
    <row r="173" spans="1:12" x14ac:dyDescent="0.3">
      <c r="A173" s="144" t="s">
        <v>134</v>
      </c>
      <c r="B173" s="144" t="s">
        <v>217</v>
      </c>
      <c r="C173" s="483">
        <v>31097492</v>
      </c>
      <c r="D173" s="579">
        <v>393</v>
      </c>
      <c r="E173" s="151"/>
      <c r="F173" s="146"/>
      <c r="G173" s="146"/>
      <c r="H173" s="146"/>
      <c r="I173" s="146"/>
      <c r="J173" s="259"/>
      <c r="K173" s="253"/>
      <c r="L173" s="257"/>
    </row>
    <row r="174" spans="1:12" x14ac:dyDescent="0.3">
      <c r="A174" s="144" t="s">
        <v>134</v>
      </c>
      <c r="B174" s="144" t="s">
        <v>218</v>
      </c>
      <c r="C174" s="483">
        <v>31097413</v>
      </c>
      <c r="D174" s="579">
        <v>500.2</v>
      </c>
      <c r="E174" s="151"/>
      <c r="F174" s="146"/>
      <c r="G174" s="146"/>
      <c r="H174" s="146"/>
      <c r="I174" s="146"/>
      <c r="J174" s="259"/>
      <c r="K174" s="253"/>
      <c r="L174" s="257"/>
    </row>
    <row r="175" spans="1:12" x14ac:dyDescent="0.3">
      <c r="A175" s="144" t="s">
        <v>134</v>
      </c>
      <c r="B175" s="144" t="s">
        <v>219</v>
      </c>
      <c r="C175" s="482">
        <v>31097492</v>
      </c>
      <c r="D175" s="579">
        <v>500.2</v>
      </c>
      <c r="E175" s="151"/>
      <c r="F175" s="146"/>
      <c r="G175" s="146"/>
      <c r="H175" s="146"/>
      <c r="I175" s="146"/>
      <c r="J175" s="259"/>
      <c r="K175" s="253"/>
      <c r="L175" s="257"/>
    </row>
    <row r="176" spans="1:12" x14ac:dyDescent="0.3">
      <c r="A176" s="273" t="s">
        <v>134</v>
      </c>
      <c r="B176" s="273" t="s">
        <v>220</v>
      </c>
      <c r="C176" s="482">
        <v>31097492</v>
      </c>
      <c r="D176" s="578">
        <v>393</v>
      </c>
      <c r="E176" s="276"/>
      <c r="F176" s="277"/>
      <c r="G176" s="277"/>
      <c r="H176" s="277"/>
      <c r="I176" s="277"/>
      <c r="J176" s="259"/>
      <c r="K176" s="253"/>
      <c r="L176" s="257"/>
    </row>
    <row r="177" spans="1:12" x14ac:dyDescent="0.3">
      <c r="A177" s="273" t="s">
        <v>134</v>
      </c>
      <c r="B177" s="273" t="s">
        <v>1454</v>
      </c>
      <c r="C177" s="482">
        <v>31097492</v>
      </c>
      <c r="D177" s="578">
        <v>393</v>
      </c>
      <c r="E177" s="276"/>
      <c r="F177" s="277"/>
      <c r="G177" s="277"/>
      <c r="H177" s="277"/>
      <c r="I177" s="277"/>
      <c r="J177" s="259"/>
      <c r="K177" s="253"/>
      <c r="L177" s="257"/>
    </row>
    <row r="178" spans="1:12" x14ac:dyDescent="0.3">
      <c r="A178" s="273" t="s">
        <v>134</v>
      </c>
      <c r="B178" s="273" t="s">
        <v>1455</v>
      </c>
      <c r="C178" s="482">
        <v>31097413</v>
      </c>
      <c r="D178" s="578">
        <v>500.2</v>
      </c>
      <c r="E178" s="276"/>
      <c r="F178" s="277"/>
      <c r="G178" s="277"/>
      <c r="H178" s="277"/>
      <c r="I178" s="277"/>
      <c r="J178" s="259"/>
      <c r="K178" s="253"/>
      <c r="L178" s="257"/>
    </row>
    <row r="179" spans="1:12" x14ac:dyDescent="0.3">
      <c r="A179" s="273" t="s">
        <v>134</v>
      </c>
      <c r="B179" s="273" t="s">
        <v>1456</v>
      </c>
      <c r="C179" s="482">
        <v>31097413</v>
      </c>
      <c r="D179" s="578">
        <v>1460</v>
      </c>
      <c r="E179" s="276"/>
      <c r="F179" s="277"/>
      <c r="G179" s="277"/>
      <c r="H179" s="277"/>
      <c r="I179" s="277"/>
      <c r="J179" s="259"/>
      <c r="K179" s="253"/>
      <c r="L179" s="257"/>
    </row>
    <row r="180" spans="1:12" x14ac:dyDescent="0.3">
      <c r="A180" s="273" t="s">
        <v>134</v>
      </c>
      <c r="B180" s="273" t="s">
        <v>1497</v>
      </c>
      <c r="C180" s="482">
        <v>31097413</v>
      </c>
      <c r="D180" s="578">
        <v>500.2</v>
      </c>
      <c r="E180" s="276"/>
      <c r="F180" s="277"/>
      <c r="G180" s="277"/>
      <c r="H180" s="277"/>
      <c r="I180" s="277"/>
      <c r="J180" s="259"/>
      <c r="K180" s="253"/>
      <c r="L180" s="257"/>
    </row>
    <row r="181" spans="1:12" x14ac:dyDescent="0.3">
      <c r="A181" s="273" t="s">
        <v>134</v>
      </c>
      <c r="B181" s="273" t="s">
        <v>1498</v>
      </c>
      <c r="C181" s="482">
        <v>31097492</v>
      </c>
      <c r="D181" s="578">
        <v>471</v>
      </c>
      <c r="E181" s="276"/>
      <c r="F181" s="277"/>
      <c r="G181" s="277"/>
      <c r="H181" s="277"/>
      <c r="I181" s="277"/>
      <c r="J181" s="259"/>
      <c r="K181" s="253"/>
      <c r="L181" s="257"/>
    </row>
    <row r="182" spans="1:12" x14ac:dyDescent="0.3">
      <c r="A182" s="273" t="s">
        <v>134</v>
      </c>
      <c r="B182" s="273" t="s">
        <v>1502</v>
      </c>
      <c r="C182" s="482">
        <v>31097413</v>
      </c>
      <c r="D182" s="578">
        <v>500.2</v>
      </c>
      <c r="E182" s="276"/>
      <c r="F182" s="277"/>
      <c r="G182" s="277"/>
      <c r="H182" s="277"/>
      <c r="I182" s="277"/>
      <c r="J182" s="259"/>
      <c r="K182" s="253"/>
      <c r="L182" s="257"/>
    </row>
    <row r="183" spans="1:12" x14ac:dyDescent="0.3">
      <c r="A183" s="273" t="s">
        <v>134</v>
      </c>
      <c r="B183" s="273" t="s">
        <v>1503</v>
      </c>
      <c r="C183" s="482">
        <v>31097492</v>
      </c>
      <c r="D183" s="578">
        <v>393</v>
      </c>
      <c r="E183" s="276"/>
      <c r="F183" s="277"/>
      <c r="G183" s="277"/>
      <c r="H183" s="277"/>
      <c r="I183" s="277"/>
      <c r="J183" s="259"/>
      <c r="K183" s="253"/>
      <c r="L183" s="257"/>
    </row>
    <row r="184" spans="1:12" x14ac:dyDescent="0.3">
      <c r="A184" s="273" t="s">
        <v>134</v>
      </c>
      <c r="B184" s="273" t="s">
        <v>1549</v>
      </c>
      <c r="C184" s="482">
        <v>31097413</v>
      </c>
      <c r="D184" s="578">
        <v>500.2</v>
      </c>
      <c r="E184" s="276"/>
      <c r="F184" s="277"/>
      <c r="G184" s="277"/>
      <c r="H184" s="277"/>
      <c r="I184" s="277"/>
      <c r="J184" s="259"/>
      <c r="K184" s="253"/>
      <c r="L184" s="257"/>
    </row>
    <row r="185" spans="1:12" x14ac:dyDescent="0.3">
      <c r="A185" s="273" t="s">
        <v>134</v>
      </c>
      <c r="B185" s="273" t="s">
        <v>1550</v>
      </c>
      <c r="C185" s="482">
        <v>31097492</v>
      </c>
      <c r="D185" s="578">
        <v>1460</v>
      </c>
      <c r="E185" s="276"/>
      <c r="F185" s="277"/>
      <c r="G185" s="277"/>
      <c r="H185" s="277"/>
      <c r="I185" s="277"/>
      <c r="J185" s="259"/>
      <c r="K185" s="253"/>
      <c r="L185" s="257"/>
    </row>
    <row r="186" spans="1:12" x14ac:dyDescent="0.3">
      <c r="A186" s="273" t="s">
        <v>134</v>
      </c>
      <c r="B186" s="273" t="s">
        <v>1551</v>
      </c>
      <c r="C186" s="482">
        <v>31097492</v>
      </c>
      <c r="D186" s="578">
        <v>393</v>
      </c>
      <c r="E186" s="276"/>
      <c r="F186" s="277"/>
      <c r="G186" s="277"/>
      <c r="H186" s="277"/>
      <c r="I186" s="277"/>
      <c r="J186" s="259"/>
      <c r="K186" s="253"/>
      <c r="L186" s="257"/>
    </row>
    <row r="187" spans="1:12" x14ac:dyDescent="0.3">
      <c r="A187" s="273" t="s">
        <v>134</v>
      </c>
      <c r="B187" s="273" t="s">
        <v>1546</v>
      </c>
      <c r="C187" s="482">
        <v>31097492</v>
      </c>
      <c r="D187" s="578">
        <v>200</v>
      </c>
      <c r="E187" s="276"/>
      <c r="F187" s="277"/>
      <c r="G187" s="277"/>
      <c r="H187" s="277"/>
      <c r="I187" s="277"/>
      <c r="J187" s="259"/>
      <c r="K187" s="253"/>
      <c r="L187" s="257"/>
    </row>
    <row r="188" spans="1:12" x14ac:dyDescent="0.3">
      <c r="A188" s="273" t="s">
        <v>134</v>
      </c>
      <c r="B188" s="273" t="s">
        <v>1596</v>
      </c>
      <c r="C188" s="482">
        <v>31097492</v>
      </c>
      <c r="D188" s="578">
        <v>393</v>
      </c>
      <c r="E188" s="276"/>
      <c r="F188" s="277"/>
      <c r="G188" s="277"/>
      <c r="H188" s="277"/>
      <c r="I188" s="321"/>
      <c r="J188" s="259"/>
      <c r="K188" s="253"/>
      <c r="L188" s="257"/>
    </row>
    <row r="189" spans="1:12" x14ac:dyDescent="0.3">
      <c r="A189" s="273" t="s">
        <v>134</v>
      </c>
      <c r="B189" s="273" t="s">
        <v>1597</v>
      </c>
      <c r="C189" s="482">
        <v>31097413</v>
      </c>
      <c r="D189" s="578">
        <v>500.2</v>
      </c>
      <c r="E189" s="276"/>
      <c r="F189" s="277"/>
      <c r="G189" s="277"/>
      <c r="H189" s="277"/>
      <c r="I189" s="321"/>
      <c r="J189" s="259"/>
      <c r="K189" s="253"/>
      <c r="L189" s="257"/>
    </row>
    <row r="190" spans="1:12" x14ac:dyDescent="0.3">
      <c r="A190" s="273" t="s">
        <v>134</v>
      </c>
      <c r="B190" s="273" t="s">
        <v>1620</v>
      </c>
      <c r="C190" s="482">
        <v>31097492</v>
      </c>
      <c r="D190" s="578">
        <v>393</v>
      </c>
      <c r="E190" s="276"/>
      <c r="F190" s="277"/>
      <c r="G190" s="277"/>
      <c r="H190" s="277"/>
      <c r="I190" s="321"/>
      <c r="J190" s="259"/>
      <c r="K190" s="253"/>
      <c r="L190" s="257"/>
    </row>
    <row r="191" spans="1:12" x14ac:dyDescent="0.3">
      <c r="A191" s="273" t="s">
        <v>134</v>
      </c>
      <c r="B191" s="273" t="s">
        <v>1621</v>
      </c>
      <c r="C191" s="482">
        <v>31097413</v>
      </c>
      <c r="D191" s="578">
        <v>500.2</v>
      </c>
      <c r="E191" s="276"/>
      <c r="F191" s="277"/>
      <c r="G191" s="277"/>
      <c r="H191" s="277"/>
      <c r="I191" s="321"/>
      <c r="J191" s="259"/>
      <c r="K191" s="253"/>
      <c r="L191" s="257"/>
    </row>
    <row r="192" spans="1:12" x14ac:dyDescent="0.3">
      <c r="A192" s="273" t="s">
        <v>134</v>
      </c>
      <c r="B192" s="273" t="s">
        <v>1622</v>
      </c>
      <c r="C192" s="482">
        <v>31097413</v>
      </c>
      <c r="D192" s="578">
        <v>1460</v>
      </c>
      <c r="E192" s="276"/>
      <c r="F192" s="277"/>
      <c r="G192" s="277"/>
      <c r="H192" s="277"/>
      <c r="I192" s="321"/>
      <c r="J192" s="259"/>
      <c r="K192" s="253"/>
      <c r="L192" s="257"/>
    </row>
    <row r="193" spans="1:12" x14ac:dyDescent="0.3">
      <c r="A193" s="273" t="s">
        <v>134</v>
      </c>
      <c r="B193" s="273" t="s">
        <v>1669</v>
      </c>
      <c r="C193" s="482">
        <v>31097492</v>
      </c>
      <c r="D193" s="578">
        <v>393</v>
      </c>
      <c r="E193" s="276"/>
      <c r="F193" s="277"/>
      <c r="G193" s="277"/>
      <c r="H193" s="277"/>
      <c r="I193" s="321"/>
      <c r="J193" s="259"/>
      <c r="K193" s="253"/>
      <c r="L193" s="257"/>
    </row>
    <row r="194" spans="1:12" x14ac:dyDescent="0.3">
      <c r="A194" s="273" t="s">
        <v>134</v>
      </c>
      <c r="B194" s="273" t="s">
        <v>1670</v>
      </c>
      <c r="C194" s="482">
        <v>31097413</v>
      </c>
      <c r="D194" s="578">
        <v>500.2</v>
      </c>
      <c r="E194" s="276"/>
      <c r="F194" s="277"/>
      <c r="G194" s="277"/>
      <c r="H194" s="277"/>
      <c r="I194" s="321"/>
      <c r="J194" s="259"/>
      <c r="K194" s="253"/>
      <c r="L194" s="257"/>
    </row>
    <row r="195" spans="1:12" x14ac:dyDescent="0.3">
      <c r="A195" s="273" t="s">
        <v>134</v>
      </c>
      <c r="B195" s="273" t="s">
        <v>1695</v>
      </c>
      <c r="C195" s="482">
        <v>31097492</v>
      </c>
      <c r="D195" s="578">
        <v>393</v>
      </c>
      <c r="E195" s="276"/>
      <c r="F195" s="277"/>
      <c r="G195" s="277"/>
      <c r="H195" s="277"/>
      <c r="I195" s="321"/>
      <c r="J195" s="259"/>
      <c r="K195" s="253"/>
      <c r="L195" s="257"/>
    </row>
    <row r="196" spans="1:12" x14ac:dyDescent="0.3">
      <c r="A196" s="273" t="s">
        <v>134</v>
      </c>
      <c r="B196" s="273" t="s">
        <v>1696</v>
      </c>
      <c r="C196" s="482">
        <v>31097413</v>
      </c>
      <c r="D196" s="578">
        <v>500.2</v>
      </c>
      <c r="E196" s="276"/>
      <c r="F196" s="277"/>
      <c r="G196" s="277"/>
      <c r="H196" s="277"/>
      <c r="I196" s="321"/>
      <c r="J196" s="259"/>
      <c r="K196" s="253"/>
      <c r="L196" s="257"/>
    </row>
    <row r="197" spans="1:12" x14ac:dyDescent="0.3">
      <c r="A197" s="273" t="s">
        <v>134</v>
      </c>
      <c r="B197" s="273" t="s">
        <v>1697</v>
      </c>
      <c r="C197" s="482">
        <v>31097492</v>
      </c>
      <c r="D197" s="578">
        <v>200</v>
      </c>
      <c r="E197" s="276"/>
      <c r="F197" s="277"/>
      <c r="G197" s="277"/>
      <c r="H197" s="277"/>
      <c r="I197" s="321"/>
      <c r="J197" s="259"/>
      <c r="K197" s="253"/>
      <c r="L197" s="257"/>
    </row>
    <row r="198" spans="1:12" x14ac:dyDescent="0.3">
      <c r="A198" s="273" t="s">
        <v>134</v>
      </c>
      <c r="B198" s="273" t="s">
        <v>1728</v>
      </c>
      <c r="C198" s="482">
        <v>31097413</v>
      </c>
      <c r="D198" s="578">
        <v>500.2</v>
      </c>
      <c r="E198" s="276"/>
      <c r="F198" s="277"/>
      <c r="G198" s="277"/>
      <c r="H198" s="277"/>
      <c r="I198" s="321"/>
      <c r="J198" s="259"/>
      <c r="K198" s="253"/>
      <c r="L198" s="257"/>
    </row>
    <row r="199" spans="1:12" x14ac:dyDescent="0.3">
      <c r="A199" s="273" t="s">
        <v>134</v>
      </c>
      <c r="B199" s="273" t="s">
        <v>1729</v>
      </c>
      <c r="C199" s="482">
        <v>31097492</v>
      </c>
      <c r="D199" s="578">
        <v>393</v>
      </c>
      <c r="E199" s="276"/>
      <c r="F199" s="277"/>
      <c r="G199" s="277"/>
      <c r="H199" s="277"/>
      <c r="I199" s="321"/>
      <c r="J199" s="259"/>
      <c r="K199" s="253"/>
      <c r="L199" s="257"/>
    </row>
    <row r="200" spans="1:12" x14ac:dyDescent="0.3">
      <c r="A200" s="273" t="s">
        <v>134</v>
      </c>
      <c r="B200" s="273" t="s">
        <v>1780</v>
      </c>
      <c r="C200" s="482">
        <v>31169435</v>
      </c>
      <c r="D200" s="578">
        <v>1260</v>
      </c>
      <c r="E200" s="276"/>
      <c r="F200" s="277"/>
      <c r="G200" s="277"/>
      <c r="H200" s="277"/>
      <c r="I200" s="321"/>
      <c r="J200" s="259"/>
      <c r="K200" s="253"/>
      <c r="L200" s="257"/>
    </row>
    <row r="201" spans="1:12" x14ac:dyDescent="0.3">
      <c r="A201" s="273" t="s">
        <v>134</v>
      </c>
      <c r="B201" s="273" t="s">
        <v>1781</v>
      </c>
      <c r="C201" s="482">
        <v>31169435</v>
      </c>
      <c r="D201" s="578">
        <v>393</v>
      </c>
      <c r="E201" s="276"/>
      <c r="F201" s="277"/>
      <c r="G201" s="277"/>
      <c r="H201" s="277"/>
      <c r="I201" s="321"/>
      <c r="J201" s="259"/>
      <c r="K201" s="253"/>
      <c r="L201" s="257"/>
    </row>
    <row r="202" spans="1:12" x14ac:dyDescent="0.3">
      <c r="A202" s="273" t="s">
        <v>134</v>
      </c>
      <c r="B202" s="273" t="s">
        <v>1782</v>
      </c>
      <c r="C202" s="482">
        <v>31169424</v>
      </c>
      <c r="D202" s="578">
        <v>500.2</v>
      </c>
      <c r="E202" s="276"/>
      <c r="F202" s="277"/>
      <c r="G202" s="277"/>
      <c r="H202" s="277"/>
      <c r="I202" s="321"/>
      <c r="J202" s="259"/>
      <c r="K202" s="253"/>
      <c r="L202" s="257"/>
    </row>
    <row r="203" spans="1:12" x14ac:dyDescent="0.3">
      <c r="A203" s="273" t="s">
        <v>134</v>
      </c>
      <c r="B203" s="273" t="s">
        <v>1815</v>
      </c>
      <c r="C203" s="482">
        <v>31169424</v>
      </c>
      <c r="D203" s="578">
        <v>500.2</v>
      </c>
      <c r="E203" s="276"/>
      <c r="F203" s="277"/>
      <c r="G203" s="277"/>
      <c r="H203" s="277"/>
      <c r="I203" s="277"/>
      <c r="J203" s="259"/>
      <c r="K203" s="253"/>
      <c r="L203" s="257"/>
    </row>
    <row r="204" spans="1:12" x14ac:dyDescent="0.3">
      <c r="A204" s="273" t="s">
        <v>134</v>
      </c>
      <c r="B204" s="273" t="s">
        <v>1816</v>
      </c>
      <c r="C204" s="482">
        <v>31169435</v>
      </c>
      <c r="D204" s="578">
        <v>393</v>
      </c>
      <c r="E204" s="276"/>
      <c r="F204" s="277"/>
      <c r="G204" s="277"/>
      <c r="H204" s="277"/>
      <c r="I204" s="277"/>
      <c r="J204" s="259"/>
      <c r="K204" s="253"/>
      <c r="L204" s="257"/>
    </row>
    <row r="205" spans="1:12" x14ac:dyDescent="0.3">
      <c r="A205" s="273" t="s">
        <v>134</v>
      </c>
      <c r="B205" s="273" t="s">
        <v>1817</v>
      </c>
      <c r="C205" s="482">
        <v>31169435</v>
      </c>
      <c r="D205" s="578">
        <v>200</v>
      </c>
      <c r="E205" s="276"/>
      <c r="F205" s="277"/>
      <c r="G205" s="277"/>
      <c r="H205" s="277"/>
      <c r="I205" s="277"/>
      <c r="J205" s="259"/>
      <c r="K205" s="253"/>
      <c r="L205" s="257"/>
    </row>
    <row r="206" spans="1:12" x14ac:dyDescent="0.3">
      <c r="A206" s="273" t="s">
        <v>134</v>
      </c>
      <c r="B206" s="273" t="s">
        <v>1852</v>
      </c>
      <c r="C206" s="482">
        <v>31169424</v>
      </c>
      <c r="D206" s="578">
        <v>500.2</v>
      </c>
      <c r="E206" s="276"/>
      <c r="F206" s="277"/>
      <c r="G206" s="277"/>
      <c r="H206" s="277"/>
      <c r="I206" s="277"/>
      <c r="J206" s="259"/>
      <c r="K206" s="253"/>
      <c r="L206" s="257"/>
    </row>
    <row r="207" spans="1:12" x14ac:dyDescent="0.3">
      <c r="A207" s="273" t="s">
        <v>134</v>
      </c>
      <c r="B207" s="273" t="s">
        <v>1853</v>
      </c>
      <c r="C207" s="482">
        <v>31169435</v>
      </c>
      <c r="D207" s="578">
        <v>393</v>
      </c>
      <c r="E207" s="276"/>
      <c r="F207" s="277"/>
      <c r="G207" s="277"/>
      <c r="H207" s="277"/>
      <c r="I207" s="277"/>
      <c r="J207" s="259"/>
      <c r="K207" s="253"/>
      <c r="L207" s="257"/>
    </row>
    <row r="208" spans="1:12" x14ac:dyDescent="0.3">
      <c r="A208" s="273" t="s">
        <v>134</v>
      </c>
      <c r="B208" s="273" t="s">
        <v>1876</v>
      </c>
      <c r="C208" s="482">
        <v>31169435</v>
      </c>
      <c r="D208" s="578">
        <v>393</v>
      </c>
      <c r="E208" s="276"/>
      <c r="F208" s="277"/>
      <c r="G208" s="277"/>
      <c r="H208" s="277"/>
      <c r="I208" s="277"/>
      <c r="J208" s="259"/>
      <c r="K208" s="253"/>
      <c r="L208" s="257"/>
    </row>
    <row r="209" spans="1:12" x14ac:dyDescent="0.3">
      <c r="A209" s="273" t="s">
        <v>134</v>
      </c>
      <c r="B209" s="273" t="s">
        <v>1882</v>
      </c>
      <c r="C209" s="482">
        <v>31169424</v>
      </c>
      <c r="D209" s="578">
        <v>500.2</v>
      </c>
      <c r="E209" s="276"/>
      <c r="F209" s="277"/>
      <c r="G209" s="277"/>
      <c r="H209" s="277"/>
      <c r="I209" s="277"/>
      <c r="J209" s="259"/>
      <c r="K209" s="253"/>
      <c r="L209" s="257"/>
    </row>
    <row r="210" spans="1:12" x14ac:dyDescent="0.3">
      <c r="A210" s="273" t="s">
        <v>134</v>
      </c>
      <c r="B210" s="273" t="s">
        <v>1883</v>
      </c>
      <c r="C210" s="482">
        <v>31169435</v>
      </c>
      <c r="D210" s="578">
        <v>393</v>
      </c>
      <c r="E210" s="276"/>
      <c r="F210" s="277"/>
      <c r="G210" s="277"/>
      <c r="H210" s="277"/>
      <c r="I210" s="277"/>
      <c r="J210" s="259"/>
      <c r="K210" s="253"/>
      <c r="L210" s="257"/>
    </row>
    <row r="211" spans="1:12" x14ac:dyDescent="0.3">
      <c r="A211" s="273" t="s">
        <v>134</v>
      </c>
      <c r="B211" s="273" t="s">
        <v>1876</v>
      </c>
      <c r="C211" s="482">
        <v>31169435</v>
      </c>
      <c r="D211" s="578">
        <v>1586</v>
      </c>
      <c r="E211" s="276"/>
      <c r="F211" s="277"/>
      <c r="G211" s="277"/>
      <c r="H211" s="277"/>
      <c r="I211" s="277"/>
      <c r="J211" s="259"/>
      <c r="K211" s="253"/>
      <c r="L211" s="257"/>
    </row>
    <row r="212" spans="1:12" x14ac:dyDescent="0.3">
      <c r="A212" s="273" t="s">
        <v>134</v>
      </c>
      <c r="B212" s="273" t="s">
        <v>1909</v>
      </c>
      <c r="C212" s="482">
        <v>31169424</v>
      </c>
      <c r="D212" s="578">
        <v>500.2</v>
      </c>
      <c r="E212" s="276"/>
      <c r="F212" s="277"/>
      <c r="G212" s="277"/>
      <c r="H212" s="277"/>
      <c r="I212" s="277"/>
      <c r="J212" s="259"/>
      <c r="K212" s="253"/>
      <c r="L212" s="257"/>
    </row>
    <row r="213" spans="1:12" x14ac:dyDescent="0.3">
      <c r="A213" s="273" t="s">
        <v>134</v>
      </c>
      <c r="B213" s="273" t="s">
        <v>1910</v>
      </c>
      <c r="C213" s="482">
        <v>31169435</v>
      </c>
      <c r="D213" s="578">
        <v>393</v>
      </c>
      <c r="E213" s="276"/>
      <c r="F213" s="277"/>
      <c r="G213" s="277"/>
      <c r="H213" s="277"/>
      <c r="I213" s="277"/>
      <c r="J213" s="259"/>
      <c r="K213" s="253"/>
      <c r="L213" s="257"/>
    </row>
    <row r="214" spans="1:12" x14ac:dyDescent="0.3">
      <c r="A214" s="273" t="s">
        <v>134</v>
      </c>
      <c r="B214" s="273" t="s">
        <v>1934</v>
      </c>
      <c r="C214" s="482">
        <v>31169435</v>
      </c>
      <c r="D214" s="578">
        <v>200</v>
      </c>
      <c r="E214" s="276"/>
      <c r="F214" s="277"/>
      <c r="G214" s="277"/>
      <c r="H214" s="277"/>
      <c r="I214" s="277"/>
      <c r="J214" s="259"/>
      <c r="K214" s="253"/>
      <c r="L214" s="257"/>
    </row>
    <row r="215" spans="1:12" x14ac:dyDescent="0.3">
      <c r="A215" s="273" t="s">
        <v>134</v>
      </c>
      <c r="B215" s="273" t="s">
        <v>1935</v>
      </c>
      <c r="C215" s="482">
        <v>31169435</v>
      </c>
      <c r="D215" s="578">
        <v>393</v>
      </c>
      <c r="E215" s="276"/>
      <c r="F215" s="277"/>
      <c r="G215" s="277"/>
      <c r="H215" s="277"/>
      <c r="I215" s="277"/>
      <c r="J215" s="259"/>
      <c r="K215" s="253"/>
      <c r="L215" s="257"/>
    </row>
    <row r="216" spans="1:12" x14ac:dyDescent="0.3">
      <c r="A216" s="273" t="s">
        <v>134</v>
      </c>
      <c r="B216" s="273" t="s">
        <v>1936</v>
      </c>
      <c r="C216" s="482">
        <v>31169424</v>
      </c>
      <c r="D216" s="578">
        <v>500.2</v>
      </c>
      <c r="E216" s="276"/>
      <c r="F216" s="277"/>
      <c r="G216" s="277"/>
      <c r="H216" s="277"/>
      <c r="I216" s="277"/>
      <c r="J216" s="259"/>
      <c r="K216" s="253"/>
      <c r="L216" s="257"/>
    </row>
    <row r="217" spans="1:12" x14ac:dyDescent="0.3">
      <c r="A217" s="172" t="s">
        <v>16</v>
      </c>
      <c r="B217" s="473">
        <v>7309423</v>
      </c>
      <c r="C217" s="211">
        <v>30718326</v>
      </c>
      <c r="D217" s="574">
        <v>2727.3</v>
      </c>
      <c r="E217" s="197"/>
      <c r="F217" s="182"/>
      <c r="G217" s="182"/>
      <c r="H217" s="182"/>
      <c r="I217" s="182"/>
      <c r="J217" s="103"/>
      <c r="K217" s="103"/>
    </row>
    <row r="218" spans="1:12" x14ac:dyDescent="0.3">
      <c r="A218" s="172" t="s">
        <v>16</v>
      </c>
      <c r="B218" s="473">
        <v>7343413</v>
      </c>
      <c r="C218" s="211">
        <v>30811902</v>
      </c>
      <c r="D218" s="574">
        <v>2634.55</v>
      </c>
      <c r="E218" s="197"/>
      <c r="F218" s="182"/>
      <c r="G218" s="182"/>
      <c r="H218" s="182"/>
      <c r="I218" s="182"/>
      <c r="J218" s="103"/>
      <c r="K218" s="103"/>
    </row>
    <row r="219" spans="1:12" x14ac:dyDescent="0.3">
      <c r="A219" s="55" t="s">
        <v>16</v>
      </c>
      <c r="B219" s="472">
        <v>7377489</v>
      </c>
      <c r="C219" s="467">
        <v>30811902</v>
      </c>
      <c r="D219" s="559">
        <v>2050.0100000000002</v>
      </c>
      <c r="E219" s="195"/>
      <c r="F219" s="56"/>
      <c r="G219" s="56"/>
      <c r="H219" s="56"/>
      <c r="I219" s="56"/>
      <c r="J219" s="95"/>
      <c r="K219" s="95"/>
    </row>
    <row r="220" spans="1:12" x14ac:dyDescent="0.3">
      <c r="A220" s="172" t="s">
        <v>16</v>
      </c>
      <c r="B220" s="473">
        <v>7411359</v>
      </c>
      <c r="C220" s="211">
        <v>30811902</v>
      </c>
      <c r="D220" s="574">
        <v>1795.33</v>
      </c>
      <c r="E220" s="197"/>
      <c r="F220" s="182"/>
      <c r="G220" s="182"/>
      <c r="H220" s="182"/>
      <c r="I220" s="182"/>
      <c r="J220" s="103"/>
      <c r="K220" s="103"/>
    </row>
    <row r="221" spans="1:12" x14ac:dyDescent="0.3">
      <c r="A221" s="55" t="s">
        <v>16</v>
      </c>
      <c r="B221" s="472">
        <v>7444564</v>
      </c>
      <c r="C221" s="467">
        <v>30811902</v>
      </c>
      <c r="D221" s="559">
        <v>2471.66</v>
      </c>
      <c r="E221" s="195"/>
      <c r="F221" s="56"/>
      <c r="G221" s="56"/>
      <c r="H221" s="56"/>
      <c r="I221" s="56"/>
      <c r="J221" s="95"/>
      <c r="K221" s="95"/>
    </row>
    <row r="222" spans="1:12" x14ac:dyDescent="0.3">
      <c r="A222" s="55" t="s">
        <v>16</v>
      </c>
      <c r="B222" s="472">
        <v>7478532</v>
      </c>
      <c r="C222" s="467">
        <v>30811902</v>
      </c>
      <c r="D222" s="559">
        <v>2387.88</v>
      </c>
      <c r="E222" s="195"/>
      <c r="F222" s="56"/>
      <c r="G222" s="56"/>
      <c r="H222" s="56"/>
      <c r="I222" s="56"/>
      <c r="J222" s="95"/>
      <c r="K222" s="95"/>
    </row>
    <row r="223" spans="1:12" x14ac:dyDescent="0.3">
      <c r="A223" s="55" t="s">
        <v>16</v>
      </c>
      <c r="B223" s="472">
        <v>7511985</v>
      </c>
      <c r="C223" s="467">
        <v>30811902</v>
      </c>
      <c r="D223" s="559">
        <v>2625.16</v>
      </c>
      <c r="E223" s="195"/>
      <c r="F223" s="56"/>
      <c r="G223" s="56"/>
      <c r="H223" s="56"/>
      <c r="I223" s="56"/>
      <c r="J223" s="95"/>
      <c r="K223" s="95"/>
    </row>
    <row r="224" spans="1:12" x14ac:dyDescent="0.3">
      <c r="A224" s="55" t="s">
        <v>16</v>
      </c>
      <c r="B224" s="472">
        <v>7542711</v>
      </c>
      <c r="C224" s="467">
        <v>30811902</v>
      </c>
      <c r="D224" s="559">
        <v>1948.13</v>
      </c>
      <c r="E224" s="195"/>
      <c r="F224" s="56"/>
      <c r="G224" s="56"/>
      <c r="H224" s="56"/>
      <c r="I224" s="56"/>
      <c r="J224" s="95"/>
      <c r="K224" s="95"/>
    </row>
    <row r="225" spans="1:12" x14ac:dyDescent="0.3">
      <c r="A225" s="172" t="s">
        <v>16</v>
      </c>
      <c r="B225" s="473">
        <v>7576379</v>
      </c>
      <c r="C225" s="211">
        <v>30811902</v>
      </c>
      <c r="D225" s="574">
        <v>2479.61</v>
      </c>
      <c r="E225" s="200"/>
      <c r="F225" s="200"/>
      <c r="G225" s="182"/>
      <c r="H225" s="182"/>
      <c r="I225" s="182"/>
      <c r="J225" s="106"/>
      <c r="K225" s="106"/>
    </row>
    <row r="226" spans="1:12" x14ac:dyDescent="0.3">
      <c r="A226" s="172" t="s">
        <v>16</v>
      </c>
      <c r="B226" s="472">
        <v>7610672</v>
      </c>
      <c r="C226" s="467">
        <v>30811902</v>
      </c>
      <c r="D226" s="559">
        <v>2842.25</v>
      </c>
      <c r="E226" s="201"/>
      <c r="F226" s="201"/>
      <c r="G226" s="56"/>
      <c r="H226" s="56"/>
      <c r="I226" s="56"/>
      <c r="J226" s="95"/>
      <c r="K226" s="95"/>
    </row>
    <row r="227" spans="1:12" x14ac:dyDescent="0.3">
      <c r="A227" s="172" t="s">
        <v>16</v>
      </c>
      <c r="B227" s="472">
        <v>7644027</v>
      </c>
      <c r="C227" s="467">
        <v>30811902</v>
      </c>
      <c r="D227" s="559">
        <v>2094.84</v>
      </c>
      <c r="E227" s="201"/>
      <c r="F227" s="201"/>
      <c r="G227" s="56"/>
      <c r="H227" s="56"/>
      <c r="I227" s="56"/>
      <c r="J227" s="95"/>
      <c r="K227" s="95"/>
    </row>
    <row r="228" spans="1:12" x14ac:dyDescent="0.3">
      <c r="A228" s="172" t="s">
        <v>16</v>
      </c>
      <c r="B228" s="472">
        <v>7678195</v>
      </c>
      <c r="C228" s="467">
        <v>30811902</v>
      </c>
      <c r="D228" s="559">
        <v>2285.23</v>
      </c>
      <c r="E228" s="202"/>
      <c r="F228" s="201"/>
      <c r="G228" s="56"/>
      <c r="H228" s="56"/>
      <c r="I228" s="56"/>
      <c r="J228" s="95"/>
      <c r="K228" s="95"/>
    </row>
    <row r="229" spans="1:12" x14ac:dyDescent="0.3">
      <c r="A229" s="172" t="s">
        <v>16</v>
      </c>
      <c r="B229" s="473">
        <v>7711655</v>
      </c>
      <c r="C229" s="211">
        <v>30897556</v>
      </c>
      <c r="D229" s="574">
        <v>2428.2199999999998</v>
      </c>
      <c r="E229" s="203"/>
      <c r="F229" s="200"/>
      <c r="G229" s="182"/>
      <c r="H229" s="182"/>
      <c r="I229" s="182"/>
      <c r="J229" s="103"/>
      <c r="K229" s="103"/>
    </row>
    <row r="230" spans="1:12" x14ac:dyDescent="0.3">
      <c r="A230" s="172" t="s">
        <v>16</v>
      </c>
      <c r="B230" s="473">
        <v>7745115</v>
      </c>
      <c r="C230" s="211">
        <v>30897556</v>
      </c>
      <c r="D230" s="574">
        <v>2103.89</v>
      </c>
      <c r="E230" s="203"/>
      <c r="F230" s="200"/>
      <c r="G230" s="182"/>
      <c r="H230" s="182"/>
      <c r="I230" s="182"/>
      <c r="J230" s="103"/>
      <c r="K230" s="103"/>
    </row>
    <row r="231" spans="1:12" x14ac:dyDescent="0.3">
      <c r="A231" s="172" t="s">
        <v>16</v>
      </c>
      <c r="B231" s="473">
        <v>7779293</v>
      </c>
      <c r="C231" s="211">
        <v>30897556</v>
      </c>
      <c r="D231" s="574">
        <v>2660.56</v>
      </c>
      <c r="E231" s="203"/>
      <c r="F231" s="200"/>
      <c r="G231" s="182"/>
      <c r="H231" s="182"/>
      <c r="I231" s="182"/>
      <c r="J231" s="103"/>
      <c r="K231" s="103"/>
    </row>
    <row r="232" spans="1:12" x14ac:dyDescent="0.3">
      <c r="A232" s="172" t="s">
        <v>16</v>
      </c>
      <c r="B232" s="473">
        <v>7813234</v>
      </c>
      <c r="C232" s="211">
        <v>30897556</v>
      </c>
      <c r="D232" s="574">
        <v>1786.94</v>
      </c>
      <c r="E232" s="203"/>
      <c r="F232" s="200"/>
      <c r="G232" s="182"/>
      <c r="H232" s="182"/>
      <c r="I232" s="182"/>
      <c r="J232" s="103"/>
      <c r="K232" s="103"/>
    </row>
    <row r="233" spans="1:12" x14ac:dyDescent="0.3">
      <c r="A233" s="68" t="s">
        <v>16</v>
      </c>
      <c r="B233" s="474">
        <v>7846286</v>
      </c>
      <c r="C233" s="212">
        <v>30897556</v>
      </c>
      <c r="D233" s="580">
        <v>2185.37</v>
      </c>
      <c r="E233" s="205"/>
      <c r="F233" s="206"/>
      <c r="G233" s="69"/>
      <c r="H233" s="69"/>
      <c r="I233" s="69"/>
      <c r="J233" s="104"/>
      <c r="K233" s="104"/>
      <c r="L233" s="76"/>
    </row>
    <row r="234" spans="1:12" x14ac:dyDescent="0.3">
      <c r="A234" s="68" t="s">
        <v>16</v>
      </c>
      <c r="B234" s="474">
        <v>8881105</v>
      </c>
      <c r="C234" s="212">
        <v>30897556</v>
      </c>
      <c r="D234" s="580">
        <v>2355.9499999999998</v>
      </c>
      <c r="E234" s="205"/>
      <c r="F234" s="206"/>
      <c r="G234" s="69"/>
      <c r="H234" s="69"/>
      <c r="I234" s="69"/>
      <c r="J234" s="104"/>
      <c r="K234" s="104"/>
      <c r="L234" s="76"/>
    </row>
    <row r="235" spans="1:12" x14ac:dyDescent="0.3">
      <c r="A235" s="68" t="s">
        <v>16</v>
      </c>
      <c r="B235" s="474">
        <v>7915107</v>
      </c>
      <c r="C235" s="212">
        <v>30897556</v>
      </c>
      <c r="D235" s="580">
        <v>2186.65</v>
      </c>
      <c r="E235" s="205"/>
      <c r="F235" s="206"/>
      <c r="G235" s="69"/>
      <c r="H235" s="69"/>
      <c r="I235" s="69"/>
      <c r="J235" s="104"/>
      <c r="K235" s="104"/>
      <c r="L235" s="76"/>
    </row>
    <row r="236" spans="1:12" x14ac:dyDescent="0.3">
      <c r="A236" s="68" t="s">
        <v>16</v>
      </c>
      <c r="B236" s="474">
        <v>7946553</v>
      </c>
      <c r="C236" s="212">
        <v>30897556</v>
      </c>
      <c r="D236" s="580">
        <v>2462.2199999999998</v>
      </c>
      <c r="E236" s="205"/>
      <c r="F236" s="206"/>
      <c r="G236" s="69"/>
      <c r="H236" s="69"/>
      <c r="I236" s="69"/>
      <c r="J236" s="104"/>
      <c r="K236" s="104"/>
      <c r="L236" s="76"/>
    </row>
    <row r="237" spans="1:12" x14ac:dyDescent="0.3">
      <c r="A237" s="68" t="s">
        <v>16</v>
      </c>
      <c r="B237" s="474">
        <v>7980504</v>
      </c>
      <c r="C237" s="212">
        <v>30897556</v>
      </c>
      <c r="D237" s="580">
        <v>1911.94</v>
      </c>
      <c r="E237" s="205"/>
      <c r="F237" s="206"/>
      <c r="G237" s="69"/>
      <c r="H237" s="69"/>
      <c r="I237" s="69"/>
      <c r="J237" s="104"/>
      <c r="K237" s="104"/>
      <c r="L237" s="76"/>
    </row>
    <row r="238" spans="1:12" x14ac:dyDescent="0.3">
      <c r="A238" s="68" t="s">
        <v>16</v>
      </c>
      <c r="B238" s="474">
        <v>8015298</v>
      </c>
      <c r="C238" s="212">
        <v>30897556</v>
      </c>
      <c r="D238" s="580">
        <v>2327.85</v>
      </c>
      <c r="E238" s="205"/>
      <c r="F238" s="206"/>
      <c r="G238" s="69"/>
      <c r="H238" s="69"/>
      <c r="I238" s="69"/>
      <c r="J238" s="104"/>
      <c r="K238" s="104"/>
      <c r="L238" s="76"/>
    </row>
    <row r="239" spans="1:12" x14ac:dyDescent="0.3">
      <c r="A239" s="68" t="s">
        <v>16</v>
      </c>
      <c r="B239" s="474">
        <v>8049593</v>
      </c>
      <c r="C239" s="212">
        <v>30897556</v>
      </c>
      <c r="D239" s="580">
        <v>2144.59</v>
      </c>
      <c r="E239" s="205"/>
      <c r="F239" s="206"/>
      <c r="G239" s="69"/>
      <c r="H239" s="69"/>
      <c r="I239" s="69"/>
      <c r="J239" s="104"/>
      <c r="K239" s="104"/>
      <c r="L239" s="76"/>
    </row>
    <row r="240" spans="1:12" x14ac:dyDescent="0.3">
      <c r="A240" s="68" t="s">
        <v>16</v>
      </c>
      <c r="B240" s="474">
        <v>8084569</v>
      </c>
      <c r="C240" s="212">
        <v>30897556</v>
      </c>
      <c r="D240" s="580">
        <v>1880.9</v>
      </c>
      <c r="E240" s="205"/>
      <c r="F240" s="206"/>
      <c r="G240" s="69"/>
      <c r="H240" s="69"/>
      <c r="I240" s="69"/>
      <c r="J240" s="104"/>
      <c r="K240" s="104"/>
      <c r="L240" s="76"/>
    </row>
    <row r="241" spans="1:12" x14ac:dyDescent="0.3">
      <c r="A241" s="68" t="s">
        <v>16</v>
      </c>
      <c r="B241" s="474">
        <v>8118915</v>
      </c>
      <c r="C241" s="212">
        <v>30897556</v>
      </c>
      <c r="D241" s="580">
        <v>1817.14</v>
      </c>
      <c r="E241" s="205"/>
      <c r="F241" s="206"/>
      <c r="G241" s="69"/>
      <c r="H241" s="69"/>
      <c r="I241" s="69"/>
      <c r="J241" s="104"/>
      <c r="K241" s="104"/>
      <c r="L241" s="76"/>
    </row>
    <row r="242" spans="1:12" x14ac:dyDescent="0.3">
      <c r="A242" s="72" t="s">
        <v>16</v>
      </c>
      <c r="B242" s="475">
        <v>8153472</v>
      </c>
      <c r="C242" s="219">
        <v>31012664</v>
      </c>
      <c r="D242" s="581">
        <v>2378.37</v>
      </c>
      <c r="E242" s="84"/>
      <c r="F242" s="85"/>
      <c r="G242" s="75"/>
      <c r="H242" s="75"/>
      <c r="I242" s="75"/>
      <c r="J242" s="104"/>
      <c r="K242" s="104"/>
      <c r="L242" s="76"/>
    </row>
    <row r="243" spans="1:12" x14ac:dyDescent="0.3">
      <c r="A243" s="72" t="s">
        <v>16</v>
      </c>
      <c r="B243" s="475">
        <v>8188493</v>
      </c>
      <c r="C243" s="219">
        <v>31012664</v>
      </c>
      <c r="D243" s="581">
        <v>1932.61</v>
      </c>
      <c r="E243" s="84"/>
      <c r="F243" s="85"/>
      <c r="G243" s="75"/>
      <c r="H243" s="75"/>
      <c r="I243" s="75"/>
      <c r="J243" s="104"/>
      <c r="K243" s="104"/>
      <c r="L243" s="88"/>
    </row>
    <row r="244" spans="1:12" x14ac:dyDescent="0.3">
      <c r="A244" s="72" t="s">
        <v>16</v>
      </c>
      <c r="B244" s="475">
        <v>8222910</v>
      </c>
      <c r="C244" s="219">
        <v>31012664</v>
      </c>
      <c r="D244" s="581">
        <v>1619.14</v>
      </c>
      <c r="E244" s="84"/>
      <c r="F244" s="85"/>
      <c r="G244" s="75"/>
      <c r="H244" s="75"/>
      <c r="I244" s="75"/>
      <c r="J244" s="104"/>
      <c r="K244" s="104"/>
      <c r="L244" s="76"/>
    </row>
    <row r="245" spans="1:12" x14ac:dyDescent="0.3">
      <c r="A245" s="72" t="s">
        <v>16</v>
      </c>
      <c r="B245" s="475">
        <v>8257439</v>
      </c>
      <c r="C245" s="219">
        <v>31012664</v>
      </c>
      <c r="D245" s="581">
        <v>2061.69</v>
      </c>
      <c r="E245" s="84"/>
      <c r="F245" s="85"/>
      <c r="G245" s="75"/>
      <c r="H245" s="75"/>
      <c r="I245" s="75"/>
      <c r="J245" s="104"/>
      <c r="K245" s="104"/>
      <c r="L245" s="76"/>
    </row>
    <row r="246" spans="1:12" x14ac:dyDescent="0.3">
      <c r="A246" s="72" t="s">
        <v>16</v>
      </c>
      <c r="B246" s="475">
        <v>8292696</v>
      </c>
      <c r="C246" s="219">
        <v>31012664</v>
      </c>
      <c r="D246" s="581">
        <v>1926.51</v>
      </c>
      <c r="E246" s="84"/>
      <c r="F246" s="85"/>
      <c r="G246" s="75"/>
      <c r="H246" s="75"/>
      <c r="I246" s="75"/>
      <c r="J246" s="104"/>
      <c r="K246" s="104"/>
      <c r="L246" s="76"/>
    </row>
    <row r="247" spans="1:12" x14ac:dyDescent="0.3">
      <c r="A247" s="72" t="s">
        <v>16</v>
      </c>
      <c r="B247" s="475">
        <v>8326421</v>
      </c>
      <c r="C247" s="219">
        <v>31012664</v>
      </c>
      <c r="D247" s="581">
        <v>2095.89</v>
      </c>
      <c r="E247" s="84"/>
      <c r="F247" s="85"/>
      <c r="G247" s="75"/>
      <c r="H247" s="75"/>
      <c r="I247" s="75"/>
      <c r="J247" s="104"/>
      <c r="K247" s="104"/>
      <c r="L247" s="76"/>
    </row>
    <row r="248" spans="1:12" x14ac:dyDescent="0.3">
      <c r="A248" s="72" t="s">
        <v>16</v>
      </c>
      <c r="B248" s="475">
        <v>8358896</v>
      </c>
      <c r="C248" s="219">
        <v>31012664</v>
      </c>
      <c r="D248" s="581">
        <v>2191.96</v>
      </c>
      <c r="E248" s="84"/>
      <c r="F248" s="85"/>
      <c r="G248" s="75"/>
      <c r="H248" s="75"/>
      <c r="I248" s="75"/>
      <c r="J248" s="104"/>
      <c r="K248" s="104"/>
      <c r="L248" s="76"/>
    </row>
    <row r="249" spans="1:12" x14ac:dyDescent="0.3">
      <c r="A249" s="72" t="s">
        <v>16</v>
      </c>
      <c r="B249" s="475">
        <v>8393436</v>
      </c>
      <c r="C249" s="219">
        <v>31012664</v>
      </c>
      <c r="D249" s="581">
        <v>2204.12</v>
      </c>
      <c r="E249" s="84"/>
      <c r="F249" s="85"/>
      <c r="G249" s="75"/>
      <c r="H249" s="75"/>
      <c r="I249" s="75"/>
      <c r="J249" s="104"/>
      <c r="K249" s="104"/>
    </row>
    <row r="250" spans="1:12" x14ac:dyDescent="0.3">
      <c r="A250" s="144" t="s">
        <v>16</v>
      </c>
      <c r="B250" s="476">
        <v>8427995</v>
      </c>
      <c r="C250" s="480">
        <v>31012664</v>
      </c>
      <c r="D250" s="579">
        <v>2393.13</v>
      </c>
      <c r="E250" s="169"/>
      <c r="F250" s="170"/>
      <c r="G250" s="146"/>
      <c r="H250" s="146"/>
      <c r="I250" s="146"/>
      <c r="J250" s="259"/>
      <c r="K250" s="259"/>
    </row>
    <row r="251" spans="1:12" x14ac:dyDescent="0.3">
      <c r="A251" s="144" t="s">
        <v>16</v>
      </c>
      <c r="B251" s="476">
        <v>8462715</v>
      </c>
      <c r="C251" s="480">
        <v>31012664</v>
      </c>
      <c r="D251" s="579">
        <v>2489.2199999999998</v>
      </c>
      <c r="E251" s="169"/>
      <c r="F251" s="170"/>
      <c r="G251" s="146"/>
      <c r="H251" s="146"/>
      <c r="I251" s="146"/>
      <c r="J251" s="259"/>
      <c r="K251" s="259"/>
    </row>
    <row r="252" spans="1:12" x14ac:dyDescent="0.3">
      <c r="A252" s="144" t="s">
        <v>16</v>
      </c>
      <c r="B252" s="476">
        <v>8497337</v>
      </c>
      <c r="C252" s="480">
        <v>31012664</v>
      </c>
      <c r="D252" s="579">
        <v>2249.27</v>
      </c>
      <c r="E252" s="169"/>
      <c r="F252" s="170"/>
      <c r="G252" s="146"/>
      <c r="H252" s="146"/>
      <c r="I252" s="146"/>
      <c r="J252" s="259"/>
      <c r="K252" s="259"/>
    </row>
    <row r="253" spans="1:12" x14ac:dyDescent="0.3">
      <c r="A253" s="144" t="s">
        <v>16</v>
      </c>
      <c r="B253" s="476">
        <v>8531561</v>
      </c>
      <c r="C253" s="480">
        <v>31012664</v>
      </c>
      <c r="D253" s="579">
        <v>2102.3000000000002</v>
      </c>
      <c r="E253" s="169"/>
      <c r="F253" s="170"/>
      <c r="G253" s="146"/>
      <c r="H253" s="146"/>
      <c r="I253" s="146"/>
      <c r="J253" s="259"/>
      <c r="K253" s="259"/>
    </row>
    <row r="254" spans="1:12" x14ac:dyDescent="0.3">
      <c r="A254" s="144" t="s">
        <v>16</v>
      </c>
      <c r="B254" s="476">
        <v>8565577</v>
      </c>
      <c r="C254" s="480">
        <v>31102892</v>
      </c>
      <c r="D254" s="579">
        <v>2199.19</v>
      </c>
      <c r="E254" s="169"/>
      <c r="F254" s="170"/>
      <c r="G254" s="146"/>
      <c r="H254" s="146"/>
      <c r="I254" s="146"/>
      <c r="J254" s="259"/>
      <c r="K254" s="259"/>
    </row>
    <row r="255" spans="1:12" x14ac:dyDescent="0.3">
      <c r="A255" s="273" t="s">
        <v>16</v>
      </c>
      <c r="B255" s="477">
        <v>8599967</v>
      </c>
      <c r="C255" s="337">
        <v>31102892</v>
      </c>
      <c r="D255" s="578">
        <v>2023.85</v>
      </c>
      <c r="E255" s="289"/>
      <c r="F255" s="290"/>
      <c r="G255" s="277"/>
      <c r="H255" s="277"/>
      <c r="I255" s="277"/>
      <c r="J255" s="259"/>
      <c r="K255" s="259"/>
    </row>
    <row r="256" spans="1:12" x14ac:dyDescent="0.3">
      <c r="A256" s="273" t="s">
        <v>16</v>
      </c>
      <c r="B256" s="477">
        <v>8633223</v>
      </c>
      <c r="C256" s="337">
        <v>31102892</v>
      </c>
      <c r="D256" s="578">
        <v>2226.31</v>
      </c>
      <c r="E256" s="289"/>
      <c r="F256" s="290"/>
      <c r="G256" s="277"/>
      <c r="H256" s="277"/>
      <c r="I256" s="277"/>
      <c r="J256" s="259"/>
      <c r="K256" s="259"/>
    </row>
    <row r="257" spans="1:11" x14ac:dyDescent="0.3">
      <c r="A257" s="273" t="s">
        <v>16</v>
      </c>
      <c r="B257" s="477">
        <v>86667327</v>
      </c>
      <c r="C257" s="337">
        <v>31102892</v>
      </c>
      <c r="D257" s="578">
        <v>3152.41</v>
      </c>
      <c r="E257" s="289"/>
      <c r="F257" s="290"/>
      <c r="G257" s="277"/>
      <c r="H257" s="277"/>
      <c r="I257" s="277"/>
      <c r="J257" s="259"/>
      <c r="K257" s="259"/>
    </row>
    <row r="258" spans="1:11" x14ac:dyDescent="0.3">
      <c r="A258" s="273" t="s">
        <v>16</v>
      </c>
      <c r="B258" s="477">
        <v>8701735</v>
      </c>
      <c r="C258" s="337">
        <v>31102892</v>
      </c>
      <c r="D258" s="578">
        <v>2878.68</v>
      </c>
      <c r="E258" s="289"/>
      <c r="F258" s="290"/>
      <c r="G258" s="277"/>
      <c r="H258" s="277"/>
      <c r="I258" s="277"/>
      <c r="J258" s="259"/>
      <c r="K258" s="259"/>
    </row>
    <row r="259" spans="1:11" x14ac:dyDescent="0.3">
      <c r="A259" s="273" t="s">
        <v>16</v>
      </c>
      <c r="B259" s="477">
        <v>8735003</v>
      </c>
      <c r="C259" s="337">
        <v>31102892</v>
      </c>
      <c r="D259" s="578">
        <v>1813.84</v>
      </c>
      <c r="E259" s="289"/>
      <c r="F259" s="290"/>
      <c r="G259" s="277"/>
      <c r="H259" s="277"/>
      <c r="I259" s="277"/>
      <c r="J259" s="259"/>
      <c r="K259" s="259"/>
    </row>
    <row r="260" spans="1:11" x14ac:dyDescent="0.3">
      <c r="A260" s="273" t="s">
        <v>16</v>
      </c>
      <c r="B260" s="477">
        <v>8766968</v>
      </c>
      <c r="C260" s="337">
        <v>31102892</v>
      </c>
      <c r="D260" s="578">
        <v>1550.94</v>
      </c>
      <c r="E260" s="289"/>
      <c r="F260" s="290"/>
      <c r="G260" s="277"/>
      <c r="H260" s="277"/>
      <c r="I260" s="277"/>
      <c r="J260" s="259"/>
      <c r="K260" s="259"/>
    </row>
    <row r="261" spans="1:11" x14ac:dyDescent="0.3">
      <c r="A261" s="273" t="s">
        <v>16</v>
      </c>
      <c r="B261" s="477">
        <v>8800434</v>
      </c>
      <c r="C261" s="337">
        <v>31102892</v>
      </c>
      <c r="D261" s="578">
        <v>2013.59</v>
      </c>
      <c r="E261" s="289"/>
      <c r="F261" s="290"/>
      <c r="G261" s="277"/>
      <c r="H261" s="277"/>
      <c r="I261" s="277"/>
      <c r="J261" s="259"/>
      <c r="K261" s="259"/>
    </row>
    <row r="262" spans="1:11" x14ac:dyDescent="0.3">
      <c r="A262" s="273" t="s">
        <v>16</v>
      </c>
      <c r="B262" s="477">
        <v>8834418</v>
      </c>
      <c r="C262" s="337">
        <v>31102892</v>
      </c>
      <c r="D262" s="578">
        <v>1892.4</v>
      </c>
      <c r="E262" s="289"/>
      <c r="F262" s="290"/>
      <c r="G262" s="277"/>
      <c r="H262" s="277"/>
      <c r="I262" s="277"/>
      <c r="J262" s="259"/>
      <c r="K262" s="259"/>
    </row>
    <row r="263" spans="1:11" x14ac:dyDescent="0.3">
      <c r="A263" s="273" t="s">
        <v>16</v>
      </c>
      <c r="B263" s="477">
        <v>8868488</v>
      </c>
      <c r="C263" s="337">
        <v>31102892</v>
      </c>
      <c r="D263" s="578">
        <v>1686.79</v>
      </c>
      <c r="E263" s="289"/>
      <c r="F263" s="290"/>
      <c r="G263" s="277"/>
      <c r="H263" s="277"/>
      <c r="I263" s="277"/>
      <c r="J263" s="259"/>
      <c r="K263" s="259"/>
    </row>
    <row r="264" spans="1:11" x14ac:dyDescent="0.3">
      <c r="A264" s="273" t="s">
        <v>16</v>
      </c>
      <c r="B264" s="477">
        <v>10005648</v>
      </c>
      <c r="C264" s="337">
        <v>31102892</v>
      </c>
      <c r="D264" s="578">
        <v>1268.02</v>
      </c>
      <c r="E264" s="289"/>
      <c r="F264" s="290"/>
      <c r="G264" s="277"/>
      <c r="H264" s="277"/>
      <c r="I264" s="277"/>
      <c r="J264" s="259"/>
      <c r="K264" s="259"/>
    </row>
    <row r="265" spans="1:11" x14ac:dyDescent="0.3">
      <c r="A265" s="273" t="s">
        <v>16</v>
      </c>
      <c r="B265" s="477">
        <v>10039307</v>
      </c>
      <c r="C265" s="337">
        <v>31102892</v>
      </c>
      <c r="D265" s="578">
        <v>1666.43</v>
      </c>
      <c r="E265" s="289"/>
      <c r="F265" s="290"/>
      <c r="G265" s="277"/>
      <c r="H265" s="277"/>
      <c r="I265" s="277"/>
      <c r="J265" s="259"/>
      <c r="K265" s="259"/>
    </row>
    <row r="266" spans="1:11" x14ac:dyDescent="0.3">
      <c r="A266" s="273" t="s">
        <v>16</v>
      </c>
      <c r="B266" s="477">
        <v>10106665</v>
      </c>
      <c r="C266" s="337">
        <v>1217712</v>
      </c>
      <c r="D266" s="578">
        <v>1583.23</v>
      </c>
      <c r="E266" s="289"/>
      <c r="F266" s="290"/>
      <c r="G266" s="277"/>
      <c r="H266" s="277"/>
      <c r="I266" s="277"/>
      <c r="J266" s="259"/>
      <c r="K266" s="259"/>
    </row>
    <row r="267" spans="1:11" x14ac:dyDescent="0.3">
      <c r="A267" s="273" t="s">
        <v>16</v>
      </c>
      <c r="B267" s="477">
        <v>10072670</v>
      </c>
      <c r="C267" s="337">
        <v>1217712</v>
      </c>
      <c r="D267" s="578">
        <v>1465.75</v>
      </c>
      <c r="E267" s="289"/>
      <c r="F267" s="290"/>
      <c r="G267" s="277"/>
      <c r="H267" s="277"/>
      <c r="I267" s="277"/>
      <c r="J267" s="259"/>
      <c r="K267" s="259"/>
    </row>
    <row r="268" spans="1:11" x14ac:dyDescent="0.3">
      <c r="A268" s="273" t="s">
        <v>16</v>
      </c>
      <c r="B268" s="477">
        <v>10140316</v>
      </c>
      <c r="C268" s="337">
        <v>1217712</v>
      </c>
      <c r="D268" s="578">
        <v>1381.05</v>
      </c>
      <c r="E268" s="289"/>
      <c r="F268" s="290"/>
      <c r="G268" s="277"/>
      <c r="H268" s="277"/>
      <c r="I268" s="277"/>
      <c r="J268" s="259"/>
      <c r="K268" s="259"/>
    </row>
    <row r="269" spans="1:11" x14ac:dyDescent="0.3">
      <c r="A269" s="273" t="s">
        <v>16</v>
      </c>
      <c r="B269" s="477">
        <v>10173702</v>
      </c>
      <c r="C269" s="337">
        <v>1217712</v>
      </c>
      <c r="D269" s="578">
        <v>943.34</v>
      </c>
      <c r="E269" s="289"/>
      <c r="F269" s="290"/>
      <c r="G269" s="277"/>
      <c r="H269" s="277"/>
      <c r="I269" s="277"/>
      <c r="J269" s="259"/>
      <c r="K269" s="259"/>
    </row>
    <row r="270" spans="1:11" ht="15" thickBot="1" x14ac:dyDescent="0.35">
      <c r="A270" s="273" t="s">
        <v>16</v>
      </c>
      <c r="B270" s="477">
        <v>10208041</v>
      </c>
      <c r="C270" s="337">
        <v>1217712</v>
      </c>
      <c r="D270" s="578">
        <v>1443.74</v>
      </c>
      <c r="E270" s="289"/>
      <c r="F270" s="290"/>
      <c r="G270" s="277"/>
      <c r="H270" s="277"/>
      <c r="I270" s="277"/>
      <c r="J270" s="259"/>
      <c r="K270" s="259"/>
    </row>
    <row r="271" spans="1:11" ht="15" thickTop="1" x14ac:dyDescent="0.3">
      <c r="A271" s="284" t="s">
        <v>11</v>
      </c>
      <c r="B271" s="285">
        <v>14012047</v>
      </c>
      <c r="C271" s="481">
        <v>890492</v>
      </c>
      <c r="D271" s="582">
        <v>1857.64</v>
      </c>
      <c r="E271" s="286"/>
      <c r="F271" s="287"/>
      <c r="G271" s="287"/>
      <c r="H271" s="287"/>
      <c r="I271" s="287"/>
      <c r="J271" s="103"/>
      <c r="K271" s="103"/>
    </row>
    <row r="272" spans="1:11" x14ac:dyDescent="0.3">
      <c r="A272" s="172" t="s">
        <v>11</v>
      </c>
      <c r="B272" s="196">
        <v>14140225</v>
      </c>
      <c r="C272" s="211">
        <v>30812888</v>
      </c>
      <c r="D272" s="574">
        <v>16912.900000000001</v>
      </c>
      <c r="E272" s="197"/>
      <c r="F272" s="182"/>
      <c r="G272" s="182"/>
      <c r="H272" s="182"/>
      <c r="I272" s="182"/>
      <c r="J272" s="103"/>
      <c r="K272" s="103"/>
    </row>
    <row r="273" spans="1:11" x14ac:dyDescent="0.3">
      <c r="A273" s="172" t="s">
        <v>11</v>
      </c>
      <c r="B273" s="196">
        <v>14140227</v>
      </c>
      <c r="C273" s="211">
        <v>30812882</v>
      </c>
      <c r="D273" s="574">
        <v>10548.64</v>
      </c>
      <c r="E273" s="197"/>
      <c r="F273" s="182"/>
      <c r="G273" s="182"/>
      <c r="H273" s="182"/>
      <c r="I273" s="182"/>
      <c r="J273" s="103"/>
      <c r="K273" s="103"/>
    </row>
    <row r="274" spans="1:11" x14ac:dyDescent="0.3">
      <c r="A274" s="172" t="s">
        <v>11</v>
      </c>
      <c r="B274" s="196">
        <v>14369434</v>
      </c>
      <c r="C274" s="211">
        <v>30812888</v>
      </c>
      <c r="D274" s="574">
        <v>16912.900000000001</v>
      </c>
      <c r="E274" s="197"/>
      <c r="F274" s="182"/>
      <c r="G274" s="182"/>
      <c r="H274" s="182"/>
      <c r="I274" s="182"/>
      <c r="J274" s="103"/>
      <c r="K274" s="103"/>
    </row>
    <row r="275" spans="1:11" x14ac:dyDescent="0.3">
      <c r="A275" s="172" t="s">
        <v>11</v>
      </c>
      <c r="B275" s="196">
        <v>14369435</v>
      </c>
      <c r="C275" s="211">
        <v>30812882</v>
      </c>
      <c r="D275" s="574">
        <v>10548.64</v>
      </c>
      <c r="E275" s="197"/>
      <c r="F275" s="182"/>
      <c r="G275" s="182"/>
      <c r="H275" s="182"/>
      <c r="I275" s="182"/>
      <c r="J275" s="103"/>
      <c r="K275" s="103"/>
    </row>
    <row r="276" spans="1:11" x14ac:dyDescent="0.3">
      <c r="A276" s="172" t="s">
        <v>11</v>
      </c>
      <c r="B276" s="196">
        <v>14384551</v>
      </c>
      <c r="C276" s="473">
        <v>983100</v>
      </c>
      <c r="D276" s="574">
        <v>586</v>
      </c>
      <c r="E276" s="197"/>
      <c r="F276" s="182"/>
      <c r="G276" s="182"/>
      <c r="H276" s="182"/>
      <c r="I276" s="182"/>
      <c r="J276" s="103"/>
      <c r="K276" s="103"/>
    </row>
    <row r="277" spans="1:11" x14ac:dyDescent="0.3">
      <c r="A277" s="172" t="s">
        <v>11</v>
      </c>
      <c r="B277" s="196">
        <v>15123700</v>
      </c>
      <c r="C277" s="473">
        <v>1029349</v>
      </c>
      <c r="D277" s="574">
        <v>397.37</v>
      </c>
      <c r="E277" s="197"/>
      <c r="F277" s="182"/>
      <c r="G277" s="182"/>
      <c r="H277" s="182"/>
      <c r="I277" s="182"/>
      <c r="J277" s="103"/>
      <c r="K277" s="103"/>
    </row>
    <row r="278" spans="1:11" x14ac:dyDescent="0.3">
      <c r="A278" s="172" t="s">
        <v>11</v>
      </c>
      <c r="B278" s="196">
        <v>15173602</v>
      </c>
      <c r="C278" s="473">
        <v>30933869</v>
      </c>
      <c r="D278" s="574">
        <v>16912.900000000001</v>
      </c>
      <c r="E278" s="197"/>
      <c r="F278" s="182"/>
      <c r="G278" s="182"/>
      <c r="H278" s="182"/>
      <c r="I278" s="182"/>
      <c r="J278" s="103"/>
      <c r="K278" s="103"/>
    </row>
    <row r="279" spans="1:11" x14ac:dyDescent="0.3">
      <c r="A279" s="172" t="s">
        <v>11</v>
      </c>
      <c r="B279" s="196">
        <v>15173603</v>
      </c>
      <c r="C279" s="473">
        <v>30933934</v>
      </c>
      <c r="D279" s="574">
        <v>10548.64</v>
      </c>
      <c r="E279" s="197"/>
      <c r="F279" s="182"/>
      <c r="G279" s="182"/>
      <c r="H279" s="182"/>
      <c r="I279" s="182"/>
      <c r="J279" s="103"/>
      <c r="K279" s="103"/>
    </row>
    <row r="280" spans="1:11" x14ac:dyDescent="0.3">
      <c r="A280" s="68" t="s">
        <v>11</v>
      </c>
      <c r="B280" s="198">
        <v>15329640</v>
      </c>
      <c r="C280" s="474">
        <v>1064078</v>
      </c>
      <c r="D280" s="580">
        <v>516</v>
      </c>
      <c r="E280" s="199"/>
      <c r="F280" s="69"/>
      <c r="G280" s="69"/>
      <c r="H280" s="69"/>
      <c r="I280" s="69"/>
      <c r="J280" s="104"/>
      <c r="K280" s="104"/>
    </row>
    <row r="281" spans="1:11" x14ac:dyDescent="0.3">
      <c r="A281" s="68" t="s">
        <v>11</v>
      </c>
      <c r="B281" s="198">
        <v>15383979</v>
      </c>
      <c r="C281" s="474">
        <v>30933869</v>
      </c>
      <c r="D281" s="580">
        <v>16912.900000000001</v>
      </c>
      <c r="E281" s="199"/>
      <c r="F281" s="69"/>
      <c r="G281" s="69"/>
      <c r="H281" s="69"/>
      <c r="I281" s="69"/>
      <c r="J281" s="104"/>
      <c r="K281" s="104"/>
    </row>
    <row r="282" spans="1:11" x14ac:dyDescent="0.3">
      <c r="A282" s="68" t="s">
        <v>11</v>
      </c>
      <c r="B282" s="198">
        <v>15383980</v>
      </c>
      <c r="C282" s="204">
        <v>30933934</v>
      </c>
      <c r="D282" s="580">
        <v>10548.64</v>
      </c>
      <c r="E282" s="199"/>
      <c r="F282" s="69"/>
      <c r="G282" s="69"/>
      <c r="H282" s="69"/>
      <c r="I282" s="69"/>
      <c r="J282" s="104"/>
      <c r="K282" s="104"/>
    </row>
    <row r="283" spans="1:11" x14ac:dyDescent="0.3">
      <c r="A283" s="68" t="s">
        <v>11</v>
      </c>
      <c r="B283" s="198">
        <v>15409148</v>
      </c>
      <c r="C283" s="204">
        <v>1081368</v>
      </c>
      <c r="D283" s="580">
        <v>1109.2</v>
      </c>
      <c r="E283" s="199"/>
      <c r="F283" s="69"/>
      <c r="G283" s="69"/>
      <c r="H283" s="69"/>
      <c r="I283" s="69"/>
      <c r="J283" s="104"/>
      <c r="K283" s="104"/>
    </row>
    <row r="284" spans="1:11" x14ac:dyDescent="0.3">
      <c r="A284" s="68" t="s">
        <v>11</v>
      </c>
      <c r="B284" s="198">
        <v>15409149</v>
      </c>
      <c r="C284" s="204">
        <v>1081403</v>
      </c>
      <c r="D284" s="580">
        <v>1925.88</v>
      </c>
      <c r="E284" s="199"/>
      <c r="F284" s="69"/>
      <c r="G284" s="69"/>
      <c r="H284" s="69"/>
      <c r="I284" s="69"/>
      <c r="J284" s="104"/>
      <c r="K284" s="104"/>
    </row>
    <row r="285" spans="1:11" x14ac:dyDescent="0.3">
      <c r="A285" s="68" t="s">
        <v>11</v>
      </c>
      <c r="B285" s="198">
        <v>15449698</v>
      </c>
      <c r="C285" s="204">
        <v>1090636</v>
      </c>
      <c r="D285" s="580">
        <v>345.8</v>
      </c>
      <c r="E285" s="199"/>
      <c r="F285" s="69"/>
      <c r="G285" s="69"/>
      <c r="H285" s="69"/>
      <c r="I285" s="69"/>
      <c r="J285" s="104"/>
      <c r="K285" s="104"/>
    </row>
    <row r="286" spans="1:11" x14ac:dyDescent="0.3">
      <c r="A286" s="72" t="s">
        <v>11</v>
      </c>
      <c r="B286" s="79">
        <v>16141078</v>
      </c>
      <c r="C286" s="83">
        <v>31022212</v>
      </c>
      <c r="D286" s="581">
        <v>18820.39</v>
      </c>
      <c r="E286" s="74"/>
      <c r="F286" s="75"/>
      <c r="G286" s="75"/>
      <c r="H286" s="75"/>
      <c r="I286" s="75"/>
      <c r="J286" s="104"/>
      <c r="K286" s="104"/>
    </row>
    <row r="287" spans="1:11" x14ac:dyDescent="0.3">
      <c r="A287" s="72" t="s">
        <v>11</v>
      </c>
      <c r="B287" s="79">
        <v>16141079</v>
      </c>
      <c r="C287" s="83">
        <v>31022244</v>
      </c>
      <c r="D287" s="581">
        <v>10815.88</v>
      </c>
      <c r="E287" s="74"/>
      <c r="F287" s="75"/>
      <c r="G287" s="75"/>
      <c r="H287" s="75"/>
      <c r="I287" s="75"/>
      <c r="J287" s="104"/>
      <c r="K287" s="104"/>
    </row>
    <row r="288" spans="1:11" x14ac:dyDescent="0.3">
      <c r="A288" s="72" t="s">
        <v>11</v>
      </c>
      <c r="B288" s="79">
        <v>16204099</v>
      </c>
      <c r="C288" s="83">
        <v>1118963</v>
      </c>
      <c r="D288" s="581">
        <v>505.8</v>
      </c>
      <c r="E288" s="74"/>
      <c r="F288" s="75"/>
      <c r="G288" s="75"/>
      <c r="H288" s="75"/>
      <c r="I288" s="75"/>
      <c r="J288" s="104"/>
      <c r="K288" s="104"/>
    </row>
    <row r="289" spans="1:11" x14ac:dyDescent="0.3">
      <c r="A289" s="72" t="s">
        <v>11</v>
      </c>
      <c r="B289" s="79">
        <v>16370960</v>
      </c>
      <c r="C289" s="83">
        <v>31022212</v>
      </c>
      <c r="D289" s="581">
        <v>18820.38</v>
      </c>
      <c r="E289" s="74"/>
      <c r="F289" s="75"/>
      <c r="G289" s="75"/>
      <c r="H289" s="75"/>
      <c r="I289" s="75"/>
      <c r="J289" s="104"/>
      <c r="K289" s="104"/>
    </row>
    <row r="290" spans="1:11" x14ac:dyDescent="0.3">
      <c r="A290" s="72" t="s">
        <v>11</v>
      </c>
      <c r="B290" s="79">
        <v>16370961</v>
      </c>
      <c r="C290" s="83">
        <v>31022244</v>
      </c>
      <c r="D290" s="581">
        <v>10815.85</v>
      </c>
      <c r="E290" s="74"/>
      <c r="F290" s="75"/>
      <c r="G290" s="75"/>
      <c r="H290" s="75"/>
      <c r="I290" s="75"/>
      <c r="J290" s="104"/>
      <c r="K290" s="104"/>
    </row>
    <row r="291" spans="1:11" ht="39.6" x14ac:dyDescent="0.3">
      <c r="A291" s="144" t="s">
        <v>11</v>
      </c>
      <c r="B291" s="151" t="s">
        <v>1460</v>
      </c>
      <c r="C291" s="168">
        <v>31102942</v>
      </c>
      <c r="D291" s="579">
        <v>19591.439999999999</v>
      </c>
      <c r="E291" s="151"/>
      <c r="F291" s="146"/>
      <c r="G291" s="146"/>
      <c r="H291" s="146"/>
      <c r="I291" s="146"/>
      <c r="J291" s="105"/>
      <c r="K291" s="104"/>
    </row>
    <row r="292" spans="1:11" ht="39.6" x14ac:dyDescent="0.3">
      <c r="A292" s="273" t="s">
        <v>11</v>
      </c>
      <c r="B292" s="276" t="s">
        <v>1461</v>
      </c>
      <c r="C292" s="288">
        <v>31106056</v>
      </c>
      <c r="D292" s="578">
        <v>10815.85</v>
      </c>
      <c r="E292" s="276"/>
      <c r="F292" s="277"/>
      <c r="G292" s="277"/>
      <c r="H292" s="277"/>
      <c r="I292" s="277"/>
      <c r="J292" s="105"/>
      <c r="K292" s="104"/>
    </row>
    <row r="293" spans="1:11" x14ac:dyDescent="0.3">
      <c r="A293" s="273" t="s">
        <v>11</v>
      </c>
      <c r="B293" s="276">
        <v>17355335</v>
      </c>
      <c r="C293" s="288">
        <v>31102942</v>
      </c>
      <c r="D293" s="578">
        <v>19591.439999999999</v>
      </c>
      <c r="E293" s="276"/>
      <c r="F293" s="277"/>
      <c r="G293" s="277"/>
      <c r="H293" s="277"/>
      <c r="I293" s="277"/>
      <c r="J293" s="259"/>
      <c r="K293" s="104"/>
    </row>
    <row r="294" spans="1:11" x14ac:dyDescent="0.3">
      <c r="A294" s="273" t="s">
        <v>11</v>
      </c>
      <c r="B294" s="276">
        <v>17355336</v>
      </c>
      <c r="C294" s="288">
        <v>31106056</v>
      </c>
      <c r="D294" s="578">
        <v>10815.85</v>
      </c>
      <c r="E294" s="276"/>
      <c r="F294" s="277"/>
      <c r="G294" s="277"/>
      <c r="H294" s="277"/>
      <c r="I294" s="277"/>
      <c r="J294" s="259"/>
      <c r="K294" s="104"/>
    </row>
    <row r="295" spans="1:11" x14ac:dyDescent="0.3">
      <c r="A295" s="273" t="s">
        <v>11</v>
      </c>
      <c r="B295" s="276">
        <v>18133963</v>
      </c>
      <c r="C295" s="288">
        <v>31144388</v>
      </c>
      <c r="D295" s="578">
        <v>10815.85</v>
      </c>
      <c r="E295" s="276"/>
      <c r="F295" s="277"/>
      <c r="G295" s="277"/>
      <c r="H295" s="277"/>
      <c r="I295" s="277"/>
      <c r="J295" s="259"/>
      <c r="K295" s="104"/>
    </row>
    <row r="296" spans="1:11" ht="15" thickBot="1" x14ac:dyDescent="0.35">
      <c r="A296" s="273" t="s">
        <v>11</v>
      </c>
      <c r="B296" s="276">
        <v>18133962</v>
      </c>
      <c r="C296" s="288">
        <v>31158385</v>
      </c>
      <c r="D296" s="578">
        <v>19591.439999999999</v>
      </c>
      <c r="E296" s="276"/>
      <c r="F296" s="277"/>
      <c r="G296" s="277"/>
      <c r="H296" s="277"/>
      <c r="I296" s="277"/>
      <c r="J296" s="259"/>
      <c r="K296" s="104"/>
    </row>
    <row r="297" spans="1:11" ht="15" thickTop="1" x14ac:dyDescent="0.3">
      <c r="A297" s="291" t="s">
        <v>221</v>
      </c>
      <c r="B297" s="291" t="s">
        <v>222</v>
      </c>
      <c r="C297" s="504">
        <v>696795</v>
      </c>
      <c r="D297" s="583">
        <v>31598.58</v>
      </c>
      <c r="E297" s="292"/>
      <c r="F297" s="293"/>
      <c r="G297" s="293"/>
      <c r="H297" s="293"/>
      <c r="I297" s="293"/>
      <c r="J297" s="95"/>
      <c r="K297" s="95"/>
    </row>
    <row r="298" spans="1:11" x14ac:dyDescent="0.3">
      <c r="A298" s="44" t="s">
        <v>221</v>
      </c>
      <c r="B298" s="44" t="s">
        <v>223</v>
      </c>
      <c r="C298" s="65">
        <v>696795</v>
      </c>
      <c r="D298" s="584">
        <v>31598.58</v>
      </c>
      <c r="E298" s="48"/>
      <c r="F298" s="45"/>
      <c r="G298" s="45"/>
      <c r="H298" s="45"/>
      <c r="I298" s="45"/>
      <c r="J298" s="95"/>
      <c r="K298" s="95"/>
    </row>
    <row r="299" spans="1:11" x14ac:dyDescent="0.3">
      <c r="A299" s="44" t="s">
        <v>221</v>
      </c>
      <c r="B299" s="44" t="s">
        <v>224</v>
      </c>
      <c r="C299" s="65">
        <v>696795</v>
      </c>
      <c r="D299" s="584">
        <v>31598.58</v>
      </c>
      <c r="E299" s="48"/>
      <c r="F299" s="45"/>
      <c r="G299" s="45"/>
      <c r="H299" s="45"/>
      <c r="I299" s="45"/>
      <c r="J299" s="95"/>
      <c r="K299" s="95"/>
    </row>
    <row r="300" spans="1:11" x14ac:dyDescent="0.3">
      <c r="A300" s="44" t="s">
        <v>221</v>
      </c>
      <c r="B300" s="44" t="s">
        <v>225</v>
      </c>
      <c r="C300" s="65">
        <v>696795</v>
      </c>
      <c r="D300" s="584">
        <v>32289.11</v>
      </c>
      <c r="E300" s="48"/>
      <c r="F300" s="45"/>
      <c r="G300" s="45"/>
      <c r="H300" s="45"/>
      <c r="I300" s="45"/>
      <c r="J300" s="95"/>
      <c r="K300" s="95"/>
    </row>
    <row r="301" spans="1:11" x14ac:dyDescent="0.3">
      <c r="A301" s="44" t="s">
        <v>221</v>
      </c>
      <c r="B301" s="44" t="s">
        <v>226</v>
      </c>
      <c r="C301" s="65">
        <v>696795</v>
      </c>
      <c r="D301" s="584">
        <v>32289.11</v>
      </c>
      <c r="E301" s="48"/>
      <c r="F301" s="45"/>
      <c r="G301" s="45"/>
      <c r="H301" s="45"/>
      <c r="I301" s="45"/>
      <c r="J301" s="95"/>
      <c r="K301" s="95"/>
    </row>
    <row r="302" spans="1:11" x14ac:dyDescent="0.3">
      <c r="A302" s="44" t="s">
        <v>221</v>
      </c>
      <c r="B302" s="44" t="s">
        <v>227</v>
      </c>
      <c r="C302" s="65">
        <v>696795</v>
      </c>
      <c r="D302" s="584">
        <v>32289.11</v>
      </c>
      <c r="E302" s="48"/>
      <c r="F302" s="45"/>
      <c r="G302" s="45"/>
      <c r="H302" s="45"/>
      <c r="I302" s="45"/>
      <c r="J302" s="95"/>
      <c r="K302" s="95"/>
    </row>
    <row r="303" spans="1:11" x14ac:dyDescent="0.3">
      <c r="A303" s="44" t="s">
        <v>221</v>
      </c>
      <c r="B303" s="44" t="s">
        <v>228</v>
      </c>
      <c r="C303" s="65">
        <v>696795</v>
      </c>
      <c r="D303" s="584">
        <v>32289.11</v>
      </c>
      <c r="E303" s="48"/>
      <c r="F303" s="45"/>
      <c r="G303" s="45"/>
      <c r="H303" s="45"/>
      <c r="I303" s="45"/>
      <c r="J303" s="95"/>
      <c r="K303" s="95"/>
    </row>
    <row r="304" spans="1:11" x14ac:dyDescent="0.3">
      <c r="A304" s="44" t="s">
        <v>221</v>
      </c>
      <c r="B304" s="44" t="s">
        <v>229</v>
      </c>
      <c r="C304" s="65">
        <v>696795</v>
      </c>
      <c r="D304" s="584">
        <v>32289.11</v>
      </c>
      <c r="E304" s="48"/>
      <c r="F304" s="45"/>
      <c r="G304" s="45"/>
      <c r="H304" s="45"/>
      <c r="I304" s="45"/>
      <c r="J304" s="95"/>
      <c r="K304" s="95"/>
    </row>
    <row r="305" spans="1:11" x14ac:dyDescent="0.3">
      <c r="A305" s="44" t="s">
        <v>221</v>
      </c>
      <c r="B305" s="44" t="s">
        <v>230</v>
      </c>
      <c r="C305" s="65">
        <v>696795</v>
      </c>
      <c r="D305" s="584">
        <v>32289.11</v>
      </c>
      <c r="E305" s="48"/>
      <c r="F305" s="45"/>
      <c r="G305" s="45"/>
      <c r="H305" s="45"/>
      <c r="I305" s="45"/>
      <c r="J305" s="95"/>
      <c r="K305" s="95"/>
    </row>
    <row r="306" spans="1:11" x14ac:dyDescent="0.3">
      <c r="A306" s="44" t="s">
        <v>221</v>
      </c>
      <c r="B306" s="44" t="s">
        <v>231</v>
      </c>
      <c r="C306" s="65">
        <v>696795</v>
      </c>
      <c r="D306" s="584">
        <v>32289.11</v>
      </c>
      <c r="E306" s="48"/>
      <c r="F306" s="45"/>
      <c r="G306" s="45"/>
      <c r="H306" s="45"/>
      <c r="I306" s="45"/>
      <c r="J306" s="95"/>
      <c r="K306" s="95"/>
    </row>
    <row r="307" spans="1:11" x14ac:dyDescent="0.3">
      <c r="A307" s="44" t="s">
        <v>221</v>
      </c>
      <c r="B307" s="44" t="s">
        <v>232</v>
      </c>
      <c r="C307" s="65">
        <v>998613</v>
      </c>
      <c r="D307" s="584">
        <v>4589</v>
      </c>
      <c r="E307" s="48"/>
      <c r="F307" s="45"/>
      <c r="G307" s="45"/>
      <c r="H307" s="45"/>
      <c r="I307" s="45"/>
      <c r="J307" s="95"/>
      <c r="K307" s="95"/>
    </row>
    <row r="308" spans="1:11" x14ac:dyDescent="0.3">
      <c r="A308" s="44" t="s">
        <v>221</v>
      </c>
      <c r="B308" s="44" t="s">
        <v>233</v>
      </c>
      <c r="C308" s="65">
        <v>998613</v>
      </c>
      <c r="D308" s="584">
        <v>4589</v>
      </c>
      <c r="E308" s="48"/>
      <c r="F308" s="45"/>
      <c r="G308" s="45"/>
      <c r="H308" s="45"/>
      <c r="I308" s="45"/>
      <c r="J308" s="95"/>
      <c r="K308" s="95"/>
    </row>
    <row r="309" spans="1:11" x14ac:dyDescent="0.3">
      <c r="A309" s="44" t="s">
        <v>221</v>
      </c>
      <c r="B309" s="44" t="s">
        <v>234</v>
      </c>
      <c r="C309" s="65">
        <v>696795</v>
      </c>
      <c r="D309" s="584">
        <v>32289.11</v>
      </c>
      <c r="E309" s="48"/>
      <c r="F309" s="45"/>
      <c r="G309" s="45"/>
      <c r="H309" s="45"/>
      <c r="I309" s="45"/>
      <c r="J309" s="95"/>
      <c r="K309" s="95"/>
    </row>
    <row r="310" spans="1:11" x14ac:dyDescent="0.3">
      <c r="A310" s="44" t="s">
        <v>221</v>
      </c>
      <c r="B310" s="44" t="s">
        <v>235</v>
      </c>
      <c r="C310" s="65">
        <v>998613</v>
      </c>
      <c r="D310" s="584">
        <v>4589</v>
      </c>
      <c r="E310" s="48"/>
      <c r="F310" s="45"/>
      <c r="G310" s="45"/>
      <c r="H310" s="45"/>
      <c r="I310" s="45"/>
      <c r="J310" s="95"/>
      <c r="K310" s="95"/>
    </row>
    <row r="311" spans="1:11" x14ac:dyDescent="0.3">
      <c r="A311" s="44" t="s">
        <v>221</v>
      </c>
      <c r="B311" s="44" t="s">
        <v>236</v>
      </c>
      <c r="C311" s="65">
        <v>998613</v>
      </c>
      <c r="D311" s="584">
        <v>4589</v>
      </c>
      <c r="E311" s="48"/>
      <c r="F311" s="45"/>
      <c r="G311" s="45"/>
      <c r="H311" s="45"/>
      <c r="I311" s="45"/>
      <c r="J311" s="95"/>
      <c r="K311" s="95"/>
    </row>
    <row r="312" spans="1:11" x14ac:dyDescent="0.3">
      <c r="A312" s="44" t="s">
        <v>221</v>
      </c>
      <c r="B312" s="44" t="s">
        <v>237</v>
      </c>
      <c r="C312" s="65">
        <v>696795</v>
      </c>
      <c r="D312" s="584">
        <v>32289.11</v>
      </c>
      <c r="E312" s="48"/>
      <c r="F312" s="45"/>
      <c r="G312" s="45"/>
      <c r="H312" s="45"/>
      <c r="I312" s="45"/>
      <c r="J312" s="95"/>
      <c r="K312" s="95"/>
    </row>
    <row r="313" spans="1:11" x14ac:dyDescent="0.3">
      <c r="A313" s="44" t="s">
        <v>221</v>
      </c>
      <c r="B313" s="44" t="s">
        <v>238</v>
      </c>
      <c r="C313" s="65">
        <v>998613</v>
      </c>
      <c r="D313" s="584">
        <v>4589</v>
      </c>
      <c r="E313" s="48"/>
      <c r="F313" s="45"/>
      <c r="G313" s="45"/>
      <c r="H313" s="45"/>
      <c r="I313" s="45"/>
      <c r="J313" s="95"/>
      <c r="K313" s="95"/>
    </row>
    <row r="314" spans="1:11" x14ac:dyDescent="0.3">
      <c r="A314" s="145" t="s">
        <v>221</v>
      </c>
      <c r="B314" s="145" t="s">
        <v>239</v>
      </c>
      <c r="C314" s="505">
        <v>696795</v>
      </c>
      <c r="D314" s="585">
        <v>32289.11</v>
      </c>
      <c r="E314" s="50"/>
      <c r="F314" s="40"/>
      <c r="G314" s="40"/>
      <c r="H314" s="40"/>
      <c r="I314" s="40"/>
      <c r="J314" s="103"/>
      <c r="K314" s="103"/>
    </row>
    <row r="315" spans="1:11" x14ac:dyDescent="0.3">
      <c r="A315" s="145" t="s">
        <v>221</v>
      </c>
      <c r="B315" s="145" t="s">
        <v>240</v>
      </c>
      <c r="C315" s="505">
        <v>696795</v>
      </c>
      <c r="D315" s="585">
        <v>32289.11</v>
      </c>
      <c r="E315" s="50"/>
      <c r="F315" s="40"/>
      <c r="G315" s="40"/>
      <c r="H315" s="40"/>
      <c r="I315" s="40"/>
      <c r="J315" s="103"/>
      <c r="K315" s="103"/>
    </row>
    <row r="316" spans="1:11" x14ac:dyDescent="0.3">
      <c r="A316" s="145" t="s">
        <v>221</v>
      </c>
      <c r="B316" s="145" t="s">
        <v>241</v>
      </c>
      <c r="C316" s="505">
        <v>998613</v>
      </c>
      <c r="D316" s="585">
        <v>4589</v>
      </c>
      <c r="E316" s="50"/>
      <c r="F316" s="40"/>
      <c r="G316" s="40"/>
      <c r="H316" s="40"/>
      <c r="I316" s="40"/>
      <c r="J316" s="103"/>
      <c r="K316" s="103"/>
    </row>
    <row r="317" spans="1:11" x14ac:dyDescent="0.3">
      <c r="A317" s="145" t="s">
        <v>221</v>
      </c>
      <c r="B317" s="145" t="s">
        <v>242</v>
      </c>
      <c r="C317" s="505">
        <v>696795</v>
      </c>
      <c r="D317" s="585">
        <v>30870.6</v>
      </c>
      <c r="E317" s="50"/>
      <c r="F317" s="40"/>
      <c r="G317" s="40"/>
      <c r="H317" s="40"/>
      <c r="I317" s="40"/>
      <c r="J317" s="103"/>
      <c r="K317" s="103"/>
    </row>
    <row r="318" spans="1:11" x14ac:dyDescent="0.3">
      <c r="A318" s="145" t="s">
        <v>221</v>
      </c>
      <c r="B318" s="145" t="s">
        <v>243</v>
      </c>
      <c r="C318" s="505">
        <v>696795</v>
      </c>
      <c r="D318" s="585">
        <v>4589</v>
      </c>
      <c r="E318" s="50"/>
      <c r="F318" s="40"/>
      <c r="G318" s="40"/>
      <c r="H318" s="40"/>
      <c r="I318" s="40"/>
      <c r="J318" s="103"/>
      <c r="K318" s="103"/>
    </row>
    <row r="319" spans="1:11" x14ac:dyDescent="0.3">
      <c r="A319" s="145" t="s">
        <v>221</v>
      </c>
      <c r="B319" s="145" t="s">
        <v>244</v>
      </c>
      <c r="C319" s="505">
        <v>696795</v>
      </c>
      <c r="D319" s="585">
        <v>30870.6</v>
      </c>
      <c r="E319" s="50"/>
      <c r="F319" s="40"/>
      <c r="G319" s="40"/>
      <c r="H319" s="40"/>
      <c r="I319" s="40"/>
      <c r="J319" s="103"/>
      <c r="K319" s="103"/>
    </row>
    <row r="320" spans="1:11" x14ac:dyDescent="0.3">
      <c r="A320" s="145" t="s">
        <v>221</v>
      </c>
      <c r="B320" s="145" t="s">
        <v>245</v>
      </c>
      <c r="C320" s="505">
        <v>998613</v>
      </c>
      <c r="D320" s="585">
        <v>4589</v>
      </c>
      <c r="E320" s="50"/>
      <c r="F320" s="40"/>
      <c r="G320" s="40"/>
      <c r="H320" s="40"/>
      <c r="I320" s="40"/>
      <c r="J320" s="103"/>
      <c r="K320" s="103"/>
    </row>
    <row r="321" spans="1:12" x14ac:dyDescent="0.3">
      <c r="A321" s="145" t="s">
        <v>221</v>
      </c>
      <c r="B321" s="145" t="s">
        <v>246</v>
      </c>
      <c r="C321" s="505">
        <v>696795</v>
      </c>
      <c r="D321" s="585">
        <v>30377.200000000001</v>
      </c>
      <c r="E321" s="50"/>
      <c r="F321" s="40"/>
      <c r="G321" s="40"/>
      <c r="H321" s="40"/>
      <c r="I321" s="40"/>
      <c r="J321" s="103"/>
      <c r="K321" s="103"/>
    </row>
    <row r="322" spans="1:12" x14ac:dyDescent="0.3">
      <c r="A322" s="145" t="s">
        <v>221</v>
      </c>
      <c r="B322" s="145" t="s">
        <v>247</v>
      </c>
      <c r="C322" s="505">
        <v>998613</v>
      </c>
      <c r="D322" s="585">
        <v>4589</v>
      </c>
      <c r="E322" s="50"/>
      <c r="F322" s="40"/>
      <c r="G322" s="40"/>
      <c r="H322" s="40"/>
      <c r="I322" s="40"/>
      <c r="J322" s="103"/>
      <c r="K322" s="103"/>
    </row>
    <row r="323" spans="1:12" x14ac:dyDescent="0.3">
      <c r="A323" s="72" t="s">
        <v>221</v>
      </c>
      <c r="B323" s="72" t="s">
        <v>248</v>
      </c>
      <c r="C323" s="1">
        <v>696795</v>
      </c>
      <c r="D323" s="581">
        <v>30377.200000000001</v>
      </c>
      <c r="E323" s="74"/>
      <c r="F323" s="75"/>
      <c r="G323" s="75"/>
      <c r="H323" s="75"/>
      <c r="I323" s="75"/>
      <c r="J323" s="104"/>
      <c r="K323" s="104"/>
    </row>
    <row r="324" spans="1:12" x14ac:dyDescent="0.3">
      <c r="A324" s="72" t="s">
        <v>221</v>
      </c>
      <c r="B324" s="72" t="s">
        <v>249</v>
      </c>
      <c r="C324" s="1">
        <v>998613</v>
      </c>
      <c r="D324" s="581">
        <v>4589</v>
      </c>
      <c r="E324" s="74"/>
      <c r="F324" s="75"/>
      <c r="G324" s="75"/>
      <c r="H324" s="75"/>
      <c r="I324" s="75"/>
      <c r="J324" s="104"/>
      <c r="K324" s="104"/>
    </row>
    <row r="325" spans="1:12" x14ac:dyDescent="0.3">
      <c r="A325" s="72" t="s">
        <v>221</v>
      </c>
      <c r="B325" s="72" t="s">
        <v>250</v>
      </c>
      <c r="C325" s="1">
        <v>696795</v>
      </c>
      <c r="D325" s="581">
        <v>30377.200000000001</v>
      </c>
      <c r="E325" s="74"/>
      <c r="F325" s="75"/>
      <c r="G325" s="75"/>
      <c r="H325" s="75"/>
      <c r="I325" s="75"/>
      <c r="J325" s="104"/>
      <c r="K325" s="104"/>
    </row>
    <row r="326" spans="1:12" x14ac:dyDescent="0.3">
      <c r="A326" s="72" t="s">
        <v>221</v>
      </c>
      <c r="B326" s="72" t="s">
        <v>251</v>
      </c>
      <c r="C326" s="1">
        <v>998613</v>
      </c>
      <c r="D326" s="581">
        <v>4589</v>
      </c>
      <c r="E326" s="74"/>
      <c r="F326" s="75"/>
      <c r="G326" s="75"/>
      <c r="H326" s="75"/>
      <c r="I326" s="75"/>
      <c r="J326" s="104"/>
      <c r="K326" s="104"/>
    </row>
    <row r="327" spans="1:12" x14ac:dyDescent="0.3">
      <c r="A327" s="72" t="s">
        <v>221</v>
      </c>
      <c r="B327" s="72" t="s">
        <v>252</v>
      </c>
      <c r="C327" s="1">
        <v>696795</v>
      </c>
      <c r="D327" s="581">
        <v>30377.200000000001</v>
      </c>
      <c r="E327" s="74"/>
      <c r="F327" s="75"/>
      <c r="G327" s="75"/>
      <c r="H327" s="75"/>
      <c r="I327" s="75"/>
      <c r="J327" s="104"/>
      <c r="K327" s="104"/>
    </row>
    <row r="328" spans="1:12" x14ac:dyDescent="0.3">
      <c r="A328" s="72" t="s">
        <v>221</v>
      </c>
      <c r="B328" s="72" t="s">
        <v>253</v>
      </c>
      <c r="C328" s="1">
        <v>998613</v>
      </c>
      <c r="D328" s="581">
        <v>4589</v>
      </c>
      <c r="E328" s="74"/>
      <c r="F328" s="75"/>
      <c r="G328" s="75"/>
      <c r="H328" s="75"/>
      <c r="I328" s="75"/>
      <c r="J328" s="104"/>
      <c r="K328" s="104"/>
    </row>
    <row r="329" spans="1:12" x14ac:dyDescent="0.3">
      <c r="A329" s="72" t="s">
        <v>221</v>
      </c>
      <c r="B329" s="72" t="s">
        <v>254</v>
      </c>
      <c r="C329" s="1">
        <v>696795</v>
      </c>
      <c r="D329" s="581">
        <v>30377.200000000001</v>
      </c>
      <c r="E329" s="74"/>
      <c r="F329" s="75"/>
      <c r="G329" s="75"/>
      <c r="H329" s="75"/>
      <c r="I329" s="75"/>
      <c r="J329" s="104"/>
      <c r="K329" s="104"/>
    </row>
    <row r="330" spans="1:12" x14ac:dyDescent="0.3">
      <c r="A330" s="72" t="s">
        <v>221</v>
      </c>
      <c r="B330" s="72" t="s">
        <v>255</v>
      </c>
      <c r="C330" s="1">
        <v>998613</v>
      </c>
      <c r="D330" s="581">
        <v>4606.42</v>
      </c>
      <c r="E330" s="74"/>
      <c r="F330" s="75"/>
      <c r="G330" s="75"/>
      <c r="H330" s="75"/>
      <c r="I330" s="75"/>
      <c r="J330" s="104"/>
      <c r="K330" s="104"/>
    </row>
    <row r="331" spans="1:12" x14ac:dyDescent="0.3">
      <c r="A331" s="72" t="s">
        <v>221</v>
      </c>
      <c r="B331" s="72" t="s">
        <v>256</v>
      </c>
      <c r="C331" s="1">
        <v>696795</v>
      </c>
      <c r="D331" s="581">
        <v>30377.200000000001</v>
      </c>
      <c r="E331" s="74"/>
      <c r="F331" s="75"/>
      <c r="G331" s="75"/>
      <c r="H331" s="75"/>
      <c r="I331" s="75"/>
      <c r="J331" s="104"/>
      <c r="K331" s="104"/>
    </row>
    <row r="332" spans="1:12" x14ac:dyDescent="0.3">
      <c r="A332" s="72" t="s">
        <v>221</v>
      </c>
      <c r="B332" s="72" t="s">
        <v>255</v>
      </c>
      <c r="C332" s="1">
        <v>998613</v>
      </c>
      <c r="D332" s="581">
        <v>4606.42</v>
      </c>
      <c r="E332" s="74"/>
      <c r="F332" s="75"/>
      <c r="G332" s="75"/>
      <c r="H332" s="75"/>
      <c r="I332" s="75"/>
      <c r="J332" s="104"/>
      <c r="K332" s="104"/>
      <c r="L332" s="76"/>
    </row>
    <row r="333" spans="1:12" x14ac:dyDescent="0.3">
      <c r="A333" s="72" t="s">
        <v>221</v>
      </c>
      <c r="B333" s="72" t="s">
        <v>257</v>
      </c>
      <c r="C333" s="1">
        <v>998613</v>
      </c>
      <c r="D333" s="581">
        <v>4623.8500000000004</v>
      </c>
      <c r="E333" s="74"/>
      <c r="F333" s="75"/>
      <c r="G333" s="75"/>
      <c r="H333" s="75"/>
      <c r="I333" s="75"/>
      <c r="J333" s="104"/>
      <c r="K333" s="104"/>
      <c r="L333" s="76"/>
    </row>
    <row r="334" spans="1:12" x14ac:dyDescent="0.3">
      <c r="A334" s="72" t="s">
        <v>221</v>
      </c>
      <c r="B334" s="72" t="s">
        <v>258</v>
      </c>
      <c r="C334" s="1">
        <v>998613</v>
      </c>
      <c r="D334" s="581">
        <v>4623.8500000000004</v>
      </c>
      <c r="E334" s="74"/>
      <c r="F334" s="75"/>
      <c r="G334" s="75"/>
      <c r="H334" s="75"/>
      <c r="I334" s="75"/>
      <c r="J334" s="104"/>
      <c r="K334" s="104"/>
      <c r="L334" s="76"/>
    </row>
    <row r="335" spans="1:12" x14ac:dyDescent="0.3">
      <c r="A335" s="72" t="s">
        <v>221</v>
      </c>
      <c r="B335" s="72" t="s">
        <v>259</v>
      </c>
      <c r="C335" s="1">
        <v>696795</v>
      </c>
      <c r="D335" s="581">
        <v>30377.200000000001</v>
      </c>
      <c r="E335" s="74"/>
      <c r="F335" s="75"/>
      <c r="G335" s="75"/>
      <c r="H335" s="75"/>
      <c r="I335" s="75"/>
      <c r="J335" s="104"/>
      <c r="K335" s="104"/>
      <c r="L335" s="76"/>
    </row>
    <row r="336" spans="1:12" x14ac:dyDescent="0.3">
      <c r="A336" s="224" t="s">
        <v>221</v>
      </c>
      <c r="B336" s="224" t="s">
        <v>260</v>
      </c>
      <c r="C336" s="506">
        <v>696795</v>
      </c>
      <c r="D336" s="586">
        <v>32289.11</v>
      </c>
      <c r="E336" s="225"/>
      <c r="F336" s="226"/>
      <c r="G336" s="226"/>
      <c r="H336" s="226"/>
      <c r="I336" s="226"/>
      <c r="J336" s="227"/>
      <c r="K336" s="227"/>
      <c r="L336" s="257"/>
    </row>
    <row r="337" spans="1:12" x14ac:dyDescent="0.3">
      <c r="A337" s="72" t="s">
        <v>221</v>
      </c>
      <c r="B337" s="72" t="s">
        <v>261</v>
      </c>
      <c r="C337" s="1">
        <v>696795</v>
      </c>
      <c r="D337" s="581">
        <v>30377.200000000001</v>
      </c>
      <c r="E337" s="74"/>
      <c r="F337" s="75"/>
      <c r="G337" s="75"/>
      <c r="H337" s="75"/>
      <c r="I337" s="75"/>
      <c r="J337" s="104"/>
      <c r="K337" s="104"/>
      <c r="L337" s="76"/>
    </row>
    <row r="338" spans="1:12" x14ac:dyDescent="0.3">
      <c r="A338" s="72" t="s">
        <v>221</v>
      </c>
      <c r="B338" s="72" t="s">
        <v>262</v>
      </c>
      <c r="C338" s="1">
        <v>696795</v>
      </c>
      <c r="D338" s="581">
        <v>30377.200000000001</v>
      </c>
      <c r="E338" s="74"/>
      <c r="F338" s="75"/>
      <c r="G338" s="75"/>
      <c r="H338" s="75"/>
      <c r="I338" s="75"/>
      <c r="J338" s="141"/>
      <c r="K338" s="238"/>
      <c r="L338" s="142"/>
    </row>
    <row r="339" spans="1:12" x14ac:dyDescent="0.3">
      <c r="A339" s="72" t="s">
        <v>221</v>
      </c>
      <c r="B339" s="72" t="s">
        <v>263</v>
      </c>
      <c r="C339" s="1">
        <v>696795</v>
      </c>
      <c r="D339" s="581">
        <v>30377.200000000001</v>
      </c>
      <c r="E339" s="74"/>
      <c r="F339" s="75"/>
      <c r="G339" s="75"/>
      <c r="H339" s="75"/>
      <c r="I339" s="75"/>
      <c r="J339" s="141"/>
      <c r="K339" s="141"/>
      <c r="L339" s="142"/>
    </row>
    <row r="340" spans="1:12" x14ac:dyDescent="0.3">
      <c r="A340" s="72" t="s">
        <v>221</v>
      </c>
      <c r="B340" s="72" t="s">
        <v>264</v>
      </c>
      <c r="C340" s="1">
        <v>998613</v>
      </c>
      <c r="D340" s="581">
        <v>4623.8500000000004</v>
      </c>
      <c r="E340" s="74"/>
      <c r="F340" s="75"/>
      <c r="G340" s="75"/>
      <c r="H340" s="75"/>
      <c r="I340" s="75"/>
      <c r="J340" s="141"/>
      <c r="K340" s="141"/>
      <c r="L340" s="257"/>
    </row>
    <row r="341" spans="1:12" x14ac:dyDescent="0.3">
      <c r="A341" s="72" t="s">
        <v>221</v>
      </c>
      <c r="B341" s="72" t="s">
        <v>265</v>
      </c>
      <c r="C341" s="1">
        <v>696795</v>
      </c>
      <c r="D341" s="581">
        <v>30556.04</v>
      </c>
      <c r="E341" s="74"/>
      <c r="F341" s="75"/>
      <c r="G341" s="75"/>
      <c r="H341" s="75"/>
      <c r="I341" s="75"/>
      <c r="J341" s="141"/>
      <c r="K341" s="141"/>
      <c r="L341" s="257"/>
    </row>
    <row r="342" spans="1:12" x14ac:dyDescent="0.3">
      <c r="A342" s="72" t="s">
        <v>221</v>
      </c>
      <c r="B342" s="72" t="s">
        <v>266</v>
      </c>
      <c r="C342" s="1">
        <v>696795</v>
      </c>
      <c r="D342" s="581">
        <v>28322.98</v>
      </c>
      <c r="E342" s="74"/>
      <c r="F342" s="75"/>
      <c r="G342" s="75"/>
      <c r="H342" s="75"/>
      <c r="I342" s="75"/>
      <c r="J342" s="141"/>
      <c r="K342" s="141"/>
      <c r="L342" s="76"/>
    </row>
    <row r="343" spans="1:12" x14ac:dyDescent="0.3">
      <c r="A343" s="72" t="s">
        <v>221</v>
      </c>
      <c r="B343" s="72" t="s">
        <v>267</v>
      </c>
      <c r="C343" s="1">
        <v>696795</v>
      </c>
      <c r="D343" s="581">
        <v>28322.98</v>
      </c>
      <c r="E343" s="74"/>
      <c r="F343" s="75"/>
      <c r="G343" s="75"/>
      <c r="H343" s="75"/>
      <c r="I343" s="75"/>
      <c r="J343" s="141"/>
      <c r="K343" s="141"/>
      <c r="L343" s="76"/>
    </row>
    <row r="344" spans="1:12" x14ac:dyDescent="0.3">
      <c r="A344" s="72" t="s">
        <v>221</v>
      </c>
      <c r="B344" s="72" t="s">
        <v>268</v>
      </c>
      <c r="C344" s="1">
        <v>696795</v>
      </c>
      <c r="D344" s="581">
        <v>28287.98</v>
      </c>
      <c r="E344" s="74"/>
      <c r="F344" s="75"/>
      <c r="G344" s="75"/>
      <c r="H344" s="75"/>
      <c r="I344" s="75"/>
      <c r="J344" s="141"/>
      <c r="K344" s="141"/>
      <c r="L344" s="76"/>
    </row>
    <row r="345" spans="1:12" x14ac:dyDescent="0.3">
      <c r="A345" s="72" t="s">
        <v>221</v>
      </c>
      <c r="B345" s="72" t="s">
        <v>269</v>
      </c>
      <c r="C345" s="1">
        <v>696795</v>
      </c>
      <c r="D345" s="581">
        <v>28322.98</v>
      </c>
      <c r="E345" s="74"/>
      <c r="F345" s="75"/>
      <c r="G345" s="75"/>
      <c r="H345" s="75"/>
      <c r="I345" s="75"/>
      <c r="J345" s="141"/>
      <c r="K345" s="141"/>
      <c r="L345" s="76"/>
    </row>
    <row r="346" spans="1:12" x14ac:dyDescent="0.3">
      <c r="A346" s="72" t="s">
        <v>221</v>
      </c>
      <c r="B346" s="72" t="s">
        <v>270</v>
      </c>
      <c r="C346" s="1">
        <v>696795</v>
      </c>
      <c r="D346" s="581">
        <v>28322.98</v>
      </c>
      <c r="E346" s="74"/>
      <c r="F346" s="75"/>
      <c r="G346" s="75"/>
      <c r="H346" s="75"/>
      <c r="I346" s="75"/>
      <c r="J346" s="141"/>
      <c r="K346" s="141"/>
      <c r="L346" s="76"/>
    </row>
    <row r="347" spans="1:12" x14ac:dyDescent="0.3">
      <c r="A347" s="72" t="s">
        <v>221</v>
      </c>
      <c r="B347" s="72" t="s">
        <v>271</v>
      </c>
      <c r="C347" s="1">
        <v>696795</v>
      </c>
      <c r="D347" s="581">
        <v>28322.98</v>
      </c>
      <c r="E347" s="74"/>
      <c r="F347" s="75"/>
      <c r="G347" s="75"/>
      <c r="H347" s="75"/>
      <c r="I347" s="75"/>
      <c r="J347" s="141"/>
      <c r="K347" s="141"/>
      <c r="L347" s="76"/>
    </row>
    <row r="348" spans="1:12" x14ac:dyDescent="0.3">
      <c r="A348" s="144" t="s">
        <v>221</v>
      </c>
      <c r="B348" s="144" t="s">
        <v>272</v>
      </c>
      <c r="C348" s="501">
        <v>696795</v>
      </c>
      <c r="D348" s="579">
        <v>28322.98</v>
      </c>
      <c r="E348" s="151"/>
      <c r="F348" s="146"/>
      <c r="G348" s="146"/>
      <c r="H348" s="146"/>
      <c r="I348" s="146"/>
      <c r="J348" s="141"/>
      <c r="K348" s="171"/>
      <c r="L348" s="67"/>
    </row>
    <row r="349" spans="1:12" x14ac:dyDescent="0.3">
      <c r="A349" s="144" t="s">
        <v>221</v>
      </c>
      <c r="B349" s="144" t="s">
        <v>273</v>
      </c>
      <c r="C349" s="501">
        <v>696795</v>
      </c>
      <c r="D349" s="579">
        <v>28322.98</v>
      </c>
      <c r="E349" s="151"/>
      <c r="F349" s="146"/>
      <c r="G349" s="146"/>
      <c r="H349" s="146"/>
      <c r="I349" s="146"/>
      <c r="J349" s="141"/>
      <c r="K349" s="171"/>
      <c r="L349" s="67"/>
    </row>
    <row r="350" spans="1:12" x14ac:dyDescent="0.3">
      <c r="A350" s="144" t="s">
        <v>221</v>
      </c>
      <c r="B350" s="144" t="s">
        <v>274</v>
      </c>
      <c r="C350" s="501">
        <v>696795</v>
      </c>
      <c r="D350" s="579">
        <v>28322.98</v>
      </c>
      <c r="E350" s="151"/>
      <c r="F350" s="146"/>
      <c r="G350" s="146"/>
      <c r="H350" s="146"/>
      <c r="I350" s="146"/>
      <c r="J350" s="141"/>
      <c r="K350" s="171"/>
      <c r="L350" s="67"/>
    </row>
    <row r="351" spans="1:12" x14ac:dyDescent="0.3">
      <c r="A351" s="144" t="s">
        <v>221</v>
      </c>
      <c r="B351" s="144" t="s">
        <v>275</v>
      </c>
      <c r="C351" s="501">
        <v>696795</v>
      </c>
      <c r="D351" s="579">
        <v>28322.98</v>
      </c>
      <c r="E351" s="151"/>
      <c r="F351" s="146"/>
      <c r="G351" s="146"/>
      <c r="H351" s="146"/>
      <c r="I351" s="146"/>
      <c r="J351" s="141"/>
      <c r="K351" s="171"/>
      <c r="L351" s="67"/>
    </row>
    <row r="352" spans="1:12" ht="15" thickBot="1" x14ac:dyDescent="0.35">
      <c r="A352" s="273" t="s">
        <v>221</v>
      </c>
      <c r="B352" s="273" t="s">
        <v>276</v>
      </c>
      <c r="C352" s="502">
        <v>696795</v>
      </c>
      <c r="D352" s="578">
        <v>28322.98</v>
      </c>
      <c r="E352" s="276"/>
      <c r="F352" s="277"/>
      <c r="G352" s="277"/>
      <c r="H352" s="277"/>
      <c r="I352" s="277"/>
      <c r="J352" s="141"/>
      <c r="K352" s="171"/>
      <c r="L352" s="67"/>
    </row>
    <row r="353" spans="1:12" ht="15" thickTop="1" x14ac:dyDescent="0.3">
      <c r="A353" s="265" t="s">
        <v>277</v>
      </c>
      <c r="B353" s="265">
        <v>20140217</v>
      </c>
      <c r="C353" s="489">
        <v>888063</v>
      </c>
      <c r="D353" s="563">
        <v>1700</v>
      </c>
      <c r="E353" s="272"/>
      <c r="F353" s="268"/>
      <c r="G353" s="268"/>
      <c r="H353" s="268"/>
      <c r="I353" s="268"/>
      <c r="J353" s="95"/>
      <c r="K353" s="95"/>
      <c r="L353" s="42"/>
    </row>
    <row r="354" spans="1:12" x14ac:dyDescent="0.3">
      <c r="A354" s="55" t="s">
        <v>277</v>
      </c>
      <c r="B354" s="55">
        <v>20140729</v>
      </c>
      <c r="C354" s="485">
        <v>888063</v>
      </c>
      <c r="D354" s="559">
        <v>2325</v>
      </c>
      <c r="E354" s="195"/>
      <c r="F354" s="56"/>
      <c r="G354" s="56"/>
      <c r="H354" s="56"/>
      <c r="I354" s="56"/>
      <c r="J354" s="95"/>
      <c r="K354" s="95"/>
      <c r="L354" s="42"/>
    </row>
    <row r="355" spans="1:12" x14ac:dyDescent="0.3">
      <c r="A355" s="55" t="s">
        <v>277</v>
      </c>
      <c r="B355" s="55" t="s">
        <v>278</v>
      </c>
      <c r="C355" s="485">
        <v>888063</v>
      </c>
      <c r="D355" s="559">
        <v>2755</v>
      </c>
      <c r="E355" s="195"/>
      <c r="F355" s="56"/>
      <c r="G355" s="56"/>
      <c r="H355" s="56"/>
      <c r="I355" s="56"/>
      <c r="J355" s="95"/>
      <c r="K355" s="95"/>
      <c r="L355" s="42"/>
    </row>
    <row r="356" spans="1:12" x14ac:dyDescent="0.3">
      <c r="A356" s="55" t="s">
        <v>277</v>
      </c>
      <c r="B356" s="55" t="s">
        <v>279</v>
      </c>
      <c r="C356" s="485">
        <v>888063</v>
      </c>
      <c r="D356" s="559">
        <v>8585</v>
      </c>
      <c r="E356" s="195"/>
      <c r="F356" s="56"/>
      <c r="G356" s="56"/>
      <c r="H356" s="56"/>
      <c r="I356" s="56"/>
      <c r="J356" s="95"/>
      <c r="K356" s="95"/>
      <c r="L356" s="42"/>
    </row>
    <row r="357" spans="1:12" x14ac:dyDescent="0.3">
      <c r="A357" s="172" t="s">
        <v>277</v>
      </c>
      <c r="B357" s="172">
        <v>20150426</v>
      </c>
      <c r="C357" s="498">
        <v>1008247</v>
      </c>
      <c r="D357" s="574">
        <v>2580</v>
      </c>
      <c r="E357" s="197"/>
      <c r="F357" s="182"/>
      <c r="G357" s="182"/>
      <c r="H357" s="182"/>
      <c r="I357" s="182"/>
      <c r="J357" s="103"/>
      <c r="K357" s="103"/>
      <c r="L357" s="51"/>
    </row>
    <row r="358" spans="1:12" x14ac:dyDescent="0.3">
      <c r="A358" s="172" t="s">
        <v>277</v>
      </c>
      <c r="B358" s="172">
        <v>20150427</v>
      </c>
      <c r="C358" s="498">
        <v>1008247</v>
      </c>
      <c r="D358" s="574">
        <v>9400</v>
      </c>
      <c r="E358" s="197"/>
      <c r="F358" s="182"/>
      <c r="G358" s="182"/>
      <c r="H358" s="182"/>
      <c r="I358" s="182"/>
      <c r="J358" s="103"/>
      <c r="K358" s="103"/>
      <c r="L358" s="51"/>
    </row>
    <row r="359" spans="1:12" x14ac:dyDescent="0.3">
      <c r="A359" s="68" t="s">
        <v>277</v>
      </c>
      <c r="B359" s="68" t="s">
        <v>280</v>
      </c>
      <c r="C359" s="499">
        <v>1008247</v>
      </c>
      <c r="D359" s="580">
        <v>4435</v>
      </c>
      <c r="E359" s="199"/>
      <c r="F359" s="69"/>
      <c r="G359" s="69"/>
      <c r="H359" s="69"/>
      <c r="I359" s="69"/>
      <c r="J359" s="104"/>
      <c r="K359" s="104"/>
      <c r="L359" s="76"/>
    </row>
    <row r="360" spans="1:12" x14ac:dyDescent="0.3">
      <c r="A360" s="68" t="s">
        <v>277</v>
      </c>
      <c r="B360" s="68" t="s">
        <v>281</v>
      </c>
      <c r="C360" s="499">
        <v>1008247</v>
      </c>
      <c r="D360" s="580">
        <v>2360</v>
      </c>
      <c r="E360" s="199"/>
      <c r="F360" s="69"/>
      <c r="G360" s="69"/>
      <c r="H360" s="69"/>
      <c r="I360" s="69"/>
      <c r="J360" s="104"/>
      <c r="K360" s="104"/>
      <c r="L360" s="76"/>
    </row>
    <row r="361" spans="1:12" x14ac:dyDescent="0.3">
      <c r="A361" s="72" t="s">
        <v>277</v>
      </c>
      <c r="B361" s="72" t="s">
        <v>282</v>
      </c>
      <c r="C361" s="1">
        <v>1101348</v>
      </c>
      <c r="D361" s="581">
        <v>1620</v>
      </c>
      <c r="E361" s="74"/>
      <c r="F361" s="75"/>
      <c r="G361" s="75"/>
      <c r="H361" s="75"/>
      <c r="I361" s="75"/>
      <c r="J361" s="104"/>
      <c r="K361" s="104"/>
      <c r="L361" s="76"/>
    </row>
    <row r="362" spans="1:12" x14ac:dyDescent="0.3">
      <c r="A362" s="72" t="s">
        <v>277</v>
      </c>
      <c r="B362" s="72" t="s">
        <v>283</v>
      </c>
      <c r="C362" s="1">
        <v>1101348</v>
      </c>
      <c r="D362" s="581">
        <v>6250</v>
      </c>
      <c r="E362" s="74"/>
      <c r="F362" s="75"/>
      <c r="G362" s="75"/>
      <c r="H362" s="75"/>
      <c r="I362" s="75"/>
      <c r="J362" s="104"/>
      <c r="K362" s="104"/>
      <c r="L362" s="76"/>
    </row>
    <row r="363" spans="1:12" x14ac:dyDescent="0.3">
      <c r="A363" s="72" t="s">
        <v>277</v>
      </c>
      <c r="B363" s="72" t="s">
        <v>284</v>
      </c>
      <c r="C363" s="1">
        <v>1101348</v>
      </c>
      <c r="D363" s="581">
        <v>6930</v>
      </c>
      <c r="E363" s="74"/>
      <c r="F363" s="75"/>
      <c r="G363" s="75"/>
      <c r="H363" s="75"/>
      <c r="I363" s="75"/>
      <c r="J363" s="104"/>
      <c r="K363" s="104"/>
      <c r="L363" s="76"/>
    </row>
    <row r="364" spans="1:12" x14ac:dyDescent="0.3">
      <c r="A364" s="72" t="s">
        <v>277</v>
      </c>
      <c r="B364" s="72" t="s">
        <v>285</v>
      </c>
      <c r="C364" s="1">
        <v>1101348</v>
      </c>
      <c r="D364" s="581">
        <v>11165</v>
      </c>
      <c r="E364" s="74"/>
      <c r="F364" s="75"/>
      <c r="G364" s="75"/>
      <c r="H364" s="75"/>
      <c r="I364" s="75"/>
      <c r="J364" s="104"/>
      <c r="K364" s="104"/>
    </row>
    <row r="365" spans="1:12" x14ac:dyDescent="0.3">
      <c r="A365" s="144" t="s">
        <v>277</v>
      </c>
      <c r="B365" s="144">
        <v>20170314</v>
      </c>
      <c r="C365" s="501">
        <v>1154481</v>
      </c>
      <c r="D365" s="579">
        <v>3560</v>
      </c>
      <c r="E365" s="151"/>
      <c r="F365" s="146"/>
      <c r="G365" s="146"/>
      <c r="H365" s="146"/>
      <c r="I365" s="146"/>
      <c r="J365" s="259"/>
      <c r="K365" s="104"/>
    </row>
    <row r="366" spans="1:12" x14ac:dyDescent="0.3">
      <c r="A366" s="144" t="s">
        <v>277</v>
      </c>
      <c r="B366" s="144">
        <v>20170315</v>
      </c>
      <c r="C366" s="501">
        <v>1154481</v>
      </c>
      <c r="D366" s="579">
        <v>2580</v>
      </c>
      <c r="E366" s="151"/>
      <c r="F366" s="146"/>
      <c r="G366" s="146"/>
      <c r="H366" s="146"/>
      <c r="I366" s="146"/>
      <c r="J366" s="259"/>
      <c r="K366" s="104"/>
    </row>
    <row r="367" spans="1:12" x14ac:dyDescent="0.3">
      <c r="A367" s="273" t="s">
        <v>277</v>
      </c>
      <c r="B367" s="273" t="s">
        <v>286</v>
      </c>
      <c r="C367" s="502">
        <v>1154481</v>
      </c>
      <c r="D367" s="578">
        <v>2320</v>
      </c>
      <c r="E367" s="276"/>
      <c r="F367" s="277"/>
      <c r="G367" s="277"/>
      <c r="H367" s="277"/>
      <c r="I367" s="277"/>
      <c r="J367" s="259"/>
      <c r="K367" s="104"/>
    </row>
    <row r="368" spans="1:12" x14ac:dyDescent="0.3">
      <c r="A368" s="273" t="s">
        <v>277</v>
      </c>
      <c r="B368" s="273" t="s">
        <v>1818</v>
      </c>
      <c r="C368" s="502">
        <v>1200197</v>
      </c>
      <c r="D368" s="578">
        <v>3570</v>
      </c>
      <c r="E368" s="276"/>
      <c r="F368" s="277"/>
      <c r="G368" s="277"/>
      <c r="H368" s="277"/>
      <c r="I368" s="277"/>
      <c r="J368" s="259"/>
      <c r="K368" s="104"/>
    </row>
    <row r="369" spans="1:12" ht="15" thickBot="1" x14ac:dyDescent="0.35">
      <c r="A369" s="273" t="s">
        <v>277</v>
      </c>
      <c r="B369" s="273" t="s">
        <v>1819</v>
      </c>
      <c r="C369" s="502">
        <v>1200197</v>
      </c>
      <c r="D369" s="578">
        <v>1080</v>
      </c>
      <c r="E369" s="276"/>
      <c r="F369" s="277"/>
      <c r="G369" s="277"/>
      <c r="H369" s="277"/>
      <c r="I369" s="277"/>
      <c r="J369" s="259"/>
      <c r="K369" s="104"/>
    </row>
    <row r="370" spans="1:12" ht="15" thickTop="1" x14ac:dyDescent="0.3">
      <c r="A370" s="265" t="s">
        <v>287</v>
      </c>
      <c r="B370" s="265" t="s">
        <v>288</v>
      </c>
      <c r="C370" s="489">
        <v>994585</v>
      </c>
      <c r="D370" s="563">
        <v>8831.24</v>
      </c>
      <c r="E370" s="272"/>
      <c r="F370" s="268"/>
      <c r="G370" s="268"/>
      <c r="H370" s="268"/>
      <c r="I370" s="268"/>
      <c r="J370" s="95"/>
      <c r="K370" s="95"/>
    </row>
    <row r="371" spans="1:12" x14ac:dyDescent="0.3">
      <c r="A371" s="55" t="s">
        <v>287</v>
      </c>
      <c r="B371" s="55" t="s">
        <v>289</v>
      </c>
      <c r="C371" s="485">
        <v>989918</v>
      </c>
      <c r="D371" s="559">
        <v>790.25</v>
      </c>
      <c r="E371" s="195"/>
      <c r="F371" s="56"/>
      <c r="G371" s="56"/>
      <c r="H371" s="56"/>
      <c r="I371" s="56"/>
      <c r="J371" s="95"/>
      <c r="K371" s="95"/>
    </row>
    <row r="372" spans="1:12" x14ac:dyDescent="0.3">
      <c r="A372" s="68" t="s">
        <v>287</v>
      </c>
      <c r="B372" s="68" t="s">
        <v>290</v>
      </c>
      <c r="C372" s="499">
        <v>989918</v>
      </c>
      <c r="D372" s="580">
        <v>16893.990000000002</v>
      </c>
      <c r="E372" s="199"/>
      <c r="F372" s="69"/>
      <c r="G372" s="69"/>
      <c r="H372" s="69"/>
      <c r="I372" s="69"/>
      <c r="J372" s="104"/>
      <c r="K372" s="104"/>
    </row>
    <row r="373" spans="1:12" ht="15" thickBot="1" x14ac:dyDescent="0.35">
      <c r="A373" s="3" t="s">
        <v>287</v>
      </c>
      <c r="B373" s="3" t="s">
        <v>291</v>
      </c>
      <c r="C373" s="500">
        <v>994528</v>
      </c>
      <c r="D373" s="576">
        <v>3667.33</v>
      </c>
      <c r="E373" s="294"/>
      <c r="F373" s="4"/>
      <c r="G373" s="4"/>
      <c r="H373" s="4"/>
      <c r="I373" s="4"/>
      <c r="J373" s="104"/>
      <c r="K373" s="104"/>
    </row>
    <row r="374" spans="1:12" ht="15" thickTop="1" x14ac:dyDescent="0.3">
      <c r="A374" s="265" t="s">
        <v>8</v>
      </c>
      <c r="B374" s="265">
        <v>525808</v>
      </c>
      <c r="C374" s="489">
        <v>800689</v>
      </c>
      <c r="D374" s="563">
        <v>1683</v>
      </c>
      <c r="E374" s="265"/>
      <c r="F374" s="268"/>
      <c r="G374" s="268"/>
      <c r="H374" s="268"/>
      <c r="I374" s="268"/>
      <c r="J374" s="95"/>
      <c r="K374" s="95"/>
    </row>
    <row r="375" spans="1:12" x14ac:dyDescent="0.3">
      <c r="A375" s="55" t="s">
        <v>8</v>
      </c>
      <c r="B375" s="55">
        <v>527798</v>
      </c>
      <c r="C375" s="485">
        <v>948404</v>
      </c>
      <c r="D375" s="559">
        <v>2203.1999999999998</v>
      </c>
      <c r="E375" s="55"/>
      <c r="F375" s="56"/>
      <c r="G375" s="56"/>
      <c r="H375" s="56"/>
      <c r="I375" s="56"/>
      <c r="J375" s="95"/>
      <c r="K375" s="95"/>
    </row>
    <row r="376" spans="1:12" x14ac:dyDescent="0.3">
      <c r="A376" s="55" t="s">
        <v>8</v>
      </c>
      <c r="B376" s="55">
        <v>531565</v>
      </c>
      <c r="C376" s="485">
        <v>1026427</v>
      </c>
      <c r="D376" s="559">
        <v>1683</v>
      </c>
      <c r="E376" s="55"/>
      <c r="F376" s="56"/>
      <c r="G376" s="56"/>
      <c r="H376" s="56"/>
      <c r="I376" s="56"/>
      <c r="J376" s="95"/>
      <c r="K376" s="95"/>
    </row>
    <row r="377" spans="1:12" ht="15" thickBot="1" x14ac:dyDescent="0.35">
      <c r="A377" s="262" t="s">
        <v>8</v>
      </c>
      <c r="B377" s="262">
        <v>534153</v>
      </c>
      <c r="C377" s="487">
        <v>1072184</v>
      </c>
      <c r="D377" s="561">
        <v>2225.23</v>
      </c>
      <c r="E377" s="262"/>
      <c r="F377" s="264"/>
      <c r="G377" s="264"/>
      <c r="H377" s="264"/>
      <c r="I377" s="264"/>
      <c r="J377" s="107"/>
      <c r="K377" s="107"/>
    </row>
    <row r="378" spans="1:12" ht="15" thickTop="1" x14ac:dyDescent="0.3">
      <c r="A378" s="265" t="s">
        <v>292</v>
      </c>
      <c r="B378" s="265" t="s">
        <v>293</v>
      </c>
      <c r="C378" s="489">
        <v>876266</v>
      </c>
      <c r="D378" s="563">
        <v>2746.5</v>
      </c>
      <c r="E378" s="265"/>
      <c r="F378" s="268"/>
      <c r="G378" s="268"/>
      <c r="H378" s="268"/>
      <c r="I378" s="268"/>
      <c r="J378" s="95"/>
      <c r="K378" s="95"/>
    </row>
    <row r="379" spans="1:12" x14ac:dyDescent="0.3">
      <c r="A379" s="172" t="s">
        <v>292</v>
      </c>
      <c r="B379" s="172" t="s">
        <v>294</v>
      </c>
      <c r="C379" s="498">
        <v>30812859</v>
      </c>
      <c r="D379" s="574">
        <v>9594.1</v>
      </c>
      <c r="E379" s="180"/>
      <c r="F379" s="182"/>
      <c r="G379" s="182"/>
      <c r="H379" s="182"/>
      <c r="I379" s="182"/>
      <c r="J379" s="103"/>
      <c r="K379" s="103"/>
    </row>
    <row r="380" spans="1:12" x14ac:dyDescent="0.3">
      <c r="A380" s="55" t="s">
        <v>292</v>
      </c>
      <c r="B380" s="55" t="s">
        <v>295</v>
      </c>
      <c r="C380" s="485">
        <v>30812875</v>
      </c>
      <c r="D380" s="559">
        <v>6391.75</v>
      </c>
      <c r="E380" s="55"/>
      <c r="F380" s="56"/>
      <c r="G380" s="56"/>
      <c r="H380" s="56"/>
      <c r="I380" s="56"/>
      <c r="J380" s="95"/>
      <c r="K380" s="95"/>
    </row>
    <row r="381" spans="1:12" x14ac:dyDescent="0.3">
      <c r="A381" s="55" t="s">
        <v>292</v>
      </c>
      <c r="B381" s="55" t="s">
        <v>296</v>
      </c>
      <c r="C381" s="485">
        <v>30812859</v>
      </c>
      <c r="D381" s="559">
        <v>10000</v>
      </c>
      <c r="E381" s="55"/>
      <c r="F381" s="56"/>
      <c r="G381" s="56"/>
      <c r="H381" s="56"/>
      <c r="I381" s="56"/>
      <c r="J381" s="108"/>
      <c r="K381" s="108"/>
    </row>
    <row r="382" spans="1:12" x14ac:dyDescent="0.3">
      <c r="A382" s="55" t="s">
        <v>292</v>
      </c>
      <c r="B382" s="55" t="s">
        <v>297</v>
      </c>
      <c r="C382" s="485">
        <v>30812875</v>
      </c>
      <c r="D382" s="559">
        <v>364</v>
      </c>
      <c r="E382" s="55"/>
      <c r="F382" s="56"/>
      <c r="G382" s="56"/>
      <c r="H382" s="56"/>
      <c r="I382" s="56"/>
      <c r="J382" s="95"/>
      <c r="K382" s="95"/>
      <c r="L382" s="42"/>
    </row>
    <row r="383" spans="1:12" x14ac:dyDescent="0.3">
      <c r="A383" s="55" t="s">
        <v>292</v>
      </c>
      <c r="B383" s="55" t="s">
        <v>298</v>
      </c>
      <c r="C383" s="485">
        <v>30812875</v>
      </c>
      <c r="D383" s="559">
        <v>6391.75</v>
      </c>
      <c r="E383" s="55"/>
      <c r="F383" s="56"/>
      <c r="G383" s="56"/>
      <c r="H383" s="56"/>
      <c r="I383" s="56"/>
      <c r="J383" s="95"/>
      <c r="K383" s="95"/>
      <c r="L383" s="42"/>
    </row>
    <row r="384" spans="1:12" x14ac:dyDescent="0.3">
      <c r="A384" s="172" t="s">
        <v>292</v>
      </c>
      <c r="B384" s="172" t="s">
        <v>299</v>
      </c>
      <c r="C384" s="498">
        <v>30939398</v>
      </c>
      <c r="D384" s="574">
        <v>10064.969999999999</v>
      </c>
      <c r="E384" s="172"/>
      <c r="F384" s="182"/>
      <c r="G384" s="182"/>
      <c r="H384" s="182"/>
      <c r="I384" s="182"/>
      <c r="J384" s="103"/>
      <c r="K384" s="103"/>
      <c r="L384" s="51"/>
    </row>
    <row r="385" spans="1:12" x14ac:dyDescent="0.3">
      <c r="A385" s="172" t="s">
        <v>292</v>
      </c>
      <c r="B385" s="172" t="s">
        <v>300</v>
      </c>
      <c r="C385" s="498">
        <v>30939462</v>
      </c>
      <c r="D385" s="574">
        <v>6433.28</v>
      </c>
      <c r="E385" s="172"/>
      <c r="F385" s="182"/>
      <c r="G385" s="182"/>
      <c r="H385" s="182"/>
      <c r="I385" s="182"/>
      <c r="J385" s="103"/>
      <c r="K385" s="103"/>
      <c r="L385" s="51"/>
    </row>
    <row r="386" spans="1:12" x14ac:dyDescent="0.3">
      <c r="A386" s="172" t="s">
        <v>292</v>
      </c>
      <c r="B386" s="172" t="s">
        <v>301</v>
      </c>
      <c r="C386" s="498">
        <v>1026090</v>
      </c>
      <c r="D386" s="574">
        <v>3461</v>
      </c>
      <c r="E386" s="172"/>
      <c r="F386" s="182"/>
      <c r="G386" s="182"/>
      <c r="H386" s="182"/>
      <c r="I386" s="182"/>
      <c r="J386" s="103"/>
      <c r="K386" s="103"/>
      <c r="L386" s="51"/>
    </row>
    <row r="387" spans="1:12" x14ac:dyDescent="0.3">
      <c r="A387" s="72" t="s">
        <v>292</v>
      </c>
      <c r="B387" s="72" t="s">
        <v>302</v>
      </c>
      <c r="C387" s="1">
        <v>1113043</v>
      </c>
      <c r="D387" s="581">
        <v>6552.86</v>
      </c>
      <c r="E387" s="72"/>
      <c r="F387" s="75"/>
      <c r="G387" s="75"/>
      <c r="H387" s="75"/>
      <c r="I387" s="75"/>
      <c r="J387" s="104"/>
      <c r="K387" s="104"/>
      <c r="L387" s="76"/>
    </row>
    <row r="388" spans="1:12" ht="15" thickBot="1" x14ac:dyDescent="0.35">
      <c r="A388" s="295" t="s">
        <v>292</v>
      </c>
      <c r="B388" s="295" t="s">
        <v>303</v>
      </c>
      <c r="C388" s="507">
        <v>1116053</v>
      </c>
      <c r="D388" s="577">
        <v>9724</v>
      </c>
      <c r="E388" s="295"/>
      <c r="F388" s="296"/>
      <c r="G388" s="296"/>
      <c r="H388" s="296"/>
      <c r="I388" s="296"/>
      <c r="J388" s="104"/>
      <c r="K388" s="104"/>
      <c r="L388" s="76"/>
    </row>
    <row r="389" spans="1:12" ht="15.6" thickTop="1" thickBot="1" x14ac:dyDescent="0.35">
      <c r="A389" s="297" t="s">
        <v>304</v>
      </c>
      <c r="B389" s="297">
        <v>8753</v>
      </c>
      <c r="C389" s="508">
        <v>696371</v>
      </c>
      <c r="D389" s="587">
        <v>3174.52</v>
      </c>
      <c r="E389" s="297"/>
      <c r="F389" s="298"/>
      <c r="G389" s="298"/>
      <c r="H389" s="298"/>
      <c r="I389" s="298"/>
      <c r="J389" s="95"/>
      <c r="K389" s="95"/>
      <c r="L389" s="42"/>
    </row>
    <row r="390" spans="1:12" ht="15" thickTop="1" x14ac:dyDescent="0.3">
      <c r="A390" s="299" t="s">
        <v>292</v>
      </c>
      <c r="B390" s="299" t="s">
        <v>305</v>
      </c>
      <c r="C390" s="509">
        <v>1165812</v>
      </c>
      <c r="D390" s="588">
        <v>7500</v>
      </c>
      <c r="E390" s="299"/>
      <c r="F390" s="300"/>
      <c r="G390" s="300"/>
      <c r="H390" s="300"/>
      <c r="I390" s="300"/>
      <c r="J390" s="259"/>
      <c r="K390" s="104"/>
      <c r="L390" s="76"/>
    </row>
    <row r="391" spans="1:12" x14ac:dyDescent="0.3">
      <c r="A391" s="273" t="s">
        <v>292</v>
      </c>
      <c r="B391" s="273" t="s">
        <v>306</v>
      </c>
      <c r="C391" s="502">
        <v>1165805</v>
      </c>
      <c r="D391" s="578">
        <v>11000</v>
      </c>
      <c r="E391" s="273"/>
      <c r="F391" s="277"/>
      <c r="G391" s="277"/>
      <c r="H391" s="277"/>
      <c r="I391" s="277"/>
      <c r="J391" s="259"/>
      <c r="K391" s="104"/>
      <c r="L391" s="76"/>
    </row>
    <row r="392" spans="1:12" x14ac:dyDescent="0.3">
      <c r="A392" s="273" t="s">
        <v>292</v>
      </c>
      <c r="B392" s="273" t="s">
        <v>1508</v>
      </c>
      <c r="C392" s="502">
        <v>1171173</v>
      </c>
      <c r="D392" s="578">
        <v>1728</v>
      </c>
      <c r="E392" s="273"/>
      <c r="F392" s="277"/>
      <c r="G392" s="277"/>
      <c r="H392" s="277"/>
      <c r="I392" s="277"/>
      <c r="J392" s="259"/>
      <c r="K392" s="104"/>
      <c r="L392" s="76"/>
    </row>
    <row r="393" spans="1:12" x14ac:dyDescent="0.3">
      <c r="A393" s="273" t="s">
        <v>292</v>
      </c>
      <c r="B393" s="273" t="s">
        <v>1844</v>
      </c>
      <c r="C393" s="502">
        <v>1219650</v>
      </c>
      <c r="D393" s="578">
        <v>7717.75</v>
      </c>
      <c r="E393" s="273"/>
      <c r="F393" s="277"/>
      <c r="G393" s="277"/>
      <c r="H393" s="277"/>
      <c r="I393" s="277"/>
      <c r="J393" s="259"/>
      <c r="K393" s="104"/>
      <c r="L393" s="76"/>
    </row>
    <row r="394" spans="1:12" x14ac:dyDescent="0.3">
      <c r="A394" s="273" t="s">
        <v>292</v>
      </c>
      <c r="B394" s="273" t="s">
        <v>1845</v>
      </c>
      <c r="C394" s="502">
        <v>1219644</v>
      </c>
      <c r="D394" s="578">
        <v>11486</v>
      </c>
      <c r="E394" s="273"/>
      <c r="F394" s="277"/>
      <c r="G394" s="277"/>
      <c r="H394" s="277"/>
      <c r="I394" s="277"/>
      <c r="J394" s="259"/>
      <c r="K394" s="104"/>
      <c r="L394" s="76"/>
    </row>
    <row r="395" spans="1:12" ht="15" thickBot="1" x14ac:dyDescent="0.35">
      <c r="A395" s="273" t="s">
        <v>292</v>
      </c>
      <c r="B395" s="273" t="s">
        <v>1963</v>
      </c>
      <c r="C395" s="502">
        <v>1219644</v>
      </c>
      <c r="D395" s="578">
        <v>1138.2</v>
      </c>
      <c r="E395" s="273"/>
      <c r="F395" s="277"/>
      <c r="G395" s="277"/>
      <c r="H395" s="277"/>
      <c r="I395" s="277"/>
      <c r="J395" s="259"/>
      <c r="K395" s="104"/>
      <c r="L395" s="76"/>
    </row>
    <row r="396" spans="1:12" ht="15" thickTop="1" x14ac:dyDescent="0.3">
      <c r="A396" s="284" t="s">
        <v>43</v>
      </c>
      <c r="B396" s="267" t="s">
        <v>307</v>
      </c>
      <c r="C396" s="503">
        <v>30784957</v>
      </c>
      <c r="D396" s="582">
        <v>29</v>
      </c>
      <c r="E396" s="301"/>
      <c r="F396" s="302"/>
      <c r="G396" s="287"/>
      <c r="H396" s="287"/>
      <c r="I396" s="287"/>
      <c r="J396" s="104"/>
      <c r="K396" s="104"/>
      <c r="L396" s="76"/>
    </row>
    <row r="397" spans="1:12" x14ac:dyDescent="0.3">
      <c r="A397" s="172" t="s">
        <v>43</v>
      </c>
      <c r="B397" s="179" t="s">
        <v>308</v>
      </c>
      <c r="C397" s="498">
        <v>30784957</v>
      </c>
      <c r="D397" s="574">
        <v>64</v>
      </c>
      <c r="E397" s="179"/>
      <c r="F397" s="181"/>
      <c r="G397" s="182"/>
      <c r="H397" s="182"/>
      <c r="I397" s="182"/>
      <c r="J397" s="104"/>
      <c r="K397" s="104"/>
      <c r="L397" s="76"/>
    </row>
    <row r="398" spans="1:12" x14ac:dyDescent="0.3">
      <c r="A398" s="172" t="s">
        <v>43</v>
      </c>
      <c r="B398" s="179" t="s">
        <v>309</v>
      </c>
      <c r="C398" s="498">
        <v>30784957</v>
      </c>
      <c r="D398" s="574">
        <v>482</v>
      </c>
      <c r="E398" s="180"/>
      <c r="F398" s="181"/>
      <c r="G398" s="182"/>
      <c r="H398" s="182"/>
      <c r="I398" s="182"/>
      <c r="J398" s="95"/>
      <c r="K398" s="95"/>
      <c r="L398" s="42"/>
    </row>
    <row r="399" spans="1:12" x14ac:dyDescent="0.3">
      <c r="A399" s="172" t="s">
        <v>43</v>
      </c>
      <c r="B399" s="179" t="s">
        <v>310</v>
      </c>
      <c r="C399" s="498">
        <v>30784957</v>
      </c>
      <c r="D399" s="574">
        <v>537.54</v>
      </c>
      <c r="E399" s="180"/>
      <c r="F399" s="181"/>
      <c r="G399" s="182"/>
      <c r="H399" s="182"/>
      <c r="I399" s="182"/>
      <c r="J399" s="95"/>
      <c r="K399" s="95"/>
      <c r="L399" s="42"/>
    </row>
    <row r="400" spans="1:12" x14ac:dyDescent="0.3">
      <c r="A400" s="172" t="s">
        <v>43</v>
      </c>
      <c r="B400" s="179" t="s">
        <v>311</v>
      </c>
      <c r="C400" s="498">
        <v>30784957</v>
      </c>
      <c r="D400" s="574">
        <v>28</v>
      </c>
      <c r="E400" s="179"/>
      <c r="F400" s="181"/>
      <c r="G400" s="182"/>
      <c r="H400" s="182"/>
      <c r="I400" s="182"/>
      <c r="J400" s="95"/>
      <c r="K400" s="95"/>
      <c r="L400" s="42"/>
    </row>
    <row r="401" spans="1:12" x14ac:dyDescent="0.3">
      <c r="A401" s="55" t="s">
        <v>43</v>
      </c>
      <c r="B401" s="55" t="s">
        <v>312</v>
      </c>
      <c r="C401" s="485">
        <v>30784957</v>
      </c>
      <c r="D401" s="559">
        <v>22978.400000000001</v>
      </c>
      <c r="E401" s="55"/>
      <c r="F401" s="56"/>
      <c r="G401" s="56"/>
      <c r="H401" s="56"/>
      <c r="I401" s="56"/>
      <c r="J401" s="95"/>
      <c r="K401" s="95"/>
      <c r="L401" s="42"/>
    </row>
    <row r="402" spans="1:12" x14ac:dyDescent="0.3">
      <c r="A402" s="172" t="s">
        <v>43</v>
      </c>
      <c r="B402" s="179" t="s">
        <v>313</v>
      </c>
      <c r="C402" s="498">
        <v>30784957</v>
      </c>
      <c r="D402" s="574">
        <v>2175.08</v>
      </c>
      <c r="E402" s="180"/>
      <c r="F402" s="181"/>
      <c r="G402" s="182"/>
      <c r="H402" s="182"/>
      <c r="I402" s="182"/>
      <c r="J402" s="95"/>
      <c r="K402" s="95"/>
    </row>
    <row r="403" spans="1:12" x14ac:dyDescent="0.3">
      <c r="A403" s="55" t="s">
        <v>43</v>
      </c>
      <c r="B403" s="55" t="s">
        <v>314</v>
      </c>
      <c r="C403" s="485">
        <v>30784957</v>
      </c>
      <c r="D403" s="559">
        <v>16756.28</v>
      </c>
      <c r="E403" s="179"/>
      <c r="F403" s="56"/>
      <c r="G403" s="56"/>
      <c r="H403" s="56"/>
      <c r="I403" s="56"/>
      <c r="J403" s="95"/>
      <c r="K403" s="95"/>
    </row>
    <row r="404" spans="1:12" x14ac:dyDescent="0.3">
      <c r="A404" s="172" t="s">
        <v>43</v>
      </c>
      <c r="B404" s="179" t="s">
        <v>315</v>
      </c>
      <c r="C404" s="498">
        <v>30784957</v>
      </c>
      <c r="D404" s="574">
        <v>39</v>
      </c>
      <c r="E404" s="180"/>
      <c r="F404" s="181"/>
      <c r="G404" s="182"/>
      <c r="H404" s="182"/>
      <c r="I404" s="182"/>
      <c r="J404" s="95"/>
      <c r="K404" s="95"/>
    </row>
    <row r="405" spans="1:12" x14ac:dyDescent="0.3">
      <c r="A405" s="55" t="s">
        <v>43</v>
      </c>
      <c r="B405" s="55" t="s">
        <v>316</v>
      </c>
      <c r="C405" s="485">
        <v>30784957</v>
      </c>
      <c r="D405" s="559">
        <v>176.47</v>
      </c>
      <c r="E405" s="179"/>
      <c r="F405" s="56"/>
      <c r="G405" s="56"/>
      <c r="H405" s="56"/>
      <c r="I405" s="56"/>
      <c r="J405" s="95"/>
      <c r="K405" s="95"/>
    </row>
    <row r="406" spans="1:12" x14ac:dyDescent="0.3">
      <c r="A406" s="55" t="s">
        <v>43</v>
      </c>
      <c r="B406" s="55" t="s">
        <v>317</v>
      </c>
      <c r="C406" s="485">
        <v>30784957</v>
      </c>
      <c r="D406" s="559">
        <v>159.63999999999999</v>
      </c>
      <c r="E406" s="179"/>
      <c r="F406" s="56"/>
      <c r="G406" s="56"/>
      <c r="H406" s="56"/>
      <c r="I406" s="56"/>
      <c r="J406" s="95"/>
      <c r="K406" s="95"/>
    </row>
    <row r="407" spans="1:12" x14ac:dyDescent="0.3">
      <c r="A407" s="55" t="s">
        <v>43</v>
      </c>
      <c r="B407" s="55" t="s">
        <v>318</v>
      </c>
      <c r="C407" s="485">
        <v>30784957</v>
      </c>
      <c r="D407" s="559">
        <v>344.3</v>
      </c>
      <c r="E407" s="179"/>
      <c r="F407" s="56"/>
      <c r="G407" s="56"/>
      <c r="H407" s="56"/>
      <c r="I407" s="56"/>
      <c r="J407" s="103"/>
      <c r="K407" s="95"/>
    </row>
    <row r="408" spans="1:12" x14ac:dyDescent="0.3">
      <c r="A408" s="55" t="s">
        <v>43</v>
      </c>
      <c r="B408" s="55" t="s">
        <v>319</v>
      </c>
      <c r="C408" s="485">
        <v>30784957</v>
      </c>
      <c r="D408" s="559">
        <v>5032.76</v>
      </c>
      <c r="E408" s="55"/>
      <c r="F408" s="56"/>
      <c r="G408" s="56"/>
      <c r="H408" s="56"/>
      <c r="I408" s="56"/>
      <c r="J408" s="103"/>
      <c r="K408" s="95"/>
    </row>
    <row r="409" spans="1:12" x14ac:dyDescent="0.3">
      <c r="A409" s="172" t="s">
        <v>43</v>
      </c>
      <c r="B409" s="179" t="s">
        <v>320</v>
      </c>
      <c r="C409" s="498">
        <v>30784957</v>
      </c>
      <c r="D409" s="574">
        <v>143.56</v>
      </c>
      <c r="E409" s="180"/>
      <c r="F409" s="181"/>
      <c r="G409" s="182"/>
      <c r="H409" s="182"/>
      <c r="I409" s="182"/>
      <c r="J409" s="103"/>
      <c r="K409" s="95"/>
    </row>
    <row r="410" spans="1:12" x14ac:dyDescent="0.3">
      <c r="A410" s="55" t="s">
        <v>43</v>
      </c>
      <c r="B410" s="55" t="s">
        <v>321</v>
      </c>
      <c r="C410" s="485">
        <v>30784957</v>
      </c>
      <c r="D410" s="559">
        <v>8583.27</v>
      </c>
      <c r="E410" s="179"/>
      <c r="F410" s="56"/>
      <c r="G410" s="56"/>
      <c r="H410" s="56"/>
      <c r="I410" s="56"/>
      <c r="J410" s="103"/>
      <c r="K410" s="95"/>
    </row>
    <row r="411" spans="1:12" x14ac:dyDescent="0.3">
      <c r="A411" s="172" t="s">
        <v>43</v>
      </c>
      <c r="B411" s="179" t="s">
        <v>322</v>
      </c>
      <c r="C411" s="498">
        <v>30784957</v>
      </c>
      <c r="D411" s="574">
        <v>156</v>
      </c>
      <c r="E411" s="180"/>
      <c r="F411" s="181"/>
      <c r="G411" s="182"/>
      <c r="H411" s="182"/>
      <c r="I411" s="182"/>
      <c r="J411" s="103"/>
      <c r="K411" s="95"/>
    </row>
    <row r="412" spans="1:12" x14ac:dyDescent="0.3">
      <c r="A412" s="172" t="s">
        <v>43</v>
      </c>
      <c r="B412" s="179" t="s">
        <v>323</v>
      </c>
      <c r="C412" s="498">
        <v>30784957</v>
      </c>
      <c r="D412" s="574">
        <v>823.14</v>
      </c>
      <c r="E412" s="180"/>
      <c r="F412" s="181"/>
      <c r="G412" s="182"/>
      <c r="H412" s="182"/>
      <c r="I412" s="182"/>
      <c r="J412" s="103"/>
      <c r="K412" s="95"/>
    </row>
    <row r="413" spans="1:12" x14ac:dyDescent="0.3">
      <c r="A413" s="172" t="s">
        <v>43</v>
      </c>
      <c r="B413" s="179" t="s">
        <v>324</v>
      </c>
      <c r="C413" s="498">
        <v>30784957</v>
      </c>
      <c r="D413" s="574">
        <v>108</v>
      </c>
      <c r="E413" s="180"/>
      <c r="F413" s="181"/>
      <c r="G413" s="182"/>
      <c r="H413" s="182"/>
      <c r="I413" s="182"/>
      <c r="J413" s="103"/>
      <c r="K413" s="95"/>
    </row>
    <row r="414" spans="1:12" x14ac:dyDescent="0.3">
      <c r="A414" s="55" t="s">
        <v>43</v>
      </c>
      <c r="B414" s="55" t="s">
        <v>325</v>
      </c>
      <c r="C414" s="485">
        <v>30784957</v>
      </c>
      <c r="D414" s="559">
        <v>32.94</v>
      </c>
      <c r="E414" s="179"/>
      <c r="F414" s="56"/>
      <c r="G414" s="56"/>
      <c r="H414" s="56"/>
      <c r="I414" s="56"/>
      <c r="J414" s="103"/>
      <c r="K414" s="95"/>
    </row>
    <row r="415" spans="1:12" x14ac:dyDescent="0.3">
      <c r="A415" s="55" t="s">
        <v>43</v>
      </c>
      <c r="B415" s="55" t="s">
        <v>326</v>
      </c>
      <c r="C415" s="485">
        <v>30784957</v>
      </c>
      <c r="D415" s="559">
        <v>1828.78</v>
      </c>
      <c r="E415" s="179"/>
      <c r="F415" s="56"/>
      <c r="G415" s="56"/>
      <c r="H415" s="56"/>
      <c r="I415" s="56"/>
      <c r="J415" s="103"/>
      <c r="K415" s="95"/>
    </row>
    <row r="416" spans="1:12" x14ac:dyDescent="0.3">
      <c r="A416" s="172" t="s">
        <v>43</v>
      </c>
      <c r="B416" s="179" t="s">
        <v>327</v>
      </c>
      <c r="C416" s="498">
        <v>30784957</v>
      </c>
      <c r="D416" s="574">
        <v>2675.65</v>
      </c>
      <c r="E416" s="180"/>
      <c r="F416" s="181"/>
      <c r="G416" s="182"/>
      <c r="H416" s="182"/>
      <c r="I416" s="182"/>
      <c r="J416" s="103"/>
      <c r="K416" s="95"/>
    </row>
    <row r="417" spans="1:11" x14ac:dyDescent="0.3">
      <c r="A417" s="55" t="s">
        <v>43</v>
      </c>
      <c r="B417" s="55" t="s">
        <v>328</v>
      </c>
      <c r="C417" s="485">
        <v>30784957</v>
      </c>
      <c r="D417" s="559">
        <v>11456.29</v>
      </c>
      <c r="E417" s="179"/>
      <c r="F417" s="56"/>
      <c r="G417" s="56"/>
      <c r="H417" s="56"/>
      <c r="I417" s="56"/>
      <c r="J417" s="103"/>
      <c r="K417" s="95"/>
    </row>
    <row r="418" spans="1:11" x14ac:dyDescent="0.3">
      <c r="A418" s="172" t="s">
        <v>43</v>
      </c>
      <c r="B418" s="179" t="s">
        <v>329</v>
      </c>
      <c r="C418" s="498">
        <v>30784957</v>
      </c>
      <c r="D418" s="574">
        <v>83</v>
      </c>
      <c r="E418" s="180"/>
      <c r="F418" s="181"/>
      <c r="G418" s="182"/>
      <c r="H418" s="182"/>
      <c r="I418" s="182"/>
      <c r="J418" s="103"/>
      <c r="K418" s="95"/>
    </row>
    <row r="419" spans="1:11" x14ac:dyDescent="0.3">
      <c r="A419" s="172" t="s">
        <v>43</v>
      </c>
      <c r="B419" s="179" t="s">
        <v>330</v>
      </c>
      <c r="C419" s="498">
        <v>30784957</v>
      </c>
      <c r="D419" s="574">
        <v>566.28</v>
      </c>
      <c r="E419" s="180"/>
      <c r="F419" s="181"/>
      <c r="G419" s="182"/>
      <c r="H419" s="182"/>
      <c r="I419" s="182"/>
      <c r="J419" s="103"/>
      <c r="K419" s="95"/>
    </row>
    <row r="420" spans="1:11" x14ac:dyDescent="0.3">
      <c r="A420" s="55" t="s">
        <v>43</v>
      </c>
      <c r="B420" s="55" t="s">
        <v>331</v>
      </c>
      <c r="C420" s="485">
        <v>30784957</v>
      </c>
      <c r="D420" s="559">
        <v>41.05</v>
      </c>
      <c r="E420" s="179"/>
      <c r="F420" s="56"/>
      <c r="G420" s="56"/>
      <c r="H420" s="56"/>
      <c r="I420" s="182"/>
      <c r="J420" s="103"/>
      <c r="K420" s="95"/>
    </row>
    <row r="421" spans="1:11" x14ac:dyDescent="0.3">
      <c r="A421" s="172" t="s">
        <v>43</v>
      </c>
      <c r="B421" s="179" t="s">
        <v>332</v>
      </c>
      <c r="C421" s="498">
        <v>30784957</v>
      </c>
      <c r="D421" s="574">
        <v>311</v>
      </c>
      <c r="E421" s="180"/>
      <c r="F421" s="181"/>
      <c r="G421" s="182"/>
      <c r="H421" s="182"/>
      <c r="I421" s="182"/>
      <c r="J421" s="103"/>
      <c r="K421" s="95"/>
    </row>
    <row r="422" spans="1:11" x14ac:dyDescent="0.3">
      <c r="A422" s="55" t="s">
        <v>43</v>
      </c>
      <c r="B422" s="55" t="s">
        <v>333</v>
      </c>
      <c r="C422" s="485">
        <v>30784957</v>
      </c>
      <c r="D422" s="559">
        <v>2962.27</v>
      </c>
      <c r="E422" s="179"/>
      <c r="F422" s="56"/>
      <c r="G422" s="56"/>
      <c r="H422" s="56"/>
      <c r="I422" s="56"/>
      <c r="J422" s="103"/>
      <c r="K422" s="95"/>
    </row>
    <row r="423" spans="1:11" x14ac:dyDescent="0.3">
      <c r="A423" s="172" t="s">
        <v>43</v>
      </c>
      <c r="B423" s="179" t="s">
        <v>334</v>
      </c>
      <c r="C423" s="498">
        <v>30784957</v>
      </c>
      <c r="D423" s="574">
        <v>2501.98</v>
      </c>
      <c r="E423" s="180"/>
      <c r="F423" s="181"/>
      <c r="G423" s="182"/>
      <c r="H423" s="182"/>
      <c r="I423" s="182"/>
      <c r="J423" s="103"/>
      <c r="K423" s="95"/>
    </row>
    <row r="424" spans="1:11" x14ac:dyDescent="0.3">
      <c r="A424" s="55" t="s">
        <v>43</v>
      </c>
      <c r="B424" s="55" t="s">
        <v>335</v>
      </c>
      <c r="C424" s="485">
        <v>30784957</v>
      </c>
      <c r="D424" s="559">
        <v>9398.1200000000008</v>
      </c>
      <c r="E424" s="179"/>
      <c r="F424" s="56"/>
      <c r="G424" s="56"/>
      <c r="H424" s="56"/>
      <c r="I424" s="56"/>
      <c r="J424" s="103"/>
      <c r="K424" s="95"/>
    </row>
    <row r="425" spans="1:11" x14ac:dyDescent="0.3">
      <c r="A425" s="55" t="s">
        <v>43</v>
      </c>
      <c r="B425" s="55" t="s">
        <v>336</v>
      </c>
      <c r="C425" s="485">
        <v>30784957</v>
      </c>
      <c r="D425" s="559">
        <v>4695</v>
      </c>
      <c r="E425" s="179"/>
      <c r="F425" s="56"/>
      <c r="G425" s="56"/>
      <c r="H425" s="56"/>
      <c r="I425" s="56"/>
      <c r="J425" s="103"/>
      <c r="K425" s="95"/>
    </row>
    <row r="426" spans="1:11" x14ac:dyDescent="0.3">
      <c r="A426" s="55" t="s">
        <v>43</v>
      </c>
      <c r="B426" s="55" t="s">
        <v>337</v>
      </c>
      <c r="C426" s="485">
        <v>30784957</v>
      </c>
      <c r="D426" s="559">
        <v>5005.4399999999996</v>
      </c>
      <c r="E426" s="179"/>
      <c r="F426" s="56"/>
      <c r="G426" s="56"/>
      <c r="H426" s="56"/>
      <c r="I426" s="56"/>
      <c r="J426" s="103"/>
      <c r="K426" s="95"/>
    </row>
    <row r="427" spans="1:11" x14ac:dyDescent="0.3">
      <c r="A427" s="172" t="s">
        <v>43</v>
      </c>
      <c r="B427" s="179" t="s">
        <v>338</v>
      </c>
      <c r="C427" s="498">
        <v>30784957</v>
      </c>
      <c r="D427" s="574">
        <v>2262.87</v>
      </c>
      <c r="E427" s="180"/>
      <c r="F427" s="181"/>
      <c r="G427" s="182"/>
      <c r="H427" s="182"/>
      <c r="I427" s="182"/>
      <c r="J427" s="103"/>
      <c r="K427" s="95"/>
    </row>
    <row r="428" spans="1:11" x14ac:dyDescent="0.3">
      <c r="A428" s="55" t="s">
        <v>43</v>
      </c>
      <c r="B428" s="55" t="s">
        <v>339</v>
      </c>
      <c r="C428" s="485">
        <v>30784957</v>
      </c>
      <c r="D428" s="559">
        <v>187.11</v>
      </c>
      <c r="E428" s="179"/>
      <c r="F428" s="56"/>
      <c r="G428" s="56"/>
      <c r="H428" s="56"/>
      <c r="I428" s="182"/>
      <c r="J428" s="103"/>
      <c r="K428" s="95"/>
    </row>
    <row r="429" spans="1:11" x14ac:dyDescent="0.3">
      <c r="A429" s="55" t="s">
        <v>43</v>
      </c>
      <c r="B429" s="55" t="s">
        <v>340</v>
      </c>
      <c r="C429" s="485">
        <v>30784957</v>
      </c>
      <c r="D429" s="559">
        <v>7114.55</v>
      </c>
      <c r="E429" s="179"/>
      <c r="F429" s="56"/>
      <c r="G429" s="56"/>
      <c r="H429" s="56"/>
      <c r="I429" s="56"/>
      <c r="J429" s="103"/>
      <c r="K429" s="95"/>
    </row>
    <row r="430" spans="1:11" x14ac:dyDescent="0.3">
      <c r="A430" s="55" t="s">
        <v>43</v>
      </c>
      <c r="B430" s="55" t="s">
        <v>341</v>
      </c>
      <c r="C430" s="485">
        <v>30784957</v>
      </c>
      <c r="D430" s="559">
        <v>361.04</v>
      </c>
      <c r="E430" s="179"/>
      <c r="F430" s="56"/>
      <c r="G430" s="56"/>
      <c r="H430" s="56"/>
      <c r="I430" s="182"/>
      <c r="J430" s="103"/>
      <c r="K430" s="95"/>
    </row>
    <row r="431" spans="1:11" x14ac:dyDescent="0.3">
      <c r="A431" s="172" t="s">
        <v>43</v>
      </c>
      <c r="B431" s="179" t="s">
        <v>342</v>
      </c>
      <c r="C431" s="498">
        <v>30784957</v>
      </c>
      <c r="D431" s="574">
        <v>174</v>
      </c>
      <c r="E431" s="180"/>
      <c r="F431" s="181"/>
      <c r="G431" s="182"/>
      <c r="H431" s="182"/>
      <c r="I431" s="182"/>
      <c r="J431" s="103"/>
      <c r="K431" s="95"/>
    </row>
    <row r="432" spans="1:11" x14ac:dyDescent="0.3">
      <c r="A432" s="172" t="s">
        <v>43</v>
      </c>
      <c r="B432" s="179" t="s">
        <v>343</v>
      </c>
      <c r="C432" s="498">
        <v>30784957</v>
      </c>
      <c r="D432" s="574">
        <v>344</v>
      </c>
      <c r="E432" s="180"/>
      <c r="F432" s="181"/>
      <c r="G432" s="182"/>
      <c r="H432" s="182"/>
      <c r="I432" s="182"/>
      <c r="J432" s="103"/>
      <c r="K432" s="95"/>
    </row>
    <row r="433" spans="1:12" x14ac:dyDescent="0.3">
      <c r="A433" s="55" t="s">
        <v>43</v>
      </c>
      <c r="B433" s="55" t="s">
        <v>344</v>
      </c>
      <c r="C433" s="485">
        <v>30784957</v>
      </c>
      <c r="D433" s="559">
        <v>20.62</v>
      </c>
      <c r="E433" s="179"/>
      <c r="F433" s="56"/>
      <c r="G433" s="56"/>
      <c r="H433" s="56"/>
      <c r="I433" s="182"/>
      <c r="J433" s="103"/>
      <c r="K433" s="95"/>
    </row>
    <row r="434" spans="1:12" x14ac:dyDescent="0.3">
      <c r="A434" s="55" t="s">
        <v>43</v>
      </c>
      <c r="B434" s="55" t="s">
        <v>345</v>
      </c>
      <c r="C434" s="485">
        <v>30784957</v>
      </c>
      <c r="D434" s="559">
        <v>1231.06</v>
      </c>
      <c r="E434" s="179"/>
      <c r="F434" s="56"/>
      <c r="G434" s="56"/>
      <c r="H434" s="56"/>
      <c r="I434" s="56"/>
      <c r="J434" s="103"/>
      <c r="K434" s="95"/>
      <c r="L434" s="42"/>
    </row>
    <row r="435" spans="1:12" x14ac:dyDescent="0.3">
      <c r="A435" s="172" t="s">
        <v>43</v>
      </c>
      <c r="B435" s="179" t="s">
        <v>346</v>
      </c>
      <c r="C435" s="498">
        <v>30784957</v>
      </c>
      <c r="D435" s="574">
        <v>55.06</v>
      </c>
      <c r="E435" s="180"/>
      <c r="F435" s="181"/>
      <c r="G435" s="182"/>
      <c r="H435" s="182"/>
      <c r="I435" s="182"/>
      <c r="J435" s="103"/>
      <c r="K435" s="95"/>
      <c r="L435" s="42"/>
    </row>
    <row r="436" spans="1:12" x14ac:dyDescent="0.3">
      <c r="A436" s="55" t="s">
        <v>43</v>
      </c>
      <c r="B436" s="55" t="s">
        <v>347</v>
      </c>
      <c r="C436" s="485">
        <v>30784957</v>
      </c>
      <c r="D436" s="559">
        <v>15.6</v>
      </c>
      <c r="E436" s="179"/>
      <c r="F436" s="56"/>
      <c r="G436" s="56"/>
      <c r="H436" s="56"/>
      <c r="I436" s="182"/>
      <c r="J436" s="103"/>
      <c r="K436" s="95"/>
      <c r="L436" s="42"/>
    </row>
    <row r="437" spans="1:12" x14ac:dyDescent="0.3">
      <c r="A437" s="55" t="s">
        <v>43</v>
      </c>
      <c r="B437" s="55" t="s">
        <v>348</v>
      </c>
      <c r="C437" s="485">
        <v>30784957</v>
      </c>
      <c r="D437" s="559">
        <v>8139.18</v>
      </c>
      <c r="E437" s="179"/>
      <c r="F437" s="56"/>
      <c r="G437" s="56"/>
      <c r="H437" s="56"/>
      <c r="I437" s="56"/>
      <c r="J437" s="103"/>
      <c r="K437" s="95"/>
      <c r="L437" s="42"/>
    </row>
    <row r="438" spans="1:12" x14ac:dyDescent="0.3">
      <c r="A438" s="172" t="s">
        <v>43</v>
      </c>
      <c r="B438" s="179" t="s">
        <v>349</v>
      </c>
      <c r="C438" s="498">
        <v>30784957</v>
      </c>
      <c r="D438" s="574">
        <v>53</v>
      </c>
      <c r="E438" s="179"/>
      <c r="F438" s="181"/>
      <c r="G438" s="182"/>
      <c r="H438" s="182"/>
      <c r="I438" s="182"/>
      <c r="J438" s="103"/>
      <c r="K438" s="95"/>
      <c r="L438" s="42"/>
    </row>
    <row r="439" spans="1:12" x14ac:dyDescent="0.3">
      <c r="A439" s="172" t="s">
        <v>43</v>
      </c>
      <c r="B439" s="179" t="s">
        <v>350</v>
      </c>
      <c r="C439" s="498">
        <v>30784957</v>
      </c>
      <c r="D439" s="574">
        <v>46</v>
      </c>
      <c r="E439" s="180"/>
      <c r="F439" s="181"/>
      <c r="G439" s="182"/>
      <c r="H439" s="182"/>
      <c r="I439" s="182"/>
      <c r="J439" s="104"/>
      <c r="K439" s="107"/>
      <c r="L439" s="255"/>
    </row>
    <row r="440" spans="1:12" x14ac:dyDescent="0.3">
      <c r="A440" s="55" t="s">
        <v>43</v>
      </c>
      <c r="B440" s="55" t="s">
        <v>351</v>
      </c>
      <c r="C440" s="485">
        <v>30784957</v>
      </c>
      <c r="D440" s="559">
        <v>1001.66</v>
      </c>
      <c r="E440" s="179"/>
      <c r="F440" s="56"/>
      <c r="G440" s="56"/>
      <c r="H440" s="56"/>
      <c r="I440" s="56"/>
      <c r="J440" s="103"/>
      <c r="K440" s="95"/>
      <c r="L440" s="42"/>
    </row>
    <row r="441" spans="1:12" x14ac:dyDescent="0.3">
      <c r="A441" s="55" t="s">
        <v>43</v>
      </c>
      <c r="B441" s="55" t="s">
        <v>352</v>
      </c>
      <c r="C441" s="485">
        <v>30784957</v>
      </c>
      <c r="D441" s="559">
        <v>109.52</v>
      </c>
      <c r="E441" s="179"/>
      <c r="F441" s="56"/>
      <c r="G441" s="56"/>
      <c r="H441" s="56"/>
      <c r="I441" s="182"/>
      <c r="J441" s="103"/>
      <c r="K441" s="95"/>
      <c r="L441" s="42"/>
    </row>
    <row r="442" spans="1:12" x14ac:dyDescent="0.3">
      <c r="A442" s="55" t="s">
        <v>43</v>
      </c>
      <c r="B442" s="55" t="s">
        <v>353</v>
      </c>
      <c r="C442" s="485">
        <v>30784957</v>
      </c>
      <c r="D442" s="559">
        <v>30.33</v>
      </c>
      <c r="E442" s="179"/>
      <c r="F442" s="56"/>
      <c r="G442" s="56"/>
      <c r="H442" s="56"/>
      <c r="I442" s="182"/>
      <c r="J442" s="103"/>
      <c r="K442" s="95"/>
      <c r="L442" s="42"/>
    </row>
    <row r="443" spans="1:12" x14ac:dyDescent="0.3">
      <c r="A443" s="55" t="s">
        <v>43</v>
      </c>
      <c r="B443" s="55" t="s">
        <v>354</v>
      </c>
      <c r="C443" s="485">
        <v>30784957</v>
      </c>
      <c r="D443" s="559">
        <v>9812.94</v>
      </c>
      <c r="E443" s="179"/>
      <c r="F443" s="56"/>
      <c r="G443" s="56"/>
      <c r="H443" s="56"/>
      <c r="I443" s="56"/>
      <c r="J443" s="103"/>
      <c r="K443" s="95"/>
      <c r="L443" s="42"/>
    </row>
    <row r="444" spans="1:12" x14ac:dyDescent="0.3">
      <c r="A444" s="172" t="s">
        <v>43</v>
      </c>
      <c r="B444" s="179" t="s">
        <v>355</v>
      </c>
      <c r="C444" s="498">
        <v>30784957</v>
      </c>
      <c r="D444" s="574">
        <v>28</v>
      </c>
      <c r="E444" s="180"/>
      <c r="F444" s="181"/>
      <c r="G444" s="182"/>
      <c r="H444" s="182"/>
      <c r="I444" s="182"/>
      <c r="J444" s="103"/>
      <c r="K444" s="95"/>
      <c r="L444" s="42"/>
    </row>
    <row r="445" spans="1:12" x14ac:dyDescent="0.3">
      <c r="A445" s="55" t="s">
        <v>43</v>
      </c>
      <c r="B445" s="55" t="s">
        <v>356</v>
      </c>
      <c r="C445" s="485">
        <v>30784957</v>
      </c>
      <c r="D445" s="559">
        <v>50.61</v>
      </c>
      <c r="E445" s="179"/>
      <c r="F445" s="56"/>
      <c r="G445" s="56"/>
      <c r="H445" s="56"/>
      <c r="I445" s="182"/>
      <c r="J445" s="103"/>
      <c r="K445" s="95"/>
      <c r="L445" s="42"/>
    </row>
    <row r="446" spans="1:12" x14ac:dyDescent="0.3">
      <c r="A446" s="172" t="s">
        <v>43</v>
      </c>
      <c r="B446" s="179" t="s">
        <v>357</v>
      </c>
      <c r="C446" s="498">
        <v>30784957</v>
      </c>
      <c r="D446" s="574">
        <v>388</v>
      </c>
      <c r="E446" s="180"/>
      <c r="F446" s="181"/>
      <c r="G446" s="182"/>
      <c r="H446" s="182"/>
      <c r="I446" s="182"/>
      <c r="J446" s="103"/>
      <c r="K446" s="95"/>
      <c r="L446" s="42"/>
    </row>
    <row r="447" spans="1:12" x14ac:dyDescent="0.3">
      <c r="A447" s="172" t="s">
        <v>43</v>
      </c>
      <c r="B447" s="179" t="s">
        <v>358</v>
      </c>
      <c r="C447" s="498">
        <v>30784957</v>
      </c>
      <c r="D447" s="574">
        <v>262</v>
      </c>
      <c r="E447" s="180"/>
      <c r="F447" s="181"/>
      <c r="G447" s="182"/>
      <c r="H447" s="182"/>
      <c r="I447" s="182"/>
      <c r="J447" s="103"/>
      <c r="K447" s="95"/>
      <c r="L447" s="42"/>
    </row>
    <row r="448" spans="1:12" x14ac:dyDescent="0.3">
      <c r="A448" s="172" t="s">
        <v>43</v>
      </c>
      <c r="B448" s="179" t="s">
        <v>359</v>
      </c>
      <c r="C448" s="498">
        <v>30784957</v>
      </c>
      <c r="D448" s="574">
        <v>85</v>
      </c>
      <c r="E448" s="180"/>
      <c r="F448" s="181"/>
      <c r="G448" s="182"/>
      <c r="H448" s="182"/>
      <c r="I448" s="182"/>
      <c r="J448" s="103"/>
      <c r="K448" s="95"/>
      <c r="L448" s="42"/>
    </row>
    <row r="449" spans="1:12" x14ac:dyDescent="0.3">
      <c r="A449" s="55" t="s">
        <v>43</v>
      </c>
      <c r="B449" s="55" t="s">
        <v>360</v>
      </c>
      <c r="C449" s="485">
        <v>30784957</v>
      </c>
      <c r="D449" s="559">
        <v>7889.78</v>
      </c>
      <c r="E449" s="179"/>
      <c r="F449" s="56"/>
      <c r="G449" s="56"/>
      <c r="H449" s="56"/>
      <c r="I449" s="56"/>
      <c r="J449" s="103"/>
      <c r="K449" s="95"/>
      <c r="L449" s="42"/>
    </row>
    <row r="450" spans="1:12" x14ac:dyDescent="0.3">
      <c r="A450" s="172" t="s">
        <v>43</v>
      </c>
      <c r="B450" s="179" t="s">
        <v>361</v>
      </c>
      <c r="C450" s="498">
        <v>30784957</v>
      </c>
      <c r="D450" s="574">
        <v>373.47</v>
      </c>
      <c r="E450" s="180"/>
      <c r="F450" s="181"/>
      <c r="G450" s="182"/>
      <c r="H450" s="182"/>
      <c r="I450" s="182"/>
      <c r="J450" s="103"/>
      <c r="K450" s="95"/>
      <c r="L450" s="42"/>
    </row>
    <row r="451" spans="1:12" x14ac:dyDescent="0.3">
      <c r="A451" s="55" t="s">
        <v>43</v>
      </c>
      <c r="B451" s="55" t="s">
        <v>362</v>
      </c>
      <c r="C451" s="485">
        <v>30784957</v>
      </c>
      <c r="D451" s="559">
        <v>20.97</v>
      </c>
      <c r="E451" s="179"/>
      <c r="F451" s="56"/>
      <c r="G451" s="56"/>
      <c r="H451" s="56"/>
      <c r="I451" s="182"/>
      <c r="J451" s="103"/>
      <c r="K451" s="95"/>
      <c r="L451" s="42"/>
    </row>
    <row r="452" spans="1:12" x14ac:dyDescent="0.3">
      <c r="A452" s="55" t="s">
        <v>43</v>
      </c>
      <c r="B452" s="55" t="s">
        <v>363</v>
      </c>
      <c r="C452" s="485">
        <v>30784957</v>
      </c>
      <c r="D452" s="559">
        <v>9228.68</v>
      </c>
      <c r="E452" s="179"/>
      <c r="F452" s="56"/>
      <c r="G452" s="56"/>
      <c r="H452" s="56"/>
      <c r="I452" s="56"/>
      <c r="J452" s="103"/>
      <c r="K452" s="95"/>
      <c r="L452" s="42"/>
    </row>
    <row r="453" spans="1:12" x14ac:dyDescent="0.3">
      <c r="A453" s="172" t="s">
        <v>43</v>
      </c>
      <c r="B453" s="179" t="s">
        <v>364</v>
      </c>
      <c r="C453" s="498">
        <v>30784957</v>
      </c>
      <c r="D453" s="574">
        <v>30</v>
      </c>
      <c r="E453" s="180"/>
      <c r="F453" s="181"/>
      <c r="G453" s="182"/>
      <c r="H453" s="182"/>
      <c r="I453" s="182"/>
      <c r="J453" s="103"/>
      <c r="K453" s="95"/>
      <c r="L453" s="42"/>
    </row>
    <row r="454" spans="1:12" x14ac:dyDescent="0.3">
      <c r="A454" s="68" t="s">
        <v>43</v>
      </c>
      <c r="B454" s="183" t="s">
        <v>365</v>
      </c>
      <c r="C454" s="499">
        <v>30897203</v>
      </c>
      <c r="D454" s="580">
        <v>10</v>
      </c>
      <c r="E454" s="184"/>
      <c r="F454" s="185"/>
      <c r="G454" s="69"/>
      <c r="H454" s="69"/>
      <c r="I454" s="69"/>
      <c r="J454" s="103"/>
      <c r="K454" s="95"/>
      <c r="L454" s="42"/>
    </row>
    <row r="455" spans="1:12" x14ac:dyDescent="0.3">
      <c r="A455" s="172" t="s">
        <v>43</v>
      </c>
      <c r="B455" s="172" t="s">
        <v>366</v>
      </c>
      <c r="C455" s="498">
        <v>30784957</v>
      </c>
      <c r="D455" s="574">
        <v>159.81</v>
      </c>
      <c r="E455" s="180"/>
      <c r="F455" s="182"/>
      <c r="G455" s="182"/>
      <c r="H455" s="182"/>
      <c r="I455" s="182"/>
      <c r="J455" s="103"/>
      <c r="K455" s="103"/>
      <c r="L455" s="51"/>
    </row>
    <row r="456" spans="1:12" x14ac:dyDescent="0.3">
      <c r="A456" s="172" t="s">
        <v>43</v>
      </c>
      <c r="B456" s="179" t="s">
        <v>367</v>
      </c>
      <c r="C456" s="498">
        <v>30784957</v>
      </c>
      <c r="D456" s="574">
        <v>775.22</v>
      </c>
      <c r="E456" s="180"/>
      <c r="F456" s="181"/>
      <c r="G456" s="182"/>
      <c r="H456" s="182"/>
      <c r="I456" s="182"/>
      <c r="J456" s="95"/>
      <c r="K456" s="95"/>
      <c r="L456" s="42"/>
    </row>
    <row r="457" spans="1:12" x14ac:dyDescent="0.3">
      <c r="A457" s="55" t="s">
        <v>43</v>
      </c>
      <c r="B457" s="55" t="s">
        <v>368</v>
      </c>
      <c r="C457" s="485">
        <v>30784957</v>
      </c>
      <c r="D457" s="559">
        <v>67.52</v>
      </c>
      <c r="E457" s="179"/>
      <c r="F457" s="56"/>
      <c r="G457" s="56"/>
      <c r="H457" s="56"/>
      <c r="I457" s="56"/>
      <c r="J457" s="95"/>
      <c r="K457" s="95"/>
      <c r="L457" s="42"/>
    </row>
    <row r="458" spans="1:12" x14ac:dyDescent="0.3">
      <c r="A458" s="172" t="s">
        <v>43</v>
      </c>
      <c r="B458" s="179" t="s">
        <v>369</v>
      </c>
      <c r="C458" s="498">
        <v>30784957</v>
      </c>
      <c r="D458" s="574">
        <v>733.18</v>
      </c>
      <c r="E458" s="180"/>
      <c r="F458" s="181"/>
      <c r="G458" s="182"/>
      <c r="H458" s="182"/>
      <c r="I458" s="182"/>
      <c r="J458" s="95"/>
      <c r="K458" s="95"/>
      <c r="L458" s="42"/>
    </row>
    <row r="459" spans="1:12" x14ac:dyDescent="0.3">
      <c r="A459" s="172" t="s">
        <v>43</v>
      </c>
      <c r="B459" s="179" t="s">
        <v>370</v>
      </c>
      <c r="C459" s="498">
        <v>30784957</v>
      </c>
      <c r="D459" s="574">
        <v>362</v>
      </c>
      <c r="E459" s="186"/>
      <c r="F459" s="181"/>
      <c r="G459" s="182"/>
      <c r="H459" s="182"/>
      <c r="I459" s="182"/>
      <c r="J459" s="103"/>
      <c r="K459" s="103"/>
      <c r="L459" s="51"/>
    </row>
    <row r="460" spans="1:12" x14ac:dyDescent="0.3">
      <c r="A460" s="55" t="s">
        <v>43</v>
      </c>
      <c r="B460" s="55" t="s">
        <v>371</v>
      </c>
      <c r="C460" s="485">
        <v>30784957</v>
      </c>
      <c r="D460" s="559">
        <v>47.27</v>
      </c>
      <c r="E460" s="179"/>
      <c r="F460" s="56"/>
      <c r="G460" s="56"/>
      <c r="H460" s="56"/>
      <c r="I460" s="182"/>
      <c r="J460" s="103"/>
      <c r="K460" s="103"/>
      <c r="L460" s="51"/>
    </row>
    <row r="461" spans="1:12" x14ac:dyDescent="0.3">
      <c r="A461" s="172" t="s">
        <v>43</v>
      </c>
      <c r="B461" s="180" t="s">
        <v>372</v>
      </c>
      <c r="C461" s="498">
        <v>30784957</v>
      </c>
      <c r="D461" s="574">
        <v>1656.74</v>
      </c>
      <c r="E461" s="180"/>
      <c r="F461" s="187"/>
      <c r="G461" s="182"/>
      <c r="H461" s="182"/>
      <c r="I461" s="182"/>
      <c r="J461" s="103"/>
      <c r="K461" s="103"/>
      <c r="L461" s="51"/>
    </row>
    <row r="462" spans="1:12" x14ac:dyDescent="0.3">
      <c r="A462" s="172" t="s">
        <v>43</v>
      </c>
      <c r="B462" s="179" t="s">
        <v>373</v>
      </c>
      <c r="C462" s="498">
        <v>30784957</v>
      </c>
      <c r="D462" s="574">
        <v>52.64</v>
      </c>
      <c r="E462" s="180"/>
      <c r="F462" s="181"/>
      <c r="G462" s="182"/>
      <c r="H462" s="182"/>
      <c r="I462" s="182"/>
      <c r="J462" s="104"/>
      <c r="K462" s="104"/>
      <c r="L462" s="76"/>
    </row>
    <row r="463" spans="1:12" x14ac:dyDescent="0.3">
      <c r="A463" s="55" t="s">
        <v>43</v>
      </c>
      <c r="B463" s="55" t="s">
        <v>374</v>
      </c>
      <c r="C463" s="485">
        <v>30784957</v>
      </c>
      <c r="D463" s="559">
        <v>8761.17</v>
      </c>
      <c r="E463" s="179"/>
      <c r="F463" s="56"/>
      <c r="G463" s="56"/>
      <c r="H463" s="56"/>
      <c r="I463" s="56"/>
      <c r="J463" s="103"/>
      <c r="K463" s="103"/>
      <c r="L463" s="51"/>
    </row>
    <row r="464" spans="1:12" x14ac:dyDescent="0.3">
      <c r="A464" s="172" t="s">
        <v>43</v>
      </c>
      <c r="B464" s="180" t="s">
        <v>375</v>
      </c>
      <c r="C464" s="498">
        <v>30784957</v>
      </c>
      <c r="D464" s="574">
        <v>81</v>
      </c>
      <c r="E464" s="180"/>
      <c r="F464" s="187"/>
      <c r="G464" s="182"/>
      <c r="H464" s="182"/>
      <c r="I464" s="182"/>
      <c r="J464" s="103"/>
      <c r="K464" s="103"/>
      <c r="L464" s="51"/>
    </row>
    <row r="465" spans="1:12" x14ac:dyDescent="0.3">
      <c r="A465" s="172" t="s">
        <v>43</v>
      </c>
      <c r="B465" s="179" t="s">
        <v>376</v>
      </c>
      <c r="C465" s="498">
        <v>30784957</v>
      </c>
      <c r="D465" s="574">
        <v>36</v>
      </c>
      <c r="E465" s="180"/>
      <c r="F465" s="181"/>
      <c r="G465" s="182"/>
      <c r="H465" s="182"/>
      <c r="I465" s="182"/>
      <c r="J465" s="103"/>
      <c r="K465" s="103"/>
      <c r="L465" s="51"/>
    </row>
    <row r="466" spans="1:12" x14ac:dyDescent="0.3">
      <c r="A466" s="172" t="s">
        <v>43</v>
      </c>
      <c r="B466" s="179" t="s">
        <v>377</v>
      </c>
      <c r="C466" s="498">
        <v>30784957</v>
      </c>
      <c r="D466" s="574">
        <v>36</v>
      </c>
      <c r="E466" s="180"/>
      <c r="F466" s="181"/>
      <c r="G466" s="182"/>
      <c r="H466" s="182"/>
      <c r="I466" s="182"/>
      <c r="J466" s="103"/>
      <c r="K466" s="103"/>
      <c r="L466" s="51"/>
    </row>
    <row r="467" spans="1:12" x14ac:dyDescent="0.3">
      <c r="A467" s="55" t="s">
        <v>43</v>
      </c>
      <c r="B467" s="55" t="s">
        <v>378</v>
      </c>
      <c r="C467" s="485">
        <v>30784957</v>
      </c>
      <c r="D467" s="559">
        <v>43.93</v>
      </c>
      <c r="E467" s="180"/>
      <c r="F467" s="56"/>
      <c r="G467" s="56"/>
      <c r="H467" s="56"/>
      <c r="I467" s="182"/>
      <c r="J467" s="104"/>
      <c r="K467" s="104"/>
      <c r="L467" s="76"/>
    </row>
    <row r="468" spans="1:12" x14ac:dyDescent="0.3">
      <c r="A468" s="172" t="s">
        <v>43</v>
      </c>
      <c r="B468" s="179" t="s">
        <v>379</v>
      </c>
      <c r="C468" s="498">
        <v>30784957</v>
      </c>
      <c r="D468" s="574">
        <v>184</v>
      </c>
      <c r="E468" s="180"/>
      <c r="F468" s="181"/>
      <c r="G468" s="182"/>
      <c r="H468" s="182"/>
      <c r="I468" s="182"/>
      <c r="J468" s="104"/>
      <c r="K468" s="104"/>
      <c r="L468" s="76"/>
    </row>
    <row r="469" spans="1:12" x14ac:dyDescent="0.3">
      <c r="A469" s="55" t="s">
        <v>43</v>
      </c>
      <c r="B469" s="55" t="s">
        <v>380</v>
      </c>
      <c r="C469" s="485">
        <v>30784957</v>
      </c>
      <c r="D469" s="559">
        <v>100</v>
      </c>
      <c r="E469" s="179"/>
      <c r="F469" s="56"/>
      <c r="G469" s="56"/>
      <c r="H469" s="56"/>
      <c r="I469" s="56"/>
      <c r="J469" s="104"/>
      <c r="K469" s="104"/>
      <c r="L469" s="76"/>
    </row>
    <row r="470" spans="1:12" x14ac:dyDescent="0.3">
      <c r="A470" s="172" t="s">
        <v>43</v>
      </c>
      <c r="B470" s="179" t="s">
        <v>381</v>
      </c>
      <c r="C470" s="498">
        <v>30784957</v>
      </c>
      <c r="D470" s="574">
        <v>3465.27</v>
      </c>
      <c r="E470" s="180"/>
      <c r="F470" s="181"/>
      <c r="G470" s="182"/>
      <c r="H470" s="182"/>
      <c r="I470" s="182"/>
      <c r="J470" s="104"/>
      <c r="K470" s="104"/>
      <c r="L470" s="76"/>
    </row>
    <row r="471" spans="1:12" x14ac:dyDescent="0.3">
      <c r="A471" s="55" t="s">
        <v>43</v>
      </c>
      <c r="B471" s="55" t="s">
        <v>382</v>
      </c>
      <c r="C471" s="485">
        <v>30784957</v>
      </c>
      <c r="D471" s="559">
        <v>297.77999999999997</v>
      </c>
      <c r="E471" s="180"/>
      <c r="F471" s="56"/>
      <c r="G471" s="56"/>
      <c r="H471" s="56"/>
      <c r="I471" s="182"/>
      <c r="J471" s="104"/>
      <c r="K471" s="104"/>
      <c r="L471" s="76"/>
    </row>
    <row r="472" spans="1:12" x14ac:dyDescent="0.3">
      <c r="A472" s="55" t="s">
        <v>43</v>
      </c>
      <c r="B472" s="55" t="s">
        <v>383</v>
      </c>
      <c r="C472" s="485">
        <v>30784957</v>
      </c>
      <c r="D472" s="559">
        <v>8658.16</v>
      </c>
      <c r="E472" s="179"/>
      <c r="F472" s="56"/>
      <c r="G472" s="56"/>
      <c r="H472" s="56"/>
      <c r="I472" s="56"/>
      <c r="J472" s="104"/>
      <c r="K472" s="104"/>
      <c r="L472" s="76"/>
    </row>
    <row r="473" spans="1:12" x14ac:dyDescent="0.3">
      <c r="A473" s="172" t="s">
        <v>43</v>
      </c>
      <c r="B473" s="180" t="s">
        <v>384</v>
      </c>
      <c r="C473" s="498">
        <v>30784957</v>
      </c>
      <c r="D473" s="574">
        <v>928.2</v>
      </c>
      <c r="E473" s="180"/>
      <c r="F473" s="187"/>
      <c r="G473" s="182"/>
      <c r="H473" s="182"/>
      <c r="I473" s="182"/>
      <c r="J473" s="104"/>
      <c r="K473" s="104"/>
      <c r="L473" s="76"/>
    </row>
    <row r="474" spans="1:12" x14ac:dyDescent="0.3">
      <c r="A474" s="55" t="s">
        <v>43</v>
      </c>
      <c r="B474" s="55" t="s">
        <v>385</v>
      </c>
      <c r="C474" s="485">
        <v>30784957</v>
      </c>
      <c r="D474" s="559">
        <v>10.55</v>
      </c>
      <c r="E474" s="180"/>
      <c r="F474" s="56"/>
      <c r="G474" s="56"/>
      <c r="H474" s="56"/>
      <c r="I474" s="182"/>
      <c r="J474" s="104"/>
      <c r="K474" s="104"/>
      <c r="L474" s="76"/>
    </row>
    <row r="475" spans="1:12" x14ac:dyDescent="0.3">
      <c r="A475" s="172" t="s">
        <v>43</v>
      </c>
      <c r="B475" s="179" t="s">
        <v>386</v>
      </c>
      <c r="C475" s="498">
        <v>30784957</v>
      </c>
      <c r="D475" s="574">
        <v>41</v>
      </c>
      <c r="E475" s="180"/>
      <c r="F475" s="181"/>
      <c r="G475" s="182"/>
      <c r="H475" s="182"/>
      <c r="I475" s="182"/>
      <c r="J475" s="104"/>
      <c r="K475" s="104"/>
      <c r="L475" s="76"/>
    </row>
    <row r="476" spans="1:12" x14ac:dyDescent="0.3">
      <c r="A476" s="172" t="s">
        <v>43</v>
      </c>
      <c r="B476" s="179" t="s">
        <v>387</v>
      </c>
      <c r="C476" s="498">
        <v>30784957</v>
      </c>
      <c r="D476" s="574">
        <v>375</v>
      </c>
      <c r="E476" s="180"/>
      <c r="F476" s="181"/>
      <c r="G476" s="182"/>
      <c r="H476" s="182"/>
      <c r="I476" s="182"/>
      <c r="J476" s="104"/>
      <c r="K476" s="104"/>
      <c r="L476" s="76"/>
    </row>
    <row r="477" spans="1:12" x14ac:dyDescent="0.3">
      <c r="A477" s="172" t="s">
        <v>43</v>
      </c>
      <c r="B477" s="179" t="s">
        <v>388</v>
      </c>
      <c r="C477" s="498">
        <v>30784957</v>
      </c>
      <c r="D477" s="574">
        <v>176</v>
      </c>
      <c r="E477" s="180"/>
      <c r="F477" s="181"/>
      <c r="G477" s="182"/>
      <c r="H477" s="182"/>
      <c r="I477" s="182"/>
      <c r="J477" s="104"/>
      <c r="K477" s="104"/>
      <c r="L477" s="76"/>
    </row>
    <row r="478" spans="1:12" x14ac:dyDescent="0.3">
      <c r="A478" s="172" t="s">
        <v>43</v>
      </c>
      <c r="B478" s="180" t="s">
        <v>389</v>
      </c>
      <c r="C478" s="498">
        <v>30784957</v>
      </c>
      <c r="D478" s="574">
        <v>8054.03</v>
      </c>
      <c r="E478" s="180"/>
      <c r="F478" s="181"/>
      <c r="G478" s="182"/>
      <c r="H478" s="182"/>
      <c r="I478" s="182"/>
      <c r="J478" s="104"/>
      <c r="K478" s="104"/>
      <c r="L478" s="76"/>
    </row>
    <row r="479" spans="1:12" x14ac:dyDescent="0.3">
      <c r="A479" s="55" t="s">
        <v>43</v>
      </c>
      <c r="B479" s="55" t="s">
        <v>390</v>
      </c>
      <c r="C479" s="485">
        <v>30784957</v>
      </c>
      <c r="D479" s="559">
        <v>11540.44</v>
      </c>
      <c r="E479" s="179"/>
      <c r="F479" s="56"/>
      <c r="G479" s="56"/>
      <c r="H479" s="56"/>
      <c r="I479" s="56"/>
      <c r="J479" s="104"/>
      <c r="K479" s="104"/>
      <c r="L479" s="76"/>
    </row>
    <row r="480" spans="1:12" x14ac:dyDescent="0.3">
      <c r="A480" s="172" t="s">
        <v>43</v>
      </c>
      <c r="B480" s="179" t="s">
        <v>391</v>
      </c>
      <c r="C480" s="498">
        <v>30784957</v>
      </c>
      <c r="D480" s="574">
        <v>10</v>
      </c>
      <c r="E480" s="180"/>
      <c r="F480" s="181"/>
      <c r="G480" s="182"/>
      <c r="H480" s="182"/>
      <c r="I480" s="182"/>
      <c r="J480" s="104"/>
      <c r="K480" s="104"/>
      <c r="L480" s="76"/>
    </row>
    <row r="481" spans="1:12" x14ac:dyDescent="0.3">
      <c r="A481" s="55" t="s">
        <v>43</v>
      </c>
      <c r="B481" s="55" t="s">
        <v>392</v>
      </c>
      <c r="C481" s="485">
        <v>30784957</v>
      </c>
      <c r="D481" s="559">
        <v>711.37</v>
      </c>
      <c r="E481" s="180"/>
      <c r="F481" s="56"/>
      <c r="G481" s="56"/>
      <c r="H481" s="56"/>
      <c r="I481" s="182"/>
      <c r="J481" s="104"/>
      <c r="K481" s="104"/>
      <c r="L481" s="76"/>
    </row>
    <row r="482" spans="1:12" x14ac:dyDescent="0.3">
      <c r="A482" s="172" t="s">
        <v>43</v>
      </c>
      <c r="B482" s="179" t="s">
        <v>393</v>
      </c>
      <c r="C482" s="498">
        <v>30784957</v>
      </c>
      <c r="D482" s="574">
        <v>43</v>
      </c>
      <c r="E482" s="179"/>
      <c r="F482" s="181"/>
      <c r="G482" s="182"/>
      <c r="H482" s="182"/>
      <c r="I482" s="182"/>
      <c r="J482" s="164"/>
      <c r="K482" s="164"/>
      <c r="L482" s="152"/>
    </row>
    <row r="483" spans="1:12" x14ac:dyDescent="0.3">
      <c r="A483" s="172" t="s">
        <v>43</v>
      </c>
      <c r="B483" s="179" t="s">
        <v>394</v>
      </c>
      <c r="C483" s="498">
        <v>30784957</v>
      </c>
      <c r="D483" s="574">
        <v>148.80000000000001</v>
      </c>
      <c r="E483" s="180"/>
      <c r="F483" s="181"/>
      <c r="G483" s="182"/>
      <c r="H483" s="182"/>
      <c r="I483" s="182"/>
      <c r="J483" s="104"/>
      <c r="K483" s="104"/>
      <c r="L483" s="76"/>
    </row>
    <row r="484" spans="1:12" x14ac:dyDescent="0.3">
      <c r="A484" s="172" t="s">
        <v>43</v>
      </c>
      <c r="B484" s="179" t="s">
        <v>395</v>
      </c>
      <c r="C484" s="498">
        <v>30897203</v>
      </c>
      <c r="D484" s="574">
        <v>10</v>
      </c>
      <c r="E484" s="180"/>
      <c r="F484" s="181"/>
      <c r="G484" s="182"/>
      <c r="H484" s="182"/>
      <c r="I484" s="182"/>
      <c r="J484" s="104"/>
      <c r="K484" s="104"/>
      <c r="L484" s="76"/>
    </row>
    <row r="485" spans="1:12" x14ac:dyDescent="0.3">
      <c r="A485" s="55" t="s">
        <v>43</v>
      </c>
      <c r="B485" s="55" t="s">
        <v>396</v>
      </c>
      <c r="C485" s="485">
        <v>30784957</v>
      </c>
      <c r="D485" s="559">
        <v>150.69</v>
      </c>
      <c r="E485" s="180"/>
      <c r="F485" s="56"/>
      <c r="G485" s="56"/>
      <c r="H485" s="56"/>
      <c r="I485" s="182"/>
      <c r="J485" s="104"/>
      <c r="K485" s="104"/>
      <c r="L485" s="76"/>
    </row>
    <row r="486" spans="1:12" x14ac:dyDescent="0.3">
      <c r="A486" s="172" t="s">
        <v>43</v>
      </c>
      <c r="B486" s="179" t="s">
        <v>397</v>
      </c>
      <c r="C486" s="498">
        <v>30897203</v>
      </c>
      <c r="D486" s="574">
        <v>10</v>
      </c>
      <c r="E486" s="180"/>
      <c r="F486" s="181"/>
      <c r="G486" s="182"/>
      <c r="H486" s="182"/>
      <c r="I486" s="182"/>
      <c r="J486" s="104"/>
      <c r="K486" s="104"/>
      <c r="L486" s="76"/>
    </row>
    <row r="487" spans="1:12" x14ac:dyDescent="0.3">
      <c r="A487" s="172" t="s">
        <v>43</v>
      </c>
      <c r="B487" s="179" t="s">
        <v>398</v>
      </c>
      <c r="C487" s="498">
        <v>30784957</v>
      </c>
      <c r="D487" s="574">
        <v>7038.56</v>
      </c>
      <c r="E487" s="180"/>
      <c r="F487" s="181"/>
      <c r="G487" s="182"/>
      <c r="H487" s="182"/>
      <c r="I487" s="182"/>
      <c r="J487" s="104"/>
      <c r="K487" s="104"/>
      <c r="L487" s="257"/>
    </row>
    <row r="488" spans="1:12" x14ac:dyDescent="0.3">
      <c r="A488" s="172" t="s">
        <v>43</v>
      </c>
      <c r="B488" s="179" t="s">
        <v>399</v>
      </c>
      <c r="C488" s="498">
        <v>30784957</v>
      </c>
      <c r="D488" s="574">
        <v>64.31</v>
      </c>
      <c r="E488" s="180"/>
      <c r="F488" s="181"/>
      <c r="G488" s="182"/>
      <c r="H488" s="182"/>
      <c r="I488" s="182"/>
      <c r="J488" s="104"/>
      <c r="K488" s="104"/>
      <c r="L488" s="76"/>
    </row>
    <row r="489" spans="1:12" x14ac:dyDescent="0.3">
      <c r="A489" s="172" t="s">
        <v>43</v>
      </c>
      <c r="B489" s="179" t="s">
        <v>400</v>
      </c>
      <c r="C489" s="498">
        <v>30784957</v>
      </c>
      <c r="D489" s="574">
        <v>1250.28</v>
      </c>
      <c r="E489" s="180"/>
      <c r="F489" s="181"/>
      <c r="G489" s="182"/>
      <c r="H489" s="182"/>
      <c r="I489" s="182"/>
      <c r="J489" s="104"/>
      <c r="K489" s="104"/>
      <c r="L489" s="76"/>
    </row>
    <row r="490" spans="1:12" x14ac:dyDescent="0.3">
      <c r="A490" s="55" t="s">
        <v>43</v>
      </c>
      <c r="B490" s="55" t="s">
        <v>401</v>
      </c>
      <c r="C490" s="492">
        <v>30784957</v>
      </c>
      <c r="D490" s="559">
        <v>9970.4599999999991</v>
      </c>
      <c r="E490" s="179"/>
      <c r="F490" s="56"/>
      <c r="G490" s="56"/>
      <c r="H490" s="56"/>
      <c r="I490" s="56"/>
      <c r="J490" s="104"/>
      <c r="K490" s="104"/>
      <c r="L490" s="76"/>
    </row>
    <row r="491" spans="1:12" x14ac:dyDescent="0.3">
      <c r="A491" s="172" t="s">
        <v>43</v>
      </c>
      <c r="B491" s="172" t="s">
        <v>402</v>
      </c>
      <c r="C491" s="493">
        <v>30897203</v>
      </c>
      <c r="D491" s="574">
        <v>438.44</v>
      </c>
      <c r="E491" s="180"/>
      <c r="F491" s="182"/>
      <c r="G491" s="182"/>
      <c r="H491" s="182"/>
      <c r="I491" s="182"/>
      <c r="J491" s="104"/>
      <c r="K491" s="104"/>
      <c r="L491" s="76"/>
    </row>
    <row r="492" spans="1:12" x14ac:dyDescent="0.3">
      <c r="A492" s="55" t="s">
        <v>43</v>
      </c>
      <c r="B492" s="55" t="s">
        <v>403</v>
      </c>
      <c r="C492" s="492">
        <v>30897203</v>
      </c>
      <c r="D492" s="559">
        <v>128</v>
      </c>
      <c r="E492" s="179"/>
      <c r="F492" s="56"/>
      <c r="G492" s="56"/>
      <c r="H492" s="56"/>
      <c r="I492" s="56"/>
      <c r="J492" s="104"/>
      <c r="K492" s="104"/>
      <c r="L492" s="76"/>
    </row>
    <row r="493" spans="1:12" x14ac:dyDescent="0.3">
      <c r="A493" s="55" t="s">
        <v>43</v>
      </c>
      <c r="B493" s="55" t="s">
        <v>404</v>
      </c>
      <c r="C493" s="492">
        <v>30897203</v>
      </c>
      <c r="D493" s="559">
        <v>1661.14</v>
      </c>
      <c r="E493" s="179"/>
      <c r="F493" s="56"/>
      <c r="G493" s="56"/>
      <c r="H493" s="56"/>
      <c r="I493" s="56"/>
      <c r="J493" s="104"/>
      <c r="K493" s="104"/>
      <c r="L493" s="76"/>
    </row>
    <row r="494" spans="1:12" x14ac:dyDescent="0.3">
      <c r="A494" s="172" t="s">
        <v>43</v>
      </c>
      <c r="B494" s="180" t="s">
        <v>405</v>
      </c>
      <c r="C494" s="498">
        <v>30784957</v>
      </c>
      <c r="D494" s="574">
        <v>201.85</v>
      </c>
      <c r="E494" s="180"/>
      <c r="F494" s="187"/>
      <c r="G494" s="182"/>
      <c r="H494" s="182"/>
      <c r="I494" s="182"/>
      <c r="J494" s="103"/>
      <c r="K494" s="95"/>
      <c r="L494" s="42"/>
    </row>
    <row r="495" spans="1:12" x14ac:dyDescent="0.3">
      <c r="A495" s="172" t="s">
        <v>43</v>
      </c>
      <c r="B495" s="172" t="s">
        <v>406</v>
      </c>
      <c r="C495" s="493">
        <v>30897203</v>
      </c>
      <c r="D495" s="574">
        <v>68.22</v>
      </c>
      <c r="E495" s="180"/>
      <c r="F495" s="182"/>
      <c r="G495" s="182"/>
      <c r="H495" s="182"/>
      <c r="I495" s="182"/>
      <c r="J495" s="103"/>
      <c r="K495" s="95"/>
      <c r="L495" s="42"/>
    </row>
    <row r="496" spans="1:12" x14ac:dyDescent="0.3">
      <c r="A496" s="55" t="s">
        <v>43</v>
      </c>
      <c r="B496" s="55" t="s">
        <v>407</v>
      </c>
      <c r="C496" s="492">
        <v>30897203</v>
      </c>
      <c r="D496" s="559">
        <v>5227.74</v>
      </c>
      <c r="E496" s="179"/>
      <c r="F496" s="56"/>
      <c r="G496" s="56"/>
      <c r="H496" s="56"/>
      <c r="I496" s="56"/>
      <c r="J496" s="103"/>
      <c r="K496" s="95"/>
      <c r="L496" s="42"/>
    </row>
    <row r="497" spans="1:12" x14ac:dyDescent="0.3">
      <c r="A497" s="55" t="s">
        <v>43</v>
      </c>
      <c r="B497" s="55" t="s">
        <v>408</v>
      </c>
      <c r="C497" s="492">
        <v>30897203</v>
      </c>
      <c r="D497" s="559">
        <v>10</v>
      </c>
      <c r="E497" s="179"/>
      <c r="F497" s="56"/>
      <c r="G497" s="56"/>
      <c r="H497" s="56"/>
      <c r="I497" s="56"/>
      <c r="J497" s="95"/>
      <c r="K497" s="95"/>
      <c r="L497" s="42"/>
    </row>
    <row r="498" spans="1:12" x14ac:dyDescent="0.3">
      <c r="A498" s="55" t="s">
        <v>43</v>
      </c>
      <c r="B498" s="55" t="s">
        <v>409</v>
      </c>
      <c r="C498" s="485">
        <v>30897203</v>
      </c>
      <c r="D498" s="559">
        <v>80.94</v>
      </c>
      <c r="E498" s="180"/>
      <c r="F498" s="56"/>
      <c r="G498" s="56"/>
      <c r="H498" s="56"/>
      <c r="I498" s="182"/>
      <c r="J498" s="103"/>
      <c r="K498" s="95"/>
      <c r="L498" s="42"/>
    </row>
    <row r="499" spans="1:12" x14ac:dyDescent="0.3">
      <c r="A499" s="172" t="s">
        <v>43</v>
      </c>
      <c r="B499" s="172" t="s">
        <v>410</v>
      </c>
      <c r="C499" s="493">
        <v>30897203</v>
      </c>
      <c r="D499" s="574">
        <v>943.81</v>
      </c>
      <c r="E499" s="180"/>
      <c r="F499" s="182"/>
      <c r="G499" s="56"/>
      <c r="H499" s="182"/>
      <c r="I499" s="182"/>
      <c r="J499" s="95"/>
      <c r="K499" s="95"/>
      <c r="L499" s="42"/>
    </row>
    <row r="500" spans="1:12" x14ac:dyDescent="0.3">
      <c r="A500" s="172" t="s">
        <v>43</v>
      </c>
      <c r="B500" s="172" t="s">
        <v>411</v>
      </c>
      <c r="C500" s="493">
        <v>30897203</v>
      </c>
      <c r="D500" s="574">
        <v>1770.29</v>
      </c>
      <c r="E500" s="180"/>
      <c r="F500" s="182"/>
      <c r="G500" s="56"/>
      <c r="H500" s="182"/>
      <c r="I500" s="182"/>
      <c r="J500" s="103"/>
      <c r="K500" s="103"/>
      <c r="L500" s="51"/>
    </row>
    <row r="501" spans="1:12" x14ac:dyDescent="0.3">
      <c r="A501" s="55" t="s">
        <v>43</v>
      </c>
      <c r="B501" s="55" t="s">
        <v>412</v>
      </c>
      <c r="C501" s="492">
        <v>30872203</v>
      </c>
      <c r="D501" s="559">
        <v>11666.68</v>
      </c>
      <c r="E501" s="179"/>
      <c r="F501" s="56"/>
      <c r="G501" s="56"/>
      <c r="H501" s="56"/>
      <c r="I501" s="56"/>
      <c r="J501" s="104"/>
      <c r="K501" s="104"/>
      <c r="L501" s="76"/>
    </row>
    <row r="502" spans="1:12" x14ac:dyDescent="0.3">
      <c r="A502" s="172" t="s">
        <v>43</v>
      </c>
      <c r="B502" s="172" t="s">
        <v>413</v>
      </c>
      <c r="C502" s="493">
        <v>30897203</v>
      </c>
      <c r="D502" s="574">
        <v>539.29999999999995</v>
      </c>
      <c r="E502" s="180"/>
      <c r="F502" s="182"/>
      <c r="G502" s="182"/>
      <c r="H502" s="182"/>
      <c r="I502" s="182"/>
      <c r="J502" s="103"/>
      <c r="K502" s="103"/>
      <c r="L502" s="51"/>
    </row>
    <row r="503" spans="1:12" x14ac:dyDescent="0.3">
      <c r="A503" s="55" t="s">
        <v>43</v>
      </c>
      <c r="B503" s="55" t="s">
        <v>414</v>
      </c>
      <c r="C503" s="492">
        <v>30872203</v>
      </c>
      <c r="D503" s="559">
        <v>490.38</v>
      </c>
      <c r="E503" s="179"/>
      <c r="F503" s="56"/>
      <c r="G503" s="56"/>
      <c r="H503" s="56"/>
      <c r="I503" s="56"/>
      <c r="J503" s="104"/>
      <c r="K503" s="104"/>
      <c r="L503" s="76"/>
    </row>
    <row r="504" spans="1:12" x14ac:dyDescent="0.3">
      <c r="A504" s="55" t="s">
        <v>43</v>
      </c>
      <c r="B504" s="55" t="s">
        <v>415</v>
      </c>
      <c r="C504" s="492">
        <v>30897203</v>
      </c>
      <c r="D504" s="559">
        <v>7857.5</v>
      </c>
      <c r="E504" s="179"/>
      <c r="F504" s="56"/>
      <c r="G504" s="56"/>
      <c r="H504" s="56"/>
      <c r="I504" s="56"/>
      <c r="J504" s="107"/>
      <c r="K504" s="107"/>
      <c r="L504" s="255"/>
    </row>
    <row r="505" spans="1:12" x14ac:dyDescent="0.3">
      <c r="A505" s="55" t="s">
        <v>43</v>
      </c>
      <c r="B505" s="55" t="s">
        <v>416</v>
      </c>
      <c r="C505" s="492">
        <v>30872203</v>
      </c>
      <c r="D505" s="559">
        <v>10</v>
      </c>
      <c r="E505" s="172"/>
      <c r="F505" s="56"/>
      <c r="G505" s="56"/>
      <c r="H505" s="56"/>
      <c r="I505" s="56"/>
      <c r="J505" s="104"/>
      <c r="K505" s="104"/>
      <c r="L505" s="76"/>
    </row>
    <row r="506" spans="1:12" x14ac:dyDescent="0.3">
      <c r="A506" s="172" t="s">
        <v>43</v>
      </c>
      <c r="B506" s="172" t="s">
        <v>417</v>
      </c>
      <c r="C506" s="493">
        <v>30897203</v>
      </c>
      <c r="D506" s="574">
        <v>944.56</v>
      </c>
      <c r="E506" s="180"/>
      <c r="F506" s="182"/>
      <c r="G506" s="56"/>
      <c r="H506" s="182"/>
      <c r="I506" s="182"/>
      <c r="J506" s="104"/>
      <c r="K506" s="104"/>
      <c r="L506" s="76"/>
    </row>
    <row r="507" spans="1:12" x14ac:dyDescent="0.3">
      <c r="A507" s="172" t="s">
        <v>43</v>
      </c>
      <c r="B507" s="172" t="s">
        <v>418</v>
      </c>
      <c r="C507" s="493">
        <v>30897203</v>
      </c>
      <c r="D507" s="574">
        <v>5967</v>
      </c>
      <c r="E507" s="180"/>
      <c r="F507" s="182"/>
      <c r="G507" s="182"/>
      <c r="H507" s="182"/>
      <c r="I507" s="182"/>
      <c r="J507" s="104"/>
      <c r="K507" s="104"/>
      <c r="L507" s="76"/>
    </row>
    <row r="508" spans="1:12" x14ac:dyDescent="0.3">
      <c r="A508" s="172" t="s">
        <v>43</v>
      </c>
      <c r="B508" s="172" t="s">
        <v>419</v>
      </c>
      <c r="C508" s="493">
        <v>30897203</v>
      </c>
      <c r="D508" s="574">
        <v>704.83</v>
      </c>
      <c r="E508" s="180"/>
      <c r="F508" s="182"/>
      <c r="G508" s="56"/>
      <c r="H508" s="182"/>
      <c r="I508" s="182"/>
      <c r="J508" s="104"/>
      <c r="K508" s="104"/>
      <c r="L508" s="76"/>
    </row>
    <row r="509" spans="1:12" x14ac:dyDescent="0.3">
      <c r="A509" s="172" t="s">
        <v>43</v>
      </c>
      <c r="B509" s="172" t="s">
        <v>420</v>
      </c>
      <c r="C509" s="493">
        <v>30897203</v>
      </c>
      <c r="D509" s="574">
        <v>12617.53</v>
      </c>
      <c r="E509" s="180"/>
      <c r="F509" s="182"/>
      <c r="G509" s="182"/>
      <c r="H509" s="182"/>
      <c r="I509" s="182"/>
      <c r="J509" s="104"/>
      <c r="K509" s="104"/>
      <c r="L509" s="76"/>
    </row>
    <row r="510" spans="1:12" x14ac:dyDescent="0.3">
      <c r="A510" s="172" t="s">
        <v>43</v>
      </c>
      <c r="B510" s="172" t="s">
        <v>421</v>
      </c>
      <c r="C510" s="493">
        <v>30897203</v>
      </c>
      <c r="D510" s="574">
        <v>784.74</v>
      </c>
      <c r="E510" s="180"/>
      <c r="F510" s="182"/>
      <c r="G510" s="182"/>
      <c r="H510" s="182"/>
      <c r="I510" s="182"/>
      <c r="J510" s="104"/>
      <c r="K510" s="104"/>
      <c r="L510" s="76"/>
    </row>
    <row r="511" spans="1:12" x14ac:dyDescent="0.3">
      <c r="A511" s="55" t="s">
        <v>43</v>
      </c>
      <c r="B511" s="55" t="s">
        <v>422</v>
      </c>
      <c r="C511" s="492">
        <v>30897203</v>
      </c>
      <c r="D511" s="559">
        <v>341.03</v>
      </c>
      <c r="E511" s="179"/>
      <c r="F511" s="56"/>
      <c r="G511" s="56"/>
      <c r="H511" s="56"/>
      <c r="I511" s="56"/>
      <c r="J511" s="104"/>
      <c r="K511" s="104"/>
      <c r="L511" s="76"/>
    </row>
    <row r="512" spans="1:12" x14ac:dyDescent="0.3">
      <c r="A512" s="172" t="s">
        <v>43</v>
      </c>
      <c r="B512" s="172" t="s">
        <v>423</v>
      </c>
      <c r="C512" s="493">
        <v>30897203</v>
      </c>
      <c r="D512" s="574">
        <v>7735.11</v>
      </c>
      <c r="E512" s="180"/>
      <c r="F512" s="182"/>
      <c r="G512" s="182"/>
      <c r="H512" s="182"/>
      <c r="I512" s="182"/>
      <c r="J512" s="104"/>
      <c r="K512" s="104"/>
      <c r="L512" s="76"/>
    </row>
    <row r="513" spans="1:12" x14ac:dyDescent="0.3">
      <c r="A513" s="55" t="s">
        <v>43</v>
      </c>
      <c r="B513" s="188" t="s">
        <v>424</v>
      </c>
      <c r="C513" s="492">
        <v>30897203</v>
      </c>
      <c r="D513" s="559">
        <v>159.97999999999999</v>
      </c>
      <c r="E513" s="179"/>
      <c r="F513" s="56"/>
      <c r="G513" s="56"/>
      <c r="H513" s="56"/>
      <c r="I513" s="56"/>
      <c r="J513" s="104"/>
      <c r="K513" s="104"/>
      <c r="L513" s="257"/>
    </row>
    <row r="514" spans="1:12" x14ac:dyDescent="0.3">
      <c r="A514" s="172" t="s">
        <v>43</v>
      </c>
      <c r="B514" s="172" t="s">
        <v>425</v>
      </c>
      <c r="C514" s="493">
        <v>30897203</v>
      </c>
      <c r="D514" s="574">
        <v>712.2</v>
      </c>
      <c r="E514" s="189"/>
      <c r="F514" s="182"/>
      <c r="G514" s="182"/>
      <c r="H514" s="182"/>
      <c r="I514" s="182"/>
      <c r="J514" s="104"/>
      <c r="K514" s="104"/>
      <c r="L514" s="76"/>
    </row>
    <row r="515" spans="1:12" x14ac:dyDescent="0.3">
      <c r="A515" s="172" t="s">
        <v>43</v>
      </c>
      <c r="B515" s="172" t="s">
        <v>426</v>
      </c>
      <c r="C515" s="498">
        <v>30897203</v>
      </c>
      <c r="D515" s="574">
        <v>141.03</v>
      </c>
      <c r="E515" s="172"/>
      <c r="F515" s="182"/>
      <c r="G515" s="182"/>
      <c r="H515" s="182"/>
      <c r="I515" s="182"/>
      <c r="J515" s="103"/>
      <c r="K515" s="103"/>
      <c r="L515" s="51"/>
    </row>
    <row r="516" spans="1:12" x14ac:dyDescent="0.3">
      <c r="A516" s="68" t="s">
        <v>43</v>
      </c>
      <c r="B516" s="68" t="s">
        <v>427</v>
      </c>
      <c r="C516" s="494">
        <v>30897203</v>
      </c>
      <c r="D516" s="580">
        <v>12662.98</v>
      </c>
      <c r="E516" s="184"/>
      <c r="F516" s="69"/>
      <c r="G516" s="69"/>
      <c r="H516" s="69"/>
      <c r="I516" s="69"/>
      <c r="J516" s="104"/>
      <c r="K516" s="104"/>
      <c r="L516" s="76"/>
    </row>
    <row r="517" spans="1:12" x14ac:dyDescent="0.3">
      <c r="A517" s="172" t="s">
        <v>43</v>
      </c>
      <c r="B517" s="172" t="s">
        <v>428</v>
      </c>
      <c r="C517" s="493">
        <v>30897203</v>
      </c>
      <c r="D517" s="574">
        <v>31.04</v>
      </c>
      <c r="E517" s="180"/>
      <c r="F517" s="182"/>
      <c r="G517" s="182"/>
      <c r="H517" s="182"/>
      <c r="I517" s="182"/>
      <c r="J517" s="103"/>
      <c r="K517" s="95"/>
      <c r="L517" s="42"/>
    </row>
    <row r="518" spans="1:12" x14ac:dyDescent="0.3">
      <c r="A518" s="172" t="s">
        <v>43</v>
      </c>
      <c r="B518" s="172" t="s">
        <v>429</v>
      </c>
      <c r="C518" s="493">
        <v>30897203</v>
      </c>
      <c r="D518" s="574">
        <v>21982.29</v>
      </c>
      <c r="E518" s="180"/>
      <c r="F518" s="182"/>
      <c r="G518" s="182"/>
      <c r="H518" s="182"/>
      <c r="I518" s="182"/>
      <c r="J518" s="103"/>
      <c r="K518" s="103"/>
      <c r="L518" s="51"/>
    </row>
    <row r="519" spans="1:12" x14ac:dyDescent="0.3">
      <c r="A519" s="68" t="s">
        <v>43</v>
      </c>
      <c r="B519" s="68" t="s">
        <v>430</v>
      </c>
      <c r="C519" s="494">
        <v>30897203</v>
      </c>
      <c r="D519" s="580">
        <v>10</v>
      </c>
      <c r="E519" s="184"/>
      <c r="F519" s="69"/>
      <c r="G519" s="69"/>
      <c r="H519" s="69"/>
      <c r="I519" s="69"/>
      <c r="J519" s="103"/>
      <c r="K519" s="103"/>
      <c r="L519" s="51"/>
    </row>
    <row r="520" spans="1:12" x14ac:dyDescent="0.3">
      <c r="A520" s="172" t="s">
        <v>43</v>
      </c>
      <c r="B520" s="172" t="s">
        <v>431</v>
      </c>
      <c r="C520" s="493">
        <v>30897203</v>
      </c>
      <c r="D520" s="574">
        <v>10</v>
      </c>
      <c r="E520" s="180"/>
      <c r="F520" s="182"/>
      <c r="G520" s="182"/>
      <c r="H520" s="182"/>
      <c r="I520" s="182"/>
      <c r="J520" s="103"/>
      <c r="K520" s="103"/>
      <c r="L520" s="51"/>
    </row>
    <row r="521" spans="1:12" x14ac:dyDescent="0.3">
      <c r="A521" s="172" t="s">
        <v>43</v>
      </c>
      <c r="B521" s="172" t="s">
        <v>432</v>
      </c>
      <c r="C521" s="493">
        <v>30897203</v>
      </c>
      <c r="D521" s="574">
        <v>10</v>
      </c>
      <c r="E521" s="180"/>
      <c r="F521" s="182"/>
      <c r="G521" s="182"/>
      <c r="H521" s="182"/>
      <c r="I521" s="182"/>
      <c r="J521" s="104"/>
      <c r="K521" s="104"/>
      <c r="L521" s="76"/>
    </row>
    <row r="522" spans="1:12" x14ac:dyDescent="0.3">
      <c r="A522" s="172" t="s">
        <v>43</v>
      </c>
      <c r="B522" s="172" t="s">
        <v>433</v>
      </c>
      <c r="C522" s="493">
        <v>30897203</v>
      </c>
      <c r="D522" s="574">
        <v>10</v>
      </c>
      <c r="E522" s="180"/>
      <c r="F522" s="182"/>
      <c r="G522" s="182"/>
      <c r="H522" s="182"/>
      <c r="I522" s="182"/>
      <c r="J522" s="95"/>
      <c r="K522" s="95"/>
      <c r="L522" s="42"/>
    </row>
    <row r="523" spans="1:12" x14ac:dyDescent="0.3">
      <c r="A523" s="172" t="s">
        <v>43</v>
      </c>
      <c r="B523" s="172" t="s">
        <v>434</v>
      </c>
      <c r="C523" s="493">
        <v>30897203</v>
      </c>
      <c r="D523" s="574">
        <v>51.96</v>
      </c>
      <c r="E523" s="180"/>
      <c r="F523" s="182"/>
      <c r="G523" s="182"/>
      <c r="H523" s="182"/>
      <c r="I523" s="182"/>
      <c r="J523" s="95"/>
      <c r="K523" s="95"/>
      <c r="L523" s="42"/>
    </row>
    <row r="524" spans="1:12" x14ac:dyDescent="0.3">
      <c r="A524" s="172" t="s">
        <v>43</v>
      </c>
      <c r="B524" s="172" t="s">
        <v>435</v>
      </c>
      <c r="C524" s="493" t="s">
        <v>436</v>
      </c>
      <c r="D524" s="574">
        <v>663.84</v>
      </c>
      <c r="E524" s="180"/>
      <c r="F524" s="182"/>
      <c r="G524" s="182"/>
      <c r="H524" s="182"/>
      <c r="I524" s="182"/>
      <c r="J524" s="95"/>
      <c r="K524" s="95"/>
      <c r="L524" s="42"/>
    </row>
    <row r="525" spans="1:12" x14ac:dyDescent="0.3">
      <c r="A525" s="172" t="s">
        <v>43</v>
      </c>
      <c r="B525" s="172" t="s">
        <v>437</v>
      </c>
      <c r="C525" s="493">
        <v>30897203</v>
      </c>
      <c r="D525" s="574">
        <v>186.47</v>
      </c>
      <c r="E525" s="180"/>
      <c r="F525" s="182"/>
      <c r="G525" s="182"/>
      <c r="H525" s="182"/>
      <c r="I525" s="182"/>
      <c r="J525" s="95"/>
      <c r="K525" s="95"/>
      <c r="L525" s="42"/>
    </row>
    <row r="526" spans="1:12" x14ac:dyDescent="0.3">
      <c r="A526" s="172" t="s">
        <v>43</v>
      </c>
      <c r="B526" s="172" t="s">
        <v>438</v>
      </c>
      <c r="C526" s="493">
        <v>30897203</v>
      </c>
      <c r="D526" s="574">
        <v>6594.34</v>
      </c>
      <c r="E526" s="180"/>
      <c r="F526" s="182"/>
      <c r="G526" s="182"/>
      <c r="H526" s="182"/>
      <c r="I526" s="182"/>
      <c r="J526" s="95"/>
      <c r="K526" s="95"/>
      <c r="L526" s="42"/>
    </row>
    <row r="527" spans="1:12" x14ac:dyDescent="0.3">
      <c r="A527" s="172" t="s">
        <v>43</v>
      </c>
      <c r="B527" s="172" t="s">
        <v>439</v>
      </c>
      <c r="C527" s="493">
        <v>30897203</v>
      </c>
      <c r="D527" s="574">
        <v>10</v>
      </c>
      <c r="E527" s="172"/>
      <c r="F527" s="182"/>
      <c r="G527" s="182"/>
      <c r="H527" s="182"/>
      <c r="I527" s="182"/>
      <c r="J527" s="95"/>
      <c r="K527" s="95"/>
      <c r="L527" s="42"/>
    </row>
    <row r="528" spans="1:12" x14ac:dyDescent="0.3">
      <c r="A528" s="172" t="s">
        <v>43</v>
      </c>
      <c r="B528" s="172" t="s">
        <v>440</v>
      </c>
      <c r="C528" s="493">
        <v>30897203</v>
      </c>
      <c r="D528" s="574">
        <v>10</v>
      </c>
      <c r="E528" s="172"/>
      <c r="F528" s="182"/>
      <c r="G528" s="182"/>
      <c r="H528" s="182"/>
      <c r="I528" s="182"/>
      <c r="J528" s="95"/>
      <c r="K528" s="95"/>
      <c r="L528" s="42"/>
    </row>
    <row r="529" spans="1:12" x14ac:dyDescent="0.3">
      <c r="A529" s="172" t="s">
        <v>43</v>
      </c>
      <c r="B529" s="172" t="s">
        <v>441</v>
      </c>
      <c r="C529" s="493">
        <v>30897203</v>
      </c>
      <c r="D529" s="574">
        <v>425.23</v>
      </c>
      <c r="E529" s="180"/>
      <c r="F529" s="182"/>
      <c r="G529" s="182"/>
      <c r="H529" s="182"/>
      <c r="I529" s="182"/>
      <c r="J529" s="95"/>
      <c r="K529" s="95"/>
      <c r="L529" s="42"/>
    </row>
    <row r="530" spans="1:12" x14ac:dyDescent="0.3">
      <c r="A530" s="172" t="s">
        <v>43</v>
      </c>
      <c r="B530" s="172" t="s">
        <v>442</v>
      </c>
      <c r="C530" s="493">
        <v>30897203</v>
      </c>
      <c r="D530" s="574">
        <v>10</v>
      </c>
      <c r="E530" s="180"/>
      <c r="F530" s="182"/>
      <c r="G530" s="182"/>
      <c r="H530" s="182"/>
      <c r="I530" s="182"/>
      <c r="J530" s="95"/>
      <c r="K530" s="95"/>
      <c r="L530" s="42"/>
    </row>
    <row r="531" spans="1:12" x14ac:dyDescent="0.3">
      <c r="A531" s="172" t="s">
        <v>43</v>
      </c>
      <c r="B531" s="172" t="s">
        <v>443</v>
      </c>
      <c r="C531" s="493">
        <v>30897203</v>
      </c>
      <c r="D531" s="574">
        <v>1153.9000000000001</v>
      </c>
      <c r="E531" s="180"/>
      <c r="F531" s="182"/>
      <c r="G531" s="182"/>
      <c r="H531" s="182"/>
      <c r="I531" s="182"/>
      <c r="J531" s="95"/>
      <c r="K531" s="95"/>
      <c r="L531" s="42"/>
    </row>
    <row r="532" spans="1:12" x14ac:dyDescent="0.3">
      <c r="A532" s="68" t="s">
        <v>43</v>
      </c>
      <c r="B532" s="68" t="s">
        <v>444</v>
      </c>
      <c r="C532" s="499">
        <v>30897203</v>
      </c>
      <c r="D532" s="580">
        <v>215.79</v>
      </c>
      <c r="E532" s="184"/>
      <c r="F532" s="69"/>
      <c r="G532" s="69"/>
      <c r="H532" s="69"/>
      <c r="I532" s="69"/>
      <c r="J532" s="95"/>
      <c r="K532" s="95"/>
      <c r="L532" s="42"/>
    </row>
    <row r="533" spans="1:12" x14ac:dyDescent="0.3">
      <c r="A533" s="68" t="s">
        <v>43</v>
      </c>
      <c r="B533" s="68" t="s">
        <v>445</v>
      </c>
      <c r="C533" s="494">
        <v>30897203</v>
      </c>
      <c r="D533" s="580">
        <v>8971.7999999999993</v>
      </c>
      <c r="E533" s="184"/>
      <c r="F533" s="69"/>
      <c r="G533" s="69"/>
      <c r="H533" s="69"/>
      <c r="I533" s="69"/>
      <c r="J533" s="95"/>
      <c r="K533" s="95"/>
      <c r="L533" s="42"/>
    </row>
    <row r="534" spans="1:12" x14ac:dyDescent="0.3">
      <c r="A534" s="190" t="s">
        <v>43</v>
      </c>
      <c r="B534" s="68" t="s">
        <v>446</v>
      </c>
      <c r="C534" s="494">
        <v>30897203</v>
      </c>
      <c r="D534" s="560">
        <v>364.55</v>
      </c>
      <c r="E534" s="183"/>
      <c r="F534" s="191"/>
      <c r="G534" s="191"/>
      <c r="H534" s="191"/>
      <c r="I534" s="191"/>
      <c r="J534" s="103"/>
      <c r="K534" s="103"/>
      <c r="L534" s="51"/>
    </row>
    <row r="535" spans="1:12" x14ac:dyDescent="0.3">
      <c r="A535" s="68" t="s">
        <v>43</v>
      </c>
      <c r="B535" s="68" t="s">
        <v>447</v>
      </c>
      <c r="C535" s="494">
        <v>30897203</v>
      </c>
      <c r="D535" s="580">
        <v>294.22000000000003</v>
      </c>
      <c r="E535" s="184"/>
      <c r="F535" s="69"/>
      <c r="G535" s="69"/>
      <c r="H535" s="69"/>
      <c r="I535" s="69"/>
      <c r="J535" s="95"/>
      <c r="K535" s="95"/>
      <c r="L535" s="42"/>
    </row>
    <row r="536" spans="1:12" x14ac:dyDescent="0.3">
      <c r="A536" s="68" t="s">
        <v>43</v>
      </c>
      <c r="B536" s="68" t="s">
        <v>448</v>
      </c>
      <c r="C536" s="494">
        <v>30897203</v>
      </c>
      <c r="D536" s="580">
        <v>9646.3799999999992</v>
      </c>
      <c r="E536" s="184"/>
      <c r="F536" s="69"/>
      <c r="G536" s="69"/>
      <c r="H536" s="69"/>
      <c r="I536" s="69"/>
      <c r="J536" s="95"/>
      <c r="K536" s="95"/>
      <c r="L536" s="42"/>
    </row>
    <row r="537" spans="1:12" x14ac:dyDescent="0.3">
      <c r="A537" s="68" t="s">
        <v>43</v>
      </c>
      <c r="B537" s="68" t="s">
        <v>449</v>
      </c>
      <c r="C537" s="494">
        <v>30897203</v>
      </c>
      <c r="D537" s="580">
        <v>10</v>
      </c>
      <c r="E537" s="184"/>
      <c r="F537" s="69"/>
      <c r="G537" s="69"/>
      <c r="H537" s="69"/>
      <c r="I537" s="69"/>
      <c r="J537" s="95"/>
      <c r="K537" s="95"/>
      <c r="L537" s="42"/>
    </row>
    <row r="538" spans="1:12" x14ac:dyDescent="0.3">
      <c r="A538" s="68" t="s">
        <v>43</v>
      </c>
      <c r="B538" s="68" t="s">
        <v>450</v>
      </c>
      <c r="C538" s="494">
        <v>30897203</v>
      </c>
      <c r="D538" s="580">
        <v>313.26</v>
      </c>
      <c r="E538" s="184"/>
      <c r="F538" s="69"/>
      <c r="G538" s="69"/>
      <c r="H538" s="69"/>
      <c r="I538" s="69"/>
      <c r="J538" s="95"/>
      <c r="K538" s="95"/>
      <c r="L538" s="42"/>
    </row>
    <row r="539" spans="1:12" x14ac:dyDescent="0.3">
      <c r="A539" s="68" t="s">
        <v>43</v>
      </c>
      <c r="B539" s="68" t="s">
        <v>451</v>
      </c>
      <c r="C539" s="494">
        <v>30897203</v>
      </c>
      <c r="D539" s="580">
        <v>499.72</v>
      </c>
      <c r="E539" s="184"/>
      <c r="F539" s="69"/>
      <c r="G539" s="69"/>
      <c r="H539" s="69"/>
      <c r="I539" s="69"/>
      <c r="J539" s="95"/>
      <c r="K539" s="95"/>
      <c r="L539" s="42"/>
    </row>
    <row r="540" spans="1:12" x14ac:dyDescent="0.3">
      <c r="A540" s="68" t="s">
        <v>43</v>
      </c>
      <c r="B540" s="68" t="s">
        <v>452</v>
      </c>
      <c r="C540" s="494">
        <v>30897203</v>
      </c>
      <c r="D540" s="580">
        <v>133.84</v>
      </c>
      <c r="E540" s="184"/>
      <c r="F540" s="69"/>
      <c r="G540" s="69"/>
      <c r="H540" s="69"/>
      <c r="I540" s="69"/>
      <c r="J540" s="95"/>
      <c r="K540" s="95"/>
      <c r="L540" s="42"/>
    </row>
    <row r="541" spans="1:12" x14ac:dyDescent="0.3">
      <c r="A541" s="68" t="s">
        <v>43</v>
      </c>
      <c r="B541" s="68" t="s">
        <v>453</v>
      </c>
      <c r="C541" s="494">
        <v>30897203</v>
      </c>
      <c r="D541" s="580">
        <v>306.93</v>
      </c>
      <c r="E541" s="184"/>
      <c r="F541" s="69"/>
      <c r="G541" s="69"/>
      <c r="H541" s="69"/>
      <c r="I541" s="69"/>
      <c r="J541" s="95"/>
      <c r="K541" s="95"/>
      <c r="L541" s="42"/>
    </row>
    <row r="542" spans="1:12" x14ac:dyDescent="0.3">
      <c r="A542" s="68" t="s">
        <v>43</v>
      </c>
      <c r="B542" s="68" t="s">
        <v>454</v>
      </c>
      <c r="C542" s="494">
        <v>30897203</v>
      </c>
      <c r="D542" s="580">
        <v>9471.7099999999991</v>
      </c>
      <c r="E542" s="184"/>
      <c r="F542" s="69"/>
      <c r="G542" s="69"/>
      <c r="H542" s="69"/>
      <c r="I542" s="69"/>
      <c r="J542" s="95"/>
      <c r="K542" s="95"/>
      <c r="L542" s="42"/>
    </row>
    <row r="543" spans="1:12" x14ac:dyDescent="0.3">
      <c r="A543" s="68" t="s">
        <v>43</v>
      </c>
      <c r="B543" s="68" t="s">
        <v>455</v>
      </c>
      <c r="C543" s="494">
        <v>30897203</v>
      </c>
      <c r="D543" s="580">
        <v>10</v>
      </c>
      <c r="E543" s="184"/>
      <c r="F543" s="69"/>
      <c r="G543" s="69"/>
      <c r="H543" s="69"/>
      <c r="I543" s="69"/>
      <c r="J543" s="103"/>
      <c r="K543" s="103"/>
      <c r="L543" s="51"/>
    </row>
    <row r="544" spans="1:12" x14ac:dyDescent="0.3">
      <c r="A544" s="68" t="s">
        <v>43</v>
      </c>
      <c r="B544" s="68" t="s">
        <v>456</v>
      </c>
      <c r="C544" s="494">
        <v>30897203</v>
      </c>
      <c r="D544" s="580">
        <v>10</v>
      </c>
      <c r="E544" s="184"/>
      <c r="F544" s="69"/>
      <c r="G544" s="69"/>
      <c r="H544" s="69"/>
      <c r="I544" s="69"/>
      <c r="J544" s="103"/>
      <c r="K544" s="103"/>
      <c r="L544" s="51"/>
    </row>
    <row r="545" spans="1:12" x14ac:dyDescent="0.3">
      <c r="A545" s="68" t="s">
        <v>43</v>
      </c>
      <c r="B545" s="68" t="s">
        <v>457</v>
      </c>
      <c r="C545" s="494">
        <v>30897203</v>
      </c>
      <c r="D545" s="580">
        <v>10</v>
      </c>
      <c r="E545" s="184"/>
      <c r="F545" s="69"/>
      <c r="G545" s="69"/>
      <c r="H545" s="69"/>
      <c r="I545" s="69"/>
      <c r="J545" s="95"/>
      <c r="K545" s="95"/>
      <c r="L545" s="42"/>
    </row>
    <row r="546" spans="1:12" x14ac:dyDescent="0.3">
      <c r="A546" s="68" t="s">
        <v>43</v>
      </c>
      <c r="B546" s="68" t="s">
        <v>458</v>
      </c>
      <c r="C546" s="494">
        <v>30897203</v>
      </c>
      <c r="D546" s="580">
        <v>10</v>
      </c>
      <c r="E546" s="184"/>
      <c r="F546" s="69"/>
      <c r="G546" s="69"/>
      <c r="H546" s="69"/>
      <c r="I546" s="69"/>
      <c r="J546" s="103"/>
      <c r="K546" s="103"/>
      <c r="L546" s="51"/>
    </row>
    <row r="547" spans="1:12" x14ac:dyDescent="0.3">
      <c r="A547" s="68" t="s">
        <v>43</v>
      </c>
      <c r="B547" s="68" t="s">
        <v>459</v>
      </c>
      <c r="C547" s="494">
        <v>30897203</v>
      </c>
      <c r="D547" s="580">
        <v>75.540000000000006</v>
      </c>
      <c r="E547" s="184"/>
      <c r="F547" s="69"/>
      <c r="G547" s="69"/>
      <c r="H547" s="69"/>
      <c r="I547" s="69"/>
      <c r="J547" s="103"/>
      <c r="K547" s="103"/>
      <c r="L547" s="51"/>
    </row>
    <row r="548" spans="1:12" x14ac:dyDescent="0.3">
      <c r="A548" s="68" t="s">
        <v>43</v>
      </c>
      <c r="B548" s="68" t="s">
        <v>460</v>
      </c>
      <c r="C548" s="494">
        <v>30897203</v>
      </c>
      <c r="D548" s="580">
        <v>10</v>
      </c>
      <c r="E548" s="184"/>
      <c r="F548" s="69"/>
      <c r="G548" s="69"/>
      <c r="H548" s="69"/>
      <c r="I548" s="69"/>
      <c r="J548" s="95"/>
      <c r="K548" s="95"/>
      <c r="L548" s="42"/>
    </row>
    <row r="549" spans="1:12" x14ac:dyDescent="0.3">
      <c r="A549" s="68" t="s">
        <v>43</v>
      </c>
      <c r="B549" s="68" t="s">
        <v>461</v>
      </c>
      <c r="C549" s="494">
        <v>30897203</v>
      </c>
      <c r="D549" s="580">
        <v>489.92</v>
      </c>
      <c r="E549" s="184"/>
      <c r="F549" s="69"/>
      <c r="G549" s="69"/>
      <c r="H549" s="69"/>
      <c r="I549" s="69"/>
      <c r="J549" s="95"/>
      <c r="K549" s="95"/>
      <c r="L549" s="42"/>
    </row>
    <row r="550" spans="1:12" x14ac:dyDescent="0.3">
      <c r="A550" s="68" t="s">
        <v>43</v>
      </c>
      <c r="B550" s="68" t="s">
        <v>462</v>
      </c>
      <c r="C550" s="494">
        <v>30897203</v>
      </c>
      <c r="D550" s="580">
        <v>75.84</v>
      </c>
      <c r="E550" s="184"/>
      <c r="F550" s="69"/>
      <c r="G550" s="69"/>
      <c r="H550" s="69"/>
      <c r="I550" s="69"/>
      <c r="J550" s="103"/>
      <c r="K550" s="103"/>
      <c r="L550" s="51"/>
    </row>
    <row r="551" spans="1:12" x14ac:dyDescent="0.3">
      <c r="A551" s="68" t="s">
        <v>43</v>
      </c>
      <c r="B551" s="68" t="s">
        <v>463</v>
      </c>
      <c r="C551" s="494">
        <v>30897203</v>
      </c>
      <c r="D551" s="580">
        <v>1135.56</v>
      </c>
      <c r="E551" s="184"/>
      <c r="F551" s="69"/>
      <c r="G551" s="69"/>
      <c r="H551" s="69"/>
      <c r="I551" s="69"/>
      <c r="J551" s="103"/>
      <c r="K551" s="103"/>
      <c r="L551" s="51"/>
    </row>
    <row r="552" spans="1:12" x14ac:dyDescent="0.3">
      <c r="A552" s="68" t="s">
        <v>43</v>
      </c>
      <c r="B552" s="68" t="s">
        <v>464</v>
      </c>
      <c r="C552" s="494">
        <v>30897203</v>
      </c>
      <c r="D552" s="580">
        <v>4883.58</v>
      </c>
      <c r="E552" s="184"/>
      <c r="F552" s="69"/>
      <c r="G552" s="69"/>
      <c r="H552" s="69"/>
      <c r="I552" s="69"/>
      <c r="J552" s="103"/>
      <c r="K552" s="103"/>
      <c r="L552" s="51"/>
    </row>
    <row r="553" spans="1:12" x14ac:dyDescent="0.3">
      <c r="A553" s="68" t="s">
        <v>43</v>
      </c>
      <c r="B553" s="68" t="s">
        <v>465</v>
      </c>
      <c r="C553" s="494">
        <v>30897203</v>
      </c>
      <c r="D553" s="580">
        <v>10</v>
      </c>
      <c r="E553" s="184"/>
      <c r="F553" s="69"/>
      <c r="G553" s="69"/>
      <c r="H553" s="69"/>
      <c r="I553" s="69"/>
      <c r="J553" s="103"/>
      <c r="K553" s="103"/>
      <c r="L553" s="51"/>
    </row>
    <row r="554" spans="1:12" x14ac:dyDescent="0.3">
      <c r="A554" s="68" t="s">
        <v>43</v>
      </c>
      <c r="B554" s="68" t="s">
        <v>466</v>
      </c>
      <c r="C554" s="494">
        <v>30897203</v>
      </c>
      <c r="D554" s="580">
        <v>179.98</v>
      </c>
      <c r="E554" s="184"/>
      <c r="F554" s="69"/>
      <c r="G554" s="69"/>
      <c r="H554" s="69"/>
      <c r="I554" s="69"/>
      <c r="J554" s="103"/>
      <c r="K554" s="103"/>
      <c r="L554" s="51"/>
    </row>
    <row r="555" spans="1:12" x14ac:dyDescent="0.3">
      <c r="A555" s="68" t="s">
        <v>43</v>
      </c>
      <c r="B555" s="68" t="s">
        <v>467</v>
      </c>
      <c r="C555" s="494">
        <v>30897203</v>
      </c>
      <c r="D555" s="580">
        <v>55.2</v>
      </c>
      <c r="E555" s="184"/>
      <c r="F555" s="69"/>
      <c r="G555" s="69"/>
      <c r="H555" s="69"/>
      <c r="I555" s="69"/>
      <c r="J555" s="103"/>
      <c r="K555" s="103"/>
      <c r="L555" s="51"/>
    </row>
    <row r="556" spans="1:12" x14ac:dyDescent="0.3">
      <c r="A556" s="68" t="s">
        <v>43</v>
      </c>
      <c r="B556" s="68" t="s">
        <v>468</v>
      </c>
      <c r="C556" s="494">
        <v>30897203</v>
      </c>
      <c r="D556" s="580">
        <v>21.54</v>
      </c>
      <c r="E556" s="184"/>
      <c r="F556" s="69"/>
      <c r="G556" s="69"/>
      <c r="H556" s="69"/>
      <c r="I556" s="69"/>
      <c r="J556" s="104"/>
      <c r="K556" s="104"/>
      <c r="L556" s="76"/>
    </row>
    <row r="557" spans="1:12" x14ac:dyDescent="0.3">
      <c r="A557" s="68" t="s">
        <v>43</v>
      </c>
      <c r="B557" s="68" t="s">
        <v>469</v>
      </c>
      <c r="C557" s="494">
        <v>30897203</v>
      </c>
      <c r="D557" s="580">
        <v>10</v>
      </c>
      <c r="E557" s="184"/>
      <c r="F557" s="69"/>
      <c r="G557" s="69"/>
      <c r="H557" s="69"/>
      <c r="I557" s="69"/>
      <c r="J557" s="104"/>
      <c r="K557" s="104"/>
      <c r="L557" s="76"/>
    </row>
    <row r="558" spans="1:12" x14ac:dyDescent="0.3">
      <c r="A558" s="68" t="s">
        <v>43</v>
      </c>
      <c r="B558" s="68" t="s">
        <v>470</v>
      </c>
      <c r="C558" s="494">
        <v>30897203</v>
      </c>
      <c r="D558" s="580">
        <v>10</v>
      </c>
      <c r="E558" s="184"/>
      <c r="F558" s="69"/>
      <c r="G558" s="69"/>
      <c r="H558" s="69"/>
      <c r="I558" s="69"/>
      <c r="J558" s="104"/>
      <c r="K558" s="104"/>
      <c r="L558" s="76"/>
    </row>
    <row r="559" spans="1:12" x14ac:dyDescent="0.3">
      <c r="A559" s="68" t="s">
        <v>43</v>
      </c>
      <c r="B559" s="68" t="s">
        <v>471</v>
      </c>
      <c r="C559" s="494">
        <v>30897203</v>
      </c>
      <c r="D559" s="580">
        <v>885.7</v>
      </c>
      <c r="E559" s="184"/>
      <c r="F559" s="69"/>
      <c r="G559" s="69"/>
      <c r="H559" s="69"/>
      <c r="I559" s="69"/>
      <c r="J559" s="104"/>
      <c r="K559" s="104"/>
      <c r="L559" s="76"/>
    </row>
    <row r="560" spans="1:12" x14ac:dyDescent="0.3">
      <c r="A560" s="68" t="s">
        <v>43</v>
      </c>
      <c r="B560" s="68" t="s">
        <v>472</v>
      </c>
      <c r="C560" s="494">
        <v>30897203</v>
      </c>
      <c r="D560" s="580">
        <v>1715.86</v>
      </c>
      <c r="E560" s="184"/>
      <c r="F560" s="69"/>
      <c r="G560" s="69"/>
      <c r="H560" s="69"/>
      <c r="I560" s="69"/>
      <c r="J560" s="104"/>
      <c r="K560" s="104"/>
      <c r="L560" s="76"/>
    </row>
    <row r="561" spans="1:12" x14ac:dyDescent="0.3">
      <c r="A561" s="68" t="s">
        <v>43</v>
      </c>
      <c r="B561" s="68" t="s">
        <v>473</v>
      </c>
      <c r="C561" s="494">
        <v>30897203</v>
      </c>
      <c r="D561" s="580">
        <v>105.44</v>
      </c>
      <c r="E561" s="184"/>
      <c r="F561" s="69"/>
      <c r="G561" s="69"/>
      <c r="H561" s="69"/>
      <c r="I561" s="69"/>
      <c r="J561" s="104"/>
      <c r="K561" s="104"/>
      <c r="L561" s="76"/>
    </row>
    <row r="562" spans="1:12" x14ac:dyDescent="0.3">
      <c r="A562" s="68" t="s">
        <v>43</v>
      </c>
      <c r="B562" s="68" t="s">
        <v>474</v>
      </c>
      <c r="C562" s="494">
        <v>30897203</v>
      </c>
      <c r="D562" s="580">
        <v>8196.99</v>
      </c>
      <c r="E562" s="184"/>
      <c r="F562" s="69"/>
      <c r="G562" s="69"/>
      <c r="H562" s="69"/>
      <c r="I562" s="69"/>
      <c r="J562" s="104"/>
      <c r="K562" s="104"/>
      <c r="L562" s="76"/>
    </row>
    <row r="563" spans="1:12" x14ac:dyDescent="0.3">
      <c r="A563" s="68" t="s">
        <v>43</v>
      </c>
      <c r="B563" s="68" t="s">
        <v>475</v>
      </c>
      <c r="C563" s="494">
        <v>30897203</v>
      </c>
      <c r="D563" s="580">
        <v>10</v>
      </c>
      <c r="E563" s="184"/>
      <c r="F563" s="69"/>
      <c r="G563" s="69"/>
      <c r="H563" s="69"/>
      <c r="I563" s="69"/>
      <c r="J563" s="104"/>
      <c r="K563" s="104"/>
      <c r="L563" s="76"/>
    </row>
    <row r="564" spans="1:12" x14ac:dyDescent="0.3">
      <c r="A564" s="68" t="s">
        <v>43</v>
      </c>
      <c r="B564" s="68" t="s">
        <v>476</v>
      </c>
      <c r="C564" s="494">
        <v>30897203</v>
      </c>
      <c r="D564" s="580">
        <v>236.59</v>
      </c>
      <c r="E564" s="184"/>
      <c r="F564" s="69"/>
      <c r="G564" s="69"/>
      <c r="H564" s="69"/>
      <c r="I564" s="69"/>
      <c r="J564" s="104"/>
      <c r="K564" s="104"/>
      <c r="L564" s="76"/>
    </row>
    <row r="565" spans="1:12" x14ac:dyDescent="0.3">
      <c r="A565" s="68" t="s">
        <v>43</v>
      </c>
      <c r="B565" s="68" t="s">
        <v>477</v>
      </c>
      <c r="C565" s="494">
        <v>30897203</v>
      </c>
      <c r="D565" s="580">
        <v>2291.81</v>
      </c>
      <c r="E565" s="184"/>
      <c r="F565" s="69"/>
      <c r="G565" s="69"/>
      <c r="H565" s="69"/>
      <c r="I565" s="69"/>
      <c r="J565" s="104"/>
      <c r="K565" s="104"/>
      <c r="L565" s="76"/>
    </row>
    <row r="566" spans="1:12" x14ac:dyDescent="0.3">
      <c r="A566" s="68" t="s">
        <v>43</v>
      </c>
      <c r="B566" s="68" t="s">
        <v>478</v>
      </c>
      <c r="C566" s="494">
        <v>30897203</v>
      </c>
      <c r="D566" s="580">
        <v>1264.69</v>
      </c>
      <c r="E566" s="184"/>
      <c r="F566" s="69"/>
      <c r="G566" s="69"/>
      <c r="H566" s="69"/>
      <c r="I566" s="69"/>
      <c r="J566" s="104"/>
      <c r="K566" s="104"/>
      <c r="L566" s="76"/>
    </row>
    <row r="567" spans="1:12" x14ac:dyDescent="0.3">
      <c r="A567" s="68" t="s">
        <v>43</v>
      </c>
      <c r="B567" s="68" t="s">
        <v>479</v>
      </c>
      <c r="C567" s="494">
        <v>30897203</v>
      </c>
      <c r="D567" s="580">
        <v>217.65</v>
      </c>
      <c r="E567" s="184"/>
      <c r="F567" s="69"/>
      <c r="G567" s="69"/>
      <c r="H567" s="69"/>
      <c r="I567" s="69"/>
      <c r="J567" s="104"/>
      <c r="K567" s="104"/>
      <c r="L567" s="76"/>
    </row>
    <row r="568" spans="1:12" x14ac:dyDescent="0.3">
      <c r="A568" s="68" t="s">
        <v>43</v>
      </c>
      <c r="B568" s="68" t="s">
        <v>480</v>
      </c>
      <c r="C568" s="494">
        <v>30897203</v>
      </c>
      <c r="D568" s="580">
        <v>2894.08</v>
      </c>
      <c r="E568" s="184"/>
      <c r="F568" s="69"/>
      <c r="G568" s="69"/>
      <c r="H568" s="69"/>
      <c r="I568" s="69"/>
      <c r="J568" s="104"/>
      <c r="K568" s="104"/>
      <c r="L568" s="76"/>
    </row>
    <row r="569" spans="1:12" x14ac:dyDescent="0.3">
      <c r="A569" s="68" t="s">
        <v>43</v>
      </c>
      <c r="B569" s="68" t="s">
        <v>481</v>
      </c>
      <c r="C569" s="494">
        <v>30897203</v>
      </c>
      <c r="D569" s="580">
        <v>944.54</v>
      </c>
      <c r="E569" s="184"/>
      <c r="F569" s="69"/>
      <c r="G569" s="69"/>
      <c r="H569" s="69"/>
      <c r="I569" s="69"/>
      <c r="J569" s="104"/>
      <c r="K569" s="104"/>
      <c r="L569" s="76"/>
    </row>
    <row r="570" spans="1:12" x14ac:dyDescent="0.3">
      <c r="A570" s="68" t="s">
        <v>43</v>
      </c>
      <c r="B570" s="68" t="s">
        <v>482</v>
      </c>
      <c r="C570" s="494">
        <v>30897203</v>
      </c>
      <c r="D570" s="580">
        <v>876.4</v>
      </c>
      <c r="E570" s="184"/>
      <c r="F570" s="69"/>
      <c r="G570" s="69"/>
      <c r="H570" s="69"/>
      <c r="I570" s="69"/>
      <c r="J570" s="104"/>
      <c r="K570" s="104"/>
      <c r="L570" s="76"/>
    </row>
    <row r="571" spans="1:12" x14ac:dyDescent="0.3">
      <c r="A571" s="68" t="s">
        <v>43</v>
      </c>
      <c r="B571" s="68" t="s">
        <v>483</v>
      </c>
      <c r="C571" s="494">
        <v>30897203</v>
      </c>
      <c r="D571" s="580">
        <v>1767.14</v>
      </c>
      <c r="E571" s="184"/>
      <c r="F571" s="69"/>
      <c r="G571" s="69"/>
      <c r="H571" s="69"/>
      <c r="I571" s="69"/>
      <c r="J571" s="104"/>
      <c r="K571" s="104"/>
      <c r="L571" s="76"/>
    </row>
    <row r="572" spans="1:12" x14ac:dyDescent="0.3">
      <c r="A572" s="68" t="s">
        <v>43</v>
      </c>
      <c r="B572" s="68" t="s">
        <v>484</v>
      </c>
      <c r="C572" s="494">
        <v>30897203</v>
      </c>
      <c r="D572" s="580">
        <v>2201.5500000000002</v>
      </c>
      <c r="E572" s="184"/>
      <c r="F572" s="69"/>
      <c r="G572" s="69"/>
      <c r="H572" s="69"/>
      <c r="I572" s="69"/>
      <c r="J572" s="104"/>
      <c r="K572" s="104"/>
      <c r="L572" s="76"/>
    </row>
    <row r="573" spans="1:12" x14ac:dyDescent="0.3">
      <c r="A573" s="68" t="s">
        <v>43</v>
      </c>
      <c r="B573" s="68" t="s">
        <v>485</v>
      </c>
      <c r="C573" s="494">
        <v>30897203</v>
      </c>
      <c r="D573" s="580">
        <v>519.04</v>
      </c>
      <c r="E573" s="184"/>
      <c r="F573" s="69"/>
      <c r="G573" s="69"/>
      <c r="H573" s="69"/>
      <c r="I573" s="69"/>
      <c r="J573" s="104"/>
      <c r="K573" s="104"/>
      <c r="L573" s="76"/>
    </row>
    <row r="574" spans="1:12" x14ac:dyDescent="0.3">
      <c r="A574" s="68" t="s">
        <v>43</v>
      </c>
      <c r="B574" s="68" t="s">
        <v>486</v>
      </c>
      <c r="C574" s="494">
        <v>30897203</v>
      </c>
      <c r="D574" s="580">
        <v>1586.66</v>
      </c>
      <c r="E574" s="184"/>
      <c r="F574" s="69"/>
      <c r="G574" s="69"/>
      <c r="H574" s="69"/>
      <c r="I574" s="69"/>
      <c r="J574" s="104"/>
      <c r="K574" s="104"/>
      <c r="L574" s="76"/>
    </row>
    <row r="575" spans="1:12" x14ac:dyDescent="0.3">
      <c r="A575" s="68" t="s">
        <v>43</v>
      </c>
      <c r="B575" s="68" t="s">
        <v>487</v>
      </c>
      <c r="C575" s="494">
        <v>30897203</v>
      </c>
      <c r="D575" s="580">
        <v>1836.75</v>
      </c>
      <c r="E575" s="184"/>
      <c r="F575" s="69"/>
      <c r="G575" s="69"/>
      <c r="H575" s="69"/>
      <c r="I575" s="69"/>
      <c r="J575" s="95"/>
      <c r="K575" s="95"/>
      <c r="L575" s="42"/>
    </row>
    <row r="576" spans="1:12" x14ac:dyDescent="0.3">
      <c r="A576" s="68" t="s">
        <v>43</v>
      </c>
      <c r="B576" s="68" t="s">
        <v>488</v>
      </c>
      <c r="C576" s="494">
        <v>30897203</v>
      </c>
      <c r="D576" s="580">
        <v>10</v>
      </c>
      <c r="E576" s="184"/>
      <c r="F576" s="69"/>
      <c r="G576" s="69"/>
      <c r="H576" s="69"/>
      <c r="I576" s="69"/>
      <c r="J576" s="95"/>
      <c r="K576" s="95"/>
      <c r="L576" s="42"/>
    </row>
    <row r="577" spans="1:12" x14ac:dyDescent="0.3">
      <c r="A577" s="68" t="s">
        <v>43</v>
      </c>
      <c r="B577" s="68" t="s">
        <v>489</v>
      </c>
      <c r="C577" s="499">
        <v>30897203</v>
      </c>
      <c r="D577" s="580">
        <v>1422.72</v>
      </c>
      <c r="E577" s="184"/>
      <c r="F577" s="69"/>
      <c r="G577" s="69"/>
      <c r="H577" s="69"/>
      <c r="I577" s="69"/>
      <c r="J577" s="95"/>
      <c r="K577" s="95"/>
      <c r="L577" s="42"/>
    </row>
    <row r="578" spans="1:12" x14ac:dyDescent="0.3">
      <c r="A578" s="68" t="s">
        <v>43</v>
      </c>
      <c r="B578" s="68" t="s">
        <v>490</v>
      </c>
      <c r="C578" s="494">
        <v>30897203</v>
      </c>
      <c r="D578" s="580">
        <v>3077.81</v>
      </c>
      <c r="E578" s="184"/>
      <c r="F578" s="69"/>
      <c r="G578" s="69"/>
      <c r="H578" s="69"/>
      <c r="I578" s="69"/>
      <c r="J578" s="95"/>
      <c r="K578" s="95"/>
      <c r="L578" s="42"/>
    </row>
    <row r="579" spans="1:12" x14ac:dyDescent="0.3">
      <c r="A579" s="68" t="s">
        <v>43</v>
      </c>
      <c r="B579" s="68" t="s">
        <v>491</v>
      </c>
      <c r="C579" s="494">
        <v>30897203</v>
      </c>
      <c r="D579" s="580">
        <v>939.97</v>
      </c>
      <c r="E579" s="184"/>
      <c r="F579" s="69"/>
      <c r="G579" s="69"/>
      <c r="H579" s="69"/>
      <c r="I579" s="69"/>
      <c r="J579" s="95"/>
      <c r="K579" s="95"/>
      <c r="L579" s="42"/>
    </row>
    <row r="580" spans="1:12" x14ac:dyDescent="0.3">
      <c r="A580" s="68" t="s">
        <v>43</v>
      </c>
      <c r="B580" s="68" t="s">
        <v>492</v>
      </c>
      <c r="C580" s="494">
        <v>30897203</v>
      </c>
      <c r="D580" s="580">
        <v>1599.69</v>
      </c>
      <c r="E580" s="184"/>
      <c r="F580" s="69"/>
      <c r="G580" s="69"/>
      <c r="H580" s="69"/>
      <c r="I580" s="69"/>
      <c r="J580" s="95"/>
      <c r="K580" s="95"/>
      <c r="L580" s="42"/>
    </row>
    <row r="581" spans="1:12" x14ac:dyDescent="0.3">
      <c r="A581" s="68" t="s">
        <v>43</v>
      </c>
      <c r="B581" s="68" t="s">
        <v>493</v>
      </c>
      <c r="C581" s="494">
        <v>30897203</v>
      </c>
      <c r="D581" s="580">
        <v>11.67</v>
      </c>
      <c r="E581" s="184"/>
      <c r="F581" s="69"/>
      <c r="G581" s="69"/>
      <c r="H581" s="69"/>
      <c r="I581" s="69"/>
      <c r="J581" s="95"/>
      <c r="K581" s="95"/>
      <c r="L581" s="42"/>
    </row>
    <row r="582" spans="1:12" x14ac:dyDescent="0.3">
      <c r="A582" s="68" t="s">
        <v>43</v>
      </c>
      <c r="B582" s="68" t="s">
        <v>494</v>
      </c>
      <c r="C582" s="494">
        <v>30897203</v>
      </c>
      <c r="D582" s="580">
        <v>1491.17</v>
      </c>
      <c r="E582" s="184"/>
      <c r="F582" s="69"/>
      <c r="G582" s="69"/>
      <c r="H582" s="69"/>
      <c r="I582" s="69"/>
      <c r="J582" s="95"/>
      <c r="K582" s="95"/>
      <c r="L582" s="42"/>
    </row>
    <row r="583" spans="1:12" x14ac:dyDescent="0.3">
      <c r="A583" s="68" t="s">
        <v>43</v>
      </c>
      <c r="B583" s="68" t="s">
        <v>495</v>
      </c>
      <c r="C583" s="494">
        <v>30897203</v>
      </c>
      <c r="D583" s="580">
        <v>10</v>
      </c>
      <c r="E583" s="184"/>
      <c r="F583" s="69"/>
      <c r="G583" s="69"/>
      <c r="H583" s="69"/>
      <c r="I583" s="69"/>
      <c r="J583" s="95"/>
      <c r="K583" s="95"/>
      <c r="L583" s="42"/>
    </row>
    <row r="584" spans="1:12" x14ac:dyDescent="0.3">
      <c r="A584" s="68" t="s">
        <v>43</v>
      </c>
      <c r="B584" s="68" t="s">
        <v>496</v>
      </c>
      <c r="C584" s="494">
        <v>30897203</v>
      </c>
      <c r="D584" s="580">
        <v>1194.73</v>
      </c>
      <c r="E584" s="184"/>
      <c r="F584" s="69"/>
      <c r="G584" s="69"/>
      <c r="H584" s="69"/>
      <c r="I584" s="69"/>
      <c r="J584" s="95"/>
      <c r="K584" s="95"/>
      <c r="L584" s="42"/>
    </row>
    <row r="585" spans="1:12" x14ac:dyDescent="0.3">
      <c r="A585" s="68" t="s">
        <v>43</v>
      </c>
      <c r="B585" s="68" t="s">
        <v>497</v>
      </c>
      <c r="C585" s="494">
        <v>30897203</v>
      </c>
      <c r="D585" s="580">
        <v>855.27</v>
      </c>
      <c r="E585" s="184"/>
      <c r="F585" s="69"/>
      <c r="G585" s="69"/>
      <c r="H585" s="69"/>
      <c r="I585" s="69"/>
      <c r="J585" s="95"/>
      <c r="K585" s="95"/>
      <c r="L585" s="42"/>
    </row>
    <row r="586" spans="1:12" x14ac:dyDescent="0.3">
      <c r="A586" s="68" t="s">
        <v>43</v>
      </c>
      <c r="B586" s="68" t="s">
        <v>498</v>
      </c>
      <c r="C586" s="494">
        <v>30897203</v>
      </c>
      <c r="D586" s="580">
        <v>1472.72</v>
      </c>
      <c r="E586" s="184"/>
      <c r="F586" s="69"/>
      <c r="G586" s="69"/>
      <c r="H586" s="69"/>
      <c r="I586" s="69"/>
      <c r="J586" s="95"/>
      <c r="K586" s="95"/>
      <c r="L586" s="42"/>
    </row>
    <row r="587" spans="1:12" x14ac:dyDescent="0.3">
      <c r="A587" s="68" t="s">
        <v>43</v>
      </c>
      <c r="B587" s="68" t="s">
        <v>499</v>
      </c>
      <c r="C587" s="494">
        <v>30897203</v>
      </c>
      <c r="D587" s="580">
        <v>426.25</v>
      </c>
      <c r="E587" s="184"/>
      <c r="F587" s="69"/>
      <c r="G587" s="69"/>
      <c r="H587" s="69"/>
      <c r="I587" s="69"/>
      <c r="J587" s="95"/>
      <c r="K587" s="95"/>
      <c r="L587" s="42"/>
    </row>
    <row r="588" spans="1:12" x14ac:dyDescent="0.3">
      <c r="A588" s="55" t="s">
        <v>43</v>
      </c>
      <c r="B588" s="55" t="s">
        <v>500</v>
      </c>
      <c r="C588" s="485">
        <v>30784957</v>
      </c>
      <c r="D588" s="559">
        <v>178.99</v>
      </c>
      <c r="E588" s="180"/>
      <c r="F588" s="56"/>
      <c r="G588" s="56"/>
      <c r="H588" s="56"/>
      <c r="I588" s="182"/>
      <c r="J588" s="95"/>
      <c r="K588" s="95"/>
      <c r="L588" s="42"/>
    </row>
    <row r="589" spans="1:12" x14ac:dyDescent="0.3">
      <c r="A589" s="68" t="s">
        <v>43</v>
      </c>
      <c r="B589" s="68" t="s">
        <v>501</v>
      </c>
      <c r="C589" s="494">
        <v>30897203</v>
      </c>
      <c r="D589" s="580">
        <v>1346.27</v>
      </c>
      <c r="E589" s="184"/>
      <c r="F589" s="69"/>
      <c r="G589" s="69"/>
      <c r="H589" s="69"/>
      <c r="I589" s="69"/>
      <c r="J589" s="95"/>
      <c r="K589" s="95"/>
      <c r="L589" s="42"/>
    </row>
    <row r="590" spans="1:12" x14ac:dyDescent="0.3">
      <c r="A590" s="68" t="s">
        <v>43</v>
      </c>
      <c r="B590" s="68" t="s">
        <v>502</v>
      </c>
      <c r="C590" s="494">
        <v>30897203</v>
      </c>
      <c r="D590" s="580">
        <v>355.22</v>
      </c>
      <c r="E590" s="184"/>
      <c r="F590" s="69"/>
      <c r="G590" s="69"/>
      <c r="H590" s="69"/>
      <c r="I590" s="69"/>
      <c r="J590" s="95"/>
      <c r="K590" s="95"/>
      <c r="L590" s="42"/>
    </row>
    <row r="591" spans="1:12" x14ac:dyDescent="0.3">
      <c r="A591" s="72" t="s">
        <v>43</v>
      </c>
      <c r="B591" s="72" t="s">
        <v>503</v>
      </c>
      <c r="C591" s="495">
        <v>30997892</v>
      </c>
      <c r="D591" s="581">
        <v>2532.94</v>
      </c>
      <c r="E591" s="73"/>
      <c r="F591" s="75"/>
      <c r="G591" s="75"/>
      <c r="H591" s="75"/>
      <c r="I591" s="75"/>
      <c r="J591" s="95"/>
      <c r="K591" s="95"/>
      <c r="L591" s="42"/>
    </row>
    <row r="592" spans="1:12" x14ac:dyDescent="0.3">
      <c r="A592" s="72" t="s">
        <v>43</v>
      </c>
      <c r="B592" s="72" t="s">
        <v>504</v>
      </c>
      <c r="C592" s="495">
        <v>30997892</v>
      </c>
      <c r="D592" s="581">
        <v>3624.14</v>
      </c>
      <c r="E592" s="73"/>
      <c r="F592" s="75"/>
      <c r="G592" s="75"/>
      <c r="H592" s="75"/>
      <c r="I592" s="75"/>
      <c r="J592" s="103"/>
      <c r="K592" s="103"/>
      <c r="L592" s="51"/>
    </row>
    <row r="593" spans="1:12" x14ac:dyDescent="0.3">
      <c r="A593" s="72" t="s">
        <v>43</v>
      </c>
      <c r="B593" s="72" t="s">
        <v>505</v>
      </c>
      <c r="C593" s="495">
        <v>30997892</v>
      </c>
      <c r="D593" s="581">
        <v>4383.6499999999996</v>
      </c>
      <c r="E593" s="73"/>
      <c r="F593" s="75"/>
      <c r="G593" s="75"/>
      <c r="H593" s="75"/>
      <c r="I593" s="75"/>
      <c r="J593" s="103"/>
      <c r="K593" s="103"/>
      <c r="L593" s="51"/>
    </row>
    <row r="594" spans="1:12" x14ac:dyDescent="0.3">
      <c r="A594" s="72" t="s">
        <v>43</v>
      </c>
      <c r="B594" s="72" t="s">
        <v>506</v>
      </c>
      <c r="C594" s="495">
        <v>30997892</v>
      </c>
      <c r="D594" s="581">
        <v>25.76</v>
      </c>
      <c r="E594" s="73"/>
      <c r="F594" s="75"/>
      <c r="G594" s="75"/>
      <c r="H594" s="75"/>
      <c r="I594" s="75"/>
      <c r="J594" s="103"/>
      <c r="K594" s="103"/>
      <c r="L594" s="51"/>
    </row>
    <row r="595" spans="1:12" x14ac:dyDescent="0.3">
      <c r="A595" s="72" t="s">
        <v>43</v>
      </c>
      <c r="B595" s="72" t="s">
        <v>507</v>
      </c>
      <c r="C595" s="495">
        <v>30997892</v>
      </c>
      <c r="D595" s="581">
        <v>1313.58</v>
      </c>
      <c r="E595" s="73"/>
      <c r="F595" s="75"/>
      <c r="G595" s="75"/>
      <c r="H595" s="75"/>
      <c r="I595" s="75"/>
      <c r="J595" s="104"/>
      <c r="K595" s="104"/>
      <c r="L595" s="76"/>
    </row>
    <row r="596" spans="1:12" x14ac:dyDescent="0.3">
      <c r="A596" s="72" t="s">
        <v>43</v>
      </c>
      <c r="B596" s="72" t="s">
        <v>508</v>
      </c>
      <c r="C596" s="495">
        <v>30997892</v>
      </c>
      <c r="D596" s="581">
        <v>1218.77</v>
      </c>
      <c r="E596" s="73"/>
      <c r="F596" s="75"/>
      <c r="G596" s="75"/>
      <c r="H596" s="75"/>
      <c r="I596" s="75"/>
      <c r="J596" s="104"/>
      <c r="K596" s="104"/>
      <c r="L596" s="76"/>
    </row>
    <row r="597" spans="1:12" x14ac:dyDescent="0.3">
      <c r="A597" s="72" t="s">
        <v>43</v>
      </c>
      <c r="B597" s="72" t="s">
        <v>509</v>
      </c>
      <c r="C597" s="495">
        <v>30997892</v>
      </c>
      <c r="D597" s="581">
        <v>1405.38</v>
      </c>
      <c r="E597" s="73"/>
      <c r="F597" s="75"/>
      <c r="G597" s="75"/>
      <c r="H597" s="75"/>
      <c r="I597" s="75"/>
      <c r="J597" s="104"/>
      <c r="K597" s="104"/>
      <c r="L597" s="76"/>
    </row>
    <row r="598" spans="1:12" x14ac:dyDescent="0.3">
      <c r="A598" s="72" t="s">
        <v>43</v>
      </c>
      <c r="B598" s="72" t="s">
        <v>510</v>
      </c>
      <c r="C598" s="495">
        <v>30997892</v>
      </c>
      <c r="D598" s="581">
        <v>10</v>
      </c>
      <c r="E598" s="73"/>
      <c r="F598" s="75"/>
      <c r="G598" s="75"/>
      <c r="H598" s="75"/>
      <c r="I598" s="75"/>
      <c r="J598" s="104"/>
      <c r="K598" s="104"/>
      <c r="L598" s="76"/>
    </row>
    <row r="599" spans="1:12" x14ac:dyDescent="0.3">
      <c r="A599" s="72" t="s">
        <v>43</v>
      </c>
      <c r="B599" s="72" t="s">
        <v>511</v>
      </c>
      <c r="C599" s="495">
        <v>30997892</v>
      </c>
      <c r="D599" s="581">
        <v>10</v>
      </c>
      <c r="E599" s="73"/>
      <c r="F599" s="75"/>
      <c r="G599" s="75"/>
      <c r="H599" s="75"/>
      <c r="I599" s="75"/>
      <c r="J599" s="104"/>
      <c r="K599" s="104"/>
      <c r="L599" s="76"/>
    </row>
    <row r="600" spans="1:12" x14ac:dyDescent="0.3">
      <c r="A600" s="72" t="s">
        <v>43</v>
      </c>
      <c r="B600" s="72" t="s">
        <v>512</v>
      </c>
      <c r="C600" s="495">
        <v>30997892</v>
      </c>
      <c r="D600" s="581">
        <v>1478.46</v>
      </c>
      <c r="E600" s="73"/>
      <c r="F600" s="75"/>
      <c r="G600" s="75"/>
      <c r="H600" s="75"/>
      <c r="I600" s="75"/>
      <c r="J600" s="104"/>
      <c r="K600" s="104"/>
      <c r="L600" s="76"/>
    </row>
    <row r="601" spans="1:12" x14ac:dyDescent="0.3">
      <c r="A601" s="72" t="s">
        <v>43</v>
      </c>
      <c r="B601" s="72" t="s">
        <v>513</v>
      </c>
      <c r="C601" s="495">
        <v>30897203</v>
      </c>
      <c r="D601" s="581">
        <v>5433.69</v>
      </c>
      <c r="E601" s="73"/>
      <c r="F601" s="75"/>
      <c r="G601" s="75"/>
      <c r="H601" s="75"/>
      <c r="I601" s="75"/>
      <c r="J601" s="104"/>
      <c r="K601" s="104"/>
      <c r="L601" s="76"/>
    </row>
    <row r="602" spans="1:12" x14ac:dyDescent="0.3">
      <c r="A602" s="72" t="s">
        <v>43</v>
      </c>
      <c r="B602" s="72" t="s">
        <v>514</v>
      </c>
      <c r="C602" s="495">
        <v>30997892</v>
      </c>
      <c r="D602" s="581">
        <v>1580.2</v>
      </c>
      <c r="E602" s="73"/>
      <c r="F602" s="75"/>
      <c r="G602" s="75"/>
      <c r="H602" s="75"/>
      <c r="I602" s="75"/>
      <c r="J602" s="104"/>
      <c r="K602" s="104"/>
      <c r="L602" s="76"/>
    </row>
    <row r="603" spans="1:12" x14ac:dyDescent="0.3">
      <c r="A603" s="72" t="s">
        <v>43</v>
      </c>
      <c r="B603" s="72" t="s">
        <v>515</v>
      </c>
      <c r="C603" s="495">
        <v>30997892</v>
      </c>
      <c r="D603" s="581">
        <v>196.5</v>
      </c>
      <c r="E603" s="73"/>
      <c r="F603" s="75"/>
      <c r="G603" s="75"/>
      <c r="H603" s="75"/>
      <c r="I603" s="75"/>
      <c r="J603" s="104"/>
      <c r="K603" s="104"/>
      <c r="L603" s="76"/>
    </row>
    <row r="604" spans="1:12" x14ac:dyDescent="0.3">
      <c r="A604" s="72" t="s">
        <v>43</v>
      </c>
      <c r="B604" s="72" t="s">
        <v>516</v>
      </c>
      <c r="C604" s="495">
        <v>30997892</v>
      </c>
      <c r="D604" s="581">
        <v>612.23</v>
      </c>
      <c r="E604" s="73"/>
      <c r="F604" s="75"/>
      <c r="G604" s="75"/>
      <c r="H604" s="75"/>
      <c r="I604" s="75"/>
      <c r="J604" s="104"/>
      <c r="K604" s="104"/>
      <c r="L604" s="76"/>
    </row>
    <row r="605" spans="1:12" x14ac:dyDescent="0.3">
      <c r="A605" s="72" t="s">
        <v>43</v>
      </c>
      <c r="B605" s="72" t="s">
        <v>517</v>
      </c>
      <c r="C605" s="495">
        <v>30997892</v>
      </c>
      <c r="D605" s="581">
        <v>34.5</v>
      </c>
      <c r="E605" s="73"/>
      <c r="F605" s="75"/>
      <c r="G605" s="75"/>
      <c r="H605" s="75"/>
      <c r="I605" s="75"/>
      <c r="J605" s="104"/>
      <c r="K605" s="104"/>
      <c r="L605" s="76"/>
    </row>
    <row r="606" spans="1:12" x14ac:dyDescent="0.3">
      <c r="A606" s="72" t="s">
        <v>43</v>
      </c>
      <c r="B606" s="72" t="s">
        <v>518</v>
      </c>
      <c r="C606" s="495">
        <v>30997892</v>
      </c>
      <c r="D606" s="581">
        <v>117.5</v>
      </c>
      <c r="E606" s="73"/>
      <c r="F606" s="75"/>
      <c r="G606" s="75"/>
      <c r="H606" s="75"/>
      <c r="I606" s="75"/>
      <c r="J606" s="104"/>
      <c r="K606" s="104"/>
      <c r="L606" s="76"/>
    </row>
    <row r="607" spans="1:12" x14ac:dyDescent="0.3">
      <c r="A607" s="72" t="s">
        <v>43</v>
      </c>
      <c r="B607" s="72" t="s">
        <v>519</v>
      </c>
      <c r="C607" s="495">
        <v>30997892</v>
      </c>
      <c r="D607" s="581">
        <v>1462.28</v>
      </c>
      <c r="E607" s="73"/>
      <c r="F607" s="75"/>
      <c r="G607" s="75"/>
      <c r="H607" s="75"/>
      <c r="I607" s="75"/>
      <c r="J607" s="104"/>
      <c r="K607" s="104"/>
      <c r="L607" s="76"/>
    </row>
    <row r="608" spans="1:12" x14ac:dyDescent="0.3">
      <c r="A608" s="72" t="s">
        <v>43</v>
      </c>
      <c r="B608" s="72" t="s">
        <v>520</v>
      </c>
      <c r="C608" s="495">
        <v>30997892</v>
      </c>
      <c r="D608" s="581">
        <v>25</v>
      </c>
      <c r="E608" s="73"/>
      <c r="F608" s="75"/>
      <c r="G608" s="75"/>
      <c r="H608" s="75"/>
      <c r="I608" s="75"/>
      <c r="J608" s="104"/>
      <c r="K608" s="104"/>
      <c r="L608" s="76"/>
    </row>
    <row r="609" spans="1:12" x14ac:dyDescent="0.3">
      <c r="A609" s="72" t="s">
        <v>43</v>
      </c>
      <c r="B609" s="72" t="s">
        <v>521</v>
      </c>
      <c r="C609" s="495">
        <v>30997892</v>
      </c>
      <c r="D609" s="581">
        <v>1184.24</v>
      </c>
      <c r="E609" s="73"/>
      <c r="F609" s="75"/>
      <c r="G609" s="75"/>
      <c r="H609" s="75"/>
      <c r="I609" s="75"/>
      <c r="J609" s="104"/>
      <c r="K609" s="104"/>
      <c r="L609" s="76"/>
    </row>
    <row r="610" spans="1:12" x14ac:dyDescent="0.3">
      <c r="A610" s="72" t="s">
        <v>43</v>
      </c>
      <c r="B610" s="72" t="s">
        <v>522</v>
      </c>
      <c r="C610" s="495">
        <v>30997892</v>
      </c>
      <c r="D610" s="581">
        <v>1142.79</v>
      </c>
      <c r="E610" s="73"/>
      <c r="F610" s="75"/>
      <c r="G610" s="75"/>
      <c r="H610" s="75"/>
      <c r="I610" s="75"/>
      <c r="J610" s="104"/>
      <c r="K610" s="104"/>
      <c r="L610" s="76"/>
    </row>
    <row r="611" spans="1:12" x14ac:dyDescent="0.3">
      <c r="A611" s="72" t="s">
        <v>43</v>
      </c>
      <c r="B611" s="72" t="s">
        <v>523</v>
      </c>
      <c r="C611" s="495">
        <v>30997892</v>
      </c>
      <c r="D611" s="581">
        <v>64.5</v>
      </c>
      <c r="E611" s="73"/>
      <c r="F611" s="75"/>
      <c r="G611" s="75"/>
      <c r="H611" s="75"/>
      <c r="I611" s="75"/>
      <c r="J611" s="104"/>
      <c r="K611" s="104"/>
      <c r="L611" s="76"/>
    </row>
    <row r="612" spans="1:12" x14ac:dyDescent="0.3">
      <c r="A612" s="72" t="s">
        <v>43</v>
      </c>
      <c r="B612" s="72" t="s">
        <v>524</v>
      </c>
      <c r="C612" s="495">
        <v>30997892</v>
      </c>
      <c r="D612" s="581">
        <v>8826.27</v>
      </c>
      <c r="E612" s="73"/>
      <c r="F612" s="75"/>
      <c r="G612" s="75"/>
      <c r="H612" s="75"/>
      <c r="I612" s="75"/>
      <c r="J612" s="104"/>
      <c r="K612" s="104"/>
      <c r="L612" s="76"/>
    </row>
    <row r="613" spans="1:12" x14ac:dyDescent="0.3">
      <c r="A613" s="72" t="s">
        <v>43</v>
      </c>
      <c r="B613" s="72" t="s">
        <v>525</v>
      </c>
      <c r="C613" s="495">
        <v>30997892</v>
      </c>
      <c r="D613" s="581">
        <v>1150.53</v>
      </c>
      <c r="E613" s="73"/>
      <c r="F613" s="75"/>
      <c r="G613" s="75"/>
      <c r="H613" s="75"/>
      <c r="I613" s="75"/>
      <c r="J613" s="104"/>
      <c r="K613" s="104"/>
      <c r="L613" s="76"/>
    </row>
    <row r="614" spans="1:12" x14ac:dyDescent="0.3">
      <c r="A614" s="72" t="s">
        <v>43</v>
      </c>
      <c r="B614" s="72" t="s">
        <v>526</v>
      </c>
      <c r="C614" s="495">
        <v>30997892</v>
      </c>
      <c r="D614" s="581">
        <v>1260.47</v>
      </c>
      <c r="E614" s="73"/>
      <c r="F614" s="75"/>
      <c r="G614" s="75"/>
      <c r="H614" s="75"/>
      <c r="I614" s="75"/>
      <c r="J614" s="104"/>
      <c r="K614" s="104"/>
      <c r="L614" s="76"/>
    </row>
    <row r="615" spans="1:12" x14ac:dyDescent="0.3">
      <c r="A615" s="72" t="s">
        <v>43</v>
      </c>
      <c r="B615" s="72" t="s">
        <v>527</v>
      </c>
      <c r="C615" s="495">
        <v>30997892</v>
      </c>
      <c r="D615" s="581">
        <v>1837.88</v>
      </c>
      <c r="E615" s="73"/>
      <c r="F615" s="75"/>
      <c r="G615" s="75"/>
      <c r="H615" s="75"/>
      <c r="I615" s="75"/>
      <c r="J615" s="104"/>
      <c r="K615" s="104"/>
      <c r="L615" s="76"/>
    </row>
    <row r="616" spans="1:12" x14ac:dyDescent="0.3">
      <c r="A616" s="72" t="s">
        <v>43</v>
      </c>
      <c r="B616" s="72" t="s">
        <v>528</v>
      </c>
      <c r="C616" s="495">
        <v>30997892</v>
      </c>
      <c r="D616" s="581">
        <v>1993.52</v>
      </c>
      <c r="E616" s="73"/>
      <c r="F616" s="75"/>
      <c r="G616" s="75"/>
      <c r="H616" s="75"/>
      <c r="I616" s="75"/>
      <c r="J616" s="104"/>
      <c r="K616" s="104"/>
      <c r="L616" s="76"/>
    </row>
    <row r="617" spans="1:12" x14ac:dyDescent="0.3">
      <c r="A617" s="72" t="s">
        <v>43</v>
      </c>
      <c r="B617" s="72" t="s">
        <v>529</v>
      </c>
      <c r="C617" s="495">
        <v>30997892</v>
      </c>
      <c r="D617" s="581">
        <v>2806.42</v>
      </c>
      <c r="E617" s="73"/>
      <c r="F617" s="75"/>
      <c r="G617" s="75"/>
      <c r="H617" s="75"/>
      <c r="I617" s="75"/>
      <c r="J617" s="141"/>
      <c r="K617" s="141"/>
      <c r="L617" s="142"/>
    </row>
    <row r="618" spans="1:12" x14ac:dyDescent="0.3">
      <c r="A618" s="72" t="s">
        <v>43</v>
      </c>
      <c r="B618" s="72" t="s">
        <v>530</v>
      </c>
      <c r="C618" s="495">
        <v>30997892</v>
      </c>
      <c r="D618" s="581">
        <v>1515.33</v>
      </c>
      <c r="E618" s="73"/>
      <c r="F618" s="75"/>
      <c r="G618" s="75"/>
      <c r="H618" s="75"/>
      <c r="I618" s="75"/>
      <c r="J618" s="141"/>
      <c r="K618" s="239"/>
      <c r="L618" s="142"/>
    </row>
    <row r="619" spans="1:12" x14ac:dyDescent="0.3">
      <c r="A619" s="72" t="s">
        <v>43</v>
      </c>
      <c r="B619" s="72" t="s">
        <v>531</v>
      </c>
      <c r="C619" s="495">
        <v>30997892</v>
      </c>
      <c r="D619" s="581">
        <v>1093.1500000000001</v>
      </c>
      <c r="E619" s="73"/>
      <c r="F619" s="75"/>
      <c r="G619" s="75"/>
      <c r="H619" s="75"/>
      <c r="I619" s="75"/>
      <c r="J619" s="141"/>
      <c r="K619" s="141"/>
      <c r="L619" s="142"/>
    </row>
    <row r="620" spans="1:12" x14ac:dyDescent="0.3">
      <c r="A620" s="72" t="s">
        <v>43</v>
      </c>
      <c r="B620" s="72" t="s">
        <v>532</v>
      </c>
      <c r="C620" s="495">
        <v>30997892</v>
      </c>
      <c r="D620" s="581">
        <v>1288.71</v>
      </c>
      <c r="E620" s="73"/>
      <c r="F620" s="75"/>
      <c r="G620" s="75"/>
      <c r="H620" s="75"/>
      <c r="I620" s="75"/>
      <c r="J620" s="104"/>
      <c r="K620" s="104"/>
      <c r="L620" s="76"/>
    </row>
    <row r="621" spans="1:12" x14ac:dyDescent="0.3">
      <c r="A621" s="72" t="s">
        <v>43</v>
      </c>
      <c r="B621" s="72" t="s">
        <v>533</v>
      </c>
      <c r="C621" s="495">
        <v>30997892</v>
      </c>
      <c r="D621" s="581">
        <v>2520.71</v>
      </c>
      <c r="E621" s="73"/>
      <c r="F621" s="75"/>
      <c r="G621" s="75"/>
      <c r="H621" s="75"/>
      <c r="I621" s="75"/>
      <c r="J621" s="104"/>
      <c r="K621" s="104"/>
      <c r="L621" s="76"/>
    </row>
    <row r="622" spans="1:12" x14ac:dyDescent="0.3">
      <c r="A622" s="72" t="s">
        <v>43</v>
      </c>
      <c r="B622" s="72" t="s">
        <v>534</v>
      </c>
      <c r="C622" s="495">
        <v>30997892</v>
      </c>
      <c r="D622" s="581">
        <v>23.5</v>
      </c>
      <c r="E622" s="73"/>
      <c r="F622" s="75"/>
      <c r="G622" s="75"/>
      <c r="H622" s="75"/>
      <c r="I622" s="75"/>
      <c r="J622" s="104"/>
      <c r="K622" s="104"/>
      <c r="L622" s="76"/>
    </row>
    <row r="623" spans="1:12" x14ac:dyDescent="0.3">
      <c r="A623" s="72" t="s">
        <v>43</v>
      </c>
      <c r="B623" s="72" t="s">
        <v>535</v>
      </c>
      <c r="C623" s="495">
        <v>30997892</v>
      </c>
      <c r="D623" s="581">
        <v>70.5</v>
      </c>
      <c r="E623" s="73"/>
      <c r="F623" s="75"/>
      <c r="G623" s="75"/>
      <c r="H623" s="75"/>
      <c r="I623" s="75"/>
      <c r="J623" s="104"/>
      <c r="K623" s="104"/>
      <c r="L623" s="76"/>
    </row>
    <row r="624" spans="1:12" x14ac:dyDescent="0.3">
      <c r="A624" s="72" t="s">
        <v>43</v>
      </c>
      <c r="B624" s="72" t="s">
        <v>536</v>
      </c>
      <c r="C624" s="495">
        <v>30997892</v>
      </c>
      <c r="D624" s="581">
        <v>13829.61</v>
      </c>
      <c r="E624" s="73"/>
      <c r="F624" s="75"/>
      <c r="G624" s="75"/>
      <c r="H624" s="75"/>
      <c r="I624" s="75"/>
      <c r="J624" s="104"/>
      <c r="K624" s="104"/>
      <c r="L624" s="76"/>
    </row>
    <row r="625" spans="1:12" x14ac:dyDescent="0.3">
      <c r="A625" s="72" t="s">
        <v>43</v>
      </c>
      <c r="B625" s="72" t="s">
        <v>537</v>
      </c>
      <c r="C625" s="495">
        <v>30997892</v>
      </c>
      <c r="D625" s="581">
        <v>262.20999999999998</v>
      </c>
      <c r="E625" s="73"/>
      <c r="F625" s="75"/>
      <c r="G625" s="75"/>
      <c r="H625" s="75"/>
      <c r="I625" s="75"/>
      <c r="J625" s="104"/>
      <c r="K625" s="104"/>
      <c r="L625" s="76"/>
    </row>
    <row r="626" spans="1:12" x14ac:dyDescent="0.3">
      <c r="A626" s="72" t="s">
        <v>43</v>
      </c>
      <c r="B626" s="72" t="s">
        <v>538</v>
      </c>
      <c r="C626" s="495">
        <v>30997892</v>
      </c>
      <c r="D626" s="581">
        <v>1537.8</v>
      </c>
      <c r="E626" s="73"/>
      <c r="F626" s="75"/>
      <c r="G626" s="75"/>
      <c r="H626" s="75"/>
      <c r="I626" s="75"/>
      <c r="J626" s="104"/>
      <c r="K626" s="104"/>
      <c r="L626" s="76"/>
    </row>
    <row r="627" spans="1:12" x14ac:dyDescent="0.3">
      <c r="A627" s="72" t="s">
        <v>43</v>
      </c>
      <c r="B627" s="72" t="s">
        <v>539</v>
      </c>
      <c r="C627" s="495">
        <v>30997892</v>
      </c>
      <c r="D627" s="581">
        <v>68.5</v>
      </c>
      <c r="E627" s="73"/>
      <c r="F627" s="75"/>
      <c r="G627" s="75"/>
      <c r="H627" s="75"/>
      <c r="I627" s="75"/>
      <c r="J627" s="104"/>
      <c r="K627" s="104"/>
      <c r="L627" s="257"/>
    </row>
    <row r="628" spans="1:12" x14ac:dyDescent="0.3">
      <c r="A628" s="72" t="s">
        <v>43</v>
      </c>
      <c r="B628" s="72" t="s">
        <v>540</v>
      </c>
      <c r="C628" s="495">
        <v>30997892</v>
      </c>
      <c r="D628" s="581">
        <v>86.9</v>
      </c>
      <c r="E628" s="73"/>
      <c r="F628" s="75"/>
      <c r="G628" s="75"/>
      <c r="H628" s="75"/>
      <c r="I628" s="75"/>
      <c r="J628" s="104"/>
      <c r="K628" s="104"/>
      <c r="L628" s="257"/>
    </row>
    <row r="629" spans="1:12" x14ac:dyDescent="0.3">
      <c r="A629" s="72" t="s">
        <v>43</v>
      </c>
      <c r="B629" s="72" t="s">
        <v>541</v>
      </c>
      <c r="C629" s="495">
        <v>30997892</v>
      </c>
      <c r="D629" s="581">
        <v>1938.05</v>
      </c>
      <c r="E629" s="73"/>
      <c r="F629" s="75"/>
      <c r="G629" s="75"/>
      <c r="H629" s="75"/>
      <c r="I629" s="75"/>
      <c r="J629" s="104"/>
      <c r="K629" s="104"/>
      <c r="L629" s="257"/>
    </row>
    <row r="630" spans="1:12" x14ac:dyDescent="0.3">
      <c r="A630" s="72" t="s">
        <v>43</v>
      </c>
      <c r="B630" s="72" t="s">
        <v>542</v>
      </c>
      <c r="C630" s="495">
        <v>30997892</v>
      </c>
      <c r="D630" s="581">
        <v>14.47</v>
      </c>
      <c r="E630" s="73"/>
      <c r="F630" s="75"/>
      <c r="G630" s="75"/>
      <c r="H630" s="75"/>
      <c r="I630" s="75"/>
      <c r="J630" s="104"/>
      <c r="K630" s="104"/>
      <c r="L630" s="257"/>
    </row>
    <row r="631" spans="1:12" x14ac:dyDescent="0.3">
      <c r="A631" s="72" t="s">
        <v>43</v>
      </c>
      <c r="B631" s="72" t="s">
        <v>543</v>
      </c>
      <c r="C631" s="495">
        <v>30997892</v>
      </c>
      <c r="D631" s="581">
        <v>1364.62</v>
      </c>
      <c r="E631" s="73"/>
      <c r="F631" s="75"/>
      <c r="G631" s="75"/>
      <c r="H631" s="75"/>
      <c r="I631" s="75"/>
      <c r="J631" s="104"/>
      <c r="K631" s="104"/>
      <c r="L631" s="257"/>
    </row>
    <row r="632" spans="1:12" x14ac:dyDescent="0.3">
      <c r="A632" s="72" t="s">
        <v>43</v>
      </c>
      <c r="B632" s="72" t="s">
        <v>544</v>
      </c>
      <c r="C632" s="495">
        <v>30997892</v>
      </c>
      <c r="D632" s="581">
        <v>221.36</v>
      </c>
      <c r="E632" s="73"/>
      <c r="F632" s="75"/>
      <c r="G632" s="75"/>
      <c r="H632" s="75"/>
      <c r="I632" s="75"/>
      <c r="J632" s="104"/>
      <c r="K632" s="104"/>
      <c r="L632" s="76"/>
    </row>
    <row r="633" spans="1:12" x14ac:dyDescent="0.3">
      <c r="A633" s="72" t="s">
        <v>43</v>
      </c>
      <c r="B633" s="72" t="s">
        <v>545</v>
      </c>
      <c r="C633" s="495">
        <v>30997892</v>
      </c>
      <c r="D633" s="581">
        <v>1378.61</v>
      </c>
      <c r="E633" s="73"/>
      <c r="F633" s="75"/>
      <c r="G633" s="75"/>
      <c r="H633" s="75"/>
      <c r="I633" s="75"/>
      <c r="J633" s="104"/>
      <c r="K633" s="104"/>
      <c r="L633" s="76"/>
    </row>
    <row r="634" spans="1:12" x14ac:dyDescent="0.3">
      <c r="A634" s="72" t="s">
        <v>43</v>
      </c>
      <c r="B634" s="72" t="s">
        <v>546</v>
      </c>
      <c r="C634" s="495">
        <v>30997892</v>
      </c>
      <c r="D634" s="581">
        <v>17017.810000000001</v>
      </c>
      <c r="E634" s="73"/>
      <c r="F634" s="75"/>
      <c r="G634" s="75"/>
      <c r="H634" s="75"/>
      <c r="I634" s="75"/>
      <c r="J634" s="104"/>
      <c r="K634" s="104"/>
      <c r="L634" s="76"/>
    </row>
    <row r="635" spans="1:12" x14ac:dyDescent="0.3">
      <c r="A635" s="72" t="s">
        <v>43</v>
      </c>
      <c r="B635" s="72" t="s">
        <v>547</v>
      </c>
      <c r="C635" s="495">
        <v>30997892</v>
      </c>
      <c r="D635" s="581">
        <v>186.54</v>
      </c>
      <c r="E635" s="73"/>
      <c r="F635" s="75"/>
      <c r="G635" s="75"/>
      <c r="H635" s="75"/>
      <c r="I635" s="75"/>
      <c r="J635" s="104"/>
      <c r="K635" s="104"/>
      <c r="L635" s="76"/>
    </row>
    <row r="636" spans="1:12" x14ac:dyDescent="0.3">
      <c r="A636" s="72" t="s">
        <v>43</v>
      </c>
      <c r="B636" s="72" t="s">
        <v>548</v>
      </c>
      <c r="C636" s="495">
        <v>30997892</v>
      </c>
      <c r="D636" s="581">
        <v>3206.52</v>
      </c>
      <c r="E636" s="73"/>
      <c r="F636" s="75"/>
      <c r="G636" s="75"/>
      <c r="H636" s="75"/>
      <c r="I636" s="75"/>
      <c r="J636" s="104"/>
      <c r="K636" s="104"/>
      <c r="L636" s="76"/>
    </row>
    <row r="637" spans="1:12" x14ac:dyDescent="0.3">
      <c r="A637" s="72" t="s">
        <v>43</v>
      </c>
      <c r="B637" s="72" t="s">
        <v>549</v>
      </c>
      <c r="C637" s="495">
        <v>30997892</v>
      </c>
      <c r="D637" s="581">
        <v>12.5</v>
      </c>
      <c r="E637" s="73"/>
      <c r="F637" s="75"/>
      <c r="G637" s="75"/>
      <c r="H637" s="75"/>
      <c r="I637" s="75"/>
      <c r="J637" s="104"/>
      <c r="K637" s="104"/>
      <c r="L637" s="76"/>
    </row>
    <row r="638" spans="1:12" x14ac:dyDescent="0.3">
      <c r="A638" s="72" t="s">
        <v>43</v>
      </c>
      <c r="B638" s="72" t="s">
        <v>550</v>
      </c>
      <c r="C638" s="495">
        <v>30997892</v>
      </c>
      <c r="D638" s="581">
        <v>1238.6300000000001</v>
      </c>
      <c r="E638" s="73"/>
      <c r="F638" s="75"/>
      <c r="G638" s="75"/>
      <c r="H638" s="75"/>
      <c r="I638" s="75"/>
      <c r="J638" s="104"/>
      <c r="K638" s="104"/>
      <c r="L638" s="76"/>
    </row>
    <row r="639" spans="1:12" x14ac:dyDescent="0.3">
      <c r="A639" s="72" t="s">
        <v>43</v>
      </c>
      <c r="B639" s="72" t="s">
        <v>551</v>
      </c>
      <c r="C639" s="495">
        <v>30997892</v>
      </c>
      <c r="D639" s="581">
        <v>2992.11</v>
      </c>
      <c r="E639" s="73"/>
      <c r="F639" s="75"/>
      <c r="G639" s="75"/>
      <c r="H639" s="75"/>
      <c r="I639" s="75"/>
      <c r="J639" s="259"/>
      <c r="K639" s="259"/>
      <c r="L639" s="67"/>
    </row>
    <row r="640" spans="1:12" x14ac:dyDescent="0.3">
      <c r="A640" s="72" t="s">
        <v>43</v>
      </c>
      <c r="B640" s="72" t="s">
        <v>552</v>
      </c>
      <c r="C640" s="495">
        <v>30997892</v>
      </c>
      <c r="D640" s="581">
        <v>1663.78</v>
      </c>
      <c r="E640" s="73"/>
      <c r="F640" s="75"/>
      <c r="G640" s="75"/>
      <c r="H640" s="75"/>
      <c r="I640" s="75"/>
      <c r="J640" s="104"/>
      <c r="K640" s="104"/>
      <c r="L640" s="76"/>
    </row>
    <row r="641" spans="1:13" x14ac:dyDescent="0.3">
      <c r="A641" s="72" t="s">
        <v>43</v>
      </c>
      <c r="B641" s="72" t="s">
        <v>553</v>
      </c>
      <c r="C641" s="495">
        <v>30997892</v>
      </c>
      <c r="D641" s="581">
        <v>176.81</v>
      </c>
      <c r="E641" s="73"/>
      <c r="F641" s="75"/>
      <c r="G641" s="75"/>
      <c r="H641" s="75"/>
      <c r="I641" s="75"/>
      <c r="J641" s="104"/>
      <c r="K641" s="104"/>
      <c r="L641" s="76"/>
    </row>
    <row r="642" spans="1:13" x14ac:dyDescent="0.3">
      <c r="A642" s="72" t="s">
        <v>43</v>
      </c>
      <c r="B642" s="72" t="s">
        <v>554</v>
      </c>
      <c r="C642" s="495">
        <v>30997892</v>
      </c>
      <c r="D642" s="581">
        <v>16507.939999999999</v>
      </c>
      <c r="E642" s="73"/>
      <c r="F642" s="75"/>
      <c r="G642" s="75"/>
      <c r="H642" s="75"/>
      <c r="I642" s="75"/>
      <c r="J642" s="104"/>
      <c r="K642" s="104"/>
      <c r="L642" s="76"/>
      <c r="M642" s="76"/>
    </row>
    <row r="643" spans="1:13" x14ac:dyDescent="0.3">
      <c r="A643" s="72" t="s">
        <v>43</v>
      </c>
      <c r="B643" s="72" t="s">
        <v>555</v>
      </c>
      <c r="C643" s="495">
        <v>30997892</v>
      </c>
      <c r="D643" s="581">
        <v>2029.19</v>
      </c>
      <c r="E643" s="73"/>
      <c r="F643" s="75"/>
      <c r="G643" s="75"/>
      <c r="H643" s="75"/>
      <c r="I643" s="75"/>
      <c r="J643" s="104"/>
      <c r="K643" s="104"/>
      <c r="L643" s="76"/>
      <c r="M643" s="76"/>
    </row>
    <row r="644" spans="1:13" x14ac:dyDescent="0.3">
      <c r="A644" s="72" t="s">
        <v>43</v>
      </c>
      <c r="B644" s="72" t="s">
        <v>556</v>
      </c>
      <c r="C644" s="495">
        <v>30997892</v>
      </c>
      <c r="D644" s="581">
        <v>1657.28</v>
      </c>
      <c r="E644" s="73"/>
      <c r="F644" s="75"/>
      <c r="G644" s="75"/>
      <c r="H644" s="75"/>
      <c r="I644" s="75"/>
      <c r="J644" s="104"/>
      <c r="K644" s="104"/>
      <c r="L644" s="76"/>
      <c r="M644" s="76"/>
    </row>
    <row r="645" spans="1:13" x14ac:dyDescent="0.3">
      <c r="A645" s="72" t="s">
        <v>43</v>
      </c>
      <c r="B645" s="72" t="s">
        <v>557</v>
      </c>
      <c r="C645" s="495">
        <v>30997892</v>
      </c>
      <c r="D645" s="581">
        <v>1223.6099999999999</v>
      </c>
      <c r="E645" s="73"/>
      <c r="F645" s="75"/>
      <c r="G645" s="75"/>
      <c r="H645" s="75"/>
      <c r="I645" s="75"/>
      <c r="J645" s="104"/>
      <c r="K645" s="104"/>
      <c r="L645" s="76"/>
      <c r="M645" s="76"/>
    </row>
    <row r="646" spans="1:13" x14ac:dyDescent="0.3">
      <c r="A646" s="72" t="s">
        <v>43</v>
      </c>
      <c r="B646" s="72" t="s">
        <v>558</v>
      </c>
      <c r="C646" s="495">
        <v>30997892</v>
      </c>
      <c r="D646" s="581">
        <v>1892.92</v>
      </c>
      <c r="E646" s="73"/>
      <c r="F646" s="75"/>
      <c r="G646" s="75"/>
      <c r="H646" s="75"/>
      <c r="I646" s="75"/>
      <c r="J646" s="104"/>
      <c r="K646" s="104"/>
      <c r="L646" s="76"/>
      <c r="M646" s="76"/>
    </row>
    <row r="647" spans="1:13" x14ac:dyDescent="0.3">
      <c r="A647" s="72" t="s">
        <v>43</v>
      </c>
      <c r="B647" s="72" t="s">
        <v>556</v>
      </c>
      <c r="C647" s="495">
        <v>30997892</v>
      </c>
      <c r="D647" s="581">
        <v>1657.28</v>
      </c>
      <c r="E647" s="73"/>
      <c r="F647" s="75"/>
      <c r="G647" s="75"/>
      <c r="H647" s="75"/>
      <c r="I647" s="75"/>
      <c r="J647" s="104"/>
      <c r="K647" s="104"/>
      <c r="L647" s="76"/>
      <c r="M647" s="76"/>
    </row>
    <row r="648" spans="1:13" x14ac:dyDescent="0.3">
      <c r="A648" s="72" t="s">
        <v>43</v>
      </c>
      <c r="B648" s="72" t="s">
        <v>559</v>
      </c>
      <c r="C648" s="495">
        <v>30997892</v>
      </c>
      <c r="D648" s="581">
        <v>1438.17</v>
      </c>
      <c r="E648" s="73"/>
      <c r="F648" s="75"/>
      <c r="G648" s="75"/>
      <c r="H648" s="75"/>
      <c r="I648" s="75"/>
      <c r="J648" s="104"/>
      <c r="K648" s="104"/>
      <c r="L648" s="76"/>
      <c r="M648" s="76"/>
    </row>
    <row r="649" spans="1:13" x14ac:dyDescent="0.3">
      <c r="A649" s="72" t="s">
        <v>43</v>
      </c>
      <c r="B649" s="72" t="s">
        <v>560</v>
      </c>
      <c r="C649" s="495">
        <v>30997892</v>
      </c>
      <c r="D649" s="581">
        <v>12.5</v>
      </c>
      <c r="E649" s="73"/>
      <c r="F649" s="75"/>
      <c r="G649" s="75"/>
      <c r="H649" s="75"/>
      <c r="I649" s="75"/>
      <c r="J649" s="104"/>
      <c r="K649" s="104"/>
      <c r="L649" s="76"/>
      <c r="M649" s="76"/>
    </row>
    <row r="650" spans="1:13" x14ac:dyDescent="0.3">
      <c r="A650" s="72" t="s">
        <v>43</v>
      </c>
      <c r="B650" s="72" t="s">
        <v>561</v>
      </c>
      <c r="C650" s="495">
        <v>30997892</v>
      </c>
      <c r="D650" s="581">
        <v>45856.77</v>
      </c>
      <c r="E650" s="73"/>
      <c r="F650" s="75"/>
      <c r="G650" s="75"/>
      <c r="H650" s="75"/>
      <c r="I650" s="75"/>
      <c r="J650" s="104"/>
      <c r="K650" s="104"/>
      <c r="L650" s="76"/>
      <c r="M650" s="76"/>
    </row>
    <row r="651" spans="1:13" x14ac:dyDescent="0.3">
      <c r="A651" s="72" t="s">
        <v>43</v>
      </c>
      <c r="B651" s="72" t="s">
        <v>562</v>
      </c>
      <c r="C651" s="495">
        <v>30997892</v>
      </c>
      <c r="D651" s="581">
        <v>2081.81</v>
      </c>
      <c r="E651" s="73"/>
      <c r="F651" s="75"/>
      <c r="G651" s="75"/>
      <c r="H651" s="75"/>
      <c r="I651" s="75"/>
      <c r="J651" s="104"/>
      <c r="K651" s="104"/>
      <c r="L651" s="76"/>
      <c r="M651" s="76"/>
    </row>
    <row r="652" spans="1:13" x14ac:dyDescent="0.3">
      <c r="A652" s="72" t="s">
        <v>43</v>
      </c>
      <c r="B652" s="72" t="s">
        <v>563</v>
      </c>
      <c r="C652" s="495">
        <v>30997892</v>
      </c>
      <c r="D652" s="581">
        <v>230.41</v>
      </c>
      <c r="E652" s="73"/>
      <c r="F652" s="75"/>
      <c r="G652" s="75"/>
      <c r="H652" s="75"/>
      <c r="I652" s="75"/>
      <c r="J652" s="104"/>
      <c r="K652" s="104"/>
      <c r="L652" s="233">
        <v>81270.91</v>
      </c>
      <c r="M652" s="76" t="s">
        <v>564</v>
      </c>
    </row>
    <row r="653" spans="1:13" x14ac:dyDescent="0.3">
      <c r="A653" s="72" t="s">
        <v>43</v>
      </c>
      <c r="B653" s="72" t="s">
        <v>565</v>
      </c>
      <c r="C653" s="495">
        <v>30997892</v>
      </c>
      <c r="D653" s="581">
        <v>1339.18</v>
      </c>
      <c r="E653" s="73"/>
      <c r="F653" s="75"/>
      <c r="G653" s="75"/>
      <c r="H653" s="75"/>
      <c r="I653" s="75"/>
      <c r="J653" s="104"/>
      <c r="K653" s="104"/>
      <c r="L653" s="76"/>
      <c r="M653" s="76"/>
    </row>
    <row r="654" spans="1:13" x14ac:dyDescent="0.3">
      <c r="A654" s="72" t="s">
        <v>43</v>
      </c>
      <c r="B654" s="72" t="s">
        <v>566</v>
      </c>
      <c r="C654" s="495">
        <v>30997892</v>
      </c>
      <c r="D654" s="581">
        <v>12.5</v>
      </c>
      <c r="E654" s="73"/>
      <c r="F654" s="75"/>
      <c r="G654" s="75"/>
      <c r="H654" s="75"/>
      <c r="I654" s="75"/>
      <c r="J654" s="104"/>
      <c r="K654" s="104"/>
      <c r="L654" s="76"/>
      <c r="M654" s="76"/>
    </row>
    <row r="655" spans="1:13" x14ac:dyDescent="0.3">
      <c r="A655" s="72" t="s">
        <v>43</v>
      </c>
      <c r="B655" s="72" t="s">
        <v>567</v>
      </c>
      <c r="C655" s="495">
        <v>30997892</v>
      </c>
      <c r="D655" s="581">
        <v>346.48</v>
      </c>
      <c r="E655" s="73"/>
      <c r="F655" s="75"/>
      <c r="G655" s="75"/>
      <c r="H655" s="75"/>
      <c r="I655" s="75"/>
      <c r="J655" s="104"/>
      <c r="K655" s="104"/>
      <c r="L655" s="76"/>
      <c r="M655" s="76"/>
    </row>
    <row r="656" spans="1:13" x14ac:dyDescent="0.3">
      <c r="A656" s="72" t="s">
        <v>43</v>
      </c>
      <c r="B656" s="72" t="s">
        <v>568</v>
      </c>
      <c r="C656" s="495">
        <v>30997892</v>
      </c>
      <c r="D656" s="581">
        <v>12.5</v>
      </c>
      <c r="E656" s="73"/>
      <c r="F656" s="75"/>
      <c r="G656" s="75"/>
      <c r="H656" s="75"/>
      <c r="I656" s="75"/>
      <c r="J656" s="104"/>
      <c r="K656" s="104"/>
      <c r="L656" s="76"/>
      <c r="M656" s="76"/>
    </row>
    <row r="657" spans="1:13" x14ac:dyDescent="0.3">
      <c r="A657" s="72" t="s">
        <v>43</v>
      </c>
      <c r="B657" s="72" t="s">
        <v>569</v>
      </c>
      <c r="C657" s="495">
        <v>30997892</v>
      </c>
      <c r="D657" s="581">
        <v>2964.63</v>
      </c>
      <c r="E657" s="73"/>
      <c r="F657" s="75"/>
      <c r="G657" s="75"/>
      <c r="H657" s="75"/>
      <c r="I657" s="75"/>
      <c r="J657" s="104"/>
      <c r="K657" s="104"/>
      <c r="L657" s="76"/>
      <c r="M657" s="76"/>
    </row>
    <row r="658" spans="1:13" x14ac:dyDescent="0.3">
      <c r="A658" s="72" t="s">
        <v>43</v>
      </c>
      <c r="B658" s="72" t="s">
        <v>570</v>
      </c>
      <c r="C658" s="495">
        <v>30997892</v>
      </c>
      <c r="D658" s="581">
        <v>12.5</v>
      </c>
      <c r="E658" s="73"/>
      <c r="F658" s="75"/>
      <c r="G658" s="75"/>
      <c r="H658" s="75"/>
      <c r="I658" s="75"/>
      <c r="J658" s="104"/>
      <c r="K658" s="104"/>
    </row>
    <row r="659" spans="1:13" x14ac:dyDescent="0.3">
      <c r="A659" s="72" t="s">
        <v>43</v>
      </c>
      <c r="B659" s="72" t="s">
        <v>571</v>
      </c>
      <c r="C659" s="495">
        <v>30997892</v>
      </c>
      <c r="D659" s="581">
        <v>2088.66</v>
      </c>
      <c r="E659" s="73"/>
      <c r="F659" s="75"/>
      <c r="G659" s="75"/>
      <c r="H659" s="75"/>
      <c r="I659" s="75"/>
      <c r="J659" s="104"/>
      <c r="K659" s="104"/>
    </row>
    <row r="660" spans="1:13" x14ac:dyDescent="0.3">
      <c r="A660" s="72" t="s">
        <v>43</v>
      </c>
      <c r="B660" s="72" t="s">
        <v>572</v>
      </c>
      <c r="C660" s="495">
        <v>30997892</v>
      </c>
      <c r="D660" s="581">
        <v>2873.1</v>
      </c>
      <c r="E660" s="73"/>
      <c r="F660" s="75"/>
      <c r="G660" s="75"/>
      <c r="H660" s="75"/>
      <c r="I660" s="75"/>
      <c r="J660" s="104"/>
      <c r="K660" s="104"/>
    </row>
    <row r="661" spans="1:13" x14ac:dyDescent="0.3">
      <c r="A661" s="72" t="s">
        <v>43</v>
      </c>
      <c r="B661" s="72" t="s">
        <v>573</v>
      </c>
      <c r="C661" s="495">
        <v>30997892</v>
      </c>
      <c r="D661" s="581">
        <v>276.76</v>
      </c>
      <c r="E661" s="73"/>
      <c r="F661" s="75"/>
      <c r="G661" s="75"/>
      <c r="H661" s="75"/>
      <c r="I661" s="75"/>
      <c r="J661" s="104"/>
      <c r="K661" s="104"/>
    </row>
    <row r="662" spans="1:13" x14ac:dyDescent="0.3">
      <c r="A662" s="72" t="s">
        <v>43</v>
      </c>
      <c r="B662" s="72" t="s">
        <v>574</v>
      </c>
      <c r="C662" s="495">
        <v>30997892</v>
      </c>
      <c r="D662" s="581">
        <v>23175.61</v>
      </c>
      <c r="E662" s="73"/>
      <c r="F662" s="75"/>
      <c r="G662" s="75"/>
      <c r="H662" s="75"/>
      <c r="I662" s="75"/>
      <c r="J662" s="104"/>
      <c r="K662" s="104"/>
    </row>
    <row r="663" spans="1:13" x14ac:dyDescent="0.3">
      <c r="A663" s="72" t="s">
        <v>43</v>
      </c>
      <c r="B663" s="72" t="s">
        <v>575</v>
      </c>
      <c r="C663" s="495">
        <v>30997892</v>
      </c>
      <c r="D663" s="581">
        <v>805.03</v>
      </c>
      <c r="E663" s="73"/>
      <c r="F663" s="75"/>
      <c r="G663" s="75"/>
      <c r="H663" s="75"/>
      <c r="I663" s="75"/>
      <c r="J663" s="104"/>
      <c r="K663" s="104"/>
    </row>
    <row r="664" spans="1:13" x14ac:dyDescent="0.3">
      <c r="A664" s="72" t="s">
        <v>43</v>
      </c>
      <c r="B664" s="72" t="s">
        <v>576</v>
      </c>
      <c r="C664" s="495">
        <v>30997892</v>
      </c>
      <c r="D664" s="581">
        <v>2242.1799999999998</v>
      </c>
      <c r="E664" s="73"/>
      <c r="F664" s="75"/>
      <c r="G664" s="75"/>
      <c r="H664" s="75"/>
      <c r="I664" s="75"/>
      <c r="J664" s="104"/>
      <c r="K664" s="104"/>
    </row>
    <row r="665" spans="1:13" x14ac:dyDescent="0.3">
      <c r="A665" s="72" t="s">
        <v>43</v>
      </c>
      <c r="B665" s="72" t="s">
        <v>577</v>
      </c>
      <c r="C665" s="495">
        <v>30997892</v>
      </c>
      <c r="D665" s="581">
        <v>12.5</v>
      </c>
      <c r="E665" s="73"/>
      <c r="F665" s="75"/>
      <c r="G665" s="75"/>
      <c r="H665" s="75"/>
      <c r="I665" s="75"/>
      <c r="J665" s="104"/>
      <c r="K665" s="104"/>
    </row>
    <row r="666" spans="1:13" x14ac:dyDescent="0.3">
      <c r="A666" s="72" t="s">
        <v>43</v>
      </c>
      <c r="B666" s="72" t="s">
        <v>578</v>
      </c>
      <c r="C666" s="495">
        <v>30997892</v>
      </c>
      <c r="D666" s="581">
        <v>1825.86</v>
      </c>
      <c r="E666" s="73"/>
      <c r="F666" s="75"/>
      <c r="G666" s="75"/>
      <c r="H666" s="75"/>
      <c r="I666" s="75"/>
      <c r="J666" s="104"/>
      <c r="K666" s="104"/>
    </row>
    <row r="667" spans="1:13" x14ac:dyDescent="0.3">
      <c r="A667" s="72" t="s">
        <v>43</v>
      </c>
      <c r="B667" s="72" t="s">
        <v>579</v>
      </c>
      <c r="C667" s="495">
        <v>30997892</v>
      </c>
      <c r="D667" s="581">
        <v>1797.66</v>
      </c>
      <c r="E667" s="73"/>
      <c r="F667" s="75"/>
      <c r="G667" s="75"/>
      <c r="H667" s="75"/>
      <c r="I667" s="75"/>
      <c r="J667" s="104"/>
      <c r="K667" s="104"/>
    </row>
    <row r="668" spans="1:13" x14ac:dyDescent="0.3">
      <c r="A668" s="72" t="s">
        <v>43</v>
      </c>
      <c r="B668" s="72" t="s">
        <v>580</v>
      </c>
      <c r="C668" s="495">
        <v>30997892</v>
      </c>
      <c r="D668" s="581">
        <v>467.32</v>
      </c>
      <c r="E668" s="73"/>
      <c r="F668" s="75"/>
      <c r="G668" s="75"/>
      <c r="H668" s="75"/>
      <c r="I668" s="75"/>
      <c r="J668" s="104"/>
      <c r="K668" s="104"/>
    </row>
    <row r="669" spans="1:13" x14ac:dyDescent="0.3">
      <c r="A669" s="72" t="s">
        <v>43</v>
      </c>
      <c r="B669" s="72" t="s">
        <v>581</v>
      </c>
      <c r="C669" s="495">
        <v>30997892</v>
      </c>
      <c r="D669" s="581">
        <v>3925.94</v>
      </c>
      <c r="E669" s="73"/>
      <c r="F669" s="75"/>
      <c r="G669" s="75"/>
      <c r="H669" s="75"/>
      <c r="I669" s="75"/>
      <c r="J669" s="104"/>
      <c r="K669" s="104"/>
    </row>
    <row r="670" spans="1:13" x14ac:dyDescent="0.3">
      <c r="A670" s="72" t="s">
        <v>43</v>
      </c>
      <c r="B670" s="72" t="s">
        <v>582</v>
      </c>
      <c r="C670" s="495">
        <v>30997892</v>
      </c>
      <c r="D670" s="581">
        <v>10374.08</v>
      </c>
      <c r="E670" s="73"/>
      <c r="F670" s="75"/>
      <c r="G670" s="75"/>
      <c r="H670" s="75"/>
      <c r="I670" s="75"/>
      <c r="J670" s="104"/>
      <c r="K670" s="104"/>
    </row>
    <row r="671" spans="1:13" x14ac:dyDescent="0.3">
      <c r="A671" s="72" t="s">
        <v>43</v>
      </c>
      <c r="B671" s="72" t="s">
        <v>583</v>
      </c>
      <c r="C671" s="495">
        <v>30997892</v>
      </c>
      <c r="D671" s="581">
        <v>12.5</v>
      </c>
      <c r="E671" s="73"/>
      <c r="F671" s="75"/>
      <c r="G671" s="75"/>
      <c r="H671" s="75"/>
      <c r="I671" s="75"/>
      <c r="J671" s="104"/>
      <c r="K671" s="104"/>
    </row>
    <row r="672" spans="1:13" x14ac:dyDescent="0.3">
      <c r="A672" s="72" t="s">
        <v>43</v>
      </c>
      <c r="B672" s="72" t="s">
        <v>584</v>
      </c>
      <c r="C672" s="495">
        <v>30997892</v>
      </c>
      <c r="D672" s="581">
        <v>24.68</v>
      </c>
      <c r="E672" s="73"/>
      <c r="F672" s="75"/>
      <c r="G672" s="75"/>
      <c r="H672" s="75"/>
      <c r="I672" s="75"/>
      <c r="J672" s="104"/>
      <c r="K672" s="104"/>
    </row>
    <row r="673" spans="1:11" x14ac:dyDescent="0.3">
      <c r="A673" s="72" t="s">
        <v>43</v>
      </c>
      <c r="B673" s="72" t="s">
        <v>585</v>
      </c>
      <c r="C673" s="495">
        <v>30997892</v>
      </c>
      <c r="D673" s="581">
        <v>536.37</v>
      </c>
      <c r="E673" s="73"/>
      <c r="F673" s="75"/>
      <c r="G673" s="75"/>
      <c r="H673" s="75"/>
      <c r="I673" s="75"/>
      <c r="J673" s="104"/>
      <c r="K673" s="104"/>
    </row>
    <row r="674" spans="1:11" x14ac:dyDescent="0.3">
      <c r="A674" s="72" t="s">
        <v>43</v>
      </c>
      <c r="B674" s="72" t="s">
        <v>586</v>
      </c>
      <c r="C674" s="495">
        <v>30997892</v>
      </c>
      <c r="D674" s="581">
        <v>12.5</v>
      </c>
      <c r="E674" s="73"/>
      <c r="F674" s="75"/>
      <c r="G674" s="75"/>
      <c r="H674" s="75"/>
      <c r="I674" s="75"/>
      <c r="J674" s="104"/>
      <c r="K674" s="104"/>
    </row>
    <row r="675" spans="1:11" x14ac:dyDescent="0.3">
      <c r="A675" s="72" t="s">
        <v>43</v>
      </c>
      <c r="B675" s="72" t="s">
        <v>587</v>
      </c>
      <c r="C675" s="495">
        <v>30997892</v>
      </c>
      <c r="D675" s="581">
        <v>92.6</v>
      </c>
      <c r="E675" s="73"/>
      <c r="F675" s="75"/>
      <c r="G675" s="75"/>
      <c r="H675" s="75"/>
      <c r="I675" s="75"/>
      <c r="J675" s="104"/>
      <c r="K675" s="104"/>
    </row>
    <row r="676" spans="1:11" x14ac:dyDescent="0.3">
      <c r="A676" s="72" t="s">
        <v>43</v>
      </c>
      <c r="B676" s="72" t="s">
        <v>588</v>
      </c>
      <c r="C676" s="495">
        <v>30997892</v>
      </c>
      <c r="D676" s="581">
        <v>509.07</v>
      </c>
      <c r="E676" s="73"/>
      <c r="F676" s="75"/>
      <c r="G676" s="75"/>
      <c r="H676" s="75"/>
      <c r="I676" s="75"/>
      <c r="J676" s="104"/>
      <c r="K676" s="104"/>
    </row>
    <row r="677" spans="1:11" x14ac:dyDescent="0.3">
      <c r="A677" s="72" t="s">
        <v>43</v>
      </c>
      <c r="B677" s="72" t="s">
        <v>589</v>
      </c>
      <c r="C677" s="495">
        <v>30997892</v>
      </c>
      <c r="D677" s="581">
        <v>1912.03</v>
      </c>
      <c r="E677" s="73"/>
      <c r="F677" s="75"/>
      <c r="G677" s="75"/>
      <c r="H677" s="75"/>
      <c r="I677" s="75"/>
      <c r="J677" s="104"/>
      <c r="K677" s="104"/>
    </row>
    <row r="678" spans="1:11" x14ac:dyDescent="0.3">
      <c r="A678" s="72" t="s">
        <v>43</v>
      </c>
      <c r="B678" s="72" t="s">
        <v>590</v>
      </c>
      <c r="C678" s="495">
        <v>30997892</v>
      </c>
      <c r="D678" s="581">
        <v>1517.58</v>
      </c>
      <c r="E678" s="73"/>
      <c r="F678" s="75"/>
      <c r="G678" s="75"/>
      <c r="H678" s="75"/>
      <c r="I678" s="75"/>
      <c r="J678" s="104"/>
      <c r="K678" s="104"/>
    </row>
    <row r="679" spans="1:11" x14ac:dyDescent="0.3">
      <c r="A679" s="72" t="s">
        <v>43</v>
      </c>
      <c r="B679" s="72" t="s">
        <v>591</v>
      </c>
      <c r="C679" s="495">
        <v>30997892</v>
      </c>
      <c r="D679" s="581">
        <v>556.94000000000005</v>
      </c>
      <c r="E679" s="73"/>
      <c r="F679" s="75"/>
      <c r="G679" s="75"/>
      <c r="H679" s="75"/>
      <c r="I679" s="75"/>
      <c r="J679" s="104"/>
      <c r="K679" s="104"/>
    </row>
    <row r="680" spans="1:11" x14ac:dyDescent="0.3">
      <c r="A680" s="72" t="s">
        <v>43</v>
      </c>
      <c r="B680" s="72" t="s">
        <v>592</v>
      </c>
      <c r="C680" s="495">
        <v>30997892</v>
      </c>
      <c r="D680" s="581">
        <v>23892.7</v>
      </c>
      <c r="E680" s="73"/>
      <c r="F680" s="75"/>
      <c r="G680" s="75"/>
      <c r="H680" s="75"/>
      <c r="I680" s="75"/>
      <c r="J680" s="104"/>
      <c r="K680" s="104"/>
    </row>
    <row r="681" spans="1:11" x14ac:dyDescent="0.3">
      <c r="A681" s="72" t="s">
        <v>43</v>
      </c>
      <c r="B681" s="72" t="s">
        <v>593</v>
      </c>
      <c r="C681" s="495">
        <v>30997892</v>
      </c>
      <c r="D681" s="581">
        <v>1393.96</v>
      </c>
      <c r="E681" s="73"/>
      <c r="F681" s="75"/>
      <c r="G681" s="75"/>
      <c r="H681" s="75"/>
      <c r="I681" s="75"/>
      <c r="J681" s="104"/>
      <c r="K681" s="104"/>
    </row>
    <row r="682" spans="1:11" x14ac:dyDescent="0.3">
      <c r="A682" s="72" t="s">
        <v>43</v>
      </c>
      <c r="B682" s="72" t="s">
        <v>594</v>
      </c>
      <c r="C682" s="495">
        <v>30997892</v>
      </c>
      <c r="D682" s="581">
        <v>266.52999999999997</v>
      </c>
      <c r="E682" s="73"/>
      <c r="F682" s="75"/>
      <c r="G682" s="75"/>
      <c r="H682" s="75"/>
      <c r="I682" s="75"/>
      <c r="J682" s="104"/>
      <c r="K682" s="104"/>
    </row>
    <row r="683" spans="1:11" x14ac:dyDescent="0.3">
      <c r="A683" s="72" t="s">
        <v>43</v>
      </c>
      <c r="B683" s="72" t="s">
        <v>595</v>
      </c>
      <c r="C683" s="495">
        <v>30997892</v>
      </c>
      <c r="D683" s="581">
        <v>10.93</v>
      </c>
      <c r="E683" s="73"/>
      <c r="F683" s="75"/>
      <c r="G683" s="75"/>
      <c r="H683" s="75"/>
      <c r="I683" s="75"/>
      <c r="J683" s="104"/>
      <c r="K683" s="104"/>
    </row>
    <row r="684" spans="1:11" x14ac:dyDescent="0.3">
      <c r="A684" s="72" t="s">
        <v>43</v>
      </c>
      <c r="B684" s="72" t="s">
        <v>596</v>
      </c>
      <c r="C684" s="495">
        <v>30997892</v>
      </c>
      <c r="D684" s="581">
        <v>1164.52</v>
      </c>
      <c r="E684" s="73"/>
      <c r="F684" s="75"/>
      <c r="G684" s="75"/>
      <c r="H684" s="75"/>
      <c r="I684" s="75"/>
      <c r="J684" s="104"/>
      <c r="K684" s="104"/>
    </row>
    <row r="685" spans="1:11" x14ac:dyDescent="0.3">
      <c r="A685" s="144" t="s">
        <v>43</v>
      </c>
      <c r="B685" s="144" t="s">
        <v>597</v>
      </c>
      <c r="C685" s="496">
        <v>30997892</v>
      </c>
      <c r="D685" s="579">
        <v>2562.5100000000002</v>
      </c>
      <c r="E685" s="150"/>
      <c r="F685" s="146"/>
      <c r="G685" s="146"/>
      <c r="H685" s="146"/>
      <c r="I685" s="146"/>
      <c r="J685" s="259"/>
      <c r="K685" s="259"/>
    </row>
    <row r="686" spans="1:11" x14ac:dyDescent="0.3">
      <c r="A686" s="144" t="s">
        <v>43</v>
      </c>
      <c r="B686" s="144" t="s">
        <v>598</v>
      </c>
      <c r="C686" s="496">
        <v>30997892</v>
      </c>
      <c r="D686" s="579">
        <v>12.5</v>
      </c>
      <c r="E686" s="150"/>
      <c r="F686" s="146"/>
      <c r="G686" s="146"/>
      <c r="H686" s="146"/>
      <c r="I686" s="146"/>
      <c r="J686" s="259"/>
      <c r="K686" s="259"/>
    </row>
    <row r="687" spans="1:11" x14ac:dyDescent="0.3">
      <c r="A687" s="144" t="s">
        <v>43</v>
      </c>
      <c r="B687" s="144" t="s">
        <v>599</v>
      </c>
      <c r="C687" s="496">
        <v>30997892</v>
      </c>
      <c r="D687" s="579">
        <v>19.54</v>
      </c>
      <c r="E687" s="150"/>
      <c r="F687" s="146"/>
      <c r="G687" s="146"/>
      <c r="H687" s="146"/>
      <c r="I687" s="146"/>
      <c r="J687" s="259"/>
      <c r="K687" s="259"/>
    </row>
    <row r="688" spans="1:11" x14ac:dyDescent="0.3">
      <c r="A688" s="144" t="s">
        <v>43</v>
      </c>
      <c r="B688" s="144" t="s">
        <v>600</v>
      </c>
      <c r="C688" s="496">
        <v>30997892</v>
      </c>
      <c r="D688" s="579">
        <v>1694.95</v>
      </c>
      <c r="E688" s="150"/>
      <c r="F688" s="146"/>
      <c r="G688" s="146"/>
      <c r="H688" s="146"/>
      <c r="I688" s="146"/>
      <c r="J688" s="259"/>
      <c r="K688" s="259"/>
    </row>
    <row r="689" spans="1:11" x14ac:dyDescent="0.3">
      <c r="A689" s="144" t="s">
        <v>43</v>
      </c>
      <c r="B689" s="144" t="s">
        <v>601</v>
      </c>
      <c r="C689" s="496">
        <v>30997892</v>
      </c>
      <c r="D689" s="579">
        <v>144.25</v>
      </c>
      <c r="E689" s="150"/>
      <c r="F689" s="146"/>
      <c r="G689" s="146"/>
      <c r="H689" s="146"/>
      <c r="I689" s="146"/>
      <c r="J689" s="259"/>
      <c r="K689" s="259"/>
    </row>
    <row r="690" spans="1:11" x14ac:dyDescent="0.3">
      <c r="A690" s="144" t="s">
        <v>43</v>
      </c>
      <c r="B690" s="144" t="s">
        <v>602</v>
      </c>
      <c r="C690" s="496">
        <v>30997892</v>
      </c>
      <c r="D690" s="579">
        <v>384.08</v>
      </c>
      <c r="E690" s="150"/>
      <c r="F690" s="146"/>
      <c r="G690" s="146"/>
      <c r="H690" s="146"/>
      <c r="I690" s="146"/>
      <c r="J690" s="259"/>
      <c r="K690" s="259"/>
    </row>
    <row r="691" spans="1:11" x14ac:dyDescent="0.3">
      <c r="A691" s="144" t="s">
        <v>43</v>
      </c>
      <c r="B691" s="144" t="s">
        <v>603</v>
      </c>
      <c r="C691" s="496">
        <v>30997892</v>
      </c>
      <c r="D691" s="579">
        <v>2510.8000000000002</v>
      </c>
      <c r="E691" s="150"/>
      <c r="F691" s="146"/>
      <c r="G691" s="146"/>
      <c r="H691" s="146"/>
      <c r="I691" s="146"/>
      <c r="J691" s="259"/>
      <c r="K691" s="259"/>
    </row>
    <row r="692" spans="1:11" x14ac:dyDescent="0.3">
      <c r="A692" s="144" t="s">
        <v>43</v>
      </c>
      <c r="B692" s="144" t="s">
        <v>604</v>
      </c>
      <c r="C692" s="496">
        <v>30997892</v>
      </c>
      <c r="D692" s="579">
        <v>10544.78</v>
      </c>
      <c r="E692" s="150"/>
      <c r="F692" s="146"/>
      <c r="G692" s="146"/>
      <c r="H692" s="146"/>
      <c r="I692" s="146"/>
      <c r="J692" s="259"/>
      <c r="K692" s="259"/>
    </row>
    <row r="693" spans="1:11" x14ac:dyDescent="0.3">
      <c r="A693" s="144" t="s">
        <v>43</v>
      </c>
      <c r="B693" s="144" t="s">
        <v>604</v>
      </c>
      <c r="C693" s="496">
        <v>31080135</v>
      </c>
      <c r="D693" s="579">
        <v>3510.34</v>
      </c>
      <c r="E693" s="150"/>
      <c r="F693" s="146"/>
      <c r="G693" s="146"/>
      <c r="H693" s="146"/>
      <c r="I693" s="146"/>
      <c r="J693" s="259"/>
      <c r="K693" s="259"/>
    </row>
    <row r="694" spans="1:11" x14ac:dyDescent="0.3">
      <c r="A694" s="144" t="s">
        <v>43</v>
      </c>
      <c r="B694" s="144" t="s">
        <v>605</v>
      </c>
      <c r="C694" s="496">
        <v>30997892</v>
      </c>
      <c r="D694" s="579">
        <v>12.5</v>
      </c>
      <c r="E694" s="150"/>
      <c r="F694" s="146"/>
      <c r="G694" s="146"/>
      <c r="H694" s="146"/>
      <c r="I694" s="146"/>
      <c r="J694" s="259"/>
      <c r="K694" s="259"/>
    </row>
    <row r="695" spans="1:11" x14ac:dyDescent="0.3">
      <c r="A695" s="144" t="s">
        <v>43</v>
      </c>
      <c r="B695" s="144" t="s">
        <v>606</v>
      </c>
      <c r="C695" s="496">
        <v>31080135</v>
      </c>
      <c r="D695" s="579">
        <v>14.53</v>
      </c>
      <c r="E695" s="150"/>
      <c r="F695" s="146"/>
      <c r="G695" s="146"/>
      <c r="H695" s="146"/>
      <c r="I695" s="146"/>
      <c r="J695" s="259"/>
      <c r="K695" s="259"/>
    </row>
    <row r="696" spans="1:11" x14ac:dyDescent="0.3">
      <c r="A696" s="144" t="s">
        <v>43</v>
      </c>
      <c r="B696" s="144" t="s">
        <v>607</v>
      </c>
      <c r="C696" s="496">
        <v>31080135</v>
      </c>
      <c r="D696" s="579">
        <v>1237.76</v>
      </c>
      <c r="E696" s="150"/>
      <c r="F696" s="146"/>
      <c r="G696" s="146"/>
      <c r="H696" s="146"/>
      <c r="I696" s="146"/>
      <c r="J696" s="259"/>
      <c r="K696" s="259"/>
    </row>
    <row r="697" spans="1:11" x14ac:dyDescent="0.3">
      <c r="A697" s="144" t="s">
        <v>43</v>
      </c>
      <c r="B697" s="144" t="s">
        <v>608</v>
      </c>
      <c r="C697" s="496">
        <v>31080135</v>
      </c>
      <c r="D697" s="579">
        <v>2588.35</v>
      </c>
      <c r="E697" s="150"/>
      <c r="F697" s="146"/>
      <c r="G697" s="146"/>
      <c r="H697" s="146"/>
      <c r="I697" s="146"/>
      <c r="J697" s="259"/>
      <c r="K697" s="259"/>
    </row>
    <row r="698" spans="1:11" x14ac:dyDescent="0.3">
      <c r="A698" s="144" t="s">
        <v>43</v>
      </c>
      <c r="B698" s="144" t="s">
        <v>609</v>
      </c>
      <c r="C698" s="496">
        <v>31080135</v>
      </c>
      <c r="D698" s="579">
        <v>2007.12</v>
      </c>
      <c r="E698" s="150"/>
      <c r="F698" s="146"/>
      <c r="G698" s="146"/>
      <c r="H698" s="146"/>
      <c r="I698" s="146"/>
      <c r="J698" s="259"/>
      <c r="K698" s="259"/>
    </row>
    <row r="699" spans="1:11" x14ac:dyDescent="0.3">
      <c r="A699" s="144" t="s">
        <v>43</v>
      </c>
      <c r="B699" s="144" t="s">
        <v>610</v>
      </c>
      <c r="C699" s="496">
        <v>31080135</v>
      </c>
      <c r="D699" s="579">
        <v>511.32</v>
      </c>
      <c r="E699" s="150"/>
      <c r="F699" s="146"/>
      <c r="G699" s="146"/>
      <c r="H699" s="146"/>
      <c r="I699" s="146"/>
      <c r="J699" s="259"/>
      <c r="K699" s="259"/>
    </row>
    <row r="700" spans="1:11" x14ac:dyDescent="0.3">
      <c r="A700" s="144" t="s">
        <v>43</v>
      </c>
      <c r="B700" s="144" t="s">
        <v>611</v>
      </c>
      <c r="C700" s="496">
        <v>31080135</v>
      </c>
      <c r="D700" s="579">
        <v>939.75</v>
      </c>
      <c r="E700" s="150"/>
      <c r="F700" s="146"/>
      <c r="G700" s="146"/>
      <c r="H700" s="146"/>
      <c r="I700" s="146"/>
      <c r="J700" s="259"/>
      <c r="K700" s="259"/>
    </row>
    <row r="701" spans="1:11" x14ac:dyDescent="0.3">
      <c r="A701" s="144" t="s">
        <v>43</v>
      </c>
      <c r="B701" s="144" t="s">
        <v>612</v>
      </c>
      <c r="C701" s="496">
        <v>31080135</v>
      </c>
      <c r="D701" s="579">
        <v>505.38</v>
      </c>
      <c r="E701" s="150"/>
      <c r="F701" s="146"/>
      <c r="G701" s="146"/>
      <c r="H701" s="146"/>
      <c r="I701" s="146"/>
      <c r="J701" s="259"/>
      <c r="K701" s="259"/>
    </row>
    <row r="702" spans="1:11" x14ac:dyDescent="0.3">
      <c r="A702" s="144" t="s">
        <v>43</v>
      </c>
      <c r="B702" s="144" t="s">
        <v>613</v>
      </c>
      <c r="C702" s="496">
        <v>31080135</v>
      </c>
      <c r="D702" s="579">
        <v>957.81</v>
      </c>
      <c r="E702" s="150"/>
      <c r="F702" s="146"/>
      <c r="G702" s="146"/>
      <c r="H702" s="146"/>
      <c r="I702" s="146"/>
      <c r="J702" s="259"/>
      <c r="K702" s="259"/>
    </row>
    <row r="703" spans="1:11" x14ac:dyDescent="0.3">
      <c r="A703" s="144" t="s">
        <v>43</v>
      </c>
      <c r="B703" s="144" t="s">
        <v>614</v>
      </c>
      <c r="C703" s="496">
        <v>31080135</v>
      </c>
      <c r="D703" s="579">
        <v>16637.5</v>
      </c>
      <c r="E703" s="150"/>
      <c r="F703" s="146"/>
      <c r="G703" s="146"/>
      <c r="H703" s="146"/>
      <c r="I703" s="146"/>
      <c r="J703" s="259"/>
      <c r="K703" s="259"/>
    </row>
    <row r="704" spans="1:11" x14ac:dyDescent="0.3">
      <c r="A704" s="144" t="s">
        <v>43</v>
      </c>
      <c r="B704" s="144" t="s">
        <v>615</v>
      </c>
      <c r="C704" s="496">
        <v>31080135</v>
      </c>
      <c r="D704" s="579">
        <v>605.66999999999996</v>
      </c>
      <c r="E704" s="150"/>
      <c r="F704" s="146"/>
      <c r="G704" s="146"/>
      <c r="H704" s="146"/>
      <c r="I704" s="146"/>
      <c r="J704" s="259"/>
      <c r="K704" s="259"/>
    </row>
    <row r="705" spans="1:11" x14ac:dyDescent="0.3">
      <c r="A705" s="144" t="s">
        <v>43</v>
      </c>
      <c r="B705" s="144" t="s">
        <v>616</v>
      </c>
      <c r="C705" s="496">
        <v>31080135</v>
      </c>
      <c r="D705" s="579">
        <v>1880.13</v>
      </c>
      <c r="E705" s="150"/>
      <c r="F705" s="146"/>
      <c r="G705" s="146"/>
      <c r="H705" s="146"/>
      <c r="I705" s="146"/>
      <c r="J705" s="259"/>
      <c r="K705" s="259"/>
    </row>
    <row r="706" spans="1:11" x14ac:dyDescent="0.3">
      <c r="A706" s="144" t="s">
        <v>43</v>
      </c>
      <c r="B706" s="144" t="s">
        <v>617</v>
      </c>
      <c r="C706" s="496">
        <v>31080135</v>
      </c>
      <c r="D706" s="579">
        <v>1688.08</v>
      </c>
      <c r="E706" s="150"/>
      <c r="F706" s="146"/>
      <c r="G706" s="146"/>
      <c r="H706" s="146"/>
      <c r="I706" s="146"/>
      <c r="J706" s="259"/>
      <c r="K706" s="259"/>
    </row>
    <row r="707" spans="1:11" x14ac:dyDescent="0.3">
      <c r="A707" s="144" t="s">
        <v>43</v>
      </c>
      <c r="B707" s="144" t="s">
        <v>618</v>
      </c>
      <c r="C707" s="496">
        <v>31080135</v>
      </c>
      <c r="D707" s="579">
        <v>1934.2</v>
      </c>
      <c r="E707" s="150"/>
      <c r="F707" s="146"/>
      <c r="G707" s="146"/>
      <c r="H707" s="146"/>
      <c r="I707" s="146"/>
      <c r="J707" s="259"/>
      <c r="K707" s="259"/>
    </row>
    <row r="708" spans="1:11" x14ac:dyDescent="0.3">
      <c r="A708" s="144" t="s">
        <v>43</v>
      </c>
      <c r="B708" s="144" t="s">
        <v>619</v>
      </c>
      <c r="C708" s="496">
        <v>31080135</v>
      </c>
      <c r="D708" s="579">
        <v>994.56</v>
      </c>
      <c r="E708" s="150"/>
      <c r="F708" s="146"/>
      <c r="G708" s="146"/>
      <c r="H708" s="146"/>
      <c r="I708" s="146"/>
      <c r="J708" s="259"/>
      <c r="K708" s="259"/>
    </row>
    <row r="709" spans="1:11" x14ac:dyDescent="0.3">
      <c r="A709" s="144" t="s">
        <v>43</v>
      </c>
      <c r="B709" s="144" t="s">
        <v>620</v>
      </c>
      <c r="C709" s="496">
        <v>31080135</v>
      </c>
      <c r="D709" s="579">
        <v>38703.660000000003</v>
      </c>
      <c r="E709" s="150"/>
      <c r="F709" s="146"/>
      <c r="G709" s="146"/>
      <c r="H709" s="146"/>
      <c r="I709" s="146"/>
      <c r="J709" s="259"/>
      <c r="K709" s="259"/>
    </row>
    <row r="710" spans="1:11" x14ac:dyDescent="0.3">
      <c r="A710" s="144" t="s">
        <v>43</v>
      </c>
      <c r="B710" s="144" t="s">
        <v>621</v>
      </c>
      <c r="C710" s="496">
        <v>31080135</v>
      </c>
      <c r="D710" s="579">
        <v>1344.22</v>
      </c>
      <c r="E710" s="150"/>
      <c r="F710" s="146"/>
      <c r="G710" s="146"/>
      <c r="H710" s="146"/>
      <c r="I710" s="146"/>
      <c r="J710" s="259"/>
      <c r="K710" s="259"/>
    </row>
    <row r="711" spans="1:11" x14ac:dyDescent="0.3">
      <c r="A711" s="144" t="s">
        <v>43</v>
      </c>
      <c r="B711" s="144" t="s">
        <v>622</v>
      </c>
      <c r="C711" s="496">
        <v>31080135</v>
      </c>
      <c r="D711" s="579">
        <v>12.5</v>
      </c>
      <c r="E711" s="150"/>
      <c r="F711" s="146"/>
      <c r="G711" s="146"/>
      <c r="H711" s="146"/>
      <c r="I711" s="146"/>
      <c r="J711" s="259"/>
      <c r="K711" s="259"/>
    </row>
    <row r="712" spans="1:11" x14ac:dyDescent="0.3">
      <c r="A712" s="144" t="s">
        <v>43</v>
      </c>
      <c r="B712" s="144" t="s">
        <v>623</v>
      </c>
      <c r="C712" s="496">
        <v>31080135</v>
      </c>
      <c r="D712" s="579">
        <v>2402.56</v>
      </c>
      <c r="E712" s="150"/>
      <c r="F712" s="146"/>
      <c r="G712" s="146"/>
      <c r="H712" s="146"/>
      <c r="I712" s="146"/>
      <c r="J712" s="105"/>
      <c r="K712" s="105"/>
    </row>
    <row r="713" spans="1:11" x14ac:dyDescent="0.3">
      <c r="A713" s="144" t="s">
        <v>43</v>
      </c>
      <c r="B713" s="144" t="s">
        <v>624</v>
      </c>
      <c r="C713" s="496">
        <v>31080135</v>
      </c>
      <c r="D713" s="579">
        <v>1853.95</v>
      </c>
      <c r="E713" s="150"/>
      <c r="F713" s="146"/>
      <c r="G713" s="146"/>
      <c r="H713" s="146"/>
      <c r="I713" s="146"/>
      <c r="J713" s="105"/>
      <c r="K713" s="105"/>
    </row>
    <row r="714" spans="1:11" x14ac:dyDescent="0.3">
      <c r="A714" s="144" t="s">
        <v>43</v>
      </c>
      <c r="B714" s="144" t="s">
        <v>625</v>
      </c>
      <c r="C714" s="496">
        <v>31080135</v>
      </c>
      <c r="D714" s="579">
        <v>2298.6999999999998</v>
      </c>
      <c r="E714" s="150"/>
      <c r="F714" s="146"/>
      <c r="G714" s="146"/>
      <c r="H714" s="146"/>
      <c r="I714" s="146"/>
      <c r="J714" s="105"/>
      <c r="K714" s="105"/>
    </row>
    <row r="715" spans="1:11" x14ac:dyDescent="0.3">
      <c r="A715" s="144" t="s">
        <v>43</v>
      </c>
      <c r="B715" s="144" t="s">
        <v>626</v>
      </c>
      <c r="C715" s="496">
        <v>31080135</v>
      </c>
      <c r="D715" s="579">
        <v>140.69</v>
      </c>
      <c r="E715" s="150"/>
      <c r="F715" s="146"/>
      <c r="G715" s="146"/>
      <c r="H715" s="146"/>
      <c r="I715" s="146"/>
      <c r="J715" s="105"/>
      <c r="K715" s="105"/>
    </row>
    <row r="716" spans="1:11" x14ac:dyDescent="0.3">
      <c r="A716" s="144" t="s">
        <v>43</v>
      </c>
      <c r="B716" s="144" t="s">
        <v>627</v>
      </c>
      <c r="C716" s="496">
        <v>31080135</v>
      </c>
      <c r="D716" s="579">
        <v>17695.79</v>
      </c>
      <c r="E716" s="150"/>
      <c r="F716" s="146"/>
      <c r="G716" s="146"/>
      <c r="H716" s="146"/>
      <c r="I716" s="146"/>
      <c r="J716" s="105"/>
      <c r="K716" s="105"/>
    </row>
    <row r="717" spans="1:11" x14ac:dyDescent="0.3">
      <c r="A717" s="144" t="s">
        <v>43</v>
      </c>
      <c r="B717" s="144" t="s">
        <v>628</v>
      </c>
      <c r="C717" s="496">
        <v>31080135</v>
      </c>
      <c r="D717" s="579">
        <v>4335.9399999999996</v>
      </c>
      <c r="E717" s="150"/>
      <c r="F717" s="146"/>
      <c r="G717" s="146"/>
      <c r="H717" s="146"/>
      <c r="I717" s="146"/>
      <c r="J717" s="105"/>
      <c r="K717" s="105"/>
    </row>
    <row r="718" spans="1:11" x14ac:dyDescent="0.3">
      <c r="A718" s="144" t="s">
        <v>43</v>
      </c>
      <c r="B718" s="144" t="s">
        <v>629</v>
      </c>
      <c r="C718" s="496">
        <v>31080135</v>
      </c>
      <c r="D718" s="579">
        <v>9.82</v>
      </c>
      <c r="E718" s="150"/>
      <c r="F718" s="146"/>
      <c r="G718" s="146"/>
      <c r="H718" s="146"/>
      <c r="I718" s="146"/>
      <c r="J718" s="105"/>
      <c r="K718" s="105"/>
    </row>
    <row r="719" spans="1:11" x14ac:dyDescent="0.3">
      <c r="A719" s="144" t="s">
        <v>43</v>
      </c>
      <c r="B719" s="144" t="s">
        <v>630</v>
      </c>
      <c r="C719" s="496">
        <v>31080135</v>
      </c>
      <c r="D719" s="579">
        <v>2045.2</v>
      </c>
      <c r="E719" s="150"/>
      <c r="F719" s="146"/>
      <c r="G719" s="146"/>
      <c r="H719" s="146"/>
      <c r="I719" s="146"/>
      <c r="J719" s="105"/>
      <c r="K719" s="105"/>
    </row>
    <row r="720" spans="1:11" x14ac:dyDescent="0.3">
      <c r="A720" s="144" t="s">
        <v>43</v>
      </c>
      <c r="B720" s="144" t="s">
        <v>631</v>
      </c>
      <c r="C720" s="496">
        <v>31080135</v>
      </c>
      <c r="D720" s="579">
        <v>826.36</v>
      </c>
      <c r="E720" s="150"/>
      <c r="F720" s="146"/>
      <c r="G720" s="146"/>
      <c r="H720" s="146"/>
      <c r="I720" s="146"/>
      <c r="J720" s="105"/>
      <c r="K720" s="105"/>
    </row>
    <row r="721" spans="1:12" x14ac:dyDescent="0.3">
      <c r="A721" s="144" t="s">
        <v>43</v>
      </c>
      <c r="B721" s="144" t="s">
        <v>632</v>
      </c>
      <c r="C721" s="496">
        <v>31080135</v>
      </c>
      <c r="D721" s="579">
        <v>14993.4</v>
      </c>
      <c r="E721" s="150"/>
      <c r="F721" s="146"/>
      <c r="G721" s="146"/>
      <c r="H721" s="146"/>
      <c r="I721" s="146"/>
      <c r="J721" s="105"/>
      <c r="K721" s="105"/>
    </row>
    <row r="722" spans="1:12" x14ac:dyDescent="0.3">
      <c r="A722" s="144" t="s">
        <v>43</v>
      </c>
      <c r="B722" s="144" t="s">
        <v>633</v>
      </c>
      <c r="C722" s="496">
        <v>31080135</v>
      </c>
      <c r="D722" s="579">
        <v>1470.69</v>
      </c>
      <c r="E722" s="150"/>
      <c r="F722" s="146"/>
      <c r="G722" s="146"/>
      <c r="H722" s="146"/>
      <c r="I722" s="146"/>
      <c r="J722" s="105"/>
      <c r="K722" s="105"/>
      <c r="L722" s="67"/>
    </row>
    <row r="723" spans="1:12" x14ac:dyDescent="0.3">
      <c r="A723" s="144" t="s">
        <v>43</v>
      </c>
      <c r="B723" s="144" t="s">
        <v>634</v>
      </c>
      <c r="C723" s="496">
        <v>31080135</v>
      </c>
      <c r="D723" s="579">
        <v>12.5</v>
      </c>
      <c r="E723" s="150"/>
      <c r="F723" s="146"/>
      <c r="G723" s="146"/>
      <c r="H723" s="146"/>
      <c r="I723" s="146"/>
      <c r="J723" s="105"/>
      <c r="K723" s="105"/>
      <c r="L723" s="67"/>
    </row>
    <row r="724" spans="1:12" x14ac:dyDescent="0.3">
      <c r="A724" s="144" t="s">
        <v>43</v>
      </c>
      <c r="B724" s="144" t="s">
        <v>635</v>
      </c>
      <c r="C724" s="496">
        <v>31080135</v>
      </c>
      <c r="D724" s="579">
        <v>1656.59</v>
      </c>
      <c r="E724" s="150"/>
      <c r="F724" s="146"/>
      <c r="G724" s="146"/>
      <c r="H724" s="146"/>
      <c r="I724" s="146"/>
      <c r="J724" s="105"/>
      <c r="K724" s="105"/>
      <c r="L724" s="67"/>
    </row>
    <row r="725" spans="1:12" x14ac:dyDescent="0.3">
      <c r="A725" s="144" t="s">
        <v>43</v>
      </c>
      <c r="B725" s="144" t="s">
        <v>636</v>
      </c>
      <c r="C725" s="496">
        <v>31080135</v>
      </c>
      <c r="D725" s="579">
        <v>11170.67</v>
      </c>
      <c r="E725" s="150"/>
      <c r="F725" s="146"/>
      <c r="G725" s="146"/>
      <c r="H725" s="146"/>
      <c r="I725" s="146"/>
      <c r="J725" s="105"/>
      <c r="K725" s="105"/>
      <c r="L725" s="67"/>
    </row>
    <row r="726" spans="1:12" x14ac:dyDescent="0.3">
      <c r="A726" s="144" t="s">
        <v>43</v>
      </c>
      <c r="B726" s="144" t="s">
        <v>637</v>
      </c>
      <c r="C726" s="496">
        <v>31080135</v>
      </c>
      <c r="D726" s="579">
        <v>311.14</v>
      </c>
      <c r="E726" s="150"/>
      <c r="F726" s="146"/>
      <c r="G726" s="146"/>
      <c r="H726" s="146"/>
      <c r="I726" s="146"/>
      <c r="J726" s="105"/>
      <c r="K726" s="105"/>
      <c r="L726" s="67"/>
    </row>
    <row r="727" spans="1:12" x14ac:dyDescent="0.3">
      <c r="A727" s="144" t="s">
        <v>43</v>
      </c>
      <c r="B727" s="144" t="s">
        <v>638</v>
      </c>
      <c r="C727" s="496">
        <v>31080135</v>
      </c>
      <c r="D727" s="579">
        <v>813.21</v>
      </c>
      <c r="E727" s="150"/>
      <c r="F727" s="146"/>
      <c r="G727" s="146"/>
      <c r="H727" s="146"/>
      <c r="I727" s="146"/>
      <c r="J727" s="105"/>
      <c r="K727" s="105"/>
      <c r="L727" s="67"/>
    </row>
    <row r="728" spans="1:12" x14ac:dyDescent="0.3">
      <c r="A728" s="144" t="s">
        <v>43</v>
      </c>
      <c r="B728" s="144" t="s">
        <v>639</v>
      </c>
      <c r="C728" s="496">
        <v>31080135</v>
      </c>
      <c r="D728" s="579">
        <v>901.29</v>
      </c>
      <c r="E728" s="150"/>
      <c r="F728" s="146"/>
      <c r="G728" s="146"/>
      <c r="H728" s="146"/>
      <c r="I728" s="146"/>
      <c r="J728" s="105"/>
      <c r="K728" s="105"/>
      <c r="L728" s="67"/>
    </row>
    <row r="729" spans="1:12" x14ac:dyDescent="0.3">
      <c r="A729" s="144" t="s">
        <v>43</v>
      </c>
      <c r="B729" s="144" t="s">
        <v>640</v>
      </c>
      <c r="C729" s="496">
        <v>31080135</v>
      </c>
      <c r="D729" s="579">
        <v>212.86</v>
      </c>
      <c r="E729" s="150"/>
      <c r="F729" s="146"/>
      <c r="G729" s="146"/>
      <c r="H729" s="146"/>
      <c r="I729" s="146"/>
      <c r="J729" s="105"/>
      <c r="K729" s="105"/>
      <c r="L729" s="67"/>
    </row>
    <row r="730" spans="1:12" x14ac:dyDescent="0.3">
      <c r="A730" s="144" t="s">
        <v>43</v>
      </c>
      <c r="B730" s="144" t="s">
        <v>641</v>
      </c>
      <c r="C730" s="496">
        <v>31080135</v>
      </c>
      <c r="D730" s="579">
        <v>12.5</v>
      </c>
      <c r="E730" s="150"/>
      <c r="F730" s="146"/>
      <c r="G730" s="146"/>
      <c r="H730" s="146"/>
      <c r="I730" s="146"/>
      <c r="J730" s="105"/>
      <c r="K730" s="105"/>
      <c r="L730" s="67"/>
    </row>
    <row r="731" spans="1:12" x14ac:dyDescent="0.3">
      <c r="A731" s="144" t="s">
        <v>43</v>
      </c>
      <c r="B731" s="144" t="s">
        <v>642</v>
      </c>
      <c r="C731" s="496">
        <v>31080135</v>
      </c>
      <c r="D731" s="579">
        <v>609.97</v>
      </c>
      <c r="E731" s="150"/>
      <c r="F731" s="146"/>
      <c r="G731" s="146"/>
      <c r="H731" s="146"/>
      <c r="I731" s="146"/>
      <c r="J731" s="105"/>
      <c r="K731" s="105"/>
      <c r="L731" s="67"/>
    </row>
    <row r="732" spans="1:12" x14ac:dyDescent="0.3">
      <c r="A732" s="144" t="s">
        <v>43</v>
      </c>
      <c r="B732" s="144" t="s">
        <v>643</v>
      </c>
      <c r="C732" s="496">
        <v>31080135</v>
      </c>
      <c r="D732" s="579">
        <v>1822.47</v>
      </c>
      <c r="E732" s="150"/>
      <c r="F732" s="146"/>
      <c r="G732" s="146"/>
      <c r="H732" s="146"/>
      <c r="I732" s="146"/>
      <c r="J732" s="105"/>
      <c r="K732" s="105"/>
      <c r="L732" s="67"/>
    </row>
    <row r="733" spans="1:12" x14ac:dyDescent="0.3">
      <c r="A733" s="273" t="s">
        <v>43</v>
      </c>
      <c r="B733" s="273" t="s">
        <v>644</v>
      </c>
      <c r="C733" s="497">
        <v>31080135</v>
      </c>
      <c r="D733" s="578">
        <v>3480.74</v>
      </c>
      <c r="E733" s="275"/>
      <c r="F733" s="277"/>
      <c r="G733" s="277"/>
      <c r="H733" s="277"/>
      <c r="I733" s="277"/>
      <c r="J733" s="105"/>
      <c r="K733" s="105"/>
      <c r="L733" s="67"/>
    </row>
    <row r="734" spans="1:12" x14ac:dyDescent="0.3">
      <c r="A734" s="273" t="s">
        <v>43</v>
      </c>
      <c r="B734" s="273" t="s">
        <v>1427</v>
      </c>
      <c r="C734" s="497">
        <v>31080135</v>
      </c>
      <c r="D734" s="578">
        <v>2864.54</v>
      </c>
      <c r="E734" s="275"/>
      <c r="F734" s="277"/>
      <c r="G734" s="277"/>
      <c r="H734" s="277"/>
      <c r="I734" s="277"/>
      <c r="J734" s="259"/>
      <c r="K734" s="259"/>
      <c r="L734" s="67"/>
    </row>
    <row r="735" spans="1:12" x14ac:dyDescent="0.3">
      <c r="A735" s="273" t="s">
        <v>43</v>
      </c>
      <c r="B735" s="273" t="s">
        <v>1428</v>
      </c>
      <c r="C735" s="497">
        <v>31080135</v>
      </c>
      <c r="D735" s="578">
        <v>18820.57</v>
      </c>
      <c r="E735" s="275"/>
      <c r="F735" s="277"/>
      <c r="G735" s="277"/>
      <c r="H735" s="277"/>
      <c r="I735" s="277"/>
      <c r="J735" s="259"/>
      <c r="K735" s="259"/>
      <c r="L735" s="67"/>
    </row>
    <row r="736" spans="1:12" x14ac:dyDescent="0.3">
      <c r="A736" s="273" t="s">
        <v>43</v>
      </c>
      <c r="B736" s="273" t="s">
        <v>1429</v>
      </c>
      <c r="C736" s="497">
        <v>31080135</v>
      </c>
      <c r="D736" s="578">
        <v>288.83999999999997</v>
      </c>
      <c r="E736" s="275"/>
      <c r="F736" s="277"/>
      <c r="G736" s="277"/>
      <c r="H736" s="277"/>
      <c r="I736" s="277"/>
      <c r="J736" s="259"/>
      <c r="K736" s="259"/>
      <c r="L736" s="67"/>
    </row>
    <row r="737" spans="1:12" x14ac:dyDescent="0.3">
      <c r="A737" s="273" t="s">
        <v>43</v>
      </c>
      <c r="B737" s="273" t="s">
        <v>1430</v>
      </c>
      <c r="C737" s="497">
        <v>31080135</v>
      </c>
      <c r="D737" s="578">
        <v>1925.69</v>
      </c>
      <c r="E737" s="275"/>
      <c r="F737" s="277"/>
      <c r="G737" s="277"/>
      <c r="H737" s="277"/>
      <c r="I737" s="277"/>
      <c r="J737" s="259"/>
      <c r="K737" s="259"/>
      <c r="L737" s="67"/>
    </row>
    <row r="738" spans="1:12" x14ac:dyDescent="0.3">
      <c r="A738" s="273" t="s">
        <v>43</v>
      </c>
      <c r="B738" s="273" t="s">
        <v>1448</v>
      </c>
      <c r="C738" s="497">
        <v>31080135</v>
      </c>
      <c r="D738" s="578">
        <v>1008.09</v>
      </c>
      <c r="E738" s="275"/>
      <c r="F738" s="277"/>
      <c r="G738" s="277"/>
      <c r="H738" s="277"/>
      <c r="I738" s="277"/>
      <c r="J738" s="259"/>
      <c r="K738" s="259"/>
      <c r="L738" s="67"/>
    </row>
    <row r="739" spans="1:12" x14ac:dyDescent="0.3">
      <c r="A739" s="273" t="s">
        <v>43</v>
      </c>
      <c r="B739" s="273" t="s">
        <v>1453</v>
      </c>
      <c r="C739" s="497">
        <v>31080135</v>
      </c>
      <c r="D739" s="578">
        <v>914</v>
      </c>
      <c r="E739" s="275"/>
      <c r="F739" s="277"/>
      <c r="G739" s="277"/>
      <c r="H739" s="277"/>
      <c r="I739" s="277"/>
      <c r="J739" s="259"/>
      <c r="K739" s="259"/>
      <c r="L739" s="67"/>
    </row>
    <row r="740" spans="1:12" x14ac:dyDescent="0.3">
      <c r="A740" s="273" t="s">
        <v>43</v>
      </c>
      <c r="B740" s="273" t="s">
        <v>1467</v>
      </c>
      <c r="C740" s="497">
        <v>31080135</v>
      </c>
      <c r="D740" s="578">
        <v>2749.96</v>
      </c>
      <c r="E740" s="275"/>
      <c r="F740" s="277"/>
      <c r="G740" s="277"/>
      <c r="H740" s="277"/>
      <c r="I740" s="277"/>
      <c r="J740" s="259"/>
      <c r="K740" s="259"/>
      <c r="L740" s="67"/>
    </row>
    <row r="741" spans="1:12" x14ac:dyDescent="0.3">
      <c r="A741" s="273" t="s">
        <v>43</v>
      </c>
      <c r="B741" s="273" t="s">
        <v>1474</v>
      </c>
      <c r="C741" s="497">
        <v>31080135</v>
      </c>
      <c r="D741" s="578">
        <v>397.98</v>
      </c>
      <c r="E741" s="275"/>
      <c r="F741" s="277"/>
      <c r="G741" s="277"/>
      <c r="H741" s="277"/>
      <c r="I741" s="277"/>
      <c r="J741" s="259"/>
      <c r="K741" s="259"/>
      <c r="L741" s="67"/>
    </row>
    <row r="742" spans="1:12" x14ac:dyDescent="0.3">
      <c r="A742" s="273" t="s">
        <v>43</v>
      </c>
      <c r="B742" s="273" t="s">
        <v>1475</v>
      </c>
      <c r="C742" s="497">
        <v>31080135</v>
      </c>
      <c r="D742" s="578">
        <v>326.82</v>
      </c>
      <c r="E742" s="275"/>
      <c r="F742" s="277"/>
      <c r="G742" s="277"/>
      <c r="H742" s="277"/>
      <c r="I742" s="277"/>
      <c r="J742" s="259"/>
      <c r="K742" s="259"/>
      <c r="L742" s="67"/>
    </row>
    <row r="743" spans="1:12" x14ac:dyDescent="0.3">
      <c r="A743" s="273" t="s">
        <v>43</v>
      </c>
      <c r="B743" s="273" t="s">
        <v>1476</v>
      </c>
      <c r="C743" s="497">
        <v>31080135</v>
      </c>
      <c r="D743" s="578">
        <v>5310.16</v>
      </c>
      <c r="E743" s="275"/>
      <c r="F743" s="277"/>
      <c r="G743" s="277"/>
      <c r="H743" s="277"/>
      <c r="I743" s="277"/>
      <c r="J743" s="259"/>
      <c r="K743" s="259"/>
      <c r="L743" s="67"/>
    </row>
    <row r="744" spans="1:12" x14ac:dyDescent="0.3">
      <c r="A744" s="273" t="s">
        <v>43</v>
      </c>
      <c r="B744" s="273" t="s">
        <v>1477</v>
      </c>
      <c r="C744" s="497">
        <v>31080135</v>
      </c>
      <c r="D744" s="578">
        <v>59050.74</v>
      </c>
      <c r="E744" s="275"/>
      <c r="F744" s="277"/>
      <c r="G744" s="277"/>
      <c r="H744" s="277"/>
      <c r="I744" s="277"/>
      <c r="J744" s="259"/>
      <c r="K744" s="259"/>
      <c r="L744" s="67"/>
    </row>
    <row r="745" spans="1:12" x14ac:dyDescent="0.3">
      <c r="A745" s="273" t="s">
        <v>43</v>
      </c>
      <c r="B745" s="273" t="s">
        <v>1486</v>
      </c>
      <c r="C745" s="497">
        <v>31080135</v>
      </c>
      <c r="D745" s="578">
        <v>2647.44</v>
      </c>
      <c r="E745" s="275"/>
      <c r="F745" s="277"/>
      <c r="G745" s="277"/>
      <c r="H745" s="277"/>
      <c r="I745" s="277"/>
      <c r="J745" s="259"/>
      <c r="K745" s="259"/>
      <c r="L745" s="67"/>
    </row>
    <row r="746" spans="1:12" x14ac:dyDescent="0.3">
      <c r="A746" s="273" t="s">
        <v>43</v>
      </c>
      <c r="B746" s="273" t="s">
        <v>1499</v>
      </c>
      <c r="C746" s="497">
        <v>31080135</v>
      </c>
      <c r="D746" s="578">
        <v>3609.85</v>
      </c>
      <c r="E746" s="275"/>
      <c r="F746" s="277"/>
      <c r="G746" s="277"/>
      <c r="H746" s="277"/>
      <c r="I746" s="277"/>
      <c r="J746" s="259"/>
      <c r="K746" s="259"/>
      <c r="L746" s="67"/>
    </row>
    <row r="747" spans="1:12" x14ac:dyDescent="0.3">
      <c r="A747" s="273" t="s">
        <v>43</v>
      </c>
      <c r="B747" s="273" t="s">
        <v>1500</v>
      </c>
      <c r="C747" s="497">
        <v>31080135</v>
      </c>
      <c r="D747" s="578">
        <v>2008.26</v>
      </c>
      <c r="E747" s="275"/>
      <c r="F747" s="277"/>
      <c r="G747" s="277"/>
      <c r="H747" s="277"/>
      <c r="I747" s="277"/>
      <c r="J747" s="259"/>
      <c r="K747" s="259"/>
      <c r="L747" s="67"/>
    </row>
    <row r="748" spans="1:12" x14ac:dyDescent="0.3">
      <c r="A748" s="273" t="s">
        <v>43</v>
      </c>
      <c r="B748" s="273" t="s">
        <v>1509</v>
      </c>
      <c r="C748" s="497">
        <v>31080135</v>
      </c>
      <c r="D748" s="578">
        <v>12.5</v>
      </c>
      <c r="E748" s="275"/>
      <c r="F748" s="277"/>
      <c r="G748" s="277"/>
      <c r="H748" s="277"/>
      <c r="I748" s="277"/>
      <c r="J748" s="259"/>
      <c r="K748" s="259"/>
      <c r="L748" s="67"/>
    </row>
    <row r="749" spans="1:12" x14ac:dyDescent="0.3">
      <c r="A749" s="273" t="s">
        <v>43</v>
      </c>
      <c r="B749" s="273" t="s">
        <v>1510</v>
      </c>
      <c r="C749" s="497">
        <v>31080135</v>
      </c>
      <c r="D749" s="578">
        <v>1443.43</v>
      </c>
      <c r="E749" s="275"/>
      <c r="F749" s="277"/>
      <c r="G749" s="277"/>
      <c r="H749" s="277"/>
      <c r="I749" s="277"/>
      <c r="J749" s="259"/>
      <c r="K749" s="259"/>
      <c r="L749" s="67"/>
    </row>
    <row r="750" spans="1:12" x14ac:dyDescent="0.3">
      <c r="A750" s="273" t="s">
        <v>43</v>
      </c>
      <c r="B750" s="273" t="s">
        <v>1511</v>
      </c>
      <c r="C750" s="497">
        <v>31080135</v>
      </c>
      <c r="D750" s="578">
        <v>30403.06</v>
      </c>
      <c r="E750" s="275"/>
      <c r="F750" s="277"/>
      <c r="G750" s="277"/>
      <c r="H750" s="277"/>
      <c r="I750" s="277"/>
      <c r="J750" s="259"/>
      <c r="K750" s="259"/>
      <c r="L750" s="67"/>
    </row>
    <row r="751" spans="1:12" x14ac:dyDescent="0.3">
      <c r="A751" s="273" t="s">
        <v>43</v>
      </c>
      <c r="B751" s="273" t="s">
        <v>1512</v>
      </c>
      <c r="C751" s="497">
        <v>31080135</v>
      </c>
      <c r="D751" s="578">
        <v>50.58</v>
      </c>
      <c r="E751" s="275"/>
      <c r="F751" s="277"/>
      <c r="G751" s="277"/>
      <c r="H751" s="277"/>
      <c r="I751" s="277"/>
      <c r="J751" s="259"/>
      <c r="K751" s="259"/>
      <c r="L751" s="67"/>
    </row>
    <row r="752" spans="1:12" x14ac:dyDescent="0.3">
      <c r="A752" s="273" t="s">
        <v>43</v>
      </c>
      <c r="B752" s="273" t="s">
        <v>1513</v>
      </c>
      <c r="C752" s="497">
        <v>31080135</v>
      </c>
      <c r="D752" s="578">
        <v>2362.36</v>
      </c>
      <c r="E752" s="275"/>
      <c r="F752" s="277"/>
      <c r="G752" s="277"/>
      <c r="H752" s="277"/>
      <c r="I752" s="277"/>
      <c r="J752" s="259"/>
      <c r="K752" s="259"/>
      <c r="L752" s="67"/>
    </row>
    <row r="753" spans="1:12" x14ac:dyDescent="0.3">
      <c r="A753" s="273" t="s">
        <v>43</v>
      </c>
      <c r="B753" s="273" t="s">
        <v>1514</v>
      </c>
      <c r="C753" s="497">
        <v>31080135</v>
      </c>
      <c r="D753" s="578">
        <v>28.9</v>
      </c>
      <c r="E753" s="275"/>
      <c r="F753" s="277"/>
      <c r="G753" s="277"/>
      <c r="H753" s="277"/>
      <c r="I753" s="277"/>
      <c r="J753" s="259"/>
      <c r="K753" s="259"/>
      <c r="L753" s="67"/>
    </row>
    <row r="754" spans="1:12" x14ac:dyDescent="0.3">
      <c r="A754" s="273" t="s">
        <v>43</v>
      </c>
      <c r="B754" s="273" t="s">
        <v>1515</v>
      </c>
      <c r="C754" s="497">
        <v>31080135</v>
      </c>
      <c r="D754" s="578">
        <v>817.02</v>
      </c>
      <c r="E754" s="275"/>
      <c r="F754" s="277"/>
      <c r="G754" s="277"/>
      <c r="H754" s="277"/>
      <c r="I754" s="277"/>
      <c r="J754" s="259"/>
      <c r="K754" s="259"/>
      <c r="L754" s="67"/>
    </row>
    <row r="755" spans="1:12" x14ac:dyDescent="0.3">
      <c r="A755" s="273" t="s">
        <v>43</v>
      </c>
      <c r="B755" s="273" t="s">
        <v>1538</v>
      </c>
      <c r="C755" s="497">
        <v>31080135</v>
      </c>
      <c r="D755" s="578">
        <v>2256.29</v>
      </c>
      <c r="E755" s="275"/>
      <c r="F755" s="277"/>
      <c r="G755" s="277"/>
      <c r="H755" s="277"/>
      <c r="I755" s="277"/>
      <c r="J755" s="259"/>
      <c r="K755" s="259"/>
      <c r="L755" s="67"/>
    </row>
    <row r="756" spans="1:12" x14ac:dyDescent="0.3">
      <c r="A756" s="273" t="s">
        <v>43</v>
      </c>
      <c r="B756" s="273" t="s">
        <v>1539</v>
      </c>
      <c r="C756" s="497">
        <v>31080135</v>
      </c>
      <c r="D756" s="578">
        <v>647.33000000000004</v>
      </c>
      <c r="E756" s="275"/>
      <c r="F756" s="277"/>
      <c r="G756" s="277"/>
      <c r="H756" s="277"/>
      <c r="I756" s="277"/>
      <c r="J756" s="259"/>
      <c r="K756" s="259"/>
      <c r="L756" s="67"/>
    </row>
    <row r="757" spans="1:12" x14ac:dyDescent="0.3">
      <c r="A757" s="273" t="s">
        <v>43</v>
      </c>
      <c r="B757" s="273" t="s">
        <v>1545</v>
      </c>
      <c r="C757" s="497">
        <v>31080135</v>
      </c>
      <c r="D757" s="578">
        <v>21335.95</v>
      </c>
      <c r="E757" s="275"/>
      <c r="F757" s="277"/>
      <c r="G757" s="277"/>
      <c r="H757" s="277"/>
      <c r="I757" s="277"/>
      <c r="J757" s="259"/>
      <c r="K757" s="259"/>
      <c r="L757" s="67"/>
    </row>
    <row r="758" spans="1:12" x14ac:dyDescent="0.3">
      <c r="A758" s="273" t="s">
        <v>43</v>
      </c>
      <c r="B758" s="273" t="s">
        <v>1547</v>
      </c>
      <c r="C758" s="497">
        <v>31080135</v>
      </c>
      <c r="D758" s="578">
        <v>4694.07</v>
      </c>
      <c r="E758" s="275"/>
      <c r="F758" s="277"/>
      <c r="G758" s="277"/>
      <c r="H758" s="277"/>
      <c r="I758" s="277"/>
      <c r="J758" s="259"/>
      <c r="K758" s="259"/>
      <c r="L758" s="67"/>
    </row>
    <row r="759" spans="1:12" x14ac:dyDescent="0.3">
      <c r="A759" s="273" t="s">
        <v>43</v>
      </c>
      <c r="B759" s="273" t="s">
        <v>1548</v>
      </c>
      <c r="C759" s="497">
        <v>31080135</v>
      </c>
      <c r="D759" s="578">
        <v>757.82</v>
      </c>
      <c r="E759" s="275"/>
      <c r="F759" s="277"/>
      <c r="G759" s="277"/>
      <c r="H759" s="277"/>
      <c r="I759" s="277"/>
      <c r="J759" s="259"/>
      <c r="K759" s="259"/>
      <c r="L759" s="67"/>
    </row>
    <row r="760" spans="1:12" x14ac:dyDescent="0.3">
      <c r="A760" s="273" t="s">
        <v>43</v>
      </c>
      <c r="B760" s="273" t="s">
        <v>1545</v>
      </c>
      <c r="C760" s="497">
        <v>31080135</v>
      </c>
      <c r="D760" s="578">
        <v>21335.95</v>
      </c>
      <c r="E760" s="275"/>
      <c r="F760" s="277"/>
      <c r="G760" s="277"/>
      <c r="H760" s="277"/>
      <c r="I760" s="277"/>
      <c r="J760" s="259"/>
      <c r="K760" s="259"/>
      <c r="L760" s="67"/>
    </row>
    <row r="761" spans="1:12" x14ac:dyDescent="0.3">
      <c r="A761" s="273" t="s">
        <v>43</v>
      </c>
      <c r="B761" s="273" t="s">
        <v>1565</v>
      </c>
      <c r="C761" s="497">
        <v>31080135</v>
      </c>
      <c r="D761" s="578">
        <v>1691.99</v>
      </c>
      <c r="E761" s="275"/>
      <c r="F761" s="277"/>
      <c r="G761" s="277"/>
      <c r="H761" s="277"/>
      <c r="I761" s="277"/>
      <c r="J761" s="259"/>
      <c r="K761" s="259"/>
      <c r="L761" s="67"/>
    </row>
    <row r="762" spans="1:12" x14ac:dyDescent="0.3">
      <c r="A762" s="273" t="s">
        <v>43</v>
      </c>
      <c r="B762" s="273" t="s">
        <v>1572</v>
      </c>
      <c r="C762" s="497">
        <v>31080135</v>
      </c>
      <c r="D762" s="578">
        <v>1098.6300000000001</v>
      </c>
      <c r="E762" s="275"/>
      <c r="F762" s="277"/>
      <c r="G762" s="277"/>
      <c r="H762" s="277"/>
      <c r="I762" s="277"/>
      <c r="J762" s="259"/>
      <c r="K762" s="259"/>
      <c r="L762" s="67"/>
    </row>
    <row r="763" spans="1:12" x14ac:dyDescent="0.3">
      <c r="A763" s="273" t="s">
        <v>43</v>
      </c>
      <c r="B763" s="273" t="s">
        <v>1573</v>
      </c>
      <c r="C763" s="497">
        <v>31080135</v>
      </c>
      <c r="D763" s="578">
        <v>854.12</v>
      </c>
      <c r="E763" s="275"/>
      <c r="F763" s="277"/>
      <c r="G763" s="277"/>
      <c r="H763" s="277"/>
      <c r="I763" s="277"/>
      <c r="J763" s="259"/>
      <c r="K763" s="259"/>
      <c r="L763" s="67"/>
    </row>
    <row r="764" spans="1:12" x14ac:dyDescent="0.3">
      <c r="A764" s="273" t="s">
        <v>43</v>
      </c>
      <c r="B764" s="273" t="s">
        <v>1574</v>
      </c>
      <c r="C764" s="497">
        <v>31080135</v>
      </c>
      <c r="D764" s="578">
        <v>12.5</v>
      </c>
      <c r="E764" s="275"/>
      <c r="F764" s="277"/>
      <c r="G764" s="277"/>
      <c r="H764" s="277"/>
      <c r="I764" s="277"/>
      <c r="J764" s="259"/>
      <c r="K764" s="259"/>
      <c r="L764" s="67"/>
    </row>
    <row r="765" spans="1:12" x14ac:dyDescent="0.3">
      <c r="A765" s="273" t="s">
        <v>43</v>
      </c>
      <c r="B765" s="273" t="s">
        <v>1575</v>
      </c>
      <c r="C765" s="497">
        <v>31080135</v>
      </c>
      <c r="D765" s="578">
        <v>1512.51</v>
      </c>
      <c r="E765" s="275"/>
      <c r="F765" s="277"/>
      <c r="G765" s="277"/>
      <c r="H765" s="277"/>
      <c r="I765" s="277"/>
      <c r="J765" s="259"/>
      <c r="K765" s="259"/>
      <c r="L765" s="67"/>
    </row>
    <row r="766" spans="1:12" x14ac:dyDescent="0.3">
      <c r="A766" s="273" t="s">
        <v>43</v>
      </c>
      <c r="B766" s="273" t="s">
        <v>1565</v>
      </c>
      <c r="C766" s="497">
        <v>31080135</v>
      </c>
      <c r="D766" s="578">
        <v>1691.99</v>
      </c>
      <c r="E766" s="275"/>
      <c r="F766" s="277"/>
      <c r="G766" s="277"/>
      <c r="H766" s="277"/>
      <c r="I766" s="277"/>
      <c r="J766" s="259"/>
      <c r="K766" s="259"/>
      <c r="L766" s="67"/>
    </row>
    <row r="767" spans="1:12" x14ac:dyDescent="0.3">
      <c r="A767" s="273" t="s">
        <v>43</v>
      </c>
      <c r="B767" s="273" t="s">
        <v>1581</v>
      </c>
      <c r="C767" s="497">
        <v>31080135</v>
      </c>
      <c r="D767" s="578">
        <v>13945.23</v>
      </c>
      <c r="E767" s="275"/>
      <c r="F767" s="277"/>
      <c r="G767" s="277"/>
      <c r="H767" s="277"/>
      <c r="I767" s="277"/>
      <c r="J767" s="259"/>
      <c r="K767" s="259"/>
      <c r="L767" s="67"/>
    </row>
    <row r="768" spans="1:12" x14ac:dyDescent="0.3">
      <c r="A768" s="273" t="s">
        <v>43</v>
      </c>
      <c r="B768" s="273" t="s">
        <v>1582</v>
      </c>
      <c r="C768" s="497">
        <v>31080135</v>
      </c>
      <c r="D768" s="578">
        <v>1152.3499999999999</v>
      </c>
      <c r="E768" s="275"/>
      <c r="F768" s="277"/>
      <c r="G768" s="277"/>
      <c r="H768" s="277"/>
      <c r="I768" s="277"/>
      <c r="J768" s="259"/>
      <c r="K768" s="259"/>
      <c r="L768" s="67"/>
    </row>
    <row r="769" spans="1:12" x14ac:dyDescent="0.3">
      <c r="A769" s="273" t="s">
        <v>43</v>
      </c>
      <c r="B769" s="273" t="s">
        <v>1594</v>
      </c>
      <c r="C769" s="497">
        <v>31080135</v>
      </c>
      <c r="D769" s="578">
        <v>1919.46</v>
      </c>
      <c r="E769" s="275"/>
      <c r="F769" s="277"/>
      <c r="G769" s="277"/>
      <c r="H769" s="277"/>
      <c r="I769" s="277"/>
      <c r="J769" s="259"/>
      <c r="K769" s="259"/>
      <c r="L769" s="67"/>
    </row>
    <row r="770" spans="1:12" x14ac:dyDescent="0.3">
      <c r="A770" s="273" t="s">
        <v>43</v>
      </c>
      <c r="B770" s="273" t="s">
        <v>1595</v>
      </c>
      <c r="C770" s="497">
        <v>31080135</v>
      </c>
      <c r="D770" s="578">
        <v>12.5</v>
      </c>
      <c r="E770" s="275"/>
      <c r="F770" s="277"/>
      <c r="G770" s="277"/>
      <c r="H770" s="277"/>
      <c r="I770" s="277"/>
      <c r="J770" s="259"/>
      <c r="K770" s="259"/>
      <c r="L770" s="67"/>
    </row>
    <row r="771" spans="1:12" x14ac:dyDescent="0.3">
      <c r="A771" s="273" t="s">
        <v>43</v>
      </c>
      <c r="B771" s="273" t="s">
        <v>1606</v>
      </c>
      <c r="C771" s="497">
        <v>31080135</v>
      </c>
      <c r="D771" s="578">
        <v>12.5</v>
      </c>
      <c r="E771" s="275"/>
      <c r="F771" s="277"/>
      <c r="G771" s="277"/>
      <c r="H771" s="277"/>
      <c r="I771" s="277"/>
      <c r="J771" s="259"/>
      <c r="K771" s="259"/>
      <c r="L771" s="67"/>
    </row>
    <row r="772" spans="1:12" x14ac:dyDescent="0.3">
      <c r="A772" s="273" t="s">
        <v>43</v>
      </c>
      <c r="B772" s="273" t="s">
        <v>1609</v>
      </c>
      <c r="C772" s="497">
        <v>31080135</v>
      </c>
      <c r="D772" s="578">
        <v>210.58</v>
      </c>
      <c r="E772" s="275"/>
      <c r="F772" s="277"/>
      <c r="G772" s="277"/>
      <c r="H772" s="277"/>
      <c r="I772" s="277"/>
      <c r="J772" s="259"/>
      <c r="K772" s="259"/>
      <c r="L772" s="67"/>
    </row>
    <row r="773" spans="1:12" x14ac:dyDescent="0.3">
      <c r="A773" s="273" t="s">
        <v>43</v>
      </c>
      <c r="B773" s="273" t="s">
        <v>1610</v>
      </c>
      <c r="C773" s="497">
        <v>31080135</v>
      </c>
      <c r="D773" s="578">
        <v>283.41000000000003</v>
      </c>
      <c r="E773" s="275"/>
      <c r="F773" s="277"/>
      <c r="G773" s="277"/>
      <c r="H773" s="277"/>
      <c r="I773" s="277"/>
      <c r="J773" s="259"/>
      <c r="K773" s="259"/>
      <c r="L773" s="67"/>
    </row>
    <row r="774" spans="1:12" x14ac:dyDescent="0.3">
      <c r="A774" s="273" t="s">
        <v>43</v>
      </c>
      <c r="B774" s="273" t="s">
        <v>1611</v>
      </c>
      <c r="C774" s="497">
        <v>31080135</v>
      </c>
      <c r="D774" s="578">
        <v>770.42</v>
      </c>
      <c r="E774" s="275"/>
      <c r="F774" s="277"/>
      <c r="G774" s="277"/>
      <c r="H774" s="277"/>
      <c r="I774" s="277"/>
      <c r="J774" s="259"/>
      <c r="K774" s="259"/>
      <c r="L774" s="67"/>
    </row>
    <row r="775" spans="1:12" x14ac:dyDescent="0.3">
      <c r="A775" s="273" t="s">
        <v>43</v>
      </c>
      <c r="B775" s="273" t="s">
        <v>1612</v>
      </c>
      <c r="C775" s="497">
        <v>31080135</v>
      </c>
      <c r="D775" s="578">
        <v>21301.79</v>
      </c>
      <c r="E775" s="275"/>
      <c r="F775" s="277"/>
      <c r="G775" s="277"/>
      <c r="H775" s="277"/>
      <c r="I775" s="277"/>
      <c r="J775" s="259"/>
      <c r="K775" s="259"/>
      <c r="L775" s="67"/>
    </row>
    <row r="776" spans="1:12" x14ac:dyDescent="0.3">
      <c r="A776" s="273" t="s">
        <v>43</v>
      </c>
      <c r="B776" s="273" t="s">
        <v>1613</v>
      </c>
      <c r="C776" s="497">
        <v>31080135</v>
      </c>
      <c r="D776" s="578">
        <v>3139.48</v>
      </c>
      <c r="E776" s="275"/>
      <c r="F776" s="277"/>
      <c r="G776" s="277"/>
      <c r="H776" s="277"/>
      <c r="I776" s="277"/>
      <c r="J776" s="259"/>
      <c r="K776" s="259"/>
      <c r="L776" s="67"/>
    </row>
    <row r="777" spans="1:12" x14ac:dyDescent="0.3">
      <c r="A777" s="273" t="s">
        <v>43</v>
      </c>
      <c r="B777" s="273" t="s">
        <v>1623</v>
      </c>
      <c r="C777" s="497">
        <v>31080135</v>
      </c>
      <c r="D777" s="578">
        <v>1180.25</v>
      </c>
      <c r="E777" s="275"/>
      <c r="F777" s="277"/>
      <c r="G777" s="277"/>
      <c r="H777" s="277"/>
      <c r="I777" s="277"/>
      <c r="J777" s="259"/>
      <c r="K777" s="259"/>
      <c r="L777" s="67"/>
    </row>
    <row r="778" spans="1:12" x14ac:dyDescent="0.3">
      <c r="A778" s="273" t="s">
        <v>43</v>
      </c>
      <c r="B778" s="273" t="s">
        <v>1624</v>
      </c>
      <c r="C778" s="497">
        <v>31080135</v>
      </c>
      <c r="D778" s="578">
        <v>908.03</v>
      </c>
      <c r="E778" s="275"/>
      <c r="F778" s="277"/>
      <c r="G778" s="277"/>
      <c r="H778" s="277"/>
      <c r="I778" s="277"/>
      <c r="J778" s="259"/>
      <c r="K778" s="259"/>
      <c r="L778" s="67"/>
    </row>
    <row r="779" spans="1:12" x14ac:dyDescent="0.3">
      <c r="A779" s="273" t="s">
        <v>43</v>
      </c>
      <c r="B779" s="273" t="s">
        <v>1625</v>
      </c>
      <c r="C779" s="497">
        <v>31080135</v>
      </c>
      <c r="D779" s="578">
        <v>1954.03</v>
      </c>
      <c r="E779" s="275"/>
      <c r="F779" s="277"/>
      <c r="G779" s="277"/>
      <c r="H779" s="277"/>
      <c r="I779" s="277"/>
      <c r="J779" s="259"/>
      <c r="K779" s="259"/>
      <c r="L779" s="67"/>
    </row>
    <row r="780" spans="1:12" x14ac:dyDescent="0.3">
      <c r="A780" s="273" t="s">
        <v>43</v>
      </c>
      <c r="B780" s="273" t="s">
        <v>1640</v>
      </c>
      <c r="C780" s="497">
        <v>31080135</v>
      </c>
      <c r="D780" s="578">
        <v>12.5</v>
      </c>
      <c r="E780" s="275"/>
      <c r="F780" s="277"/>
      <c r="G780" s="277"/>
      <c r="H780" s="277"/>
      <c r="I780" s="277"/>
      <c r="J780" s="259"/>
      <c r="K780" s="259"/>
      <c r="L780" s="67"/>
    </row>
    <row r="781" spans="1:12" x14ac:dyDescent="0.3">
      <c r="A781" s="273" t="s">
        <v>43</v>
      </c>
      <c r="B781" s="273" t="s">
        <v>1641</v>
      </c>
      <c r="C781" s="497">
        <v>31080135</v>
      </c>
      <c r="D781" s="578">
        <v>1525.94</v>
      </c>
      <c r="E781" s="275"/>
      <c r="F781" s="277"/>
      <c r="G781" s="277"/>
      <c r="H781" s="277"/>
      <c r="I781" s="277"/>
      <c r="J781" s="259"/>
      <c r="K781" s="259"/>
      <c r="L781" s="67"/>
    </row>
    <row r="782" spans="1:12" x14ac:dyDescent="0.3">
      <c r="A782" s="273" t="s">
        <v>43</v>
      </c>
      <c r="B782" s="273" t="s">
        <v>1643</v>
      </c>
      <c r="C782" s="497">
        <v>31080135</v>
      </c>
      <c r="D782" s="578">
        <v>1625.18</v>
      </c>
      <c r="E782" s="275"/>
      <c r="F782" s="277"/>
      <c r="G782" s="277"/>
      <c r="H782" s="277"/>
      <c r="I782" s="277"/>
      <c r="J782" s="259"/>
      <c r="K782" s="259"/>
      <c r="L782" s="67"/>
    </row>
    <row r="783" spans="1:12" x14ac:dyDescent="0.3">
      <c r="A783" s="273" t="s">
        <v>43</v>
      </c>
      <c r="B783" s="273" t="s">
        <v>1644</v>
      </c>
      <c r="C783" s="497">
        <v>31080135</v>
      </c>
      <c r="D783" s="578">
        <v>17371.740000000002</v>
      </c>
      <c r="E783" s="275"/>
      <c r="F783" s="277"/>
      <c r="G783" s="277"/>
      <c r="H783" s="277"/>
      <c r="I783" s="277"/>
      <c r="J783" s="259"/>
      <c r="K783" s="259"/>
      <c r="L783" s="67"/>
    </row>
    <row r="784" spans="1:12" x14ac:dyDescent="0.3">
      <c r="A784" s="273" t="s">
        <v>43</v>
      </c>
      <c r="B784" s="273" t="s">
        <v>1672</v>
      </c>
      <c r="C784" s="497">
        <v>31080135</v>
      </c>
      <c r="D784" s="578">
        <v>13858.57</v>
      </c>
      <c r="E784" s="275"/>
      <c r="F784" s="277"/>
      <c r="G784" s="277"/>
      <c r="H784" s="277"/>
      <c r="I784" s="277"/>
      <c r="J784" s="259"/>
      <c r="K784" s="259"/>
      <c r="L784" s="67"/>
    </row>
    <row r="785" spans="1:12" x14ac:dyDescent="0.3">
      <c r="A785" s="273" t="s">
        <v>43</v>
      </c>
      <c r="B785" s="273" t="s">
        <v>1673</v>
      </c>
      <c r="C785" s="497">
        <v>31080135</v>
      </c>
      <c r="D785" s="578">
        <v>254.59</v>
      </c>
      <c r="E785" s="275"/>
      <c r="F785" s="277"/>
      <c r="G785" s="277"/>
      <c r="H785" s="277"/>
      <c r="I785" s="277"/>
      <c r="J785" s="259"/>
      <c r="K785" s="259"/>
      <c r="L785" s="67"/>
    </row>
    <row r="786" spans="1:12" x14ac:dyDescent="0.3">
      <c r="A786" s="273" t="s">
        <v>43</v>
      </c>
      <c r="B786" s="273" t="s">
        <v>1674</v>
      </c>
      <c r="C786" s="497">
        <v>31080135</v>
      </c>
      <c r="D786" s="578">
        <v>206.19</v>
      </c>
      <c r="E786" s="275"/>
      <c r="F786" s="277"/>
      <c r="G786" s="277"/>
      <c r="H786" s="277"/>
      <c r="I786" s="277"/>
      <c r="J786" s="259"/>
      <c r="K786" s="259"/>
      <c r="L786" s="67"/>
    </row>
    <row r="787" spans="1:12" x14ac:dyDescent="0.3">
      <c r="A787" s="273" t="s">
        <v>43</v>
      </c>
      <c r="B787" s="273" t="s">
        <v>1675</v>
      </c>
      <c r="C787" s="497">
        <v>31080135</v>
      </c>
      <c r="D787" s="578">
        <v>2393.21</v>
      </c>
      <c r="E787" s="275"/>
      <c r="F787" s="277"/>
      <c r="G787" s="277"/>
      <c r="H787" s="277"/>
      <c r="I787" s="277"/>
      <c r="J787" s="259"/>
      <c r="K787" s="259"/>
      <c r="L787" s="67"/>
    </row>
    <row r="788" spans="1:12" x14ac:dyDescent="0.3">
      <c r="A788" s="273" t="s">
        <v>43</v>
      </c>
      <c r="B788" s="273" t="s">
        <v>1676</v>
      </c>
      <c r="C788" s="497">
        <v>31080135</v>
      </c>
      <c r="D788" s="578">
        <v>769.76</v>
      </c>
      <c r="E788" s="275"/>
      <c r="F788" s="277"/>
      <c r="G788" s="277"/>
      <c r="H788" s="277"/>
      <c r="I788" s="277"/>
      <c r="J788" s="259"/>
      <c r="K788" s="259"/>
      <c r="L788" s="67"/>
    </row>
    <row r="789" spans="1:12" x14ac:dyDescent="0.3">
      <c r="A789" s="273" t="s">
        <v>43</v>
      </c>
      <c r="B789" s="273" t="s">
        <v>1677</v>
      </c>
      <c r="C789" s="497">
        <v>31080135</v>
      </c>
      <c r="D789" s="578">
        <v>1927.25</v>
      </c>
      <c r="E789" s="275"/>
      <c r="F789" s="277"/>
      <c r="G789" s="277"/>
      <c r="H789" s="277"/>
      <c r="I789" s="277"/>
      <c r="J789" s="259"/>
      <c r="K789" s="259"/>
      <c r="L789" s="67"/>
    </row>
    <row r="790" spans="1:12" x14ac:dyDescent="0.3">
      <c r="A790" s="416" t="s">
        <v>43</v>
      </c>
      <c r="B790" s="416" t="s">
        <v>1691</v>
      </c>
      <c r="C790" s="510">
        <v>31080135</v>
      </c>
      <c r="D790" s="589">
        <v>86.58</v>
      </c>
      <c r="E790" s="417"/>
      <c r="F790" s="418"/>
      <c r="G790" s="418"/>
      <c r="H790" s="418"/>
      <c r="I790" s="418"/>
      <c r="J790" s="259"/>
      <c r="K790" s="259"/>
      <c r="L790" s="67"/>
    </row>
    <row r="791" spans="1:12" x14ac:dyDescent="0.3">
      <c r="A791" s="416" t="s">
        <v>43</v>
      </c>
      <c r="B791" s="416" t="s">
        <v>1693</v>
      </c>
      <c r="C791" s="510">
        <v>31080135</v>
      </c>
      <c r="D791" s="589">
        <v>42.19</v>
      </c>
      <c r="E791" s="417"/>
      <c r="F791" s="418"/>
      <c r="G791" s="418"/>
      <c r="H791" s="418"/>
      <c r="I791" s="418"/>
      <c r="J791" s="259"/>
      <c r="K791" s="259"/>
      <c r="L791" s="67"/>
    </row>
    <row r="792" spans="1:12" x14ac:dyDescent="0.3">
      <c r="A792" s="416" t="s">
        <v>43</v>
      </c>
      <c r="B792" s="416" t="s">
        <v>1694</v>
      </c>
      <c r="C792" s="510">
        <v>31080135</v>
      </c>
      <c r="D792" s="589">
        <v>2023.05</v>
      </c>
      <c r="E792" s="417"/>
      <c r="F792" s="418"/>
      <c r="G792" s="418"/>
      <c r="H792" s="418"/>
      <c r="I792" s="418"/>
      <c r="J792" s="259"/>
      <c r="K792" s="259"/>
      <c r="L792" s="67"/>
    </row>
    <row r="793" spans="1:12" x14ac:dyDescent="0.3">
      <c r="A793" s="416" t="s">
        <v>43</v>
      </c>
      <c r="B793" s="416" t="s">
        <v>1702</v>
      </c>
      <c r="C793" s="510">
        <v>31080135</v>
      </c>
      <c r="D793" s="589">
        <v>1130.71</v>
      </c>
      <c r="E793" s="417"/>
      <c r="F793" s="418"/>
      <c r="G793" s="418"/>
      <c r="H793" s="418"/>
      <c r="I793" s="418"/>
      <c r="J793" s="259"/>
      <c r="K793" s="259"/>
      <c r="L793" s="67"/>
    </row>
    <row r="794" spans="1:12" x14ac:dyDescent="0.3">
      <c r="A794" s="416" t="s">
        <v>43</v>
      </c>
      <c r="B794" s="416" t="s">
        <v>1703</v>
      </c>
      <c r="C794" s="510">
        <v>31080135</v>
      </c>
      <c r="D794" s="589">
        <v>12.5</v>
      </c>
      <c r="E794" s="417"/>
      <c r="F794" s="418"/>
      <c r="G794" s="418"/>
      <c r="H794" s="418"/>
      <c r="I794" s="418"/>
      <c r="J794" s="259"/>
      <c r="K794" s="259"/>
      <c r="L794" s="67"/>
    </row>
    <row r="795" spans="1:12" x14ac:dyDescent="0.3">
      <c r="A795" s="416" t="s">
        <v>43</v>
      </c>
      <c r="B795" s="416" t="s">
        <v>1712</v>
      </c>
      <c r="C795" s="510">
        <v>31080135</v>
      </c>
      <c r="D795" s="589">
        <v>1040.92</v>
      </c>
      <c r="E795" s="417"/>
      <c r="F795" s="418"/>
      <c r="G795" s="418"/>
      <c r="H795" s="418"/>
      <c r="I795" s="418"/>
      <c r="J795" s="259"/>
      <c r="K795" s="259"/>
      <c r="L795" s="67"/>
    </row>
    <row r="796" spans="1:12" x14ac:dyDescent="0.3">
      <c r="A796" s="416" t="s">
        <v>43</v>
      </c>
      <c r="B796" s="416" t="s">
        <v>1713</v>
      </c>
      <c r="C796" s="510">
        <v>31080135</v>
      </c>
      <c r="D796" s="589">
        <v>17254.96</v>
      </c>
      <c r="E796" s="417"/>
      <c r="F796" s="418"/>
      <c r="G796" s="418"/>
      <c r="H796" s="418"/>
      <c r="I796" s="418"/>
      <c r="J796" s="259"/>
      <c r="K796" s="259"/>
      <c r="L796" s="67"/>
    </row>
    <row r="797" spans="1:12" x14ac:dyDescent="0.3">
      <c r="A797" s="416" t="s">
        <v>43</v>
      </c>
      <c r="B797" s="416" t="s">
        <v>1714</v>
      </c>
      <c r="C797" s="510">
        <v>31080135</v>
      </c>
      <c r="D797" s="589">
        <v>357.12</v>
      </c>
      <c r="E797" s="417"/>
      <c r="F797" s="418"/>
      <c r="G797" s="418"/>
      <c r="H797" s="418"/>
      <c r="I797" s="418"/>
      <c r="J797" s="259"/>
      <c r="K797" s="259"/>
      <c r="L797" s="67"/>
    </row>
    <row r="798" spans="1:12" x14ac:dyDescent="0.3">
      <c r="A798" s="416" t="s">
        <v>43</v>
      </c>
      <c r="B798" s="416" t="s">
        <v>1715</v>
      </c>
      <c r="C798" s="510">
        <v>31080135</v>
      </c>
      <c r="D798" s="589">
        <v>778.22</v>
      </c>
      <c r="E798" s="417"/>
      <c r="F798" s="418"/>
      <c r="G798" s="418"/>
      <c r="H798" s="418"/>
      <c r="I798" s="418"/>
      <c r="J798" s="259"/>
      <c r="K798" s="259"/>
      <c r="L798" s="67"/>
    </row>
    <row r="799" spans="1:12" x14ac:dyDescent="0.3">
      <c r="A799" s="416" t="s">
        <v>43</v>
      </c>
      <c r="B799" s="416" t="s">
        <v>1716</v>
      </c>
      <c r="C799" s="510">
        <v>31080135</v>
      </c>
      <c r="D799" s="589">
        <v>12.77</v>
      </c>
      <c r="E799" s="417"/>
      <c r="F799" s="418"/>
      <c r="G799" s="418"/>
      <c r="H799" s="418"/>
      <c r="I799" s="418"/>
      <c r="J799" s="259"/>
      <c r="K799" s="259"/>
      <c r="L799" s="67"/>
    </row>
    <row r="800" spans="1:12" x14ac:dyDescent="0.3">
      <c r="A800" s="416" t="s">
        <v>43</v>
      </c>
      <c r="B800" s="416" t="s">
        <v>1732</v>
      </c>
      <c r="C800" s="510">
        <v>31080135</v>
      </c>
      <c r="D800" s="589">
        <v>2044.81</v>
      </c>
      <c r="E800" s="417"/>
      <c r="F800" s="418"/>
      <c r="G800" s="418"/>
      <c r="H800" s="418"/>
      <c r="I800" s="418"/>
      <c r="J800" s="259"/>
      <c r="K800" s="259"/>
      <c r="L800" s="67"/>
    </row>
    <row r="801" spans="1:12" x14ac:dyDescent="0.3">
      <c r="A801" s="416" t="s">
        <v>43</v>
      </c>
      <c r="B801" s="416" t="s">
        <v>1733</v>
      </c>
      <c r="C801" s="510">
        <v>31080135</v>
      </c>
      <c r="D801" s="589">
        <v>1284.1099999999999</v>
      </c>
      <c r="E801" s="417"/>
      <c r="F801" s="418"/>
      <c r="G801" s="418"/>
      <c r="H801" s="418"/>
      <c r="I801" s="418"/>
      <c r="J801" s="259"/>
      <c r="K801" s="259"/>
      <c r="L801" s="67"/>
    </row>
    <row r="802" spans="1:12" x14ac:dyDescent="0.3">
      <c r="A802" s="416" t="s">
        <v>43</v>
      </c>
      <c r="B802" s="416" t="s">
        <v>1760</v>
      </c>
      <c r="C802" s="510">
        <v>31080135</v>
      </c>
      <c r="D802" s="589">
        <v>397.58</v>
      </c>
      <c r="E802" s="417"/>
      <c r="F802" s="418"/>
      <c r="G802" s="418"/>
      <c r="H802" s="418"/>
      <c r="I802" s="418"/>
      <c r="J802" s="259"/>
      <c r="K802" s="259"/>
      <c r="L802" s="67"/>
    </row>
    <row r="803" spans="1:12" x14ac:dyDescent="0.3">
      <c r="A803" s="416" t="s">
        <v>43</v>
      </c>
      <c r="B803" s="416" t="s">
        <v>1761</v>
      </c>
      <c r="C803" s="510">
        <v>31080135</v>
      </c>
      <c r="D803" s="589">
        <v>634.19000000000005</v>
      </c>
      <c r="E803" s="417"/>
      <c r="F803" s="418"/>
      <c r="G803" s="418"/>
      <c r="H803" s="418"/>
      <c r="I803" s="418"/>
      <c r="J803" s="259"/>
      <c r="K803" s="259"/>
      <c r="L803" s="67"/>
    </row>
    <row r="804" spans="1:12" x14ac:dyDescent="0.3">
      <c r="A804" s="416" t="s">
        <v>43</v>
      </c>
      <c r="B804" s="416" t="s">
        <v>1762</v>
      </c>
      <c r="C804" s="510">
        <v>31080135</v>
      </c>
      <c r="D804" s="589">
        <v>30546.19</v>
      </c>
      <c r="E804" s="417"/>
      <c r="F804" s="418"/>
      <c r="G804" s="418"/>
      <c r="H804" s="418"/>
      <c r="I804" s="418"/>
      <c r="J804" s="259"/>
      <c r="K804" s="259"/>
      <c r="L804" s="67"/>
    </row>
    <row r="805" spans="1:12" x14ac:dyDescent="0.3">
      <c r="A805" s="416" t="s">
        <v>43</v>
      </c>
      <c r="B805" s="416" t="s">
        <v>1763</v>
      </c>
      <c r="C805" s="510">
        <v>31080135</v>
      </c>
      <c r="D805" s="589">
        <v>1239.43</v>
      </c>
      <c r="E805" s="417"/>
      <c r="F805" s="418"/>
      <c r="G805" s="418"/>
      <c r="H805" s="418"/>
      <c r="I805" s="418"/>
      <c r="J805" s="259"/>
      <c r="K805" s="259"/>
      <c r="L805" s="67"/>
    </row>
    <row r="806" spans="1:12" x14ac:dyDescent="0.3">
      <c r="A806" s="416" t="s">
        <v>43</v>
      </c>
      <c r="B806" s="416" t="s">
        <v>1764</v>
      </c>
      <c r="C806" s="510">
        <v>31080135</v>
      </c>
      <c r="D806" s="589">
        <v>12.5</v>
      </c>
      <c r="E806" s="417"/>
      <c r="F806" s="418"/>
      <c r="G806" s="418"/>
      <c r="H806" s="418"/>
      <c r="I806" s="418"/>
      <c r="J806" s="259"/>
      <c r="K806" s="259"/>
      <c r="L806" s="67"/>
    </row>
    <row r="807" spans="1:12" x14ac:dyDescent="0.3">
      <c r="A807" s="416" t="s">
        <v>43</v>
      </c>
      <c r="B807" s="416" t="s">
        <v>1765</v>
      </c>
      <c r="C807" s="510">
        <v>31080135</v>
      </c>
      <c r="D807" s="589">
        <v>12.5</v>
      </c>
      <c r="E807" s="417"/>
      <c r="F807" s="418"/>
      <c r="G807" s="418"/>
      <c r="H807" s="418"/>
      <c r="I807" s="418"/>
      <c r="J807" s="259"/>
      <c r="K807" s="259"/>
      <c r="L807" s="67"/>
    </row>
    <row r="808" spans="1:12" x14ac:dyDescent="0.3">
      <c r="A808" s="416" t="s">
        <v>43</v>
      </c>
      <c r="B808" s="416" t="s">
        <v>1766</v>
      </c>
      <c r="C808" s="510">
        <v>31080135</v>
      </c>
      <c r="D808" s="589">
        <v>12.68</v>
      </c>
      <c r="E808" s="417"/>
      <c r="F808" s="418"/>
      <c r="G808" s="418"/>
      <c r="H808" s="418"/>
      <c r="I808" s="418"/>
      <c r="J808" s="259"/>
      <c r="K808" s="259"/>
      <c r="L808" s="67"/>
    </row>
    <row r="809" spans="1:12" x14ac:dyDescent="0.3">
      <c r="A809" s="416" t="s">
        <v>43</v>
      </c>
      <c r="B809" s="416" t="s">
        <v>1796</v>
      </c>
      <c r="C809" s="510">
        <v>31080135</v>
      </c>
      <c r="D809" s="589">
        <v>1763.42</v>
      </c>
      <c r="E809" s="417"/>
      <c r="F809" s="418"/>
      <c r="G809" s="418"/>
      <c r="H809" s="418"/>
      <c r="I809" s="418"/>
      <c r="J809" s="259"/>
      <c r="K809" s="259"/>
      <c r="L809" s="67"/>
    </row>
    <row r="810" spans="1:12" x14ac:dyDescent="0.3">
      <c r="A810" s="416" t="s">
        <v>43</v>
      </c>
      <c r="B810" s="416" t="s">
        <v>1797</v>
      </c>
      <c r="C810" s="510">
        <v>31080135</v>
      </c>
      <c r="D810" s="589">
        <v>1917.03</v>
      </c>
      <c r="E810" s="417"/>
      <c r="F810" s="418"/>
      <c r="G810" s="418"/>
      <c r="H810" s="418"/>
      <c r="I810" s="418"/>
      <c r="J810" s="259"/>
      <c r="K810" s="259"/>
      <c r="L810" s="67"/>
    </row>
    <row r="811" spans="1:12" x14ac:dyDescent="0.3">
      <c r="A811" s="416" t="s">
        <v>43</v>
      </c>
      <c r="B811" s="416" t="s">
        <v>1798</v>
      </c>
      <c r="C811" s="510">
        <v>31080135</v>
      </c>
      <c r="D811" s="589">
        <v>2197.11</v>
      </c>
      <c r="E811" s="417"/>
      <c r="F811" s="418"/>
      <c r="G811" s="418"/>
      <c r="H811" s="418"/>
      <c r="I811" s="418"/>
      <c r="J811" s="259"/>
      <c r="K811" s="259"/>
      <c r="L811" s="67"/>
    </row>
    <row r="812" spans="1:12" x14ac:dyDescent="0.3">
      <c r="A812" s="416" t="s">
        <v>43</v>
      </c>
      <c r="B812" s="416" t="s">
        <v>1799</v>
      </c>
      <c r="C812" s="510">
        <v>31080135</v>
      </c>
      <c r="D812" s="589">
        <v>475.03</v>
      </c>
      <c r="E812" s="417"/>
      <c r="F812" s="418"/>
      <c r="G812" s="418"/>
      <c r="H812" s="418"/>
      <c r="I812" s="418"/>
      <c r="J812" s="259"/>
      <c r="K812" s="259"/>
      <c r="L812" s="67"/>
    </row>
    <row r="813" spans="1:12" x14ac:dyDescent="0.3">
      <c r="A813" s="416" t="s">
        <v>43</v>
      </c>
      <c r="B813" s="416" t="s">
        <v>1800</v>
      </c>
      <c r="C813" s="510">
        <v>31080135</v>
      </c>
      <c r="D813" s="589">
        <v>19008.04</v>
      </c>
      <c r="E813" s="417"/>
      <c r="F813" s="418"/>
      <c r="G813" s="418"/>
      <c r="H813" s="418"/>
      <c r="I813" s="418"/>
      <c r="J813" s="259"/>
      <c r="K813" s="259"/>
      <c r="L813" s="67"/>
    </row>
    <row r="814" spans="1:12" x14ac:dyDescent="0.3">
      <c r="A814" s="421" t="s">
        <v>43</v>
      </c>
      <c r="B814" s="421" t="s">
        <v>1862</v>
      </c>
      <c r="C814" s="511">
        <v>31183433</v>
      </c>
      <c r="D814" s="562">
        <v>918.05</v>
      </c>
      <c r="E814" s="434"/>
      <c r="F814" s="420"/>
      <c r="G814" s="420"/>
      <c r="H814" s="420"/>
      <c r="I814" s="420"/>
      <c r="J814" s="259"/>
      <c r="K814" s="259"/>
      <c r="L814" s="67"/>
    </row>
    <row r="815" spans="1:12" x14ac:dyDescent="0.3">
      <c r="A815" s="421" t="s">
        <v>43</v>
      </c>
      <c r="B815" s="421" t="s">
        <v>1863</v>
      </c>
      <c r="C815" s="511">
        <v>31183433</v>
      </c>
      <c r="D815" s="562">
        <v>2273.9699999999998</v>
      </c>
      <c r="E815" s="434"/>
      <c r="F815" s="420"/>
      <c r="G815" s="420"/>
      <c r="H815" s="420"/>
      <c r="I815" s="420"/>
      <c r="J815" s="259"/>
      <c r="K815" s="259"/>
      <c r="L815" s="67"/>
    </row>
    <row r="816" spans="1:12" x14ac:dyDescent="0.3">
      <c r="A816" s="421" t="s">
        <v>43</v>
      </c>
      <c r="B816" s="421" t="s">
        <v>1864</v>
      </c>
      <c r="C816" s="511">
        <v>31183433</v>
      </c>
      <c r="D816" s="562">
        <v>1243.29</v>
      </c>
      <c r="E816" s="434"/>
      <c r="F816" s="420"/>
      <c r="G816" s="420"/>
      <c r="H816" s="420"/>
      <c r="I816" s="420"/>
      <c r="J816" s="259"/>
      <c r="K816" s="259"/>
      <c r="L816" s="67"/>
    </row>
    <row r="817" spans="1:12" x14ac:dyDescent="0.3">
      <c r="A817" s="421" t="s">
        <v>43</v>
      </c>
      <c r="B817" s="421" t="s">
        <v>1865</v>
      </c>
      <c r="C817" s="511">
        <v>31183433</v>
      </c>
      <c r="D817" s="562">
        <v>1129.9000000000001</v>
      </c>
      <c r="E817" s="434"/>
      <c r="F817" s="420"/>
      <c r="G817" s="420"/>
      <c r="H817" s="420"/>
      <c r="I817" s="420"/>
      <c r="J817" s="259"/>
      <c r="K817" s="259"/>
      <c r="L817" s="67"/>
    </row>
    <row r="818" spans="1:12" x14ac:dyDescent="0.3">
      <c r="A818" s="421" t="s">
        <v>43</v>
      </c>
      <c r="B818" s="421" t="s">
        <v>1866</v>
      </c>
      <c r="C818" s="511">
        <v>31183433</v>
      </c>
      <c r="D818" s="562">
        <v>24308.22</v>
      </c>
      <c r="E818" s="434"/>
      <c r="F818" s="420"/>
      <c r="G818" s="420"/>
      <c r="H818" s="420"/>
      <c r="I818" s="420"/>
      <c r="J818" s="259"/>
      <c r="K818" s="259"/>
      <c r="L818" s="67"/>
    </row>
    <row r="819" spans="1:12" x14ac:dyDescent="0.3">
      <c r="A819" s="421" t="s">
        <v>43</v>
      </c>
      <c r="B819" s="421" t="s">
        <v>1863</v>
      </c>
      <c r="C819" s="511">
        <v>31183433</v>
      </c>
      <c r="D819" s="562">
        <v>2273.9699999999998</v>
      </c>
      <c r="E819" s="434"/>
      <c r="F819" s="420"/>
      <c r="G819" s="420"/>
      <c r="H819" s="420"/>
      <c r="I819" s="420"/>
      <c r="J819" s="259"/>
      <c r="K819" s="259"/>
      <c r="L819" s="67"/>
    </row>
    <row r="820" spans="1:12" x14ac:dyDescent="0.3">
      <c r="A820" s="421" t="s">
        <v>43</v>
      </c>
      <c r="B820" s="421" t="s">
        <v>1867</v>
      </c>
      <c r="C820" s="511">
        <v>31183433</v>
      </c>
      <c r="D820" s="562">
        <v>12.5</v>
      </c>
      <c r="E820" s="434"/>
      <c r="F820" s="420"/>
      <c r="G820" s="420"/>
      <c r="H820" s="420"/>
      <c r="I820" s="420"/>
      <c r="J820" s="259"/>
      <c r="K820" s="259"/>
      <c r="L820" s="67"/>
    </row>
    <row r="821" spans="1:12" x14ac:dyDescent="0.3">
      <c r="A821" s="421" t="s">
        <v>43</v>
      </c>
      <c r="B821" s="421" t="s">
        <v>1868</v>
      </c>
      <c r="C821" s="511">
        <v>31183433</v>
      </c>
      <c r="D821" s="562">
        <v>1641.06</v>
      </c>
      <c r="E821" s="434"/>
      <c r="F821" s="420"/>
      <c r="G821" s="420"/>
      <c r="H821" s="420"/>
      <c r="I821" s="420"/>
      <c r="J821" s="259"/>
      <c r="K821" s="259"/>
      <c r="L821" s="67"/>
    </row>
    <row r="822" spans="1:12" x14ac:dyDescent="0.3">
      <c r="A822" s="421" t="s">
        <v>43</v>
      </c>
      <c r="B822" s="421" t="s">
        <v>1869</v>
      </c>
      <c r="C822" s="511">
        <v>31183433</v>
      </c>
      <c r="D822" s="562">
        <v>42287.81</v>
      </c>
      <c r="E822" s="434"/>
      <c r="F822" s="420"/>
      <c r="G822" s="420"/>
      <c r="H822" s="420"/>
      <c r="I822" s="420"/>
      <c r="J822" s="259"/>
      <c r="K822" s="259"/>
      <c r="L822" s="67"/>
    </row>
    <row r="823" spans="1:12" x14ac:dyDescent="0.3">
      <c r="A823" s="421" t="s">
        <v>43</v>
      </c>
      <c r="B823" s="421" t="s">
        <v>1870</v>
      </c>
      <c r="C823" s="511">
        <v>31183433</v>
      </c>
      <c r="D823" s="562">
        <v>25.61</v>
      </c>
      <c r="E823" s="434"/>
      <c r="F823" s="420"/>
      <c r="G823" s="420"/>
      <c r="H823" s="420"/>
      <c r="I823" s="420"/>
      <c r="J823" s="259"/>
      <c r="K823" s="259"/>
      <c r="L823" s="67"/>
    </row>
    <row r="824" spans="1:12" x14ac:dyDescent="0.3">
      <c r="A824" s="421" t="s">
        <v>43</v>
      </c>
      <c r="B824" s="421" t="s">
        <v>1871</v>
      </c>
      <c r="C824" s="511">
        <v>31183433</v>
      </c>
      <c r="D824" s="562">
        <v>498.64</v>
      </c>
      <c r="E824" s="434"/>
      <c r="F824" s="420"/>
      <c r="G824" s="420"/>
      <c r="H824" s="420"/>
      <c r="I824" s="420"/>
      <c r="J824" s="259"/>
      <c r="K824" s="259"/>
      <c r="L824" s="67"/>
    </row>
    <row r="825" spans="1:12" x14ac:dyDescent="0.3">
      <c r="A825" s="421" t="s">
        <v>43</v>
      </c>
      <c r="B825" s="421" t="s">
        <v>1872</v>
      </c>
      <c r="C825" s="511">
        <v>31183433</v>
      </c>
      <c r="D825" s="562">
        <v>1229.82</v>
      </c>
      <c r="E825" s="434"/>
      <c r="F825" s="420"/>
      <c r="G825" s="420"/>
      <c r="H825" s="420"/>
      <c r="I825" s="420"/>
      <c r="J825" s="259"/>
      <c r="K825" s="259"/>
      <c r="L825" s="67"/>
    </row>
    <row r="826" spans="1:12" x14ac:dyDescent="0.3">
      <c r="A826" s="421" t="s">
        <v>43</v>
      </c>
      <c r="B826" s="421" t="s">
        <v>1873</v>
      </c>
      <c r="C826" s="511">
        <v>31183433</v>
      </c>
      <c r="D826" s="562">
        <v>341.44</v>
      </c>
      <c r="E826" s="434"/>
      <c r="F826" s="420"/>
      <c r="G826" s="420"/>
      <c r="H826" s="420"/>
      <c r="I826" s="420"/>
      <c r="J826" s="259"/>
      <c r="K826" s="259"/>
      <c r="L826" s="67"/>
    </row>
    <row r="827" spans="1:12" x14ac:dyDescent="0.3">
      <c r="A827" s="421" t="s">
        <v>43</v>
      </c>
      <c r="B827" s="421" t="s">
        <v>1874</v>
      </c>
      <c r="C827" s="511">
        <v>31183433</v>
      </c>
      <c r="D827" s="562">
        <v>2207.2800000000002</v>
      </c>
      <c r="E827" s="434"/>
      <c r="F827" s="420"/>
      <c r="G827" s="420"/>
      <c r="H827" s="420"/>
      <c r="I827" s="420"/>
      <c r="J827" s="259"/>
      <c r="K827" s="259"/>
      <c r="L827" s="67"/>
    </row>
    <row r="828" spans="1:12" x14ac:dyDescent="0.3">
      <c r="A828" s="421" t="s">
        <v>43</v>
      </c>
      <c r="B828" s="421" t="s">
        <v>1885</v>
      </c>
      <c r="C828" s="511">
        <v>31183433</v>
      </c>
      <c r="D828" s="562">
        <v>25</v>
      </c>
      <c r="E828" s="434"/>
      <c r="F828" s="420"/>
      <c r="G828" s="420"/>
      <c r="H828" s="420"/>
      <c r="I828" s="420"/>
      <c r="J828" s="259"/>
      <c r="K828" s="259"/>
      <c r="L828" s="67"/>
    </row>
    <row r="829" spans="1:12" x14ac:dyDescent="0.3">
      <c r="A829" s="421" t="s">
        <v>43</v>
      </c>
      <c r="B829" s="421" t="s">
        <v>1886</v>
      </c>
      <c r="C829" s="511">
        <v>31183433</v>
      </c>
      <c r="D829" s="562">
        <v>1775.52</v>
      </c>
      <c r="E829" s="434"/>
      <c r="F829" s="420"/>
      <c r="G829" s="420"/>
      <c r="H829" s="420"/>
      <c r="I829" s="420"/>
      <c r="J829" s="259"/>
      <c r="K829" s="259"/>
      <c r="L829" s="67"/>
    </row>
    <row r="830" spans="1:12" x14ac:dyDescent="0.3">
      <c r="A830" s="421" t="s">
        <v>43</v>
      </c>
      <c r="B830" s="421" t="s">
        <v>1887</v>
      </c>
      <c r="C830" s="511">
        <v>31183433</v>
      </c>
      <c r="D830" s="562">
        <v>830.12</v>
      </c>
      <c r="E830" s="434"/>
      <c r="F830" s="420"/>
      <c r="G830" s="420"/>
      <c r="H830" s="420"/>
      <c r="I830" s="420"/>
      <c r="J830" s="259"/>
      <c r="K830" s="259"/>
      <c r="L830" s="67"/>
    </row>
    <row r="831" spans="1:12" x14ac:dyDescent="0.3">
      <c r="A831" s="421" t="s">
        <v>43</v>
      </c>
      <c r="B831" s="421" t="s">
        <v>1888</v>
      </c>
      <c r="C831" s="511">
        <v>31183433</v>
      </c>
      <c r="D831" s="562">
        <v>418.93</v>
      </c>
      <c r="E831" s="434"/>
      <c r="F831" s="420"/>
      <c r="G831" s="420"/>
      <c r="H831" s="420"/>
      <c r="I831" s="420"/>
      <c r="J831" s="259"/>
      <c r="K831" s="259"/>
      <c r="L831" s="67"/>
    </row>
    <row r="832" spans="1:12" x14ac:dyDescent="0.3">
      <c r="A832" s="421" t="s">
        <v>43</v>
      </c>
      <c r="B832" s="421" t="s">
        <v>1920</v>
      </c>
      <c r="C832" s="511">
        <v>31183433</v>
      </c>
      <c r="D832" s="562">
        <v>15575.49</v>
      </c>
      <c r="E832" s="434"/>
      <c r="F832" s="420"/>
      <c r="G832" s="420"/>
      <c r="H832" s="420"/>
      <c r="I832" s="420"/>
      <c r="J832" s="259"/>
      <c r="K832" s="259"/>
      <c r="L832" s="67"/>
    </row>
    <row r="833" spans="1:12" x14ac:dyDescent="0.3">
      <c r="A833" s="421" t="s">
        <v>43</v>
      </c>
      <c r="B833" s="421" t="s">
        <v>1921</v>
      </c>
      <c r="C833" s="511">
        <v>31183433</v>
      </c>
      <c r="D833" s="562">
        <v>496.31</v>
      </c>
      <c r="E833" s="434"/>
      <c r="F833" s="420"/>
      <c r="G833" s="420"/>
      <c r="H833" s="420"/>
      <c r="I833" s="420"/>
      <c r="J833" s="259"/>
      <c r="K833" s="259"/>
      <c r="L833" s="67"/>
    </row>
    <row r="834" spans="1:12" x14ac:dyDescent="0.3">
      <c r="A834" s="421" t="s">
        <v>43</v>
      </c>
      <c r="B834" s="421" t="s">
        <v>1922</v>
      </c>
      <c r="C834" s="511">
        <v>31183433</v>
      </c>
      <c r="D834" s="562">
        <v>12.5</v>
      </c>
      <c r="E834" s="434"/>
      <c r="F834" s="420"/>
      <c r="G834" s="420"/>
      <c r="H834" s="420"/>
      <c r="I834" s="420"/>
      <c r="J834" s="259"/>
      <c r="K834" s="259"/>
      <c r="L834" s="67"/>
    </row>
    <row r="835" spans="1:12" x14ac:dyDescent="0.3">
      <c r="A835" s="421" t="s">
        <v>43</v>
      </c>
      <c r="B835" s="421" t="s">
        <v>1923</v>
      </c>
      <c r="C835" s="511">
        <v>31183433</v>
      </c>
      <c r="D835" s="562">
        <v>2533.5300000000002</v>
      </c>
      <c r="E835" s="434"/>
      <c r="F835" s="420"/>
      <c r="G835" s="420"/>
      <c r="H835" s="420"/>
      <c r="I835" s="420"/>
      <c r="J835" s="259"/>
      <c r="K835" s="259"/>
      <c r="L835" s="67"/>
    </row>
    <row r="836" spans="1:12" x14ac:dyDescent="0.3">
      <c r="A836" s="421" t="s">
        <v>43</v>
      </c>
      <c r="B836" s="421" t="s">
        <v>1924</v>
      </c>
      <c r="C836" s="511">
        <v>31183433</v>
      </c>
      <c r="D836" s="562">
        <v>783.14</v>
      </c>
      <c r="E836" s="434"/>
      <c r="F836" s="420"/>
      <c r="G836" s="420"/>
      <c r="H836" s="420"/>
      <c r="I836" s="420"/>
      <c r="J836" s="259"/>
      <c r="K836" s="259"/>
      <c r="L836" s="67"/>
    </row>
    <row r="837" spans="1:12" x14ac:dyDescent="0.3">
      <c r="A837" s="421" t="s">
        <v>43</v>
      </c>
      <c r="B837" s="421" t="s">
        <v>1925</v>
      </c>
      <c r="C837" s="511">
        <v>31183433</v>
      </c>
      <c r="D837" s="562">
        <v>12.5</v>
      </c>
      <c r="E837" s="434"/>
      <c r="F837" s="420"/>
      <c r="G837" s="420"/>
      <c r="H837" s="420"/>
      <c r="I837" s="420"/>
      <c r="J837" s="259"/>
      <c r="K837" s="259"/>
      <c r="L837" s="67"/>
    </row>
    <row r="838" spans="1:12" x14ac:dyDescent="0.3">
      <c r="A838" s="421" t="s">
        <v>43</v>
      </c>
      <c r="B838" s="421" t="s">
        <v>1944</v>
      </c>
      <c r="C838" s="511">
        <v>31183433</v>
      </c>
      <c r="D838" s="562">
        <v>12.5</v>
      </c>
      <c r="E838" s="434"/>
      <c r="F838" s="420"/>
      <c r="G838" s="420"/>
      <c r="H838" s="420"/>
      <c r="I838" s="420"/>
      <c r="J838" s="259"/>
      <c r="K838" s="259"/>
      <c r="L838" s="67"/>
    </row>
    <row r="839" spans="1:12" x14ac:dyDescent="0.3">
      <c r="A839" s="421" t="s">
        <v>43</v>
      </c>
      <c r="B839" s="421" t="s">
        <v>1950</v>
      </c>
      <c r="C839" s="511">
        <v>31183433</v>
      </c>
      <c r="D839" s="562">
        <v>2236.91</v>
      </c>
      <c r="E839" s="434"/>
      <c r="F839" s="420"/>
      <c r="G839" s="420"/>
      <c r="H839" s="420"/>
      <c r="I839" s="420"/>
      <c r="J839" s="259"/>
      <c r="K839" s="259"/>
      <c r="L839" s="67"/>
    </row>
    <row r="840" spans="1:12" x14ac:dyDescent="0.3">
      <c r="A840" s="421" t="s">
        <v>43</v>
      </c>
      <c r="B840" s="421" t="s">
        <v>1951</v>
      </c>
      <c r="C840" s="511">
        <v>31183433</v>
      </c>
      <c r="D840" s="562">
        <v>208.36</v>
      </c>
      <c r="E840" s="434"/>
      <c r="F840" s="420"/>
      <c r="G840" s="420"/>
      <c r="H840" s="420"/>
      <c r="I840" s="420"/>
      <c r="J840" s="259"/>
      <c r="K840" s="259"/>
      <c r="L840" s="67"/>
    </row>
    <row r="841" spans="1:12" x14ac:dyDescent="0.3">
      <c r="A841" s="421" t="s">
        <v>43</v>
      </c>
      <c r="B841" s="421" t="s">
        <v>1955</v>
      </c>
      <c r="C841" s="511">
        <v>31183433</v>
      </c>
      <c r="D841" s="562">
        <v>1323.64</v>
      </c>
      <c r="E841" s="434"/>
      <c r="F841" s="420"/>
      <c r="G841" s="420"/>
      <c r="H841" s="420"/>
      <c r="I841" s="420"/>
      <c r="J841" s="259"/>
      <c r="K841" s="259"/>
      <c r="L841" s="67"/>
    </row>
    <row r="842" spans="1:12" x14ac:dyDescent="0.3">
      <c r="A842" s="421" t="s">
        <v>43</v>
      </c>
      <c r="B842" s="421" t="s">
        <v>1952</v>
      </c>
      <c r="C842" s="511">
        <v>31183433</v>
      </c>
      <c r="D842" s="562">
        <v>13136.75</v>
      </c>
      <c r="E842" s="434"/>
      <c r="F842" s="420"/>
      <c r="G842" s="420"/>
      <c r="H842" s="420"/>
      <c r="I842" s="420"/>
      <c r="J842" s="259"/>
      <c r="K842" s="259"/>
      <c r="L842" s="67"/>
    </row>
    <row r="843" spans="1:12" x14ac:dyDescent="0.3">
      <c r="A843" s="421" t="s">
        <v>43</v>
      </c>
      <c r="B843" s="421" t="s">
        <v>1953</v>
      </c>
      <c r="C843" s="511">
        <v>31183433</v>
      </c>
      <c r="D843" s="562">
        <v>435.8</v>
      </c>
      <c r="E843" s="434"/>
      <c r="F843" s="420"/>
      <c r="G843" s="420"/>
      <c r="H843" s="420"/>
      <c r="I843" s="420"/>
      <c r="J843" s="259"/>
      <c r="K843" s="259"/>
      <c r="L843" s="67"/>
    </row>
    <row r="844" spans="1:12" x14ac:dyDescent="0.3">
      <c r="A844" s="421" t="s">
        <v>43</v>
      </c>
      <c r="B844" s="421" t="s">
        <v>1954</v>
      </c>
      <c r="C844" s="511">
        <v>31183433</v>
      </c>
      <c r="D844" s="562">
        <v>685.79</v>
      </c>
      <c r="E844" s="434"/>
      <c r="F844" s="420"/>
      <c r="G844" s="420"/>
      <c r="H844" s="420"/>
      <c r="I844" s="420"/>
      <c r="J844" s="259"/>
      <c r="K844" s="259"/>
      <c r="L844" s="67"/>
    </row>
    <row r="845" spans="1:12" x14ac:dyDescent="0.3">
      <c r="A845" s="421" t="s">
        <v>43</v>
      </c>
      <c r="B845" s="421" t="s">
        <v>1967</v>
      </c>
      <c r="C845" s="511">
        <v>31183433</v>
      </c>
      <c r="D845" s="562">
        <v>992.13</v>
      </c>
      <c r="E845" s="434"/>
      <c r="F845" s="420"/>
      <c r="G845" s="420"/>
      <c r="H845" s="420"/>
      <c r="I845" s="420"/>
      <c r="J845" s="259"/>
      <c r="K845" s="259"/>
      <c r="L845" s="67"/>
    </row>
    <row r="846" spans="1:12" x14ac:dyDescent="0.3">
      <c r="A846" s="421" t="s">
        <v>43</v>
      </c>
      <c r="B846" s="421" t="s">
        <v>1968</v>
      </c>
      <c r="C846" s="511">
        <v>31183433</v>
      </c>
      <c r="D846" s="562">
        <v>4012.3</v>
      </c>
      <c r="E846" s="434"/>
      <c r="F846" s="420"/>
      <c r="G846" s="420"/>
      <c r="H846" s="420"/>
      <c r="I846" s="420"/>
      <c r="J846" s="259"/>
      <c r="K846" s="259"/>
      <c r="L846" s="67"/>
    </row>
    <row r="847" spans="1:12" x14ac:dyDescent="0.3">
      <c r="A847" s="421" t="s">
        <v>43</v>
      </c>
      <c r="B847" s="421" t="s">
        <v>1954</v>
      </c>
      <c r="C847" s="511">
        <v>31183433</v>
      </c>
      <c r="D847" s="562">
        <v>685.79</v>
      </c>
      <c r="E847" s="434"/>
      <c r="F847" s="420"/>
      <c r="G847" s="420"/>
      <c r="H847" s="420"/>
      <c r="I847" s="420"/>
      <c r="J847" s="259"/>
      <c r="K847" s="259"/>
      <c r="L847" s="67"/>
    </row>
    <row r="848" spans="1:12" x14ac:dyDescent="0.3">
      <c r="A848" s="421" t="s">
        <v>43</v>
      </c>
      <c r="B848" s="421" t="s">
        <v>1969</v>
      </c>
      <c r="C848" s="511">
        <v>31183433</v>
      </c>
      <c r="D848" s="562">
        <v>357.25</v>
      </c>
      <c r="E848" s="434"/>
      <c r="F848" s="420"/>
      <c r="G848" s="420"/>
      <c r="H848" s="420"/>
      <c r="I848" s="420"/>
      <c r="J848" s="259"/>
      <c r="K848" s="259"/>
      <c r="L848" s="67"/>
    </row>
    <row r="849" spans="1:12" ht="15" thickBot="1" x14ac:dyDescent="0.35">
      <c r="A849" s="421" t="s">
        <v>43</v>
      </c>
      <c r="B849" s="421" t="s">
        <v>1970</v>
      </c>
      <c r="C849" s="511">
        <v>31183433</v>
      </c>
      <c r="D849" s="562">
        <v>1092.68</v>
      </c>
      <c r="E849" s="434"/>
      <c r="F849" s="420"/>
      <c r="G849" s="420"/>
      <c r="H849" s="420"/>
      <c r="I849" s="420"/>
      <c r="J849" s="259"/>
      <c r="K849" s="259"/>
      <c r="L849" s="67"/>
    </row>
    <row r="850" spans="1:12" ht="15" thickTop="1" x14ac:dyDescent="0.3">
      <c r="A850" s="291" t="s">
        <v>645</v>
      </c>
      <c r="B850" s="291" t="s">
        <v>646</v>
      </c>
      <c r="C850" s="504">
        <v>807603</v>
      </c>
      <c r="D850" s="583">
        <v>22524.25</v>
      </c>
      <c r="E850" s="292"/>
      <c r="F850" s="293"/>
      <c r="G850" s="293"/>
      <c r="H850" s="293"/>
      <c r="I850" s="293"/>
      <c r="J850" s="95"/>
      <c r="K850" s="95"/>
      <c r="L850" s="42"/>
    </row>
    <row r="851" spans="1:12" x14ac:dyDescent="0.3">
      <c r="A851" s="44" t="s">
        <v>645</v>
      </c>
      <c r="B851" s="44" t="s">
        <v>647</v>
      </c>
      <c r="C851" s="65">
        <v>807603</v>
      </c>
      <c r="D851" s="584">
        <v>15218.25</v>
      </c>
      <c r="E851" s="48"/>
      <c r="F851" s="45"/>
      <c r="G851" s="45"/>
      <c r="H851" s="45"/>
      <c r="I851" s="45"/>
      <c r="J851" s="95"/>
      <c r="K851" s="95"/>
      <c r="L851" s="42"/>
    </row>
    <row r="852" spans="1:12" x14ac:dyDescent="0.3">
      <c r="A852" s="145" t="s">
        <v>645</v>
      </c>
      <c r="B852" s="145" t="s">
        <v>648</v>
      </c>
      <c r="C852" s="505">
        <v>807603</v>
      </c>
      <c r="D852" s="585">
        <v>18774.25</v>
      </c>
      <c r="E852" s="50"/>
      <c r="F852" s="40"/>
      <c r="G852" s="40"/>
      <c r="H852" s="40"/>
      <c r="I852" s="40"/>
      <c r="J852" s="103"/>
      <c r="K852" s="103"/>
    </row>
    <row r="853" spans="1:12" x14ac:dyDescent="0.3">
      <c r="A853" s="44" t="s">
        <v>645</v>
      </c>
      <c r="B853" s="44" t="s">
        <v>649</v>
      </c>
      <c r="C853" s="65">
        <v>807603</v>
      </c>
      <c r="D853" s="584">
        <v>18774.25</v>
      </c>
      <c r="E853" s="48"/>
      <c r="F853" s="45"/>
      <c r="G853" s="45"/>
      <c r="H853" s="45"/>
      <c r="I853" s="45"/>
      <c r="J853" s="95"/>
      <c r="K853" s="95"/>
    </row>
    <row r="854" spans="1:12" x14ac:dyDescent="0.3">
      <c r="A854" s="44" t="s">
        <v>645</v>
      </c>
      <c r="B854" s="44" t="s">
        <v>650</v>
      </c>
      <c r="C854" s="65">
        <v>807603</v>
      </c>
      <c r="D854" s="584">
        <v>19041.740000000002</v>
      </c>
      <c r="E854" s="48"/>
      <c r="F854" s="45"/>
      <c r="G854" s="45"/>
      <c r="H854" s="45"/>
      <c r="I854" s="45"/>
      <c r="J854" s="95"/>
      <c r="K854" s="95"/>
    </row>
    <row r="855" spans="1:12" x14ac:dyDescent="0.3">
      <c r="A855" s="256" t="s">
        <v>645</v>
      </c>
      <c r="B855" s="256" t="s">
        <v>651</v>
      </c>
      <c r="C855" s="512">
        <v>807603</v>
      </c>
      <c r="D855" s="590">
        <v>19041.740000000002</v>
      </c>
      <c r="E855" s="86"/>
      <c r="F855" s="78"/>
      <c r="G855" s="78"/>
      <c r="H855" s="78"/>
      <c r="I855" s="78"/>
      <c r="J855" s="107"/>
      <c r="K855" s="107"/>
    </row>
    <row r="856" spans="1:12" x14ac:dyDescent="0.3">
      <c r="A856" s="72" t="s">
        <v>645</v>
      </c>
      <c r="B856" s="72" t="s">
        <v>652</v>
      </c>
      <c r="C856" s="1">
        <v>807603</v>
      </c>
      <c r="D856" s="581">
        <v>16054.8</v>
      </c>
      <c r="E856" s="74"/>
      <c r="F856" s="75"/>
      <c r="G856" s="75"/>
      <c r="H856" s="75"/>
      <c r="I856" s="75"/>
      <c r="J856" s="104"/>
      <c r="K856" s="104"/>
    </row>
    <row r="857" spans="1:12" x14ac:dyDescent="0.3">
      <c r="A857" s="72" t="s">
        <v>645</v>
      </c>
      <c r="B857" s="72" t="s">
        <v>653</v>
      </c>
      <c r="C857" s="1">
        <v>807603</v>
      </c>
      <c r="D857" s="581">
        <v>19041.740000000002</v>
      </c>
      <c r="E857" s="74"/>
      <c r="F857" s="75"/>
      <c r="G857" s="75"/>
      <c r="H857" s="75"/>
      <c r="I857" s="75"/>
      <c r="J857" s="104"/>
      <c r="K857" s="104"/>
    </row>
    <row r="858" spans="1:12" x14ac:dyDescent="0.3">
      <c r="A858" s="72" t="s">
        <v>645</v>
      </c>
      <c r="B858" s="72" t="s">
        <v>654</v>
      </c>
      <c r="C858" s="1">
        <v>807603</v>
      </c>
      <c r="D858" s="581">
        <v>19359.38</v>
      </c>
      <c r="E858" s="74"/>
      <c r="F858" s="75"/>
      <c r="G858" s="69"/>
      <c r="H858" s="75"/>
      <c r="I858" s="75"/>
      <c r="J858" s="104"/>
      <c r="K858" s="104"/>
    </row>
    <row r="859" spans="1:12" x14ac:dyDescent="0.3">
      <c r="A859" s="72" t="s">
        <v>645</v>
      </c>
      <c r="B859" s="72" t="s">
        <v>655</v>
      </c>
      <c r="C859" s="1">
        <v>807603</v>
      </c>
      <c r="D859" s="581">
        <v>19359.38</v>
      </c>
      <c r="E859" s="74"/>
      <c r="F859" s="75"/>
      <c r="G859" s="75"/>
      <c r="H859" s="218"/>
      <c r="I859" s="75"/>
      <c r="J859" s="104"/>
      <c r="K859" s="104"/>
    </row>
    <row r="860" spans="1:12" x14ac:dyDescent="0.3">
      <c r="A860" s="72" t="s">
        <v>645</v>
      </c>
      <c r="B860" s="72" t="s">
        <v>656</v>
      </c>
      <c r="C860" s="1">
        <v>807603</v>
      </c>
      <c r="D860" s="581">
        <v>14804.23</v>
      </c>
      <c r="E860" s="74"/>
      <c r="F860" s="75"/>
      <c r="G860" s="75"/>
      <c r="H860" s="218"/>
      <c r="I860" s="75"/>
      <c r="J860" s="104"/>
      <c r="K860" s="104"/>
    </row>
    <row r="861" spans="1:12" x14ac:dyDescent="0.3">
      <c r="A861" s="144" t="s">
        <v>645</v>
      </c>
      <c r="B861" s="144" t="s">
        <v>657</v>
      </c>
      <c r="C861" s="501">
        <v>807603</v>
      </c>
      <c r="D861" s="579">
        <v>19359.38</v>
      </c>
      <c r="E861" s="151"/>
      <c r="F861" s="146"/>
      <c r="G861" s="146"/>
      <c r="H861" s="249"/>
      <c r="I861" s="146"/>
      <c r="J861" s="259"/>
      <c r="K861" s="104"/>
    </row>
    <row r="862" spans="1:12" x14ac:dyDescent="0.3">
      <c r="A862" s="273" t="s">
        <v>645</v>
      </c>
      <c r="B862" s="273" t="s">
        <v>658</v>
      </c>
      <c r="C862" s="502">
        <v>807603</v>
      </c>
      <c r="D862" s="578">
        <v>19743.89</v>
      </c>
      <c r="E862" s="276"/>
      <c r="F862" s="277"/>
      <c r="G862" s="277"/>
      <c r="H862" s="306"/>
      <c r="I862" s="277"/>
      <c r="J862" s="259"/>
      <c r="K862" s="104"/>
    </row>
    <row r="863" spans="1:12" x14ac:dyDescent="0.3">
      <c r="A863" s="273" t="s">
        <v>645</v>
      </c>
      <c r="B863" s="273" t="s">
        <v>1489</v>
      </c>
      <c r="C863" s="502">
        <v>807603</v>
      </c>
      <c r="D863" s="578">
        <v>19743.89</v>
      </c>
      <c r="E863" s="276"/>
      <c r="F863" s="277"/>
      <c r="G863" s="277"/>
      <c r="H863" s="306"/>
      <c r="I863" s="277"/>
      <c r="J863" s="259"/>
      <c r="K863" s="104"/>
    </row>
    <row r="864" spans="1:12" x14ac:dyDescent="0.3">
      <c r="A864" s="273" t="s">
        <v>645</v>
      </c>
      <c r="B864" s="273" t="s">
        <v>1602</v>
      </c>
      <c r="C864" s="502">
        <v>807603</v>
      </c>
      <c r="D864" s="578">
        <v>15098.27</v>
      </c>
      <c r="E864" s="276"/>
      <c r="F864" s="277"/>
      <c r="G864" s="277"/>
      <c r="H864" s="306"/>
      <c r="I864" s="277"/>
      <c r="J864" s="259"/>
      <c r="K864" s="104"/>
    </row>
    <row r="865" spans="1:11" x14ac:dyDescent="0.3">
      <c r="A865" s="273" t="s">
        <v>645</v>
      </c>
      <c r="B865" s="273" t="s">
        <v>1692</v>
      </c>
      <c r="C865" s="502">
        <v>807603</v>
      </c>
      <c r="D865" s="578">
        <v>19743.89</v>
      </c>
      <c r="E865" s="276"/>
      <c r="F865" s="277"/>
      <c r="G865" s="277"/>
      <c r="H865" s="306"/>
      <c r="I865" s="277"/>
      <c r="J865" s="259"/>
      <c r="K865" s="104"/>
    </row>
    <row r="866" spans="1:11" x14ac:dyDescent="0.3">
      <c r="A866" s="273" t="s">
        <v>645</v>
      </c>
      <c r="B866" s="273" t="s">
        <v>1813</v>
      </c>
      <c r="C866" s="502">
        <v>807603</v>
      </c>
      <c r="D866" s="578">
        <v>20011.38</v>
      </c>
      <c r="E866" s="276"/>
      <c r="F866" s="277"/>
      <c r="G866" s="277"/>
      <c r="H866" s="306"/>
      <c r="I866" s="277"/>
      <c r="J866" s="259"/>
      <c r="K866" s="104"/>
    </row>
    <row r="867" spans="1:11" ht="15" thickBot="1" x14ac:dyDescent="0.35">
      <c r="A867" s="273" t="s">
        <v>645</v>
      </c>
      <c r="B867" s="273" t="s">
        <v>1916</v>
      </c>
      <c r="C867" s="502">
        <v>807603</v>
      </c>
      <c r="D867" s="578">
        <v>20011.38</v>
      </c>
      <c r="E867" s="276"/>
      <c r="F867" s="277"/>
      <c r="G867" s="277"/>
      <c r="H867" s="306"/>
      <c r="I867" s="277"/>
      <c r="J867" s="259"/>
      <c r="K867" s="104"/>
    </row>
    <row r="868" spans="1:11" ht="15" thickTop="1" x14ac:dyDescent="0.3">
      <c r="A868" s="265" t="s">
        <v>659</v>
      </c>
      <c r="B868" s="265" t="s">
        <v>660</v>
      </c>
      <c r="C868" s="489">
        <v>30910285</v>
      </c>
      <c r="D868" s="563">
        <v>118537.33</v>
      </c>
      <c r="E868" s="272"/>
      <c r="F868" s="268"/>
      <c r="G868" s="268"/>
      <c r="H868" s="268"/>
      <c r="I868" s="268"/>
      <c r="J868" s="95"/>
      <c r="K868" s="95"/>
    </row>
    <row r="869" spans="1:11" x14ac:dyDescent="0.3">
      <c r="A869" s="55" t="s">
        <v>659</v>
      </c>
      <c r="B869" s="55" t="s">
        <v>661</v>
      </c>
      <c r="C869" s="485">
        <v>30910285</v>
      </c>
      <c r="D869" s="559">
        <v>85153</v>
      </c>
      <c r="E869" s="195"/>
      <c r="F869" s="56"/>
      <c r="G869" s="56"/>
      <c r="H869" s="56"/>
      <c r="I869" s="56"/>
      <c r="J869" s="95"/>
      <c r="K869" s="95"/>
    </row>
    <row r="870" spans="1:11" x14ac:dyDescent="0.3">
      <c r="A870" s="55" t="s">
        <v>659</v>
      </c>
      <c r="B870" s="55" t="s">
        <v>662</v>
      </c>
      <c r="C870" s="485">
        <v>30910285</v>
      </c>
      <c r="D870" s="559">
        <v>28612.63</v>
      </c>
      <c r="E870" s="195"/>
      <c r="F870" s="56"/>
      <c r="G870" s="56"/>
      <c r="H870" s="56"/>
      <c r="I870" s="56"/>
      <c r="J870" s="95"/>
      <c r="K870" s="95"/>
    </row>
    <row r="871" spans="1:11" x14ac:dyDescent="0.3">
      <c r="A871" s="55" t="s">
        <v>659</v>
      </c>
      <c r="B871" s="55" t="s">
        <v>663</v>
      </c>
      <c r="C871" s="202">
        <v>30919458</v>
      </c>
      <c r="D871" s="559">
        <v>158973.85</v>
      </c>
      <c r="E871" s="195"/>
      <c r="F871" s="56"/>
      <c r="G871" s="56"/>
      <c r="H871" s="56"/>
      <c r="I871" s="56"/>
      <c r="J871" s="95"/>
      <c r="K871" s="95"/>
    </row>
    <row r="872" spans="1:11" x14ac:dyDescent="0.3">
      <c r="A872" s="172" t="s">
        <v>659</v>
      </c>
      <c r="B872" s="172" t="s">
        <v>664</v>
      </c>
      <c r="C872" s="203">
        <v>30939365</v>
      </c>
      <c r="D872" s="574">
        <v>170306</v>
      </c>
      <c r="E872" s="197"/>
      <c r="F872" s="182"/>
      <c r="G872" s="182"/>
      <c r="H872" s="182"/>
      <c r="I872" s="182"/>
      <c r="J872" s="103"/>
      <c r="K872" s="103"/>
    </row>
    <row r="873" spans="1:11" x14ac:dyDescent="0.3">
      <c r="A873" s="68" t="s">
        <v>659</v>
      </c>
      <c r="B873" s="68" t="s">
        <v>665</v>
      </c>
      <c r="C873" s="205">
        <v>30966035</v>
      </c>
      <c r="D873" s="580">
        <v>170306</v>
      </c>
      <c r="E873" s="199"/>
      <c r="F873" s="69"/>
      <c r="G873" s="69"/>
      <c r="H873" s="69"/>
      <c r="I873" s="69"/>
      <c r="J873" s="104"/>
      <c r="K873" s="104"/>
    </row>
    <row r="874" spans="1:11" x14ac:dyDescent="0.3">
      <c r="A874" s="68" t="s">
        <v>659</v>
      </c>
      <c r="B874" s="68" t="s">
        <v>666</v>
      </c>
      <c r="C874" s="205">
        <v>30983078</v>
      </c>
      <c r="D874" s="580">
        <v>85153</v>
      </c>
      <c r="E874" s="199"/>
      <c r="F874" s="69"/>
      <c r="G874" s="69"/>
      <c r="H874" s="69"/>
      <c r="I874" s="69"/>
      <c r="J874" s="104"/>
      <c r="K874" s="104"/>
    </row>
    <row r="875" spans="1:11" ht="15" thickBot="1" x14ac:dyDescent="0.35">
      <c r="A875" s="3" t="s">
        <v>659</v>
      </c>
      <c r="B875" s="3" t="s">
        <v>667</v>
      </c>
      <c r="C875" s="513">
        <v>30997624</v>
      </c>
      <c r="D875" s="576">
        <v>77531.16</v>
      </c>
      <c r="E875" s="294"/>
      <c r="F875" s="4"/>
      <c r="G875" s="4"/>
      <c r="H875" s="4"/>
      <c r="I875" s="4"/>
      <c r="J875" s="104"/>
      <c r="K875" s="104"/>
    </row>
    <row r="876" spans="1:11" ht="15.6" thickTop="1" thickBot="1" x14ac:dyDescent="0.35">
      <c r="A876" s="304" t="s">
        <v>668</v>
      </c>
      <c r="B876" s="304" t="s">
        <v>669</v>
      </c>
      <c r="C876" s="514">
        <v>1096563</v>
      </c>
      <c r="D876" s="591">
        <v>8791.35</v>
      </c>
      <c r="E876" s="307"/>
      <c r="F876" s="305"/>
      <c r="G876" s="305"/>
      <c r="H876" s="305"/>
      <c r="I876" s="305"/>
      <c r="J876" s="104"/>
      <c r="K876" s="104"/>
    </row>
    <row r="877" spans="1:11" ht="15" thickTop="1" x14ac:dyDescent="0.3">
      <c r="A877" s="291" t="s">
        <v>48</v>
      </c>
      <c r="B877" s="291" t="s">
        <v>670</v>
      </c>
      <c r="C877" s="504">
        <v>708665</v>
      </c>
      <c r="D877" s="583">
        <v>26315.51</v>
      </c>
      <c r="E877" s="308"/>
      <c r="F877" s="293"/>
      <c r="G877" s="293"/>
      <c r="H877" s="293"/>
      <c r="I877" s="293"/>
      <c r="J877" s="95"/>
      <c r="K877" s="95"/>
    </row>
    <row r="878" spans="1:11" x14ac:dyDescent="0.3">
      <c r="A878" s="44" t="s">
        <v>48</v>
      </c>
      <c r="B878" s="44" t="s">
        <v>671</v>
      </c>
      <c r="C878" s="65">
        <v>708665</v>
      </c>
      <c r="D878" s="584">
        <v>2716.51</v>
      </c>
      <c r="E878" s="57"/>
      <c r="F878" s="45"/>
      <c r="G878" s="45"/>
      <c r="H878" s="45"/>
      <c r="I878" s="45"/>
      <c r="J878" s="95"/>
      <c r="K878" s="95"/>
    </row>
    <row r="879" spans="1:11" x14ac:dyDescent="0.3">
      <c r="A879" s="44" t="s">
        <v>48</v>
      </c>
      <c r="B879" s="44" t="s">
        <v>672</v>
      </c>
      <c r="C879" s="65">
        <v>708665</v>
      </c>
      <c r="D879" s="584">
        <v>1753.15</v>
      </c>
      <c r="E879" s="57"/>
      <c r="F879" s="45"/>
      <c r="G879" s="45"/>
      <c r="H879" s="45"/>
      <c r="I879" s="45"/>
      <c r="J879" s="95"/>
      <c r="K879" s="95"/>
    </row>
    <row r="880" spans="1:11" x14ac:dyDescent="0.3">
      <c r="A880" s="44" t="s">
        <v>48</v>
      </c>
      <c r="B880" s="44" t="s">
        <v>673</v>
      </c>
      <c r="C880" s="65">
        <v>708665</v>
      </c>
      <c r="D880" s="584">
        <v>60086.62</v>
      </c>
      <c r="E880" s="57"/>
      <c r="F880" s="45"/>
      <c r="G880" s="45"/>
      <c r="H880" s="45"/>
      <c r="I880" s="45"/>
      <c r="J880" s="95"/>
      <c r="K880" s="95"/>
    </row>
    <row r="881" spans="1:11" x14ac:dyDescent="0.3">
      <c r="A881" s="44" t="s">
        <v>48</v>
      </c>
      <c r="B881" s="44" t="s">
        <v>674</v>
      </c>
      <c r="C881" s="65">
        <v>708665</v>
      </c>
      <c r="D881" s="584">
        <v>1915.68</v>
      </c>
      <c r="E881" s="57"/>
      <c r="F881" s="45"/>
      <c r="G881" s="45"/>
      <c r="H881" s="45"/>
      <c r="I881" s="45"/>
      <c r="J881" s="95"/>
      <c r="K881" s="95"/>
    </row>
    <row r="882" spans="1:11" x14ac:dyDescent="0.3">
      <c r="A882" s="44" t="s">
        <v>48</v>
      </c>
      <c r="B882" s="44" t="s">
        <v>675</v>
      </c>
      <c r="C882" s="65">
        <v>708665</v>
      </c>
      <c r="D882" s="584">
        <v>9163.56</v>
      </c>
      <c r="E882" s="57"/>
      <c r="F882" s="45"/>
      <c r="G882" s="45"/>
      <c r="H882" s="45"/>
      <c r="I882" s="45"/>
      <c r="J882" s="95"/>
      <c r="K882" s="95"/>
    </row>
    <row r="883" spans="1:11" x14ac:dyDescent="0.3">
      <c r="A883" s="44" t="s">
        <v>48</v>
      </c>
      <c r="B883" s="44" t="s">
        <v>676</v>
      </c>
      <c r="C883" s="65">
        <v>708665</v>
      </c>
      <c r="D883" s="584">
        <v>24563.83</v>
      </c>
      <c r="E883" s="57"/>
      <c r="F883" s="45"/>
      <c r="G883" s="45"/>
      <c r="H883" s="45"/>
      <c r="I883" s="45"/>
      <c r="J883" s="95"/>
      <c r="K883" s="95"/>
    </row>
    <row r="884" spans="1:11" x14ac:dyDescent="0.3">
      <c r="A884" s="44" t="s">
        <v>48</v>
      </c>
      <c r="B884" s="44" t="s">
        <v>677</v>
      </c>
      <c r="C884" s="65">
        <v>708665</v>
      </c>
      <c r="D884" s="584">
        <v>2516.4699999999998</v>
      </c>
      <c r="E884" s="57"/>
      <c r="F884" s="45"/>
      <c r="G884" s="45"/>
      <c r="H884" s="45"/>
      <c r="I884" s="45"/>
      <c r="J884" s="95"/>
      <c r="K884" s="95"/>
    </row>
    <row r="885" spans="1:11" x14ac:dyDescent="0.3">
      <c r="A885" s="44" t="s">
        <v>48</v>
      </c>
      <c r="B885" s="44" t="s">
        <v>678</v>
      </c>
      <c r="C885" s="65">
        <v>708665</v>
      </c>
      <c r="D885" s="584">
        <v>1840.43</v>
      </c>
      <c r="E885" s="57"/>
      <c r="F885" s="45"/>
      <c r="G885" s="45"/>
      <c r="H885" s="45"/>
      <c r="I885" s="45"/>
      <c r="J885" s="95"/>
      <c r="K885" s="95"/>
    </row>
    <row r="886" spans="1:11" x14ac:dyDescent="0.3">
      <c r="A886" s="44" t="s">
        <v>48</v>
      </c>
      <c r="B886" s="44" t="s">
        <v>679</v>
      </c>
      <c r="C886" s="65">
        <v>708665</v>
      </c>
      <c r="D886" s="584">
        <v>5600.38</v>
      </c>
      <c r="E886" s="57"/>
      <c r="F886" s="45"/>
      <c r="G886" s="45"/>
      <c r="H886" s="45"/>
      <c r="I886" s="45"/>
      <c r="J886" s="95"/>
      <c r="K886" s="95"/>
    </row>
    <row r="887" spans="1:11" x14ac:dyDescent="0.3">
      <c r="A887" s="44" t="s">
        <v>48</v>
      </c>
      <c r="B887" s="44" t="s">
        <v>680</v>
      </c>
      <c r="C887" s="65">
        <v>708665</v>
      </c>
      <c r="D887" s="584">
        <v>2138.4299999999998</v>
      </c>
      <c r="E887" s="57"/>
      <c r="F887" s="45"/>
      <c r="G887" s="45"/>
      <c r="H887" s="45"/>
      <c r="I887" s="45"/>
      <c r="J887" s="95"/>
      <c r="K887" s="95"/>
    </row>
    <row r="888" spans="1:11" x14ac:dyDescent="0.3">
      <c r="A888" s="44" t="s">
        <v>48</v>
      </c>
      <c r="B888" s="44" t="s">
        <v>681</v>
      </c>
      <c r="C888" s="65">
        <v>708665</v>
      </c>
      <c r="D888" s="584">
        <v>52957.41</v>
      </c>
      <c r="E888" s="57"/>
      <c r="F888" s="45"/>
      <c r="G888" s="45"/>
      <c r="H888" s="45"/>
      <c r="I888" s="45"/>
      <c r="J888" s="95"/>
      <c r="K888" s="95"/>
    </row>
    <row r="889" spans="1:11" x14ac:dyDescent="0.3">
      <c r="A889" s="44" t="s">
        <v>48</v>
      </c>
      <c r="B889" s="44" t="s">
        <v>682</v>
      </c>
      <c r="C889" s="65">
        <v>708665</v>
      </c>
      <c r="D889" s="584">
        <v>1780.5</v>
      </c>
      <c r="E889" s="57"/>
      <c r="F889" s="45"/>
      <c r="G889" s="45"/>
      <c r="H889" s="45"/>
      <c r="I889" s="45"/>
      <c r="J889" s="95"/>
      <c r="K889" s="95"/>
    </row>
    <row r="890" spans="1:11" x14ac:dyDescent="0.3">
      <c r="A890" s="44" t="s">
        <v>48</v>
      </c>
      <c r="B890" s="44" t="s">
        <v>683</v>
      </c>
      <c r="C890" s="65">
        <v>708665</v>
      </c>
      <c r="D890" s="584">
        <v>26941.89</v>
      </c>
      <c r="E890" s="57"/>
      <c r="F890" s="45"/>
      <c r="G890" s="45"/>
      <c r="H890" s="45"/>
      <c r="I890" s="45"/>
      <c r="J890" s="95"/>
      <c r="K890" s="95"/>
    </row>
    <row r="891" spans="1:11" x14ac:dyDescent="0.3">
      <c r="A891" s="44" t="s">
        <v>48</v>
      </c>
      <c r="B891" s="44" t="s">
        <v>684</v>
      </c>
      <c r="C891" s="65">
        <v>708665</v>
      </c>
      <c r="D891" s="584">
        <v>2421.92</v>
      </c>
      <c r="E891" s="57"/>
      <c r="F891" s="45"/>
      <c r="G891" s="45"/>
      <c r="H891" s="45"/>
      <c r="I891" s="45"/>
      <c r="J891" s="95"/>
      <c r="K891" s="95"/>
    </row>
    <row r="892" spans="1:11" x14ac:dyDescent="0.3">
      <c r="A892" s="44" t="s">
        <v>48</v>
      </c>
      <c r="B892" s="44" t="s">
        <v>685</v>
      </c>
      <c r="C892" s="65">
        <v>708665</v>
      </c>
      <c r="D892" s="584">
        <v>2525.6799999999998</v>
      </c>
      <c r="E892" s="57"/>
      <c r="F892" s="45"/>
      <c r="G892" s="45"/>
      <c r="H892" s="45"/>
      <c r="I892" s="45"/>
      <c r="J892" s="95"/>
      <c r="K892" s="95"/>
    </row>
    <row r="893" spans="1:11" x14ac:dyDescent="0.3">
      <c r="A893" s="44" t="s">
        <v>48</v>
      </c>
      <c r="B893" s="44" t="s">
        <v>686</v>
      </c>
      <c r="C893" s="65">
        <v>708665</v>
      </c>
      <c r="D893" s="584">
        <v>4236.84</v>
      </c>
      <c r="E893" s="57"/>
      <c r="F893" s="45"/>
      <c r="G893" s="45"/>
      <c r="H893" s="45"/>
      <c r="I893" s="45"/>
      <c r="J893" s="95"/>
      <c r="K893" s="95"/>
    </row>
    <row r="894" spans="1:11" x14ac:dyDescent="0.3">
      <c r="A894" s="44" t="s">
        <v>48</v>
      </c>
      <c r="B894" s="44" t="s">
        <v>687</v>
      </c>
      <c r="C894" s="65">
        <v>708665</v>
      </c>
      <c r="D894" s="584">
        <v>54987.43</v>
      </c>
      <c r="E894" s="57"/>
      <c r="F894" s="45"/>
      <c r="G894" s="45"/>
      <c r="H894" s="45"/>
      <c r="I894" s="45"/>
      <c r="J894" s="95"/>
      <c r="K894" s="95"/>
    </row>
    <row r="895" spans="1:11" x14ac:dyDescent="0.3">
      <c r="A895" s="44" t="s">
        <v>48</v>
      </c>
      <c r="B895" s="44" t="s">
        <v>688</v>
      </c>
      <c r="C895" s="65">
        <v>708665</v>
      </c>
      <c r="D895" s="584">
        <v>25366.36</v>
      </c>
      <c r="E895" s="57"/>
      <c r="F895" s="45"/>
      <c r="G895" s="45"/>
      <c r="H895" s="45"/>
      <c r="I895" s="45"/>
      <c r="J895" s="95"/>
      <c r="K895" s="95"/>
    </row>
    <row r="896" spans="1:11" x14ac:dyDescent="0.3">
      <c r="A896" s="44" t="s">
        <v>48</v>
      </c>
      <c r="B896" s="44" t="s">
        <v>689</v>
      </c>
      <c r="C896" s="65">
        <v>708665</v>
      </c>
      <c r="D896" s="584">
        <v>1490.51</v>
      </c>
      <c r="E896" s="57"/>
      <c r="F896" s="45"/>
      <c r="G896" s="45"/>
      <c r="H896" s="45"/>
      <c r="I896" s="45"/>
      <c r="J896" s="95"/>
      <c r="K896" s="95"/>
    </row>
    <row r="897" spans="1:11" x14ac:dyDescent="0.3">
      <c r="A897" s="44" t="s">
        <v>48</v>
      </c>
      <c r="B897" s="44" t="s">
        <v>690</v>
      </c>
      <c r="C897" s="65">
        <v>708665</v>
      </c>
      <c r="D897" s="584">
        <v>1563.81</v>
      </c>
      <c r="E897" s="57"/>
      <c r="F897" s="45"/>
      <c r="G897" s="45"/>
      <c r="H897" s="45"/>
      <c r="I897" s="45"/>
      <c r="J897" s="95"/>
      <c r="K897" s="95"/>
    </row>
    <row r="898" spans="1:11" x14ac:dyDescent="0.3">
      <c r="A898" s="44" t="s">
        <v>48</v>
      </c>
      <c r="B898" s="44" t="s">
        <v>691</v>
      </c>
      <c r="C898" s="65">
        <v>708665</v>
      </c>
      <c r="D898" s="584">
        <v>52401.55</v>
      </c>
      <c r="E898" s="57"/>
      <c r="F898" s="45"/>
      <c r="G898" s="45"/>
      <c r="H898" s="45"/>
      <c r="I898" s="45"/>
      <c r="J898" s="95"/>
      <c r="K898" s="95"/>
    </row>
    <row r="899" spans="1:11" x14ac:dyDescent="0.3">
      <c r="A899" s="44" t="s">
        <v>48</v>
      </c>
      <c r="B899" s="44" t="s">
        <v>692</v>
      </c>
      <c r="C899" s="65">
        <v>708665</v>
      </c>
      <c r="D899" s="584">
        <v>2880.33</v>
      </c>
      <c r="E899" s="57"/>
      <c r="F899" s="45"/>
      <c r="G899" s="45"/>
      <c r="H899" s="45"/>
      <c r="I899" s="45"/>
      <c r="J899" s="95"/>
      <c r="K899" s="95"/>
    </row>
    <row r="900" spans="1:11" x14ac:dyDescent="0.3">
      <c r="A900" s="44" t="s">
        <v>48</v>
      </c>
      <c r="B900" s="44" t="s">
        <v>693</v>
      </c>
      <c r="C900" s="65">
        <v>708665</v>
      </c>
      <c r="D900" s="584">
        <v>2311.6999999999998</v>
      </c>
      <c r="E900" s="57"/>
      <c r="F900" s="45"/>
      <c r="G900" s="45"/>
      <c r="H900" s="45"/>
      <c r="I900" s="45"/>
      <c r="J900" s="95"/>
      <c r="K900" s="95"/>
    </row>
    <row r="901" spans="1:11" x14ac:dyDescent="0.3">
      <c r="A901" s="44" t="s">
        <v>48</v>
      </c>
      <c r="B901" s="44" t="s">
        <v>694</v>
      </c>
      <c r="C901" s="65">
        <v>708665</v>
      </c>
      <c r="D901" s="584">
        <v>22656.89</v>
      </c>
      <c r="E901" s="57"/>
      <c r="F901" s="45"/>
      <c r="G901" s="45"/>
      <c r="H901" s="45"/>
      <c r="I901" s="45"/>
      <c r="J901" s="95"/>
      <c r="K901" s="95"/>
    </row>
    <row r="902" spans="1:11" x14ac:dyDescent="0.3">
      <c r="A902" s="44" t="s">
        <v>48</v>
      </c>
      <c r="B902" s="44" t="s">
        <v>695</v>
      </c>
      <c r="C902" s="65">
        <v>708665</v>
      </c>
      <c r="D902" s="584">
        <v>2737.6</v>
      </c>
      <c r="E902" s="57"/>
      <c r="F902" s="45"/>
      <c r="G902" s="45"/>
      <c r="H902" s="45"/>
      <c r="I902" s="45"/>
      <c r="J902" s="95"/>
      <c r="K902" s="95"/>
    </row>
    <row r="903" spans="1:11" x14ac:dyDescent="0.3">
      <c r="A903" s="44" t="s">
        <v>48</v>
      </c>
      <c r="B903" s="44" t="s">
        <v>696</v>
      </c>
      <c r="C903" s="65">
        <v>708665</v>
      </c>
      <c r="D903" s="584">
        <v>1190.72</v>
      </c>
      <c r="E903" s="57"/>
      <c r="F903" s="45"/>
      <c r="G903" s="45"/>
      <c r="H903" s="45"/>
      <c r="I903" s="45"/>
      <c r="J903" s="95"/>
      <c r="K903" s="95"/>
    </row>
    <row r="904" spans="1:11" x14ac:dyDescent="0.3">
      <c r="A904" s="44" t="s">
        <v>48</v>
      </c>
      <c r="B904" s="44" t="s">
        <v>697</v>
      </c>
      <c r="C904" s="65">
        <v>708665</v>
      </c>
      <c r="D904" s="584">
        <v>51808.41</v>
      </c>
      <c r="E904" s="57"/>
      <c r="F904" s="45"/>
      <c r="G904" s="45"/>
      <c r="H904" s="45"/>
      <c r="I904" s="45"/>
      <c r="J904" s="95"/>
      <c r="K904" s="95"/>
    </row>
    <row r="905" spans="1:11" x14ac:dyDescent="0.3">
      <c r="A905" s="44" t="s">
        <v>48</v>
      </c>
      <c r="B905" s="44" t="s">
        <v>698</v>
      </c>
      <c r="C905" s="65">
        <v>708665</v>
      </c>
      <c r="D905" s="584">
        <v>3908.77</v>
      </c>
      <c r="E905" s="57"/>
      <c r="F905" s="45"/>
      <c r="G905" s="45"/>
      <c r="H905" s="45"/>
      <c r="I905" s="45"/>
      <c r="J905" s="95"/>
      <c r="K905" s="95"/>
    </row>
    <row r="906" spans="1:11" x14ac:dyDescent="0.3">
      <c r="A906" s="44" t="s">
        <v>48</v>
      </c>
      <c r="B906" s="44" t="s">
        <v>699</v>
      </c>
      <c r="C906" s="65">
        <v>708665</v>
      </c>
      <c r="D906" s="584">
        <v>2831.77</v>
      </c>
      <c r="E906" s="57"/>
      <c r="F906" s="45"/>
      <c r="G906" s="45"/>
      <c r="H906" s="45"/>
      <c r="I906" s="45"/>
      <c r="J906" s="95"/>
      <c r="K906" s="95"/>
    </row>
    <row r="907" spans="1:11" x14ac:dyDescent="0.3">
      <c r="A907" s="44" t="s">
        <v>48</v>
      </c>
      <c r="B907" s="44" t="s">
        <v>700</v>
      </c>
      <c r="C907" s="65">
        <v>708665</v>
      </c>
      <c r="D907" s="584">
        <v>27862.18</v>
      </c>
      <c r="E907" s="57"/>
      <c r="F907" s="45"/>
      <c r="G907" s="45"/>
      <c r="H907" s="45"/>
      <c r="I907" s="45"/>
      <c r="J907" s="95"/>
      <c r="K907" s="95"/>
    </row>
    <row r="908" spans="1:11" x14ac:dyDescent="0.3">
      <c r="A908" s="44" t="s">
        <v>48</v>
      </c>
      <c r="B908" s="44" t="s">
        <v>701</v>
      </c>
      <c r="C908" s="65">
        <v>708665</v>
      </c>
      <c r="D908" s="584">
        <v>2461.89</v>
      </c>
      <c r="E908" s="57"/>
      <c r="F908" s="45"/>
      <c r="G908" s="45"/>
      <c r="H908" s="45"/>
      <c r="I908" s="45"/>
      <c r="J908" s="95"/>
      <c r="K908" s="95"/>
    </row>
    <row r="909" spans="1:11" x14ac:dyDescent="0.3">
      <c r="A909" s="44" t="s">
        <v>48</v>
      </c>
      <c r="B909" s="44" t="s">
        <v>702</v>
      </c>
      <c r="C909" s="65">
        <v>708665</v>
      </c>
      <c r="D909" s="584">
        <v>1619.51</v>
      </c>
      <c r="E909" s="57"/>
      <c r="F909" s="45"/>
      <c r="G909" s="45"/>
      <c r="H909" s="45"/>
      <c r="I909" s="45"/>
      <c r="J909" s="95"/>
      <c r="K909" s="95"/>
    </row>
    <row r="910" spans="1:11" x14ac:dyDescent="0.3">
      <c r="A910" s="44" t="s">
        <v>48</v>
      </c>
      <c r="B910" s="44" t="s">
        <v>703</v>
      </c>
      <c r="C910" s="65">
        <v>708665</v>
      </c>
      <c r="D910" s="584">
        <v>2703.49</v>
      </c>
      <c r="E910" s="57"/>
      <c r="F910" s="45"/>
      <c r="G910" s="45"/>
      <c r="H910" s="45"/>
      <c r="I910" s="45"/>
      <c r="J910" s="95"/>
      <c r="K910" s="95"/>
    </row>
    <row r="911" spans="1:11" x14ac:dyDescent="0.3">
      <c r="A911" s="44" t="s">
        <v>48</v>
      </c>
      <c r="B911" s="44" t="s">
        <v>704</v>
      </c>
      <c r="C911" s="65">
        <v>708665</v>
      </c>
      <c r="D911" s="584">
        <v>58563.13</v>
      </c>
      <c r="E911" s="57"/>
      <c r="F911" s="45"/>
      <c r="G911" s="45"/>
      <c r="H911" s="45"/>
      <c r="I911" s="45"/>
      <c r="J911" s="95"/>
      <c r="K911" s="95"/>
    </row>
    <row r="912" spans="1:11" x14ac:dyDescent="0.3">
      <c r="A912" s="44" t="s">
        <v>48</v>
      </c>
      <c r="B912" s="44" t="s">
        <v>705</v>
      </c>
      <c r="C912" s="65">
        <v>708665</v>
      </c>
      <c r="D912" s="584">
        <v>8961.39</v>
      </c>
      <c r="E912" s="57"/>
      <c r="F912" s="45"/>
      <c r="G912" s="45"/>
      <c r="H912" s="45"/>
      <c r="I912" s="45"/>
      <c r="J912" s="95"/>
      <c r="K912" s="95"/>
    </row>
    <row r="913" spans="1:11" x14ac:dyDescent="0.3">
      <c r="A913" s="44" t="s">
        <v>48</v>
      </c>
      <c r="B913" s="44" t="s">
        <v>706</v>
      </c>
      <c r="C913" s="65">
        <v>708665</v>
      </c>
      <c r="D913" s="584">
        <v>25283.06</v>
      </c>
      <c r="E913" s="58"/>
      <c r="F913" s="45"/>
      <c r="G913" s="45"/>
      <c r="H913" s="45"/>
      <c r="I913" s="45"/>
      <c r="J913" s="95"/>
      <c r="K913" s="95"/>
    </row>
    <row r="914" spans="1:11" x14ac:dyDescent="0.3">
      <c r="A914" s="44" t="s">
        <v>48</v>
      </c>
      <c r="B914" s="44" t="s">
        <v>707</v>
      </c>
      <c r="C914" s="65">
        <v>708665</v>
      </c>
      <c r="D914" s="584">
        <v>1408.19</v>
      </c>
      <c r="E914" s="58"/>
      <c r="F914" s="45"/>
      <c r="G914" s="45"/>
      <c r="H914" s="45"/>
      <c r="I914" s="45"/>
      <c r="J914" s="95"/>
      <c r="K914" s="95"/>
    </row>
    <row r="915" spans="1:11" x14ac:dyDescent="0.3">
      <c r="A915" s="44" t="s">
        <v>48</v>
      </c>
      <c r="B915" s="44" t="s">
        <v>708</v>
      </c>
      <c r="C915" s="65">
        <v>708665</v>
      </c>
      <c r="D915" s="584">
        <v>2287.3000000000002</v>
      </c>
      <c r="E915" s="58"/>
      <c r="F915" s="45"/>
      <c r="G915" s="45"/>
      <c r="H915" s="45"/>
      <c r="I915" s="45"/>
      <c r="J915" s="95"/>
      <c r="K915" s="95"/>
    </row>
    <row r="916" spans="1:11" x14ac:dyDescent="0.3">
      <c r="A916" s="44" t="s">
        <v>48</v>
      </c>
      <c r="B916" s="44" t="s">
        <v>709</v>
      </c>
      <c r="C916" s="65">
        <v>708665</v>
      </c>
      <c r="D916" s="584">
        <v>52017.93</v>
      </c>
      <c r="E916" s="58"/>
      <c r="F916" s="45"/>
      <c r="G916" s="45"/>
      <c r="H916" s="45"/>
      <c r="I916" s="45"/>
      <c r="J916" s="95"/>
      <c r="K916" s="95"/>
    </row>
    <row r="917" spans="1:11" x14ac:dyDescent="0.3">
      <c r="A917" s="44" t="s">
        <v>48</v>
      </c>
      <c r="B917" s="44" t="s">
        <v>710</v>
      </c>
      <c r="C917" s="65">
        <v>708665</v>
      </c>
      <c r="D917" s="584">
        <v>8318</v>
      </c>
      <c r="E917" s="58"/>
      <c r="F917" s="45"/>
      <c r="G917" s="45"/>
      <c r="H917" s="45"/>
      <c r="I917" s="45"/>
      <c r="J917" s="95"/>
      <c r="K917" s="95"/>
    </row>
    <row r="918" spans="1:11" x14ac:dyDescent="0.3">
      <c r="A918" s="44" t="s">
        <v>48</v>
      </c>
      <c r="B918" s="44" t="s">
        <v>711</v>
      </c>
      <c r="C918" s="65">
        <v>708665</v>
      </c>
      <c r="D918" s="584">
        <v>2589.46</v>
      </c>
      <c r="E918" s="58"/>
      <c r="F918" s="45"/>
      <c r="G918" s="45"/>
      <c r="H918" s="45"/>
      <c r="I918" s="45"/>
      <c r="J918" s="95"/>
      <c r="K918" s="95"/>
    </row>
    <row r="919" spans="1:11" x14ac:dyDescent="0.3">
      <c r="A919" s="44" t="s">
        <v>48</v>
      </c>
      <c r="B919" s="44" t="s">
        <v>712</v>
      </c>
      <c r="C919" s="65">
        <v>708665</v>
      </c>
      <c r="D919" s="584">
        <v>16278.23</v>
      </c>
      <c r="E919" s="58"/>
      <c r="F919" s="45"/>
      <c r="G919" s="45"/>
      <c r="H919" s="45"/>
      <c r="I919" s="45"/>
      <c r="J919" s="95"/>
      <c r="K919" s="95"/>
    </row>
    <row r="920" spans="1:11" x14ac:dyDescent="0.3">
      <c r="A920" s="44" t="s">
        <v>48</v>
      </c>
      <c r="B920" s="44" t="s">
        <v>713</v>
      </c>
      <c r="C920" s="65">
        <v>708665</v>
      </c>
      <c r="D920" s="584">
        <v>136.6</v>
      </c>
      <c r="E920" s="58"/>
      <c r="F920" s="45"/>
      <c r="G920" s="45"/>
      <c r="H920" s="45"/>
      <c r="I920" s="45"/>
      <c r="J920" s="95"/>
      <c r="K920" s="95"/>
    </row>
    <row r="921" spans="1:11" x14ac:dyDescent="0.3">
      <c r="A921" s="44" t="s">
        <v>48</v>
      </c>
      <c r="B921" s="44" t="s">
        <v>714</v>
      </c>
      <c r="C921" s="65">
        <v>708665</v>
      </c>
      <c r="D921" s="584">
        <v>1032.18</v>
      </c>
      <c r="E921" s="58"/>
      <c r="F921" s="45"/>
      <c r="G921" s="45"/>
      <c r="H921" s="45"/>
      <c r="I921" s="45"/>
      <c r="J921" s="95"/>
      <c r="K921" s="95"/>
    </row>
    <row r="922" spans="1:11" x14ac:dyDescent="0.3">
      <c r="A922" s="44" t="s">
        <v>48</v>
      </c>
      <c r="B922" s="44" t="s">
        <v>715</v>
      </c>
      <c r="C922" s="65">
        <v>708665</v>
      </c>
      <c r="D922" s="584">
        <v>44503.09</v>
      </c>
      <c r="E922" s="58"/>
      <c r="F922" s="45"/>
      <c r="G922" s="45"/>
      <c r="H922" s="45"/>
      <c r="I922" s="45"/>
      <c r="J922" s="95"/>
      <c r="K922" s="95"/>
    </row>
    <row r="923" spans="1:11" x14ac:dyDescent="0.3">
      <c r="A923" s="44" t="s">
        <v>48</v>
      </c>
      <c r="B923" s="44" t="s">
        <v>716</v>
      </c>
      <c r="C923" s="65">
        <v>708665</v>
      </c>
      <c r="D923" s="584">
        <v>4200.08</v>
      </c>
      <c r="E923" s="58"/>
      <c r="F923" s="45"/>
      <c r="G923" s="45"/>
      <c r="H923" s="45"/>
      <c r="I923" s="45"/>
      <c r="J923" s="95"/>
      <c r="K923" s="95"/>
    </row>
    <row r="924" spans="1:11" x14ac:dyDescent="0.3">
      <c r="A924" s="44" t="s">
        <v>48</v>
      </c>
      <c r="B924" s="44" t="s">
        <v>717</v>
      </c>
      <c r="C924" s="65">
        <v>708665</v>
      </c>
      <c r="D924" s="584">
        <v>2223.63</v>
      </c>
      <c r="E924" s="58"/>
      <c r="F924" s="45"/>
      <c r="G924" s="45"/>
      <c r="H924" s="45"/>
      <c r="I924" s="45"/>
      <c r="J924" s="95"/>
      <c r="K924" s="95"/>
    </row>
    <row r="925" spans="1:11" x14ac:dyDescent="0.3">
      <c r="A925" s="44" t="s">
        <v>48</v>
      </c>
      <c r="B925" s="44" t="s">
        <v>718</v>
      </c>
      <c r="C925" s="65">
        <v>708665</v>
      </c>
      <c r="D925" s="584">
        <v>27950.3</v>
      </c>
      <c r="E925" s="58"/>
      <c r="F925" s="45"/>
      <c r="G925" s="45"/>
      <c r="H925" s="45"/>
      <c r="I925" s="45"/>
      <c r="J925" s="95"/>
      <c r="K925" s="95"/>
    </row>
    <row r="926" spans="1:11" x14ac:dyDescent="0.3">
      <c r="A926" s="44" t="s">
        <v>48</v>
      </c>
      <c r="B926" s="44" t="s">
        <v>719</v>
      </c>
      <c r="C926" s="65">
        <v>708665</v>
      </c>
      <c r="D926" s="584">
        <v>59528.97</v>
      </c>
      <c r="E926" s="58"/>
      <c r="F926" s="45"/>
      <c r="G926" s="45"/>
      <c r="H926" s="45"/>
      <c r="I926" s="45"/>
      <c r="J926" s="95"/>
      <c r="K926" s="95"/>
    </row>
    <row r="927" spans="1:11" x14ac:dyDescent="0.3">
      <c r="A927" s="44" t="s">
        <v>48</v>
      </c>
      <c r="B927" s="44" t="s">
        <v>720</v>
      </c>
      <c r="C927" s="65">
        <v>708665</v>
      </c>
      <c r="D927" s="584">
        <v>8457.01</v>
      </c>
      <c r="E927" s="58"/>
      <c r="F927" s="45"/>
      <c r="G927" s="45"/>
      <c r="H927" s="45"/>
      <c r="I927" s="45"/>
      <c r="J927" s="95"/>
      <c r="K927" s="95"/>
    </row>
    <row r="928" spans="1:11" x14ac:dyDescent="0.3">
      <c r="A928" s="44" t="s">
        <v>48</v>
      </c>
      <c r="B928" s="44" t="s">
        <v>721</v>
      </c>
      <c r="C928" s="65">
        <v>708665</v>
      </c>
      <c r="D928" s="584">
        <v>2570.5</v>
      </c>
      <c r="E928" s="58"/>
      <c r="F928" s="45"/>
      <c r="G928" s="45"/>
      <c r="H928" s="45"/>
      <c r="I928" s="45"/>
      <c r="J928" s="95"/>
      <c r="K928" s="95"/>
    </row>
    <row r="929" spans="1:11" x14ac:dyDescent="0.3">
      <c r="A929" s="44" t="s">
        <v>48</v>
      </c>
      <c r="B929" s="44" t="s">
        <v>722</v>
      </c>
      <c r="C929" s="65">
        <v>708665</v>
      </c>
      <c r="D929" s="584">
        <v>1618.89</v>
      </c>
      <c r="E929" s="58"/>
      <c r="F929" s="45"/>
      <c r="G929" s="45"/>
      <c r="H929" s="45"/>
      <c r="I929" s="45"/>
      <c r="J929" s="95"/>
      <c r="K929" s="95"/>
    </row>
    <row r="930" spans="1:11" x14ac:dyDescent="0.3">
      <c r="A930" s="44" t="s">
        <v>48</v>
      </c>
      <c r="B930" s="44" t="s">
        <v>723</v>
      </c>
      <c r="C930" s="65">
        <v>708665</v>
      </c>
      <c r="D930" s="584">
        <v>5564.44</v>
      </c>
      <c r="E930" s="58"/>
      <c r="F930" s="45"/>
      <c r="G930" s="45"/>
      <c r="H930" s="45"/>
      <c r="I930" s="45"/>
      <c r="J930" s="95"/>
      <c r="K930" s="95"/>
    </row>
    <row r="931" spans="1:11" x14ac:dyDescent="0.3">
      <c r="A931" s="44" t="s">
        <v>48</v>
      </c>
      <c r="B931" s="44" t="s">
        <v>724</v>
      </c>
      <c r="C931" s="65">
        <v>708665</v>
      </c>
      <c r="D931" s="584">
        <v>62487.96</v>
      </c>
      <c r="E931" s="58"/>
      <c r="F931" s="45"/>
      <c r="G931" s="45"/>
      <c r="H931" s="45"/>
      <c r="I931" s="45"/>
      <c r="J931" s="95"/>
      <c r="K931" s="95"/>
    </row>
    <row r="932" spans="1:11" x14ac:dyDescent="0.3">
      <c r="A932" s="44" t="s">
        <v>48</v>
      </c>
      <c r="B932" s="44" t="s">
        <v>725</v>
      </c>
      <c r="C932" s="65">
        <v>708665</v>
      </c>
      <c r="D932" s="584">
        <v>2784.62</v>
      </c>
      <c r="E932" s="58"/>
      <c r="F932" s="45"/>
      <c r="G932" s="45"/>
      <c r="H932" s="45"/>
      <c r="I932" s="45"/>
      <c r="J932" s="95"/>
      <c r="K932" s="95"/>
    </row>
    <row r="933" spans="1:11" x14ac:dyDescent="0.3">
      <c r="A933" s="44" t="s">
        <v>48</v>
      </c>
      <c r="B933" s="44" t="s">
        <v>726</v>
      </c>
      <c r="C933" s="65">
        <v>708665</v>
      </c>
      <c r="D933" s="584">
        <v>29096.71</v>
      </c>
      <c r="E933" s="58"/>
      <c r="F933" s="45"/>
      <c r="G933" s="45"/>
      <c r="H933" s="45"/>
      <c r="I933" s="45"/>
      <c r="J933" s="95"/>
      <c r="K933" s="95"/>
    </row>
    <row r="934" spans="1:11" x14ac:dyDescent="0.3">
      <c r="A934" s="44" t="s">
        <v>48</v>
      </c>
      <c r="B934" s="44" t="s">
        <v>727</v>
      </c>
      <c r="C934" s="65">
        <v>708665</v>
      </c>
      <c r="D934" s="584">
        <v>1859.38</v>
      </c>
      <c r="E934" s="58"/>
      <c r="F934" s="45"/>
      <c r="G934" s="45"/>
      <c r="H934" s="45"/>
      <c r="I934" s="45"/>
      <c r="J934" s="95"/>
      <c r="K934" s="95"/>
    </row>
    <row r="935" spans="1:11" x14ac:dyDescent="0.3">
      <c r="A935" s="44" t="s">
        <v>48</v>
      </c>
      <c r="B935" s="44" t="s">
        <v>728</v>
      </c>
      <c r="C935" s="65">
        <v>708665</v>
      </c>
      <c r="D935" s="584">
        <v>2085.4</v>
      </c>
      <c r="E935" s="58"/>
      <c r="F935" s="45"/>
      <c r="G935" s="45"/>
      <c r="H935" s="45"/>
      <c r="I935" s="45"/>
      <c r="J935" s="95"/>
      <c r="K935" s="95"/>
    </row>
    <row r="936" spans="1:11" x14ac:dyDescent="0.3">
      <c r="A936" s="44" t="s">
        <v>48</v>
      </c>
      <c r="B936" s="44" t="s">
        <v>729</v>
      </c>
      <c r="C936" s="65">
        <v>708665</v>
      </c>
      <c r="D936" s="584">
        <v>23275.78</v>
      </c>
      <c r="E936" s="58"/>
      <c r="F936" s="45"/>
      <c r="G936" s="45"/>
      <c r="H936" s="45"/>
      <c r="I936" s="45"/>
      <c r="J936" s="95"/>
      <c r="K936" s="95"/>
    </row>
    <row r="937" spans="1:11" x14ac:dyDescent="0.3">
      <c r="A937" s="44" t="s">
        <v>48</v>
      </c>
      <c r="B937" s="44" t="s">
        <v>730</v>
      </c>
      <c r="C937" s="65">
        <v>708665</v>
      </c>
      <c r="D937" s="584">
        <v>2250.66</v>
      </c>
      <c r="E937" s="58"/>
      <c r="F937" s="45"/>
      <c r="G937" s="45"/>
      <c r="H937" s="45"/>
      <c r="I937" s="45"/>
      <c r="J937" s="95"/>
      <c r="K937" s="95"/>
    </row>
    <row r="938" spans="1:11" x14ac:dyDescent="0.3">
      <c r="A938" s="44" t="s">
        <v>48</v>
      </c>
      <c r="B938" s="44" t="s">
        <v>731</v>
      </c>
      <c r="C938" s="65">
        <v>708665</v>
      </c>
      <c r="D938" s="584">
        <v>1594.86</v>
      </c>
      <c r="E938" s="58"/>
      <c r="F938" s="45"/>
      <c r="G938" s="45"/>
      <c r="H938" s="45"/>
      <c r="I938" s="45"/>
      <c r="J938" s="95"/>
      <c r="K938" s="95"/>
    </row>
    <row r="939" spans="1:11" x14ac:dyDescent="0.3">
      <c r="A939" s="44" t="s">
        <v>48</v>
      </c>
      <c r="B939" s="44" t="s">
        <v>732</v>
      </c>
      <c r="C939" s="65">
        <v>708665</v>
      </c>
      <c r="D939" s="584">
        <v>54021.3</v>
      </c>
      <c r="E939" s="58"/>
      <c r="F939" s="45"/>
      <c r="G939" s="45"/>
      <c r="H939" s="45"/>
      <c r="I939" s="45"/>
      <c r="J939" s="95"/>
      <c r="K939" s="95"/>
    </row>
    <row r="940" spans="1:11" x14ac:dyDescent="0.3">
      <c r="A940" s="44" t="s">
        <v>48</v>
      </c>
      <c r="B940" s="44" t="s">
        <v>733</v>
      </c>
      <c r="C940" s="65">
        <v>708665</v>
      </c>
      <c r="D940" s="584">
        <v>2482.7399999999998</v>
      </c>
      <c r="E940" s="58"/>
      <c r="F940" s="45"/>
      <c r="G940" s="45"/>
      <c r="H940" s="45"/>
      <c r="I940" s="45"/>
      <c r="J940" s="95"/>
      <c r="K940" s="95"/>
    </row>
    <row r="941" spans="1:11" x14ac:dyDescent="0.3">
      <c r="A941" s="44" t="s">
        <v>48</v>
      </c>
      <c r="B941" s="44" t="s">
        <v>734</v>
      </c>
      <c r="C941" s="65">
        <v>708665</v>
      </c>
      <c r="D941" s="584">
        <v>19655.43</v>
      </c>
      <c r="E941" s="58"/>
      <c r="F941" s="45"/>
      <c r="G941" s="45"/>
      <c r="H941" s="45"/>
      <c r="I941" s="45"/>
      <c r="J941" s="95"/>
      <c r="K941" s="95"/>
    </row>
    <row r="942" spans="1:11" x14ac:dyDescent="0.3">
      <c r="A942" s="44" t="s">
        <v>48</v>
      </c>
      <c r="B942" s="44" t="s">
        <v>735</v>
      </c>
      <c r="C942" s="65">
        <v>708665</v>
      </c>
      <c r="D942" s="584">
        <v>1564.7</v>
      </c>
      <c r="E942" s="58"/>
      <c r="F942" s="45"/>
      <c r="G942" s="45"/>
      <c r="H942" s="45"/>
      <c r="I942" s="45"/>
      <c r="J942" s="95"/>
      <c r="K942" s="95"/>
    </row>
    <row r="943" spans="1:11" x14ac:dyDescent="0.3">
      <c r="A943" s="44" t="s">
        <v>48</v>
      </c>
      <c r="B943" s="44" t="s">
        <v>736</v>
      </c>
      <c r="C943" s="65">
        <v>708665</v>
      </c>
      <c r="D943" s="584">
        <v>1199.9000000000001</v>
      </c>
      <c r="E943" s="58"/>
      <c r="F943" s="45"/>
      <c r="G943" s="45"/>
      <c r="H943" s="45"/>
      <c r="I943" s="45"/>
      <c r="J943" s="95"/>
      <c r="K943" s="95"/>
    </row>
    <row r="944" spans="1:11" x14ac:dyDescent="0.3">
      <c r="A944" s="44" t="s">
        <v>48</v>
      </c>
      <c r="B944" s="44" t="s">
        <v>737</v>
      </c>
      <c r="C944" s="65">
        <v>708665</v>
      </c>
      <c r="D944" s="584">
        <v>47279.69</v>
      </c>
      <c r="E944" s="58"/>
      <c r="F944" s="45"/>
      <c r="G944" s="45"/>
      <c r="H944" s="45"/>
      <c r="I944" s="45"/>
      <c r="J944" s="95"/>
      <c r="K944" s="95"/>
    </row>
    <row r="945" spans="1:11" x14ac:dyDescent="0.3">
      <c r="A945" s="44" t="s">
        <v>48</v>
      </c>
      <c r="B945" s="44" t="s">
        <v>738</v>
      </c>
      <c r="C945" s="65">
        <v>708665</v>
      </c>
      <c r="D945" s="584">
        <v>7086.67</v>
      </c>
      <c r="E945" s="58"/>
      <c r="F945" s="45"/>
      <c r="G945" s="45"/>
      <c r="H945" s="45"/>
      <c r="I945" s="45"/>
      <c r="J945" s="95"/>
      <c r="K945" s="95"/>
    </row>
    <row r="946" spans="1:11" x14ac:dyDescent="0.3">
      <c r="A946" s="44" t="s">
        <v>48</v>
      </c>
      <c r="B946" s="44" t="s">
        <v>739</v>
      </c>
      <c r="C946" s="65">
        <v>708665</v>
      </c>
      <c r="D946" s="584">
        <v>1870.82</v>
      </c>
      <c r="E946" s="58"/>
      <c r="F946" s="45"/>
      <c r="G946" s="45"/>
      <c r="H946" s="45"/>
      <c r="I946" s="45"/>
      <c r="J946" s="95"/>
      <c r="K946" s="95"/>
    </row>
    <row r="947" spans="1:11" x14ac:dyDescent="0.3">
      <c r="A947" s="44" t="s">
        <v>48</v>
      </c>
      <c r="B947" s="44" t="s">
        <v>740</v>
      </c>
      <c r="C947" s="65">
        <v>708665</v>
      </c>
      <c r="D947" s="584">
        <v>584.48</v>
      </c>
      <c r="E947" s="58"/>
      <c r="F947" s="45"/>
      <c r="G947" s="45"/>
      <c r="H947" s="45"/>
      <c r="I947" s="45"/>
      <c r="J947" s="95"/>
      <c r="K947" s="95"/>
    </row>
    <row r="948" spans="1:11" x14ac:dyDescent="0.3">
      <c r="A948" s="44" t="s">
        <v>48</v>
      </c>
      <c r="B948" s="44" t="s">
        <v>741</v>
      </c>
      <c r="C948" s="65">
        <v>708665</v>
      </c>
      <c r="D948" s="584">
        <v>6963.33</v>
      </c>
      <c r="E948" s="58"/>
      <c r="F948" s="45"/>
      <c r="G948" s="45"/>
      <c r="H948" s="45"/>
      <c r="I948" s="45"/>
      <c r="J948" s="95"/>
      <c r="K948" s="95"/>
    </row>
    <row r="949" spans="1:11" x14ac:dyDescent="0.3">
      <c r="A949" s="44" t="s">
        <v>48</v>
      </c>
      <c r="B949" s="44" t="s">
        <v>742</v>
      </c>
      <c r="C949" s="65">
        <v>708665</v>
      </c>
      <c r="D949" s="584">
        <v>89.27</v>
      </c>
      <c r="E949" s="58"/>
      <c r="F949" s="45"/>
      <c r="G949" s="45"/>
      <c r="H949" s="45"/>
      <c r="I949" s="45"/>
      <c r="J949" s="95"/>
      <c r="K949" s="95"/>
    </row>
    <row r="950" spans="1:11" x14ac:dyDescent="0.3">
      <c r="A950" s="44" t="s">
        <v>48</v>
      </c>
      <c r="B950" s="44" t="s">
        <v>743</v>
      </c>
      <c r="C950" s="65">
        <v>708665</v>
      </c>
      <c r="D950" s="584">
        <v>57336.51</v>
      </c>
      <c r="E950" s="58"/>
      <c r="F950" s="45"/>
      <c r="G950" s="45"/>
      <c r="H950" s="45"/>
      <c r="I950" s="45"/>
      <c r="J950" s="95"/>
      <c r="K950" s="95"/>
    </row>
    <row r="951" spans="1:11" x14ac:dyDescent="0.3">
      <c r="A951" s="44" t="s">
        <v>48</v>
      </c>
      <c r="B951" s="44" t="s">
        <v>744</v>
      </c>
      <c r="C951" s="65">
        <v>708665</v>
      </c>
      <c r="D951" s="584">
        <v>8662.08</v>
      </c>
      <c r="E951" s="58"/>
      <c r="F951" s="45"/>
      <c r="G951" s="45"/>
      <c r="H951" s="45"/>
      <c r="I951" s="45"/>
      <c r="J951" s="95"/>
      <c r="K951" s="95"/>
    </row>
    <row r="952" spans="1:11" x14ac:dyDescent="0.3">
      <c r="A952" s="44" t="s">
        <v>48</v>
      </c>
      <c r="B952" s="44" t="s">
        <v>745</v>
      </c>
      <c r="C952" s="65">
        <v>708665</v>
      </c>
      <c r="D952" s="584">
        <v>2310.3200000000002</v>
      </c>
      <c r="E952" s="58"/>
      <c r="F952" s="45"/>
      <c r="G952" s="45"/>
      <c r="H952" s="45"/>
      <c r="I952" s="45"/>
      <c r="J952" s="95"/>
      <c r="K952" s="95"/>
    </row>
    <row r="953" spans="1:11" x14ac:dyDescent="0.3">
      <c r="A953" s="44" t="s">
        <v>48</v>
      </c>
      <c r="B953" s="44" t="s">
        <v>746</v>
      </c>
      <c r="C953" s="65">
        <v>708665</v>
      </c>
      <c r="D953" s="584">
        <v>25867.11</v>
      </c>
      <c r="E953" s="58"/>
      <c r="F953" s="45"/>
      <c r="G953" s="45"/>
      <c r="H953" s="45"/>
      <c r="I953" s="45"/>
      <c r="J953" s="95"/>
      <c r="K953" s="95"/>
    </row>
    <row r="954" spans="1:11" x14ac:dyDescent="0.3">
      <c r="A954" s="44" t="s">
        <v>48</v>
      </c>
      <c r="B954" s="44" t="s">
        <v>747</v>
      </c>
      <c r="C954" s="65">
        <v>708665</v>
      </c>
      <c r="D954" s="584">
        <v>2286.31</v>
      </c>
      <c r="E954" s="58"/>
      <c r="F954" s="45"/>
      <c r="G954" s="45"/>
      <c r="H954" s="45"/>
      <c r="I954" s="45"/>
      <c r="J954" s="95"/>
      <c r="K954" s="95"/>
    </row>
    <row r="955" spans="1:11" x14ac:dyDescent="0.3">
      <c r="A955" s="44" t="s">
        <v>48</v>
      </c>
      <c r="B955" s="44" t="s">
        <v>748</v>
      </c>
      <c r="C955" s="65">
        <v>708665</v>
      </c>
      <c r="D955" s="584">
        <v>1886.32</v>
      </c>
      <c r="E955" s="58"/>
      <c r="F955" s="45"/>
      <c r="G955" s="45"/>
      <c r="H955" s="45"/>
      <c r="I955" s="45"/>
      <c r="J955" s="95"/>
      <c r="K955" s="95"/>
    </row>
    <row r="956" spans="1:11" x14ac:dyDescent="0.3">
      <c r="A956" s="44" t="s">
        <v>48</v>
      </c>
      <c r="B956" s="44" t="s">
        <v>749</v>
      </c>
      <c r="C956" s="65">
        <v>708665</v>
      </c>
      <c r="D956" s="584">
        <v>52469.66</v>
      </c>
      <c r="E956" s="58"/>
      <c r="F956" s="45"/>
      <c r="G956" s="45"/>
      <c r="H956" s="45"/>
      <c r="I956" s="45"/>
      <c r="J956" s="95"/>
      <c r="K956" s="95"/>
    </row>
    <row r="957" spans="1:11" x14ac:dyDescent="0.3">
      <c r="A957" s="44" t="s">
        <v>48</v>
      </c>
      <c r="B957" s="44" t="s">
        <v>750</v>
      </c>
      <c r="C957" s="65">
        <v>708665</v>
      </c>
      <c r="D957" s="584">
        <v>5866.42</v>
      </c>
      <c r="E957" s="58"/>
      <c r="F957" s="45"/>
      <c r="G957" s="45"/>
      <c r="H957" s="45"/>
      <c r="I957" s="45"/>
      <c r="J957" s="95"/>
      <c r="K957" s="95"/>
    </row>
    <row r="958" spans="1:11" x14ac:dyDescent="0.3">
      <c r="A958" s="44" t="s">
        <v>48</v>
      </c>
      <c r="B958" s="44" t="s">
        <v>751</v>
      </c>
      <c r="C958" s="65">
        <v>708665</v>
      </c>
      <c r="D958" s="584">
        <v>2145.91</v>
      </c>
      <c r="E958" s="58"/>
      <c r="F958" s="45"/>
      <c r="G958" s="45"/>
      <c r="H958" s="45"/>
      <c r="I958" s="45"/>
      <c r="J958" s="95"/>
      <c r="K958" s="95"/>
    </row>
    <row r="959" spans="1:11" x14ac:dyDescent="0.3">
      <c r="A959" s="44" t="s">
        <v>48</v>
      </c>
      <c r="B959" s="44" t="s">
        <v>752</v>
      </c>
      <c r="C959" s="65">
        <v>708665</v>
      </c>
      <c r="D959" s="584">
        <v>1900.22</v>
      </c>
      <c r="E959" s="58"/>
      <c r="F959" s="45"/>
      <c r="G959" s="45"/>
      <c r="H959" s="45"/>
      <c r="I959" s="45"/>
      <c r="J959" s="95"/>
      <c r="K959" s="95"/>
    </row>
    <row r="960" spans="1:11" x14ac:dyDescent="0.3">
      <c r="A960" s="44" t="s">
        <v>48</v>
      </c>
      <c r="B960" s="44" t="s">
        <v>753</v>
      </c>
      <c r="C960" s="65">
        <v>708665</v>
      </c>
      <c r="D960" s="584">
        <v>550.67999999999995</v>
      </c>
      <c r="E960" s="58"/>
      <c r="F960" s="45"/>
      <c r="G960" s="45"/>
      <c r="H960" s="45"/>
      <c r="I960" s="45"/>
      <c r="J960" s="95"/>
      <c r="K960" s="95"/>
    </row>
    <row r="961" spans="1:11" x14ac:dyDescent="0.3">
      <c r="A961" s="44" t="s">
        <v>48</v>
      </c>
      <c r="B961" s="44" t="s">
        <v>754</v>
      </c>
      <c r="C961" s="65">
        <v>708665</v>
      </c>
      <c r="D961" s="584">
        <v>24367.3</v>
      </c>
      <c r="E961" s="58"/>
      <c r="F961" s="45"/>
      <c r="G961" s="45"/>
      <c r="H961" s="45"/>
      <c r="I961" s="45"/>
      <c r="J961" s="95"/>
      <c r="K961" s="95"/>
    </row>
    <row r="962" spans="1:11" x14ac:dyDescent="0.3">
      <c r="A962" s="44" t="s">
        <v>48</v>
      </c>
      <c r="B962" s="44" t="s">
        <v>755</v>
      </c>
      <c r="C962" s="65">
        <v>708665</v>
      </c>
      <c r="D962" s="584">
        <v>27838.37</v>
      </c>
      <c r="E962" s="58"/>
      <c r="F962" s="45"/>
      <c r="G962" s="45"/>
      <c r="H962" s="45"/>
      <c r="I962" s="45"/>
      <c r="J962" s="95"/>
      <c r="K962" s="95"/>
    </row>
    <row r="963" spans="1:11" x14ac:dyDescent="0.3">
      <c r="A963" s="44" t="s">
        <v>48</v>
      </c>
      <c r="B963" s="44" t="s">
        <v>756</v>
      </c>
      <c r="C963" s="65">
        <v>708665</v>
      </c>
      <c r="D963" s="584">
        <v>2223.2600000000002</v>
      </c>
      <c r="E963" s="58"/>
      <c r="F963" s="45"/>
      <c r="G963" s="45"/>
      <c r="H963" s="45"/>
      <c r="I963" s="45"/>
      <c r="J963" s="95"/>
      <c r="K963" s="95"/>
    </row>
    <row r="964" spans="1:11" x14ac:dyDescent="0.3">
      <c r="A964" s="44" t="s">
        <v>48</v>
      </c>
      <c r="B964" s="44" t="s">
        <v>757</v>
      </c>
      <c r="C964" s="65">
        <v>708665</v>
      </c>
      <c r="D964" s="584">
        <v>5721.11</v>
      </c>
      <c r="E964" s="58"/>
      <c r="F964" s="45"/>
      <c r="G964" s="45"/>
      <c r="H964" s="45"/>
      <c r="I964" s="45"/>
      <c r="J964" s="95"/>
      <c r="K964" s="95"/>
    </row>
    <row r="965" spans="1:11" x14ac:dyDescent="0.3">
      <c r="A965" s="44" t="s">
        <v>48</v>
      </c>
      <c r="B965" s="44" t="s">
        <v>758</v>
      </c>
      <c r="C965" s="65">
        <v>708665</v>
      </c>
      <c r="D965" s="584">
        <v>2087.34</v>
      </c>
      <c r="E965" s="58"/>
      <c r="F965" s="45"/>
      <c r="G965" s="45"/>
      <c r="H965" s="45"/>
      <c r="I965" s="45"/>
      <c r="J965" s="95"/>
      <c r="K965" s="95"/>
    </row>
    <row r="966" spans="1:11" x14ac:dyDescent="0.3">
      <c r="A966" s="44" t="s">
        <v>48</v>
      </c>
      <c r="B966" s="44" t="s">
        <v>759</v>
      </c>
      <c r="C966" s="65">
        <v>708665</v>
      </c>
      <c r="D966" s="584">
        <v>2068.19</v>
      </c>
      <c r="E966" s="58"/>
      <c r="F966" s="45"/>
      <c r="G966" s="45"/>
      <c r="H966" s="45"/>
      <c r="I966" s="45"/>
      <c r="J966" s="95"/>
      <c r="K966" s="95"/>
    </row>
    <row r="967" spans="1:11" x14ac:dyDescent="0.3">
      <c r="A967" s="44" t="s">
        <v>48</v>
      </c>
      <c r="B967" s="44" t="s">
        <v>760</v>
      </c>
      <c r="C967" s="65">
        <v>708665</v>
      </c>
      <c r="D967" s="584">
        <v>27838.37</v>
      </c>
      <c r="E967" s="58"/>
      <c r="F967" s="45"/>
      <c r="G967" s="45"/>
      <c r="H967" s="45"/>
      <c r="I967" s="45"/>
      <c r="J967" s="95"/>
      <c r="K967" s="95"/>
    </row>
    <row r="968" spans="1:11" x14ac:dyDescent="0.3">
      <c r="A968" s="44" t="s">
        <v>48</v>
      </c>
      <c r="B968" s="44" t="s">
        <v>761</v>
      </c>
      <c r="C968" s="65">
        <v>708665</v>
      </c>
      <c r="D968" s="584">
        <v>3057.25</v>
      </c>
      <c r="E968" s="58"/>
      <c r="F968" s="45"/>
      <c r="G968" s="45"/>
      <c r="H968" s="45"/>
      <c r="I968" s="45"/>
      <c r="J968" s="95"/>
      <c r="K968" s="95"/>
    </row>
    <row r="969" spans="1:11" x14ac:dyDescent="0.3">
      <c r="A969" s="44" t="s">
        <v>48</v>
      </c>
      <c r="B969" s="44" t="s">
        <v>762</v>
      </c>
      <c r="C969" s="65">
        <v>708665</v>
      </c>
      <c r="D969" s="584">
        <v>1716.52</v>
      </c>
      <c r="E969" s="58"/>
      <c r="F969" s="45"/>
      <c r="G969" s="45"/>
      <c r="H969" s="45"/>
      <c r="I969" s="45"/>
      <c r="J969" s="95"/>
      <c r="K969" s="95"/>
    </row>
    <row r="970" spans="1:11" x14ac:dyDescent="0.3">
      <c r="A970" s="44" t="s">
        <v>48</v>
      </c>
      <c r="B970" s="44" t="s">
        <v>763</v>
      </c>
      <c r="C970" s="65">
        <v>708655</v>
      </c>
      <c r="D970" s="584">
        <v>49156.15</v>
      </c>
      <c r="E970" s="58"/>
      <c r="F970" s="45"/>
      <c r="G970" s="45"/>
      <c r="H970" s="45"/>
      <c r="I970" s="45"/>
      <c r="J970" s="95"/>
      <c r="K970" s="95"/>
    </row>
    <row r="971" spans="1:11" x14ac:dyDescent="0.3">
      <c r="A971" s="44" t="s">
        <v>48</v>
      </c>
      <c r="B971" s="44" t="s">
        <v>764</v>
      </c>
      <c r="C971" s="65">
        <v>708665</v>
      </c>
      <c r="D971" s="584">
        <v>24046.66</v>
      </c>
      <c r="E971" s="58"/>
      <c r="F971" s="45"/>
      <c r="G971" s="45"/>
      <c r="H971" s="45"/>
      <c r="I971" s="45"/>
      <c r="J971" s="95"/>
      <c r="K971" s="95"/>
    </row>
    <row r="972" spans="1:11" x14ac:dyDescent="0.3">
      <c r="A972" s="44" t="s">
        <v>48</v>
      </c>
      <c r="B972" s="44" t="s">
        <v>765</v>
      </c>
      <c r="C972" s="65">
        <v>708665</v>
      </c>
      <c r="D972" s="584">
        <v>655.52</v>
      </c>
      <c r="E972" s="58"/>
      <c r="F972" s="45"/>
      <c r="G972" s="45"/>
      <c r="H972" s="45"/>
      <c r="I972" s="45"/>
      <c r="J972" s="95"/>
      <c r="K972" s="95"/>
    </row>
    <row r="973" spans="1:11" x14ac:dyDescent="0.3">
      <c r="A973" s="44" t="s">
        <v>48</v>
      </c>
      <c r="B973" s="44" t="s">
        <v>766</v>
      </c>
      <c r="C973" s="65">
        <v>708665</v>
      </c>
      <c r="D973" s="584">
        <v>1773.15</v>
      </c>
      <c r="E973" s="58"/>
      <c r="F973" s="45"/>
      <c r="G973" s="45"/>
      <c r="H973" s="45"/>
      <c r="I973" s="45"/>
      <c r="J973" s="95"/>
      <c r="K973" s="95"/>
    </row>
    <row r="974" spans="1:11" x14ac:dyDescent="0.3">
      <c r="A974" s="44" t="s">
        <v>48</v>
      </c>
      <c r="B974" s="44" t="s">
        <v>767</v>
      </c>
      <c r="C974" s="65">
        <v>708665</v>
      </c>
      <c r="D974" s="584">
        <v>20257.45</v>
      </c>
      <c r="E974" s="58"/>
      <c r="F974" s="45"/>
      <c r="G974" s="45"/>
      <c r="H974" s="45"/>
      <c r="I974" s="45"/>
      <c r="J974" s="95"/>
      <c r="K974" s="95"/>
    </row>
    <row r="975" spans="1:11" x14ac:dyDescent="0.3">
      <c r="A975" s="44" t="s">
        <v>48</v>
      </c>
      <c r="B975" s="44" t="s">
        <v>768</v>
      </c>
      <c r="C975" s="65">
        <v>708665</v>
      </c>
      <c r="D975" s="584">
        <v>1834.53</v>
      </c>
      <c r="E975" s="58"/>
      <c r="F975" s="45"/>
      <c r="G975" s="45"/>
      <c r="H975" s="45"/>
      <c r="I975" s="45"/>
      <c r="J975" s="95"/>
      <c r="K975" s="95"/>
    </row>
    <row r="976" spans="1:11" x14ac:dyDescent="0.3">
      <c r="A976" s="44" t="s">
        <v>48</v>
      </c>
      <c r="B976" s="44" t="s">
        <v>769</v>
      </c>
      <c r="C976" s="65">
        <v>708665</v>
      </c>
      <c r="D976" s="584">
        <v>1263.06</v>
      </c>
      <c r="E976" s="58"/>
      <c r="F976" s="45"/>
      <c r="G976" s="45"/>
      <c r="H976" s="45"/>
      <c r="I976" s="45"/>
      <c r="J976" s="95"/>
      <c r="K976" s="95"/>
    </row>
    <row r="977" spans="1:11" x14ac:dyDescent="0.3">
      <c r="A977" s="44" t="s">
        <v>48</v>
      </c>
      <c r="B977" s="44" t="s">
        <v>770</v>
      </c>
      <c r="C977" s="65">
        <v>708665</v>
      </c>
      <c r="D977" s="584">
        <v>44055.360000000001</v>
      </c>
      <c r="E977" s="58"/>
      <c r="F977" s="45"/>
      <c r="G977" s="45"/>
      <c r="H977" s="45"/>
      <c r="I977" s="45"/>
      <c r="J977" s="95"/>
      <c r="K977" s="95"/>
    </row>
    <row r="978" spans="1:11" x14ac:dyDescent="0.3">
      <c r="A978" s="44" t="s">
        <v>48</v>
      </c>
      <c r="B978" s="44" t="s">
        <v>771</v>
      </c>
      <c r="C978" s="65">
        <v>708665</v>
      </c>
      <c r="D978" s="584">
        <v>3955.67</v>
      </c>
      <c r="E978" s="58"/>
      <c r="F978" s="45"/>
      <c r="G978" s="45"/>
      <c r="H978" s="45"/>
      <c r="I978" s="45"/>
      <c r="J978" s="95"/>
      <c r="K978" s="95"/>
    </row>
    <row r="979" spans="1:11" x14ac:dyDescent="0.3">
      <c r="A979" s="44" t="s">
        <v>48</v>
      </c>
      <c r="B979" s="44" t="s">
        <v>772</v>
      </c>
      <c r="C979" s="65">
        <v>708665</v>
      </c>
      <c r="D979" s="584">
        <v>1460.95</v>
      </c>
      <c r="E979" s="58"/>
      <c r="F979" s="45"/>
      <c r="G979" s="45"/>
      <c r="H979" s="45"/>
      <c r="I979" s="45"/>
      <c r="J979" s="95"/>
      <c r="K979" s="95"/>
    </row>
    <row r="980" spans="1:11" x14ac:dyDescent="0.3">
      <c r="A980" s="256" t="s">
        <v>48</v>
      </c>
      <c r="B980" s="256" t="s">
        <v>773</v>
      </c>
      <c r="C980" s="512">
        <v>708665</v>
      </c>
      <c r="D980" s="590">
        <v>28291.200000000001</v>
      </c>
      <c r="E980" s="77"/>
      <c r="F980" s="78"/>
      <c r="G980" s="78"/>
      <c r="H980" s="78"/>
      <c r="I980" s="78"/>
      <c r="J980" s="107"/>
      <c r="K980" s="107"/>
    </row>
    <row r="981" spans="1:11" x14ac:dyDescent="0.3">
      <c r="A981" s="256" t="s">
        <v>48</v>
      </c>
      <c r="B981" s="256" t="s">
        <v>774</v>
      </c>
      <c r="C981" s="512">
        <v>708665</v>
      </c>
      <c r="D981" s="590">
        <v>1273.03</v>
      </c>
      <c r="E981" s="77"/>
      <c r="F981" s="78"/>
      <c r="G981" s="78"/>
      <c r="H981" s="78"/>
      <c r="I981" s="78"/>
      <c r="J981" s="107"/>
      <c r="K981" s="107"/>
    </row>
    <row r="982" spans="1:11" x14ac:dyDescent="0.3">
      <c r="A982" s="256" t="s">
        <v>48</v>
      </c>
      <c r="B982" s="256" t="s">
        <v>775</v>
      </c>
      <c r="C982" s="512">
        <v>708665</v>
      </c>
      <c r="D982" s="590">
        <v>3629.12</v>
      </c>
      <c r="E982" s="77"/>
      <c r="F982" s="78"/>
      <c r="G982" s="78"/>
      <c r="H982" s="78"/>
      <c r="I982" s="78"/>
      <c r="J982" s="107"/>
      <c r="K982" s="107"/>
    </row>
    <row r="983" spans="1:11" x14ac:dyDescent="0.3">
      <c r="A983" s="256" t="s">
        <v>48</v>
      </c>
      <c r="B983" s="256" t="s">
        <v>776</v>
      </c>
      <c r="C983" s="512">
        <v>708665</v>
      </c>
      <c r="D983" s="590">
        <v>6168.07</v>
      </c>
      <c r="E983" s="77"/>
      <c r="F983" s="78"/>
      <c r="G983" s="78"/>
      <c r="H983" s="78"/>
      <c r="I983" s="78"/>
      <c r="J983" s="107"/>
      <c r="K983" s="107"/>
    </row>
    <row r="984" spans="1:11" x14ac:dyDescent="0.3">
      <c r="A984" s="256" t="s">
        <v>48</v>
      </c>
      <c r="B984" s="256" t="s">
        <v>777</v>
      </c>
      <c r="C984" s="512">
        <v>708665</v>
      </c>
      <c r="D984" s="590">
        <v>55764.27</v>
      </c>
      <c r="E984" s="77"/>
      <c r="F984" s="78"/>
      <c r="G984" s="78"/>
      <c r="H984" s="78"/>
      <c r="I984" s="78"/>
      <c r="J984" s="107"/>
      <c r="K984" s="107"/>
    </row>
    <row r="985" spans="1:11" x14ac:dyDescent="0.3">
      <c r="A985" s="256" t="s">
        <v>48</v>
      </c>
      <c r="B985" s="256" t="s">
        <v>778</v>
      </c>
      <c r="C985" s="512">
        <v>708665</v>
      </c>
      <c r="D985" s="590">
        <v>1624.93</v>
      </c>
      <c r="E985" s="77"/>
      <c r="F985" s="78"/>
      <c r="G985" s="78"/>
      <c r="H985" s="78"/>
      <c r="I985" s="78"/>
      <c r="J985" s="107"/>
      <c r="K985" s="107"/>
    </row>
    <row r="986" spans="1:11" x14ac:dyDescent="0.3">
      <c r="A986" s="256" t="s">
        <v>48</v>
      </c>
      <c r="B986" s="256" t="s">
        <v>779</v>
      </c>
      <c r="C986" s="512">
        <v>708665</v>
      </c>
      <c r="D986" s="590">
        <v>23917.63</v>
      </c>
      <c r="E986" s="77"/>
      <c r="F986" s="78"/>
      <c r="G986" s="78"/>
      <c r="H986" s="78"/>
      <c r="I986" s="78"/>
      <c r="J986" s="107"/>
      <c r="K986" s="107"/>
    </row>
    <row r="987" spans="1:11" x14ac:dyDescent="0.3">
      <c r="A987" s="256" t="s">
        <v>48</v>
      </c>
      <c r="B987" s="256" t="s">
        <v>780</v>
      </c>
      <c r="C987" s="512">
        <v>708665</v>
      </c>
      <c r="D987" s="590">
        <v>442.07</v>
      </c>
      <c r="E987" s="77"/>
      <c r="F987" s="78"/>
      <c r="G987" s="78"/>
      <c r="H987" s="78"/>
      <c r="I987" s="78"/>
      <c r="J987" s="107"/>
      <c r="K987" s="107"/>
    </row>
    <row r="988" spans="1:11" x14ac:dyDescent="0.3">
      <c r="A988" s="71" t="s">
        <v>48</v>
      </c>
      <c r="B988" s="71" t="s">
        <v>781</v>
      </c>
      <c r="C988" s="512">
        <v>708665</v>
      </c>
      <c r="D988" s="590">
        <v>1239.6400000000001</v>
      </c>
      <c r="E988" s="77"/>
      <c r="F988" s="78"/>
      <c r="G988" s="78"/>
      <c r="H988" s="78"/>
      <c r="I988" s="78"/>
      <c r="J988" s="107"/>
      <c r="K988" s="107"/>
    </row>
    <row r="989" spans="1:11" x14ac:dyDescent="0.3">
      <c r="A989" s="71" t="s">
        <v>48</v>
      </c>
      <c r="B989" s="71" t="s">
        <v>782</v>
      </c>
      <c r="C989" s="512">
        <v>708665</v>
      </c>
      <c r="D989" s="590">
        <v>50056.33</v>
      </c>
      <c r="E989" s="77"/>
      <c r="F989" s="78"/>
      <c r="G989" s="78"/>
      <c r="H989" s="78"/>
      <c r="I989" s="78"/>
      <c r="J989" s="107"/>
      <c r="K989" s="107"/>
    </row>
    <row r="990" spans="1:11" x14ac:dyDescent="0.3">
      <c r="A990" s="71" t="s">
        <v>48</v>
      </c>
      <c r="B990" s="71" t="s">
        <v>783</v>
      </c>
      <c r="C990" s="512">
        <v>708665</v>
      </c>
      <c r="D990" s="590">
        <v>4256.9799999999996</v>
      </c>
      <c r="E990" s="77"/>
      <c r="F990" s="78"/>
      <c r="G990" s="78"/>
      <c r="H990" s="78"/>
      <c r="I990" s="78"/>
      <c r="J990" s="107"/>
      <c r="K990" s="107"/>
    </row>
    <row r="991" spans="1:11" x14ac:dyDescent="0.3">
      <c r="A991" s="71" t="s">
        <v>48</v>
      </c>
      <c r="B991" s="71" t="s">
        <v>784</v>
      </c>
      <c r="C991" s="512">
        <v>708665</v>
      </c>
      <c r="D991" s="590">
        <v>1780.82</v>
      </c>
      <c r="E991" s="77"/>
      <c r="F991" s="78"/>
      <c r="G991" s="78"/>
      <c r="H991" s="78"/>
      <c r="I991" s="78"/>
      <c r="J991" s="107"/>
      <c r="K991" s="107"/>
    </row>
    <row r="992" spans="1:11" x14ac:dyDescent="0.3">
      <c r="A992" s="71" t="s">
        <v>48</v>
      </c>
      <c r="B992" s="71" t="s">
        <v>785</v>
      </c>
      <c r="C992" s="512">
        <v>708665</v>
      </c>
      <c r="D992" s="590">
        <v>3194.36</v>
      </c>
      <c r="E992" s="77"/>
      <c r="F992" s="78"/>
      <c r="G992" s="78"/>
      <c r="H992" s="78"/>
      <c r="I992" s="78"/>
      <c r="J992" s="107"/>
      <c r="K992" s="107"/>
    </row>
    <row r="993" spans="1:11" x14ac:dyDescent="0.3">
      <c r="A993" s="71" t="s">
        <v>48</v>
      </c>
      <c r="B993" s="71" t="s">
        <v>786</v>
      </c>
      <c r="C993" s="512">
        <v>708665</v>
      </c>
      <c r="D993" s="590">
        <v>1408.49</v>
      </c>
      <c r="E993" s="77"/>
      <c r="F993" s="78"/>
      <c r="G993" s="78"/>
      <c r="H993" s="78"/>
      <c r="I993" s="78"/>
      <c r="J993" s="107"/>
      <c r="K993" s="107"/>
    </row>
    <row r="994" spans="1:11" x14ac:dyDescent="0.3">
      <c r="A994" s="71" t="s">
        <v>48</v>
      </c>
      <c r="B994" s="71" t="s">
        <v>787</v>
      </c>
      <c r="C994" s="512">
        <v>708665</v>
      </c>
      <c r="D994" s="590">
        <v>15871.04</v>
      </c>
      <c r="E994" s="77"/>
      <c r="F994" s="78"/>
      <c r="G994" s="78"/>
      <c r="H994" s="78"/>
      <c r="I994" s="78"/>
      <c r="J994" s="107"/>
      <c r="K994" s="107"/>
    </row>
    <row r="995" spans="1:11" x14ac:dyDescent="0.3">
      <c r="A995" s="71" t="s">
        <v>48</v>
      </c>
      <c r="B995" s="71" t="s">
        <v>787</v>
      </c>
      <c r="C995" s="512">
        <v>708665</v>
      </c>
      <c r="D995" s="590">
        <v>276.14999999999998</v>
      </c>
      <c r="E995" s="77"/>
      <c r="F995" s="78"/>
      <c r="G995" s="78"/>
      <c r="H995" s="78"/>
      <c r="I995" s="78"/>
      <c r="J995" s="107"/>
      <c r="K995" s="107"/>
    </row>
    <row r="996" spans="1:11" x14ac:dyDescent="0.3">
      <c r="A996" s="71" t="s">
        <v>48</v>
      </c>
      <c r="B996" s="71" t="s">
        <v>788</v>
      </c>
      <c r="C996" s="512">
        <v>708665</v>
      </c>
      <c r="D996" s="590">
        <v>753.23</v>
      </c>
      <c r="E996" s="77"/>
      <c r="F996" s="78"/>
      <c r="G996" s="78"/>
      <c r="H996" s="78"/>
      <c r="I996" s="78"/>
      <c r="J996" s="107"/>
      <c r="K996" s="107"/>
    </row>
    <row r="997" spans="1:11" x14ac:dyDescent="0.3">
      <c r="A997" s="71" t="s">
        <v>48</v>
      </c>
      <c r="B997" s="71" t="s">
        <v>789</v>
      </c>
      <c r="C997" s="512">
        <v>708665</v>
      </c>
      <c r="D997" s="590">
        <v>45287.09</v>
      </c>
      <c r="E997" s="77"/>
      <c r="F997" s="78"/>
      <c r="G997" s="78"/>
      <c r="H997" s="78"/>
      <c r="I997" s="78"/>
      <c r="J997" s="107"/>
      <c r="K997" s="107"/>
    </row>
    <row r="998" spans="1:11" x14ac:dyDescent="0.3">
      <c r="A998" s="71" t="s">
        <v>48</v>
      </c>
      <c r="B998" s="71" t="s">
        <v>790</v>
      </c>
      <c r="C998" s="512">
        <v>708665</v>
      </c>
      <c r="D998" s="590">
        <v>2006.39</v>
      </c>
      <c r="E998" s="77"/>
      <c r="F998" s="78"/>
      <c r="G998" s="78"/>
      <c r="H998" s="78"/>
      <c r="I998" s="78"/>
      <c r="J998" s="107"/>
      <c r="K998" s="107"/>
    </row>
    <row r="999" spans="1:11" x14ac:dyDescent="0.3">
      <c r="A999" s="71" t="s">
        <v>48</v>
      </c>
      <c r="B999" s="71" t="s">
        <v>791</v>
      </c>
      <c r="C999" s="512">
        <v>708665</v>
      </c>
      <c r="D999" s="590">
        <v>56675.48</v>
      </c>
      <c r="E999" s="77"/>
      <c r="F999" s="78"/>
      <c r="G999" s="78"/>
      <c r="H999" s="78"/>
      <c r="I999" s="78"/>
      <c r="J999" s="107"/>
      <c r="K999" s="107"/>
    </row>
    <row r="1000" spans="1:11" x14ac:dyDescent="0.3">
      <c r="A1000" s="71" t="s">
        <v>48</v>
      </c>
      <c r="B1000" s="71" t="s">
        <v>792</v>
      </c>
      <c r="C1000" s="512">
        <v>708665</v>
      </c>
      <c r="D1000" s="590">
        <v>28590.61</v>
      </c>
      <c r="E1000" s="77"/>
      <c r="F1000" s="78"/>
      <c r="G1000" s="78"/>
      <c r="H1000" s="78"/>
      <c r="I1000" s="78"/>
      <c r="J1000" s="107"/>
      <c r="K1000" s="107"/>
    </row>
    <row r="1001" spans="1:11" x14ac:dyDescent="0.3">
      <c r="A1001" s="71" t="s">
        <v>48</v>
      </c>
      <c r="B1001" s="71" t="s">
        <v>793</v>
      </c>
      <c r="C1001" s="512">
        <v>708665</v>
      </c>
      <c r="D1001" s="590">
        <v>2113.02</v>
      </c>
      <c r="E1001" s="77"/>
      <c r="F1001" s="78"/>
      <c r="G1001" s="78"/>
      <c r="H1001" s="78"/>
      <c r="I1001" s="78"/>
      <c r="J1001" s="107"/>
      <c r="K1001" s="107"/>
    </row>
    <row r="1002" spans="1:11" x14ac:dyDescent="0.3">
      <c r="A1002" s="71" t="s">
        <v>48</v>
      </c>
      <c r="B1002" s="71" t="s">
        <v>794</v>
      </c>
      <c r="C1002" s="512">
        <v>708665</v>
      </c>
      <c r="D1002" s="590">
        <v>1497.58</v>
      </c>
      <c r="E1002" s="77"/>
      <c r="F1002" s="78"/>
      <c r="G1002" s="78"/>
      <c r="H1002" s="78"/>
      <c r="I1002" s="78"/>
      <c r="J1002" s="107"/>
      <c r="K1002" s="107"/>
    </row>
    <row r="1003" spans="1:11" x14ac:dyDescent="0.3">
      <c r="A1003" s="71" t="s">
        <v>48</v>
      </c>
      <c r="B1003" s="71" t="s">
        <v>795</v>
      </c>
      <c r="C1003" s="512">
        <v>708665</v>
      </c>
      <c r="D1003" s="590">
        <v>2043.64</v>
      </c>
      <c r="E1003" s="77"/>
      <c r="F1003" s="78"/>
      <c r="G1003" s="78"/>
      <c r="H1003" s="78"/>
      <c r="I1003" s="78"/>
      <c r="J1003" s="107"/>
      <c r="K1003" s="107"/>
    </row>
    <row r="1004" spans="1:11" x14ac:dyDescent="0.3">
      <c r="A1004" s="71" t="s">
        <v>48</v>
      </c>
      <c r="B1004" s="71" t="s">
        <v>796</v>
      </c>
      <c r="C1004" s="512">
        <v>708665</v>
      </c>
      <c r="D1004" s="590">
        <v>4656.8</v>
      </c>
      <c r="E1004" s="77"/>
      <c r="F1004" s="78"/>
      <c r="G1004" s="78"/>
      <c r="H1004" s="78"/>
      <c r="I1004" s="78"/>
      <c r="J1004" s="107"/>
      <c r="K1004" s="107"/>
    </row>
    <row r="1005" spans="1:11" x14ac:dyDescent="0.3">
      <c r="A1005" s="71" t="s">
        <v>48</v>
      </c>
      <c r="B1005" s="71" t="s">
        <v>797</v>
      </c>
      <c r="C1005" s="512">
        <v>708665</v>
      </c>
      <c r="D1005" s="590">
        <v>1419.42</v>
      </c>
      <c r="E1005" s="77"/>
      <c r="F1005" s="78"/>
      <c r="G1005" s="78"/>
      <c r="H1005" s="78"/>
      <c r="I1005" s="78"/>
      <c r="J1005" s="107"/>
      <c r="K1005" s="107"/>
    </row>
    <row r="1006" spans="1:11" x14ac:dyDescent="0.3">
      <c r="A1006" s="71" t="s">
        <v>48</v>
      </c>
      <c r="B1006" s="71" t="s">
        <v>798</v>
      </c>
      <c r="C1006" s="512">
        <v>708665</v>
      </c>
      <c r="D1006" s="590">
        <v>5786.13</v>
      </c>
      <c r="E1006" s="77"/>
      <c r="F1006" s="78"/>
      <c r="G1006" s="78"/>
      <c r="H1006" s="78"/>
      <c r="I1006" s="78"/>
      <c r="J1006" s="107"/>
      <c r="K1006" s="107"/>
    </row>
    <row r="1007" spans="1:11" x14ac:dyDescent="0.3">
      <c r="A1007" s="71" t="s">
        <v>48</v>
      </c>
      <c r="B1007" s="71" t="s">
        <v>799</v>
      </c>
      <c r="C1007" s="512">
        <v>708665</v>
      </c>
      <c r="D1007" s="590">
        <v>28734.66</v>
      </c>
      <c r="E1007" s="77"/>
      <c r="F1007" s="78"/>
      <c r="G1007" s="78"/>
      <c r="H1007" s="78"/>
      <c r="I1007" s="78"/>
      <c r="J1007" s="107"/>
      <c r="K1007" s="107"/>
    </row>
    <row r="1008" spans="1:11" x14ac:dyDescent="0.3">
      <c r="A1008" s="71" t="s">
        <v>48</v>
      </c>
      <c r="B1008" s="71" t="s">
        <v>800</v>
      </c>
      <c r="C1008" s="512">
        <v>708665</v>
      </c>
      <c r="D1008" s="590">
        <v>57797.94</v>
      </c>
      <c r="E1008" s="77"/>
      <c r="F1008" s="78"/>
      <c r="G1008" s="78"/>
      <c r="H1008" s="78"/>
      <c r="I1008" s="78"/>
      <c r="J1008" s="107"/>
      <c r="K1008" s="107"/>
    </row>
    <row r="1009" spans="1:11" x14ac:dyDescent="0.3">
      <c r="A1009" s="71" t="s">
        <v>48</v>
      </c>
      <c r="B1009" s="71" t="s">
        <v>801</v>
      </c>
      <c r="C1009" s="512">
        <v>708665</v>
      </c>
      <c r="D1009" s="590">
        <v>1540.78</v>
      </c>
      <c r="E1009" s="77"/>
      <c r="F1009" s="78"/>
      <c r="G1009" s="78"/>
      <c r="H1009" s="78"/>
      <c r="I1009" s="78"/>
      <c r="J1009" s="107"/>
      <c r="K1009" s="107"/>
    </row>
    <row r="1010" spans="1:11" x14ac:dyDescent="0.3">
      <c r="A1010" s="71" t="s">
        <v>48</v>
      </c>
      <c r="B1010" s="71" t="s">
        <v>802</v>
      </c>
      <c r="C1010" s="512">
        <v>708665</v>
      </c>
      <c r="D1010" s="590">
        <v>2031.02</v>
      </c>
      <c r="E1010" s="77"/>
      <c r="F1010" s="78"/>
      <c r="G1010" s="78"/>
      <c r="H1010" s="78"/>
      <c r="I1010" s="78"/>
      <c r="J1010" s="107"/>
      <c r="K1010" s="107"/>
    </row>
    <row r="1011" spans="1:11" x14ac:dyDescent="0.3">
      <c r="A1011" s="71" t="s">
        <v>48</v>
      </c>
      <c r="B1011" s="71" t="s">
        <v>803</v>
      </c>
      <c r="C1011" s="512">
        <v>708665</v>
      </c>
      <c r="D1011" s="590">
        <v>55940.03</v>
      </c>
      <c r="E1011" s="77"/>
      <c r="F1011" s="78"/>
      <c r="G1011" s="78"/>
      <c r="H1011" s="78"/>
      <c r="I1011" s="78"/>
      <c r="J1011" s="107"/>
      <c r="K1011" s="107"/>
    </row>
    <row r="1012" spans="1:11" x14ac:dyDescent="0.3">
      <c r="A1012" s="71" t="s">
        <v>48</v>
      </c>
      <c r="B1012" s="71" t="s">
        <v>804</v>
      </c>
      <c r="C1012" s="512">
        <v>708665</v>
      </c>
      <c r="D1012" s="590">
        <v>3897.76</v>
      </c>
      <c r="E1012" s="77"/>
      <c r="F1012" s="78"/>
      <c r="G1012" s="78"/>
      <c r="H1012" s="78"/>
      <c r="I1012" s="78"/>
      <c r="J1012" s="107"/>
      <c r="K1012" s="107"/>
    </row>
    <row r="1013" spans="1:11" x14ac:dyDescent="0.3">
      <c r="A1013" s="71" t="s">
        <v>48</v>
      </c>
      <c r="B1013" s="71" t="s">
        <v>805</v>
      </c>
      <c r="C1013" s="512">
        <v>708665</v>
      </c>
      <c r="D1013" s="590">
        <v>244.64</v>
      </c>
      <c r="E1013" s="77"/>
      <c r="F1013" s="78"/>
      <c r="G1013" s="78"/>
      <c r="H1013" s="78"/>
      <c r="I1013" s="78"/>
      <c r="J1013" s="107"/>
      <c r="K1013" s="107"/>
    </row>
    <row r="1014" spans="1:11" x14ac:dyDescent="0.3">
      <c r="A1014" s="71" t="s">
        <v>48</v>
      </c>
      <c r="B1014" s="71" t="s">
        <v>806</v>
      </c>
      <c r="C1014" s="512">
        <v>708665</v>
      </c>
      <c r="D1014" s="590">
        <v>1839.49</v>
      </c>
      <c r="E1014" s="77"/>
      <c r="F1014" s="78"/>
      <c r="G1014" s="78"/>
      <c r="H1014" s="78"/>
      <c r="I1014" s="78"/>
      <c r="J1014" s="107"/>
      <c r="K1014" s="107"/>
    </row>
    <row r="1015" spans="1:11" x14ac:dyDescent="0.3">
      <c r="A1015" s="71" t="s">
        <v>48</v>
      </c>
      <c r="B1015" s="71" t="s">
        <v>807</v>
      </c>
      <c r="C1015" s="512">
        <v>708665</v>
      </c>
      <c r="D1015" s="590">
        <v>1483.79</v>
      </c>
      <c r="E1015" s="77"/>
      <c r="F1015" s="78"/>
      <c r="G1015" s="78"/>
      <c r="H1015" s="78"/>
      <c r="I1015" s="78"/>
      <c r="J1015" s="107"/>
      <c r="K1015" s="107"/>
    </row>
    <row r="1016" spans="1:11" x14ac:dyDescent="0.3">
      <c r="A1016" s="71" t="s">
        <v>48</v>
      </c>
      <c r="B1016" s="71" t="s">
        <v>808</v>
      </c>
      <c r="C1016" s="512">
        <v>708665</v>
      </c>
      <c r="D1016" s="590">
        <v>26862.68</v>
      </c>
      <c r="E1016" s="77"/>
      <c r="F1016" s="78"/>
      <c r="G1016" s="78"/>
      <c r="H1016" s="78"/>
      <c r="I1016" s="78"/>
      <c r="J1016" s="107"/>
      <c r="K1016" s="107"/>
    </row>
    <row r="1017" spans="1:11" x14ac:dyDescent="0.3">
      <c r="A1017" s="71" t="s">
        <v>48</v>
      </c>
      <c r="B1017" s="256" t="s">
        <v>809</v>
      </c>
      <c r="C1017" s="512">
        <v>708665</v>
      </c>
      <c r="D1017" s="590">
        <v>20511.560000000001</v>
      </c>
      <c r="E1017" s="77"/>
      <c r="F1017" s="78"/>
      <c r="G1017" s="78"/>
      <c r="H1017" s="78"/>
      <c r="I1017" s="78"/>
      <c r="J1017" s="107"/>
      <c r="K1017" s="107"/>
    </row>
    <row r="1018" spans="1:11" x14ac:dyDescent="0.3">
      <c r="A1018" s="71" t="s">
        <v>48</v>
      </c>
      <c r="B1018" s="71" t="s">
        <v>810</v>
      </c>
      <c r="C1018" s="512">
        <v>708665</v>
      </c>
      <c r="D1018" s="590">
        <v>43477.5</v>
      </c>
      <c r="E1018" s="77"/>
      <c r="F1018" s="78"/>
      <c r="G1018" s="78"/>
      <c r="H1018" s="78"/>
      <c r="I1018" s="78"/>
      <c r="J1018" s="107"/>
      <c r="K1018" s="107"/>
    </row>
    <row r="1019" spans="1:11" x14ac:dyDescent="0.3">
      <c r="A1019" s="71" t="s">
        <v>48</v>
      </c>
      <c r="B1019" s="256" t="s">
        <v>811</v>
      </c>
      <c r="C1019" s="512">
        <v>708665</v>
      </c>
      <c r="D1019" s="590">
        <v>867.72</v>
      </c>
      <c r="E1019" s="77"/>
      <c r="F1019" s="78"/>
      <c r="G1019" s="78"/>
      <c r="H1019" s="78"/>
      <c r="I1019" s="78"/>
      <c r="J1019" s="107"/>
      <c r="K1019" s="107"/>
    </row>
    <row r="1020" spans="1:11" x14ac:dyDescent="0.3">
      <c r="A1020" s="71" t="s">
        <v>48</v>
      </c>
      <c r="B1020" s="71" t="s">
        <v>812</v>
      </c>
      <c r="C1020" s="512">
        <v>708665</v>
      </c>
      <c r="D1020" s="590">
        <v>3680.44</v>
      </c>
      <c r="E1020" s="77"/>
      <c r="F1020" s="78"/>
      <c r="G1020" s="78"/>
      <c r="H1020" s="78"/>
      <c r="I1020" s="78"/>
      <c r="J1020" s="107"/>
      <c r="K1020" s="107"/>
    </row>
    <row r="1021" spans="1:11" x14ac:dyDescent="0.3">
      <c r="A1021" s="71" t="s">
        <v>48</v>
      </c>
      <c r="B1021" s="71" t="s">
        <v>813</v>
      </c>
      <c r="C1021" s="512">
        <v>708665</v>
      </c>
      <c r="D1021" s="590">
        <v>1007.12</v>
      </c>
      <c r="E1021" s="77"/>
      <c r="F1021" s="78"/>
      <c r="G1021" s="78"/>
      <c r="H1021" s="78"/>
      <c r="I1021" s="78"/>
      <c r="J1021" s="107"/>
      <c r="K1021" s="107"/>
    </row>
    <row r="1022" spans="1:11" x14ac:dyDescent="0.3">
      <c r="A1022" s="71" t="s">
        <v>48</v>
      </c>
      <c r="B1022" s="71" t="s">
        <v>814</v>
      </c>
      <c r="C1022" s="512">
        <v>708665</v>
      </c>
      <c r="D1022" s="590">
        <v>1400.37</v>
      </c>
      <c r="E1022" s="77"/>
      <c r="F1022" s="78"/>
      <c r="G1022" s="78"/>
      <c r="H1022" s="78"/>
      <c r="I1022" s="78"/>
      <c r="J1022" s="107"/>
      <c r="K1022" s="107"/>
    </row>
    <row r="1023" spans="1:11" x14ac:dyDescent="0.3">
      <c r="A1023" s="71" t="s">
        <v>48</v>
      </c>
      <c r="B1023" s="71" t="s">
        <v>815</v>
      </c>
      <c r="C1023" s="512">
        <v>708665</v>
      </c>
      <c r="D1023" s="590">
        <v>759.7</v>
      </c>
      <c r="E1023" s="77"/>
      <c r="F1023" s="78"/>
      <c r="G1023" s="78"/>
      <c r="H1023" s="78"/>
      <c r="I1023" s="78"/>
      <c r="J1023" s="107"/>
      <c r="K1023" s="107"/>
    </row>
    <row r="1024" spans="1:11" x14ac:dyDescent="0.3">
      <c r="A1024" s="71" t="s">
        <v>48</v>
      </c>
      <c r="B1024" s="71" t="s">
        <v>816</v>
      </c>
      <c r="C1024" s="512">
        <v>708665</v>
      </c>
      <c r="D1024" s="590">
        <v>906.48</v>
      </c>
      <c r="E1024" s="77"/>
      <c r="F1024" s="78"/>
      <c r="G1024" s="78"/>
      <c r="H1024" s="78"/>
      <c r="I1024" s="78"/>
      <c r="J1024" s="107"/>
      <c r="K1024" s="107"/>
    </row>
    <row r="1025" spans="1:12" x14ac:dyDescent="0.3">
      <c r="A1025" s="71" t="s">
        <v>48</v>
      </c>
      <c r="B1025" s="254" t="s">
        <v>817</v>
      </c>
      <c r="C1025" s="512">
        <v>708665</v>
      </c>
      <c r="D1025" s="590">
        <v>29069.16</v>
      </c>
      <c r="E1025" s="77"/>
      <c r="F1025" s="78"/>
      <c r="G1025" s="78"/>
      <c r="H1025" s="78"/>
      <c r="I1025" s="78"/>
      <c r="J1025" s="107"/>
      <c r="K1025" s="107"/>
    </row>
    <row r="1026" spans="1:12" x14ac:dyDescent="0.3">
      <c r="A1026" s="256" t="s">
        <v>48</v>
      </c>
      <c r="B1026" s="71" t="s">
        <v>818</v>
      </c>
      <c r="C1026" s="512">
        <v>708665</v>
      </c>
      <c r="D1026" s="590">
        <v>1941.81</v>
      </c>
      <c r="E1026" s="77"/>
      <c r="F1026" s="78"/>
      <c r="G1026" s="78"/>
      <c r="H1026" s="78"/>
      <c r="I1026" s="78"/>
      <c r="J1026" s="107"/>
      <c r="K1026" s="107"/>
    </row>
    <row r="1027" spans="1:12" x14ac:dyDescent="0.3">
      <c r="A1027" s="71" t="s">
        <v>48</v>
      </c>
      <c r="B1027" s="254" t="s">
        <v>819</v>
      </c>
      <c r="C1027" s="512">
        <v>708665</v>
      </c>
      <c r="D1027" s="590">
        <v>5839.6</v>
      </c>
      <c r="E1027" s="77"/>
      <c r="F1027" s="78"/>
      <c r="G1027" s="78"/>
      <c r="H1027" s="78"/>
      <c r="I1027" s="78"/>
      <c r="J1027" s="107"/>
      <c r="K1027" s="107"/>
    </row>
    <row r="1028" spans="1:12" x14ac:dyDescent="0.3">
      <c r="A1028" s="71" t="s">
        <v>48</v>
      </c>
      <c r="B1028" s="71" t="s">
        <v>820</v>
      </c>
      <c r="C1028" s="512">
        <v>708665</v>
      </c>
      <c r="D1028" s="590">
        <v>59635.54</v>
      </c>
      <c r="E1028" s="77"/>
      <c r="F1028" s="78"/>
      <c r="G1028" s="78"/>
      <c r="H1028" s="78"/>
      <c r="I1028" s="78"/>
      <c r="J1028" s="107"/>
      <c r="K1028" s="107"/>
    </row>
    <row r="1029" spans="1:12" x14ac:dyDescent="0.3">
      <c r="A1029" s="71" t="s">
        <v>48</v>
      </c>
      <c r="B1029" s="71" t="s">
        <v>821</v>
      </c>
      <c r="C1029" s="512">
        <v>708665</v>
      </c>
      <c r="D1029" s="590">
        <v>1301.77</v>
      </c>
      <c r="E1029" s="77"/>
      <c r="F1029" s="78"/>
      <c r="G1029" s="78"/>
      <c r="H1029" s="78"/>
      <c r="I1029" s="78"/>
      <c r="J1029" s="107"/>
      <c r="K1029" s="107"/>
    </row>
    <row r="1030" spans="1:12" x14ac:dyDescent="0.3">
      <c r="A1030" s="71" t="s">
        <v>48</v>
      </c>
      <c r="B1030" s="71" t="s">
        <v>822</v>
      </c>
      <c r="C1030" s="512">
        <v>708665</v>
      </c>
      <c r="D1030" s="590">
        <v>224.78</v>
      </c>
      <c r="E1030" s="77"/>
      <c r="F1030" s="78"/>
      <c r="G1030" s="78"/>
      <c r="H1030" s="78"/>
      <c r="I1030" s="78"/>
      <c r="J1030" s="107"/>
      <c r="K1030" s="107"/>
    </row>
    <row r="1031" spans="1:12" x14ac:dyDescent="0.3">
      <c r="A1031" s="71" t="s">
        <v>48</v>
      </c>
      <c r="B1031" s="71" t="s">
        <v>823</v>
      </c>
      <c r="C1031" s="512">
        <v>708665</v>
      </c>
      <c r="D1031" s="590">
        <v>2208.4299999999998</v>
      </c>
      <c r="E1031" s="77"/>
      <c r="F1031" s="78"/>
      <c r="G1031" s="78"/>
      <c r="H1031" s="78"/>
      <c r="I1031" s="78"/>
      <c r="J1031" s="107"/>
      <c r="K1031" s="107"/>
    </row>
    <row r="1032" spans="1:12" x14ac:dyDescent="0.3">
      <c r="A1032" s="71" t="s">
        <v>48</v>
      </c>
      <c r="B1032" s="71" t="s">
        <v>824</v>
      </c>
      <c r="C1032" s="512">
        <v>708665</v>
      </c>
      <c r="D1032" s="590">
        <v>1586.34</v>
      </c>
      <c r="E1032" s="77"/>
      <c r="F1032" s="78"/>
      <c r="G1032" s="78"/>
      <c r="H1032" s="78"/>
      <c r="I1032" s="78"/>
      <c r="J1032" s="107"/>
      <c r="K1032" s="107"/>
    </row>
    <row r="1033" spans="1:12" x14ac:dyDescent="0.3">
      <c r="A1033" s="71" t="s">
        <v>48</v>
      </c>
      <c r="B1033" s="256" t="s">
        <v>825</v>
      </c>
      <c r="C1033" s="512">
        <v>708665</v>
      </c>
      <c r="D1033" s="590">
        <v>1748.42</v>
      </c>
      <c r="E1033" s="77"/>
      <c r="F1033" s="78"/>
      <c r="G1033" s="78"/>
      <c r="H1033" s="78"/>
      <c r="I1033" s="78"/>
      <c r="J1033" s="107"/>
      <c r="K1033" s="107"/>
      <c r="L1033" s="255"/>
    </row>
    <row r="1034" spans="1:12" x14ac:dyDescent="0.3">
      <c r="A1034" s="254" t="s">
        <v>48</v>
      </c>
      <c r="B1034" s="71" t="s">
        <v>826</v>
      </c>
      <c r="C1034" s="512">
        <v>708665</v>
      </c>
      <c r="D1034" s="590">
        <v>28211.52</v>
      </c>
      <c r="E1034" s="77"/>
      <c r="F1034" s="78"/>
      <c r="G1034" s="78"/>
      <c r="H1034" s="78"/>
      <c r="I1034" s="78"/>
      <c r="J1034" s="107"/>
      <c r="K1034" s="107"/>
      <c r="L1034" s="255"/>
    </row>
    <row r="1035" spans="1:12" x14ac:dyDescent="0.3">
      <c r="A1035" s="71" t="s">
        <v>48</v>
      </c>
      <c r="B1035" s="256" t="s">
        <v>827</v>
      </c>
      <c r="C1035" s="512">
        <v>708665</v>
      </c>
      <c r="D1035" s="590">
        <v>56940.13</v>
      </c>
      <c r="E1035" s="77"/>
      <c r="F1035" s="78"/>
      <c r="G1035" s="78"/>
      <c r="H1035" s="78"/>
      <c r="I1035" s="78"/>
      <c r="J1035" s="107"/>
      <c r="K1035" s="107"/>
      <c r="L1035" s="255"/>
    </row>
    <row r="1036" spans="1:12" x14ac:dyDescent="0.3">
      <c r="A1036" s="71" t="s">
        <v>48</v>
      </c>
      <c r="B1036" s="71" t="s">
        <v>828</v>
      </c>
      <c r="C1036" s="512">
        <v>708665</v>
      </c>
      <c r="D1036" s="590">
        <v>1596.2</v>
      </c>
      <c r="E1036" s="77"/>
      <c r="F1036" s="78"/>
      <c r="G1036" s="78"/>
      <c r="H1036" s="78"/>
      <c r="I1036" s="78"/>
      <c r="J1036" s="107"/>
      <c r="K1036" s="104"/>
      <c r="L1036" s="255"/>
    </row>
    <row r="1037" spans="1:12" x14ac:dyDescent="0.3">
      <c r="A1037" s="71" t="s">
        <v>48</v>
      </c>
      <c r="B1037" s="71" t="s">
        <v>829</v>
      </c>
      <c r="C1037" s="512">
        <v>708665</v>
      </c>
      <c r="D1037" s="590">
        <v>57594.76</v>
      </c>
      <c r="E1037" s="77"/>
      <c r="F1037" s="78"/>
      <c r="G1037" s="78"/>
      <c r="H1037" s="78"/>
      <c r="I1037" s="78"/>
      <c r="J1037" s="107"/>
      <c r="K1037" s="104"/>
      <c r="L1037" s="255"/>
    </row>
    <row r="1038" spans="1:12" x14ac:dyDescent="0.3">
      <c r="A1038" s="71" t="s">
        <v>48</v>
      </c>
      <c r="B1038" s="71" t="s">
        <v>830</v>
      </c>
      <c r="C1038" s="512">
        <v>708665</v>
      </c>
      <c r="D1038" s="590">
        <v>3792.38</v>
      </c>
      <c r="E1038" s="77"/>
      <c r="F1038" s="78"/>
      <c r="G1038" s="78"/>
      <c r="H1038" s="78"/>
      <c r="I1038" s="78"/>
      <c r="J1038" s="107"/>
      <c r="K1038" s="104"/>
      <c r="L1038" s="255"/>
    </row>
    <row r="1039" spans="1:12" x14ac:dyDescent="0.3">
      <c r="A1039" s="71" t="s">
        <v>48</v>
      </c>
      <c r="B1039" s="71" t="s">
        <v>831</v>
      </c>
      <c r="C1039" s="512">
        <v>708665</v>
      </c>
      <c r="D1039" s="590">
        <v>1755.94</v>
      </c>
      <c r="E1039" s="77"/>
      <c r="F1039" s="78"/>
      <c r="G1039" s="78"/>
      <c r="H1039" s="78"/>
      <c r="I1039" s="78"/>
      <c r="J1039" s="107"/>
      <c r="K1039" s="107"/>
      <c r="L1039" s="257"/>
    </row>
    <row r="1040" spans="1:12" x14ac:dyDescent="0.3">
      <c r="A1040" s="71" t="s">
        <v>48</v>
      </c>
      <c r="B1040" s="71" t="s">
        <v>832</v>
      </c>
      <c r="C1040" s="512">
        <v>708665</v>
      </c>
      <c r="D1040" s="590">
        <v>2671.13</v>
      </c>
      <c r="E1040" s="77"/>
      <c r="F1040" s="78"/>
      <c r="G1040" s="78"/>
      <c r="H1040" s="78"/>
      <c r="I1040" s="78"/>
      <c r="J1040" s="107"/>
      <c r="K1040" s="107"/>
      <c r="L1040" s="257"/>
    </row>
    <row r="1041" spans="1:16" x14ac:dyDescent="0.3">
      <c r="A1041" s="71" t="s">
        <v>48</v>
      </c>
      <c r="B1041" s="71" t="s">
        <v>833</v>
      </c>
      <c r="C1041" s="512">
        <v>708665</v>
      </c>
      <c r="D1041" s="590">
        <v>51258.07</v>
      </c>
      <c r="E1041" s="77"/>
      <c r="F1041" s="78"/>
      <c r="G1041" s="78"/>
      <c r="H1041" s="78"/>
      <c r="I1041" s="78"/>
      <c r="J1041" s="107"/>
      <c r="K1041" s="107"/>
      <c r="L1041" s="257"/>
    </row>
    <row r="1042" spans="1:16" x14ac:dyDescent="0.3">
      <c r="A1042" s="256" t="s">
        <v>48</v>
      </c>
      <c r="B1042" s="71" t="s">
        <v>834</v>
      </c>
      <c r="C1042" s="512">
        <v>708665</v>
      </c>
      <c r="D1042" s="590">
        <v>1484.07</v>
      </c>
      <c r="E1042" s="77"/>
      <c r="F1042" s="78"/>
      <c r="G1042" s="78"/>
      <c r="H1042" s="78"/>
      <c r="I1042" s="78"/>
      <c r="J1042" s="107"/>
      <c r="K1042" s="107"/>
      <c r="L1042" s="257"/>
    </row>
    <row r="1043" spans="1:16" x14ac:dyDescent="0.3">
      <c r="A1043" s="71" t="s">
        <v>48</v>
      </c>
      <c r="B1043" s="71" t="s">
        <v>835</v>
      </c>
      <c r="C1043" s="512">
        <v>708665</v>
      </c>
      <c r="D1043" s="590">
        <v>25937.37</v>
      </c>
      <c r="E1043" s="77"/>
      <c r="F1043" s="78"/>
      <c r="G1043" s="78"/>
      <c r="H1043" s="78"/>
      <c r="I1043" s="78"/>
      <c r="J1043" s="107"/>
      <c r="K1043" s="107"/>
      <c r="L1043" s="257"/>
    </row>
    <row r="1044" spans="1:16" x14ac:dyDescent="0.3">
      <c r="A1044" s="71" t="s">
        <v>48</v>
      </c>
      <c r="B1044" s="71" t="s">
        <v>836</v>
      </c>
      <c r="C1044" s="512">
        <v>708665</v>
      </c>
      <c r="D1044" s="590">
        <v>426.14</v>
      </c>
      <c r="E1044" s="77"/>
      <c r="F1044" s="78"/>
      <c r="G1044" s="78"/>
      <c r="H1044" s="78"/>
      <c r="I1044" s="78"/>
      <c r="J1044" s="107"/>
      <c r="K1044" s="107"/>
      <c r="L1044" s="257"/>
    </row>
    <row r="1045" spans="1:16" x14ac:dyDescent="0.3">
      <c r="A1045" s="155" t="s">
        <v>48</v>
      </c>
      <c r="B1045" s="155" t="s">
        <v>837</v>
      </c>
      <c r="C1045" s="515">
        <v>708665</v>
      </c>
      <c r="D1045" s="592">
        <v>51687.14</v>
      </c>
      <c r="E1045" s="156"/>
      <c r="F1045" s="157"/>
      <c r="G1045" s="157"/>
      <c r="H1045" s="157"/>
      <c r="I1045" s="157"/>
      <c r="J1045" s="158"/>
      <c r="K1045" s="158"/>
      <c r="L1045" s="76"/>
    </row>
    <row r="1046" spans="1:16" x14ac:dyDescent="0.3">
      <c r="A1046" s="155" t="s">
        <v>48</v>
      </c>
      <c r="B1046" s="155" t="s">
        <v>838</v>
      </c>
      <c r="C1046" s="515">
        <v>708665</v>
      </c>
      <c r="D1046" s="592">
        <v>25237.66</v>
      </c>
      <c r="E1046" s="156"/>
      <c r="F1046" s="157"/>
      <c r="G1046" s="157"/>
      <c r="H1046" s="157"/>
      <c r="I1046" s="157"/>
      <c r="J1046" s="158"/>
      <c r="K1046" s="158"/>
      <c r="L1046" s="76"/>
    </row>
    <row r="1047" spans="1:16" x14ac:dyDescent="0.3">
      <c r="A1047" s="155" t="s">
        <v>48</v>
      </c>
      <c r="B1047" s="155" t="s">
        <v>839</v>
      </c>
      <c r="C1047" s="515">
        <v>708665</v>
      </c>
      <c r="D1047" s="592">
        <v>1070.3499999999999</v>
      </c>
      <c r="E1047" s="156"/>
      <c r="F1047" s="157"/>
      <c r="G1047" s="157"/>
      <c r="H1047" s="157"/>
      <c r="I1047" s="157"/>
      <c r="J1047" s="158"/>
      <c r="K1047" s="158"/>
      <c r="L1047" s="76"/>
    </row>
    <row r="1048" spans="1:16" x14ac:dyDescent="0.3">
      <c r="A1048" s="155" t="s">
        <v>48</v>
      </c>
      <c r="B1048" s="155" t="s">
        <v>840</v>
      </c>
      <c r="C1048" s="515">
        <v>708665</v>
      </c>
      <c r="D1048" s="592">
        <v>2138.5100000000002</v>
      </c>
      <c r="E1048" s="156"/>
      <c r="F1048" s="157"/>
      <c r="G1048" s="157"/>
      <c r="H1048" s="157"/>
      <c r="I1048" s="157"/>
      <c r="J1048" s="158"/>
      <c r="K1048" s="158"/>
      <c r="L1048" s="76"/>
    </row>
    <row r="1049" spans="1:16" x14ac:dyDescent="0.3">
      <c r="A1049" s="155" t="s">
        <v>48</v>
      </c>
      <c r="B1049" s="155" t="s">
        <v>841</v>
      </c>
      <c r="C1049" s="515">
        <v>708665</v>
      </c>
      <c r="D1049" s="592">
        <v>1357.83</v>
      </c>
      <c r="E1049" s="156"/>
      <c r="F1049" s="157"/>
      <c r="G1049" s="157"/>
      <c r="H1049" s="157"/>
      <c r="I1049" s="157"/>
      <c r="J1049" s="158"/>
      <c r="K1049" s="158"/>
      <c r="L1049" s="76"/>
      <c r="M1049" s="159"/>
      <c r="N1049" s="159"/>
      <c r="O1049" s="159"/>
      <c r="P1049" s="159"/>
    </row>
    <row r="1050" spans="1:16" x14ac:dyDescent="0.3">
      <c r="A1050" s="155" t="s">
        <v>48</v>
      </c>
      <c r="B1050" s="155" t="s">
        <v>842</v>
      </c>
      <c r="C1050" s="515">
        <v>708665</v>
      </c>
      <c r="D1050" s="592">
        <v>1644.79</v>
      </c>
      <c r="E1050" s="156"/>
      <c r="F1050" s="157"/>
      <c r="G1050" s="157"/>
      <c r="H1050" s="157"/>
      <c r="I1050" s="157"/>
      <c r="J1050" s="158"/>
      <c r="K1050" s="158"/>
      <c r="L1050" s="76"/>
      <c r="M1050" s="159"/>
      <c r="N1050" s="159"/>
      <c r="O1050" s="159"/>
      <c r="P1050" s="159"/>
    </row>
    <row r="1051" spans="1:16" x14ac:dyDescent="0.3">
      <c r="A1051" s="71" t="s">
        <v>48</v>
      </c>
      <c r="B1051" s="71" t="s">
        <v>843</v>
      </c>
      <c r="C1051" s="512">
        <v>708665</v>
      </c>
      <c r="D1051" s="590">
        <v>55968.1</v>
      </c>
      <c r="E1051" s="77"/>
      <c r="F1051" s="78"/>
      <c r="G1051" s="78"/>
      <c r="H1051" s="78"/>
      <c r="I1051" s="78"/>
      <c r="J1051" s="107"/>
      <c r="K1051" s="107"/>
      <c r="L1051" s="76"/>
      <c r="M1051" s="255"/>
      <c r="N1051" s="39"/>
      <c r="O1051" s="39"/>
      <c r="P1051" s="39"/>
    </row>
    <row r="1052" spans="1:16" x14ac:dyDescent="0.3">
      <c r="A1052" s="71" t="s">
        <v>48</v>
      </c>
      <c r="B1052" s="71" t="s">
        <v>844</v>
      </c>
      <c r="C1052" s="512">
        <v>708665</v>
      </c>
      <c r="D1052" s="590">
        <v>6395.18</v>
      </c>
      <c r="E1052" s="77"/>
      <c r="F1052" s="78"/>
      <c r="G1052" s="78"/>
      <c r="H1052" s="78"/>
      <c r="I1052" s="78"/>
      <c r="J1052" s="107"/>
      <c r="K1052" s="107"/>
      <c r="L1052" s="76"/>
      <c r="M1052" s="255"/>
      <c r="N1052" s="39"/>
      <c r="O1052" s="39"/>
      <c r="P1052" s="39"/>
    </row>
    <row r="1053" spans="1:16" x14ac:dyDescent="0.3">
      <c r="A1053" s="256" t="s">
        <v>48</v>
      </c>
      <c r="B1053" s="256" t="s">
        <v>845</v>
      </c>
      <c r="C1053" s="512">
        <v>708665</v>
      </c>
      <c r="D1053" s="590">
        <v>1304.56</v>
      </c>
      <c r="E1053" s="77"/>
      <c r="F1053" s="78"/>
      <c r="G1053" s="78"/>
      <c r="H1053" s="78"/>
      <c r="I1053" s="78"/>
      <c r="J1053" s="107"/>
      <c r="K1053" s="107"/>
      <c r="L1053" s="76"/>
      <c r="M1053" s="255"/>
      <c r="N1053" s="39"/>
      <c r="O1053" s="39"/>
      <c r="P1053" s="39"/>
    </row>
    <row r="1054" spans="1:16" x14ac:dyDescent="0.3">
      <c r="A1054" s="256" t="s">
        <v>48</v>
      </c>
      <c r="B1054" s="256" t="s">
        <v>846</v>
      </c>
      <c r="C1054" s="512">
        <v>708665</v>
      </c>
      <c r="D1054" s="590">
        <v>28461.119999999999</v>
      </c>
      <c r="E1054" s="77"/>
      <c r="F1054" s="78"/>
      <c r="G1054" s="78"/>
      <c r="H1054" s="78"/>
      <c r="I1054" s="78"/>
      <c r="J1054" s="107"/>
      <c r="K1054" s="107"/>
      <c r="L1054" s="76"/>
      <c r="M1054" s="255"/>
      <c r="N1054" s="39"/>
      <c r="O1054" s="39"/>
      <c r="P1054" s="39"/>
    </row>
    <row r="1055" spans="1:16" x14ac:dyDescent="0.3">
      <c r="A1055" s="256" t="s">
        <v>48</v>
      </c>
      <c r="B1055" s="256" t="s">
        <v>847</v>
      </c>
      <c r="C1055" s="512">
        <v>708665</v>
      </c>
      <c r="D1055" s="590">
        <v>1018.27</v>
      </c>
      <c r="E1055" s="77"/>
      <c r="F1055" s="78"/>
      <c r="G1055" s="78"/>
      <c r="H1055" s="78"/>
      <c r="I1055" s="78"/>
      <c r="J1055" s="107"/>
      <c r="K1055" s="107"/>
      <c r="L1055" s="76"/>
      <c r="M1055" s="255"/>
      <c r="N1055" s="39"/>
      <c r="O1055" s="39"/>
      <c r="P1055" s="39"/>
    </row>
    <row r="1056" spans="1:16" x14ac:dyDescent="0.3">
      <c r="A1056" s="256" t="s">
        <v>48</v>
      </c>
      <c r="B1056" s="256" t="s">
        <v>848</v>
      </c>
      <c r="C1056" s="512">
        <v>708665</v>
      </c>
      <c r="D1056" s="590">
        <v>2040.85</v>
      </c>
      <c r="E1056" s="77"/>
      <c r="F1056" s="78"/>
      <c r="G1056" s="78"/>
      <c r="H1056" s="78"/>
      <c r="I1056" s="78"/>
      <c r="J1056" s="107"/>
      <c r="K1056" s="107"/>
      <c r="L1056" s="76"/>
      <c r="M1056" s="255"/>
      <c r="N1056" s="39"/>
      <c r="O1056" s="39"/>
      <c r="P1056" s="39"/>
    </row>
    <row r="1057" spans="1:16" x14ac:dyDescent="0.3">
      <c r="A1057" s="256" t="s">
        <v>48</v>
      </c>
      <c r="B1057" s="256" t="s">
        <v>849</v>
      </c>
      <c r="C1057" s="512">
        <v>708665</v>
      </c>
      <c r="D1057" s="590">
        <v>23294.53</v>
      </c>
      <c r="E1057" s="77"/>
      <c r="F1057" s="78"/>
      <c r="G1057" s="78"/>
      <c r="H1057" s="78"/>
      <c r="I1057" s="78"/>
      <c r="J1057" s="107"/>
      <c r="K1057" s="107"/>
      <c r="L1057" s="76"/>
      <c r="M1057" s="255"/>
      <c r="N1057" s="39"/>
      <c r="O1057" s="39"/>
      <c r="P1057" s="39"/>
    </row>
    <row r="1058" spans="1:16" x14ac:dyDescent="0.3">
      <c r="A1058" s="256" t="s">
        <v>48</v>
      </c>
      <c r="B1058" s="256" t="s">
        <v>850</v>
      </c>
      <c r="C1058" s="512">
        <v>708665</v>
      </c>
      <c r="D1058" s="590">
        <v>412.66</v>
      </c>
      <c r="E1058" s="77"/>
      <c r="F1058" s="78"/>
      <c r="G1058" s="78"/>
      <c r="H1058" s="78"/>
      <c r="I1058" s="78"/>
      <c r="J1058" s="107"/>
      <c r="K1058" s="107"/>
      <c r="L1058" s="76"/>
      <c r="M1058" s="255"/>
      <c r="N1058" s="39"/>
      <c r="O1058" s="39"/>
      <c r="P1058" s="39"/>
    </row>
    <row r="1059" spans="1:16" x14ac:dyDescent="0.3">
      <c r="A1059" s="71" t="s">
        <v>48</v>
      </c>
      <c r="B1059" s="256" t="s">
        <v>851</v>
      </c>
      <c r="C1059" s="512">
        <v>708665</v>
      </c>
      <c r="D1059" s="590">
        <v>1974.77</v>
      </c>
      <c r="E1059" s="77"/>
      <c r="F1059" s="78"/>
      <c r="G1059" s="78"/>
      <c r="H1059" s="78"/>
      <c r="I1059" s="78"/>
      <c r="J1059" s="107"/>
      <c r="K1059" s="107"/>
      <c r="L1059" s="76"/>
      <c r="M1059" s="39"/>
      <c r="N1059" s="39"/>
      <c r="O1059" s="39"/>
      <c r="P1059" s="39"/>
    </row>
    <row r="1060" spans="1:16" x14ac:dyDescent="0.3">
      <c r="A1060" s="71" t="s">
        <v>48</v>
      </c>
      <c r="B1060" s="77" t="s">
        <v>852</v>
      </c>
      <c r="C1060" s="512">
        <v>708665</v>
      </c>
      <c r="D1060" s="593">
        <v>3690.4</v>
      </c>
      <c r="E1060" s="77"/>
      <c r="F1060" s="228"/>
      <c r="G1060" s="78"/>
      <c r="H1060" s="78"/>
      <c r="I1060" s="78"/>
      <c r="J1060" s="229"/>
      <c r="K1060" s="240"/>
      <c r="L1060" s="230"/>
      <c r="M1060" s="230"/>
      <c r="N1060" s="230"/>
      <c r="O1060" s="230"/>
      <c r="P1060" s="230"/>
    </row>
    <row r="1061" spans="1:16" x14ac:dyDescent="0.3">
      <c r="A1061" s="256" t="s">
        <v>48</v>
      </c>
      <c r="B1061" s="256" t="s">
        <v>853</v>
      </c>
      <c r="C1061" s="512">
        <v>708665</v>
      </c>
      <c r="D1061" s="590">
        <v>1182.67</v>
      </c>
      <c r="E1061" s="77"/>
      <c r="F1061" s="78"/>
      <c r="G1061" s="78"/>
      <c r="H1061" s="78"/>
      <c r="I1061" s="78"/>
      <c r="J1061" s="107"/>
      <c r="K1061" s="107"/>
      <c r="L1061" s="76"/>
      <c r="M1061" s="39"/>
      <c r="N1061" s="39"/>
      <c r="O1061" s="39"/>
      <c r="P1061" s="39"/>
    </row>
    <row r="1062" spans="1:16" x14ac:dyDescent="0.3">
      <c r="A1062" s="256" t="s">
        <v>48</v>
      </c>
      <c r="B1062" s="256" t="s">
        <v>854</v>
      </c>
      <c r="C1062" s="512">
        <v>708665</v>
      </c>
      <c r="D1062" s="590">
        <v>43385.81</v>
      </c>
      <c r="E1062" s="77"/>
      <c r="F1062" s="78"/>
      <c r="G1062" s="78"/>
      <c r="H1062" s="78"/>
      <c r="I1062" s="78"/>
      <c r="J1062" s="107"/>
      <c r="K1062" s="107"/>
      <c r="L1062" s="76"/>
      <c r="M1062" s="39"/>
      <c r="N1062" s="39"/>
      <c r="O1062" s="39"/>
      <c r="P1062" s="39"/>
    </row>
    <row r="1063" spans="1:16" x14ac:dyDescent="0.3">
      <c r="A1063" s="256" t="s">
        <v>48</v>
      </c>
      <c r="B1063" s="231" t="s">
        <v>855</v>
      </c>
      <c r="C1063" s="512">
        <v>708665</v>
      </c>
      <c r="D1063" s="594">
        <v>43420.85</v>
      </c>
      <c r="E1063" s="232"/>
      <c r="F1063" s="143"/>
      <c r="G1063" s="143"/>
      <c r="H1063" s="143"/>
      <c r="I1063" s="143"/>
      <c r="J1063" s="107"/>
      <c r="K1063" s="107"/>
      <c r="L1063" s="76"/>
      <c r="M1063" s="39"/>
      <c r="N1063" s="39"/>
      <c r="O1063" s="39"/>
      <c r="P1063" s="39"/>
    </row>
    <row r="1064" spans="1:16" x14ac:dyDescent="0.3">
      <c r="A1064" s="256" t="s">
        <v>48</v>
      </c>
      <c r="B1064" s="231" t="s">
        <v>856</v>
      </c>
      <c r="C1064" s="512">
        <v>708665</v>
      </c>
      <c r="D1064" s="594">
        <v>1790.26</v>
      </c>
      <c r="E1064" s="232"/>
      <c r="F1064" s="143"/>
      <c r="G1064" s="143"/>
      <c r="H1064" s="143"/>
      <c r="I1064" s="143"/>
      <c r="J1064" s="107"/>
      <c r="K1064" s="107"/>
      <c r="L1064" s="76"/>
      <c r="M1064" s="39"/>
      <c r="N1064" s="39"/>
      <c r="O1064" s="39"/>
      <c r="P1064" s="39"/>
    </row>
    <row r="1065" spans="1:16" x14ac:dyDescent="0.3">
      <c r="A1065" s="256" t="s">
        <v>48</v>
      </c>
      <c r="B1065" s="231" t="s">
        <v>857</v>
      </c>
      <c r="C1065" s="512">
        <v>708665</v>
      </c>
      <c r="D1065" s="594">
        <v>1365.08</v>
      </c>
      <c r="E1065" s="232"/>
      <c r="F1065" s="143"/>
      <c r="G1065" s="143"/>
      <c r="H1065" s="143"/>
      <c r="I1065" s="143"/>
      <c r="J1065" s="107"/>
      <c r="K1065" s="107"/>
      <c r="L1065" s="76"/>
    </row>
    <row r="1066" spans="1:16" x14ac:dyDescent="0.3">
      <c r="A1066" s="256" t="s">
        <v>48</v>
      </c>
      <c r="B1066" s="231" t="s">
        <v>858</v>
      </c>
      <c r="C1066" s="512">
        <v>708665</v>
      </c>
      <c r="D1066" s="594">
        <v>19972.52</v>
      </c>
      <c r="E1066" s="232"/>
      <c r="F1066" s="143"/>
      <c r="G1066" s="143"/>
      <c r="H1066" s="143"/>
      <c r="I1066" s="143"/>
      <c r="J1066" s="107"/>
      <c r="K1066" s="107"/>
      <c r="L1066" s="76"/>
    </row>
    <row r="1067" spans="1:16" x14ac:dyDescent="0.3">
      <c r="A1067" s="256" t="s">
        <v>48</v>
      </c>
      <c r="B1067" s="231" t="s">
        <v>859</v>
      </c>
      <c r="C1067" s="512">
        <v>708665</v>
      </c>
      <c r="D1067" s="594">
        <v>1481.3</v>
      </c>
      <c r="E1067" s="232"/>
      <c r="F1067" s="143"/>
      <c r="G1067" s="143"/>
      <c r="H1067" s="143"/>
      <c r="I1067" s="143"/>
      <c r="J1067" s="107"/>
      <c r="K1067" s="107"/>
      <c r="L1067" s="76"/>
    </row>
    <row r="1068" spans="1:16" x14ac:dyDescent="0.3">
      <c r="A1068" s="256" t="s">
        <v>48</v>
      </c>
      <c r="B1068" s="231" t="s">
        <v>860</v>
      </c>
      <c r="C1068" s="512">
        <v>708665</v>
      </c>
      <c r="D1068" s="594">
        <v>1322.03</v>
      </c>
      <c r="E1068" s="232"/>
      <c r="F1068" s="143"/>
      <c r="G1068" s="143"/>
      <c r="H1068" s="143"/>
      <c r="I1068" s="143"/>
      <c r="J1068" s="107"/>
      <c r="K1068" s="107"/>
      <c r="L1068" s="76"/>
    </row>
    <row r="1069" spans="1:16" x14ac:dyDescent="0.3">
      <c r="A1069" s="231" t="s">
        <v>48</v>
      </c>
      <c r="B1069" s="231" t="s">
        <v>861</v>
      </c>
      <c r="C1069" s="512">
        <v>708665</v>
      </c>
      <c r="D1069" s="594">
        <v>28018.78</v>
      </c>
      <c r="E1069" s="232"/>
      <c r="F1069" s="143"/>
      <c r="G1069" s="143"/>
      <c r="H1069" s="143"/>
      <c r="I1069" s="143"/>
      <c r="J1069" s="107"/>
      <c r="K1069" s="107"/>
      <c r="L1069" s="76"/>
    </row>
    <row r="1070" spans="1:16" x14ac:dyDescent="0.3">
      <c r="A1070" s="231" t="s">
        <v>48</v>
      </c>
      <c r="B1070" s="231" t="s">
        <v>862</v>
      </c>
      <c r="C1070" s="516">
        <v>708665</v>
      </c>
      <c r="D1070" s="594">
        <v>314.22000000000003</v>
      </c>
      <c r="E1070" s="232"/>
      <c r="F1070" s="143"/>
      <c r="G1070" s="143"/>
      <c r="H1070" s="143"/>
      <c r="I1070" s="143"/>
      <c r="J1070" s="107"/>
      <c r="K1070" s="107"/>
      <c r="L1070" s="76"/>
    </row>
    <row r="1071" spans="1:16" x14ac:dyDescent="0.3">
      <c r="A1071" s="231" t="s">
        <v>48</v>
      </c>
      <c r="B1071" s="231" t="s">
        <v>863</v>
      </c>
      <c r="C1071" s="516">
        <v>708665</v>
      </c>
      <c r="D1071" s="594">
        <v>29358.39</v>
      </c>
      <c r="E1071" s="232"/>
      <c r="F1071" s="143"/>
      <c r="G1071" s="143"/>
      <c r="H1071" s="143"/>
      <c r="I1071" s="143"/>
      <c r="J1071" s="107"/>
      <c r="K1071" s="107"/>
      <c r="L1071" s="76"/>
    </row>
    <row r="1072" spans="1:16" x14ac:dyDescent="0.3">
      <c r="A1072" s="231" t="s">
        <v>48</v>
      </c>
      <c r="B1072" s="231" t="s">
        <v>864</v>
      </c>
      <c r="C1072" s="516">
        <v>708665</v>
      </c>
      <c r="D1072" s="594">
        <v>2248.2800000000002</v>
      </c>
      <c r="E1072" s="232"/>
      <c r="F1072" s="143"/>
      <c r="G1072" s="143"/>
      <c r="H1072" s="143"/>
      <c r="I1072" s="143"/>
      <c r="J1072" s="107"/>
      <c r="K1072" s="107"/>
      <c r="L1072" s="76"/>
    </row>
    <row r="1073" spans="1:12" x14ac:dyDescent="0.3">
      <c r="A1073" s="231" t="s">
        <v>48</v>
      </c>
      <c r="B1073" s="231" t="s">
        <v>862</v>
      </c>
      <c r="C1073" s="516">
        <v>708665</v>
      </c>
      <c r="D1073" s="594">
        <v>314.22000000000003</v>
      </c>
      <c r="E1073" s="232"/>
      <c r="F1073" s="143"/>
      <c r="G1073" s="143"/>
      <c r="H1073" s="143"/>
      <c r="I1073" s="143"/>
      <c r="J1073" s="107"/>
      <c r="K1073" s="107"/>
      <c r="L1073" s="76"/>
    </row>
    <row r="1074" spans="1:12" x14ac:dyDescent="0.3">
      <c r="A1074" s="231" t="s">
        <v>48</v>
      </c>
      <c r="B1074" s="231" t="s">
        <v>863</v>
      </c>
      <c r="C1074" s="516">
        <v>708665</v>
      </c>
      <c r="D1074" s="594">
        <v>29358.39</v>
      </c>
      <c r="E1074" s="232"/>
      <c r="F1074" s="143"/>
      <c r="G1074" s="143"/>
      <c r="H1074" s="143"/>
      <c r="I1074" s="143"/>
      <c r="J1074" s="107"/>
      <c r="K1074" s="107"/>
      <c r="L1074" s="76"/>
    </row>
    <row r="1075" spans="1:12" x14ac:dyDescent="0.3">
      <c r="A1075" s="231" t="s">
        <v>48</v>
      </c>
      <c r="B1075" s="231" t="s">
        <v>865</v>
      </c>
      <c r="C1075" s="516">
        <v>708665</v>
      </c>
      <c r="D1075" s="594">
        <v>1979.11</v>
      </c>
      <c r="E1075" s="232"/>
      <c r="F1075" s="143"/>
      <c r="G1075" s="143"/>
      <c r="H1075" s="143"/>
      <c r="I1075" s="143"/>
      <c r="J1075" s="107"/>
      <c r="K1075" s="107"/>
      <c r="L1075" s="76"/>
    </row>
    <row r="1076" spans="1:12" x14ac:dyDescent="0.3">
      <c r="A1076" s="231" t="s">
        <v>48</v>
      </c>
      <c r="B1076" s="231" t="s">
        <v>866</v>
      </c>
      <c r="C1076" s="516">
        <v>708665</v>
      </c>
      <c r="D1076" s="594">
        <v>1138</v>
      </c>
      <c r="E1076" s="232"/>
      <c r="F1076" s="143"/>
      <c r="G1076" s="143"/>
      <c r="H1076" s="143"/>
      <c r="I1076" s="143"/>
      <c r="J1076" s="107"/>
      <c r="K1076" s="107"/>
      <c r="L1076" s="76"/>
    </row>
    <row r="1077" spans="1:12" x14ac:dyDescent="0.3">
      <c r="A1077" s="231" t="s">
        <v>48</v>
      </c>
      <c r="B1077" s="231" t="s">
        <v>867</v>
      </c>
      <c r="C1077" s="516">
        <v>708665</v>
      </c>
      <c r="D1077" s="594">
        <v>25772.52</v>
      </c>
      <c r="E1077" s="232"/>
      <c r="F1077" s="143"/>
      <c r="G1077" s="143"/>
      <c r="H1077" s="143"/>
      <c r="I1077" s="143"/>
      <c r="J1077" s="107"/>
      <c r="K1077" s="107"/>
      <c r="L1077" s="76"/>
    </row>
    <row r="1078" spans="1:12" x14ac:dyDescent="0.3">
      <c r="A1078" s="231" t="s">
        <v>48</v>
      </c>
      <c r="B1078" s="231" t="s">
        <v>868</v>
      </c>
      <c r="C1078" s="516">
        <v>708665</v>
      </c>
      <c r="D1078" s="594">
        <v>49073.03</v>
      </c>
      <c r="E1078" s="232"/>
      <c r="F1078" s="143"/>
      <c r="G1078" s="143"/>
      <c r="H1078" s="143"/>
      <c r="I1078" s="143"/>
      <c r="J1078" s="107"/>
      <c r="K1078" s="107"/>
      <c r="L1078" s="76"/>
    </row>
    <row r="1079" spans="1:12" x14ac:dyDescent="0.3">
      <c r="A1079" s="231" t="s">
        <v>48</v>
      </c>
      <c r="B1079" s="231" t="s">
        <v>869</v>
      </c>
      <c r="C1079" s="516">
        <v>708665</v>
      </c>
      <c r="D1079" s="594">
        <v>1223.77</v>
      </c>
      <c r="E1079" s="232"/>
      <c r="F1079" s="143"/>
      <c r="G1079" s="143"/>
      <c r="H1079" s="143"/>
      <c r="I1079" s="143"/>
      <c r="J1079" s="107"/>
      <c r="K1079" s="107"/>
      <c r="L1079" s="76"/>
    </row>
    <row r="1080" spans="1:12" x14ac:dyDescent="0.3">
      <c r="A1080" s="222" t="s">
        <v>48</v>
      </c>
      <c r="B1080" s="222" t="s">
        <v>870</v>
      </c>
      <c r="C1080" s="517">
        <v>708665</v>
      </c>
      <c r="D1080" s="595">
        <v>2287.48</v>
      </c>
      <c r="E1080" s="223"/>
      <c r="F1080" s="221"/>
      <c r="G1080" s="221"/>
      <c r="H1080" s="221"/>
      <c r="I1080" s="221"/>
      <c r="J1080" s="167"/>
      <c r="K1080" s="167"/>
      <c r="L1080" s="67"/>
    </row>
    <row r="1081" spans="1:12" x14ac:dyDescent="0.3">
      <c r="A1081" s="222" t="s">
        <v>48</v>
      </c>
      <c r="B1081" s="222" t="s">
        <v>871</v>
      </c>
      <c r="C1081" s="517">
        <v>708665</v>
      </c>
      <c r="D1081" s="595">
        <v>26933.119999999999</v>
      </c>
      <c r="E1081" s="223"/>
      <c r="F1081" s="221"/>
      <c r="G1081" s="221"/>
      <c r="H1081" s="221"/>
      <c r="I1081" s="221"/>
      <c r="J1081" s="167"/>
      <c r="K1081" s="167"/>
      <c r="L1081" s="67"/>
    </row>
    <row r="1082" spans="1:12" x14ac:dyDescent="0.3">
      <c r="A1082" s="222" t="s">
        <v>48</v>
      </c>
      <c r="B1082" s="222" t="s">
        <v>872</v>
      </c>
      <c r="C1082" s="517">
        <v>708665</v>
      </c>
      <c r="D1082" s="595">
        <v>18884.05</v>
      </c>
      <c r="E1082" s="223"/>
      <c r="F1082" s="221"/>
      <c r="G1082" s="221"/>
      <c r="H1082" s="221"/>
      <c r="I1082" s="221"/>
      <c r="J1082" s="167"/>
      <c r="K1082" s="167"/>
      <c r="L1082" s="67"/>
    </row>
    <row r="1083" spans="1:12" x14ac:dyDescent="0.3">
      <c r="A1083" s="222" t="s">
        <v>48</v>
      </c>
      <c r="B1083" s="222" t="s">
        <v>873</v>
      </c>
      <c r="C1083" s="517">
        <v>708665</v>
      </c>
      <c r="D1083" s="595">
        <v>49138.28</v>
      </c>
      <c r="E1083" s="223"/>
      <c r="F1083" s="221"/>
      <c r="G1083" s="221"/>
      <c r="H1083" s="221"/>
      <c r="I1083" s="221"/>
      <c r="J1083" s="167"/>
      <c r="K1083" s="167"/>
      <c r="L1083" s="67"/>
    </row>
    <row r="1084" spans="1:12" x14ac:dyDescent="0.3">
      <c r="A1084" s="222" t="s">
        <v>48</v>
      </c>
      <c r="B1084" s="222" t="s">
        <v>874</v>
      </c>
      <c r="C1084" s="517">
        <v>708665</v>
      </c>
      <c r="D1084" s="595">
        <v>197.43</v>
      </c>
      <c r="E1084" s="223"/>
      <c r="F1084" s="221"/>
      <c r="G1084" s="221"/>
      <c r="H1084" s="221"/>
      <c r="I1084" s="221"/>
      <c r="J1084" s="167"/>
      <c r="K1084" s="167"/>
      <c r="L1084" s="67"/>
    </row>
    <row r="1085" spans="1:12" x14ac:dyDescent="0.3">
      <c r="A1085" s="222" t="s">
        <v>48</v>
      </c>
      <c r="B1085" s="222" t="s">
        <v>875</v>
      </c>
      <c r="C1085" s="517">
        <v>708665</v>
      </c>
      <c r="D1085" s="595">
        <v>531.51</v>
      </c>
      <c r="E1085" s="223"/>
      <c r="F1085" s="221"/>
      <c r="G1085" s="221"/>
      <c r="H1085" s="221"/>
      <c r="I1085" s="221"/>
      <c r="J1085" s="167"/>
      <c r="K1085" s="167"/>
      <c r="L1085" s="67"/>
    </row>
    <row r="1086" spans="1:12" x14ac:dyDescent="0.3">
      <c r="A1086" s="222" t="s">
        <v>48</v>
      </c>
      <c r="B1086" s="222" t="s">
        <v>876</v>
      </c>
      <c r="C1086" s="517">
        <v>708665</v>
      </c>
      <c r="D1086" s="595">
        <v>2007.89</v>
      </c>
      <c r="E1086" s="223"/>
      <c r="F1086" s="221"/>
      <c r="G1086" s="221"/>
      <c r="H1086" s="221"/>
      <c r="I1086" s="221"/>
      <c r="J1086" s="167"/>
      <c r="K1086" s="167"/>
      <c r="L1086" s="67"/>
    </row>
    <row r="1087" spans="1:12" x14ac:dyDescent="0.3">
      <c r="A1087" s="222" t="s">
        <v>48</v>
      </c>
      <c r="B1087" s="222" t="s">
        <v>877</v>
      </c>
      <c r="C1087" s="517">
        <v>708665</v>
      </c>
      <c r="D1087" s="595">
        <v>1736.52</v>
      </c>
      <c r="E1087" s="223"/>
      <c r="F1087" s="221"/>
      <c r="G1087" s="221"/>
      <c r="H1087" s="221"/>
      <c r="I1087" s="221"/>
      <c r="J1087" s="167"/>
      <c r="K1087" s="167"/>
      <c r="L1087" s="67"/>
    </row>
    <row r="1088" spans="1:12" x14ac:dyDescent="0.3">
      <c r="A1088" s="222" t="s">
        <v>48</v>
      </c>
      <c r="B1088" s="222" t="s">
        <v>878</v>
      </c>
      <c r="C1088" s="517">
        <v>708665</v>
      </c>
      <c r="D1088" s="595">
        <v>1227.04</v>
      </c>
      <c r="E1088" s="223"/>
      <c r="F1088" s="221"/>
      <c r="G1088" s="221"/>
      <c r="H1088" s="221"/>
      <c r="I1088" s="221"/>
      <c r="J1088" s="167"/>
      <c r="K1088" s="167"/>
      <c r="L1088" s="67"/>
    </row>
    <row r="1089" spans="1:12" x14ac:dyDescent="0.3">
      <c r="A1089" s="222" t="s">
        <v>48</v>
      </c>
      <c r="B1089" s="222" t="s">
        <v>879</v>
      </c>
      <c r="C1089" s="517">
        <v>708665</v>
      </c>
      <c r="D1089" s="595">
        <v>1290.02</v>
      </c>
      <c r="E1089" s="223"/>
      <c r="F1089" s="221"/>
      <c r="G1089" s="221"/>
      <c r="H1089" s="221"/>
      <c r="I1089" s="221"/>
      <c r="J1089" s="167"/>
      <c r="K1089" s="167"/>
      <c r="L1089" s="67"/>
    </row>
    <row r="1090" spans="1:12" x14ac:dyDescent="0.3">
      <c r="A1090" s="222" t="s">
        <v>48</v>
      </c>
      <c r="B1090" s="222" t="s">
        <v>880</v>
      </c>
      <c r="C1090" s="517">
        <v>708665</v>
      </c>
      <c r="D1090" s="595">
        <v>28769.78</v>
      </c>
      <c r="E1090" s="223"/>
      <c r="F1090" s="221"/>
      <c r="G1090" s="221"/>
      <c r="H1090" s="221"/>
      <c r="I1090" s="221"/>
      <c r="J1090" s="167"/>
      <c r="K1090" s="167"/>
      <c r="L1090" s="67"/>
    </row>
    <row r="1091" spans="1:12" x14ac:dyDescent="0.3">
      <c r="A1091" s="222" t="s">
        <v>48</v>
      </c>
      <c r="B1091" s="222" t="s">
        <v>881</v>
      </c>
      <c r="C1091" s="517">
        <v>708665</v>
      </c>
      <c r="D1091" s="595">
        <v>775.14</v>
      </c>
      <c r="E1091" s="223"/>
      <c r="F1091" s="221"/>
      <c r="G1091" s="221"/>
      <c r="H1091" s="221"/>
      <c r="I1091" s="221"/>
      <c r="J1091" s="167"/>
      <c r="K1091" s="167"/>
      <c r="L1091" s="67"/>
    </row>
    <row r="1092" spans="1:12" x14ac:dyDescent="0.3">
      <c r="A1092" s="222" t="s">
        <v>48</v>
      </c>
      <c r="B1092" s="222" t="s">
        <v>882</v>
      </c>
      <c r="C1092" s="517">
        <v>708665</v>
      </c>
      <c r="D1092" s="595">
        <v>1638.99</v>
      </c>
      <c r="E1092" s="223"/>
      <c r="F1092" s="221"/>
      <c r="G1092" s="221"/>
      <c r="H1092" s="221"/>
      <c r="I1092" s="221"/>
      <c r="J1092" s="167"/>
      <c r="K1092" s="167"/>
      <c r="L1092" s="67"/>
    </row>
    <row r="1093" spans="1:12" x14ac:dyDescent="0.3">
      <c r="A1093" s="222" t="s">
        <v>48</v>
      </c>
      <c r="B1093" s="222" t="s">
        <v>883</v>
      </c>
      <c r="C1093" s="517">
        <v>708665</v>
      </c>
      <c r="D1093" s="595">
        <v>34956.25</v>
      </c>
      <c r="E1093" s="223"/>
      <c r="F1093" s="221"/>
      <c r="G1093" s="221"/>
      <c r="H1093" s="221"/>
      <c r="I1093" s="221"/>
      <c r="J1093" s="167"/>
      <c r="K1093" s="167"/>
      <c r="L1093" s="67"/>
    </row>
    <row r="1094" spans="1:12" x14ac:dyDescent="0.3">
      <c r="A1094" s="222" t="s">
        <v>48</v>
      </c>
      <c r="B1094" s="222" t="s">
        <v>884</v>
      </c>
      <c r="C1094" s="517">
        <v>708665</v>
      </c>
      <c r="D1094" s="595">
        <v>2573.56</v>
      </c>
      <c r="E1094" s="223"/>
      <c r="F1094" s="221"/>
      <c r="G1094" s="221"/>
      <c r="H1094" s="221"/>
      <c r="I1094" s="221"/>
      <c r="J1094" s="167"/>
      <c r="K1094" s="167"/>
      <c r="L1094" s="67"/>
    </row>
    <row r="1095" spans="1:12" x14ac:dyDescent="0.3">
      <c r="A1095" s="222" t="s">
        <v>48</v>
      </c>
      <c r="B1095" s="222" t="s">
        <v>885</v>
      </c>
      <c r="C1095" s="517">
        <v>708665</v>
      </c>
      <c r="D1095" s="595">
        <v>958.18</v>
      </c>
      <c r="E1095" s="223"/>
      <c r="F1095" s="221"/>
      <c r="G1095" s="221"/>
      <c r="H1095" s="221"/>
      <c r="I1095" s="221"/>
      <c r="J1095" s="167"/>
      <c r="K1095" s="167"/>
      <c r="L1095" s="67"/>
    </row>
    <row r="1096" spans="1:12" x14ac:dyDescent="0.3">
      <c r="A1096" s="222" t="s">
        <v>48</v>
      </c>
      <c r="B1096" s="222" t="s">
        <v>886</v>
      </c>
      <c r="C1096" s="517">
        <v>708665</v>
      </c>
      <c r="D1096" s="595">
        <v>53456.99</v>
      </c>
      <c r="E1096" s="223"/>
      <c r="F1096" s="221"/>
      <c r="G1096" s="221"/>
      <c r="H1096" s="221"/>
      <c r="I1096" s="221"/>
      <c r="J1096" s="167"/>
      <c r="K1096" s="167"/>
      <c r="L1096" s="67"/>
    </row>
    <row r="1097" spans="1:12" x14ac:dyDescent="0.3">
      <c r="A1097" s="222" t="s">
        <v>48</v>
      </c>
      <c r="B1097" s="222" t="s">
        <v>887</v>
      </c>
      <c r="C1097" s="517">
        <v>708665</v>
      </c>
      <c r="D1097" s="595">
        <v>1261.43</v>
      </c>
      <c r="E1097" s="223"/>
      <c r="F1097" s="221"/>
      <c r="G1097" s="221"/>
      <c r="H1097" s="221"/>
      <c r="I1097" s="221"/>
      <c r="J1097" s="167"/>
      <c r="K1097" s="167"/>
      <c r="L1097" s="67"/>
    </row>
    <row r="1098" spans="1:12" x14ac:dyDescent="0.3">
      <c r="A1098" s="222" t="s">
        <v>48</v>
      </c>
      <c r="B1098" s="222" t="s">
        <v>888</v>
      </c>
      <c r="C1098" s="517">
        <v>708665</v>
      </c>
      <c r="D1098" s="595">
        <v>5560.61</v>
      </c>
      <c r="E1098" s="223"/>
      <c r="F1098" s="221"/>
      <c r="G1098" s="221"/>
      <c r="H1098" s="221"/>
      <c r="I1098" s="221"/>
      <c r="J1098" s="167"/>
      <c r="K1098" s="167"/>
      <c r="L1098" s="67"/>
    </row>
    <row r="1099" spans="1:12" x14ac:dyDescent="0.3">
      <c r="A1099" s="222" t="s">
        <v>48</v>
      </c>
      <c r="B1099" s="222" t="s">
        <v>889</v>
      </c>
      <c r="C1099" s="517">
        <v>708665</v>
      </c>
      <c r="D1099" s="595">
        <v>8615.6</v>
      </c>
      <c r="E1099" s="223"/>
      <c r="F1099" s="221"/>
      <c r="G1099" s="221"/>
      <c r="H1099" s="221"/>
      <c r="I1099" s="221"/>
      <c r="J1099" s="167"/>
      <c r="K1099" s="167"/>
      <c r="L1099" s="67"/>
    </row>
    <row r="1100" spans="1:12" x14ac:dyDescent="0.3">
      <c r="A1100" s="222" t="s">
        <v>48</v>
      </c>
      <c r="B1100" s="222" t="s">
        <v>890</v>
      </c>
      <c r="C1100" s="517">
        <v>708665</v>
      </c>
      <c r="D1100" s="595">
        <v>101031.12</v>
      </c>
      <c r="E1100" s="223"/>
      <c r="F1100" s="221"/>
      <c r="G1100" s="221"/>
      <c r="H1100" s="221"/>
      <c r="I1100" s="221"/>
      <c r="J1100" s="167"/>
      <c r="K1100" s="167"/>
      <c r="L1100" s="67"/>
    </row>
    <row r="1101" spans="1:12" x14ac:dyDescent="0.3">
      <c r="A1101" s="222" t="s">
        <v>48</v>
      </c>
      <c r="B1101" s="222" t="s">
        <v>891</v>
      </c>
      <c r="C1101" s="517">
        <v>708665</v>
      </c>
      <c r="D1101" s="595">
        <v>1569.84</v>
      </c>
      <c r="E1101" s="223"/>
      <c r="F1101" s="221"/>
      <c r="G1101" s="221"/>
      <c r="H1101" s="221"/>
      <c r="I1101" s="221"/>
      <c r="J1101" s="167"/>
      <c r="K1101" s="167"/>
      <c r="L1101" s="67"/>
    </row>
    <row r="1102" spans="1:12" x14ac:dyDescent="0.3">
      <c r="A1102" s="222" t="s">
        <v>48</v>
      </c>
      <c r="B1102" s="222" t="s">
        <v>892</v>
      </c>
      <c r="C1102" s="517">
        <v>708665</v>
      </c>
      <c r="D1102" s="595">
        <v>49158.17</v>
      </c>
      <c r="E1102" s="223"/>
      <c r="F1102" s="221"/>
      <c r="G1102" s="221"/>
      <c r="H1102" s="221"/>
      <c r="I1102" s="221"/>
      <c r="J1102" s="167"/>
      <c r="K1102" s="167"/>
      <c r="L1102" s="67"/>
    </row>
    <row r="1103" spans="1:12" x14ac:dyDescent="0.3">
      <c r="A1103" s="222" t="s">
        <v>48</v>
      </c>
      <c r="B1103" s="222" t="s">
        <v>888</v>
      </c>
      <c r="C1103" s="517">
        <v>708665</v>
      </c>
      <c r="D1103" s="595">
        <v>5560.61</v>
      </c>
      <c r="E1103" s="223"/>
      <c r="F1103" s="221"/>
      <c r="G1103" s="221"/>
      <c r="H1103" s="221"/>
      <c r="I1103" s="221"/>
      <c r="J1103" s="167"/>
      <c r="K1103" s="167"/>
      <c r="L1103" s="67"/>
    </row>
    <row r="1104" spans="1:12" x14ac:dyDescent="0.3">
      <c r="A1104" s="222" t="s">
        <v>48</v>
      </c>
      <c r="B1104" s="222" t="s">
        <v>893</v>
      </c>
      <c r="C1104" s="517">
        <v>708665</v>
      </c>
      <c r="D1104" s="595">
        <v>57079.22</v>
      </c>
      <c r="E1104" s="223"/>
      <c r="F1104" s="221"/>
      <c r="G1104" s="221"/>
      <c r="H1104" s="221"/>
      <c r="I1104" s="221"/>
      <c r="J1104" s="167"/>
      <c r="K1104" s="167"/>
      <c r="L1104" s="67"/>
    </row>
    <row r="1105" spans="1:12" x14ac:dyDescent="0.3">
      <c r="A1105" s="222" t="s">
        <v>48</v>
      </c>
      <c r="B1105" s="222" t="s">
        <v>894</v>
      </c>
      <c r="C1105" s="517">
        <v>708665</v>
      </c>
      <c r="D1105" s="595">
        <v>2164.1</v>
      </c>
      <c r="E1105" s="223"/>
      <c r="F1105" s="221"/>
      <c r="G1105" s="221"/>
      <c r="H1105" s="221"/>
      <c r="I1105" s="221"/>
      <c r="J1105" s="167"/>
      <c r="K1105" s="167"/>
      <c r="L1105" s="67"/>
    </row>
    <row r="1106" spans="1:12" x14ac:dyDescent="0.3">
      <c r="A1106" s="222" t="s">
        <v>48</v>
      </c>
      <c r="B1106" s="222" t="s">
        <v>895</v>
      </c>
      <c r="C1106" s="517">
        <v>708665</v>
      </c>
      <c r="D1106" s="595">
        <v>1285.21</v>
      </c>
      <c r="E1106" s="223"/>
      <c r="F1106" s="221"/>
      <c r="G1106" s="221"/>
      <c r="H1106" s="221"/>
      <c r="I1106" s="221"/>
      <c r="J1106" s="167"/>
      <c r="K1106" s="167"/>
      <c r="L1106" s="67"/>
    </row>
    <row r="1107" spans="1:12" x14ac:dyDescent="0.3">
      <c r="A1107" s="222" t="s">
        <v>48</v>
      </c>
      <c r="B1107" s="222" t="s">
        <v>896</v>
      </c>
      <c r="C1107" s="517">
        <v>708665</v>
      </c>
      <c r="D1107" s="595">
        <v>1322.83</v>
      </c>
      <c r="E1107" s="223"/>
      <c r="F1107" s="221"/>
      <c r="G1107" s="221"/>
      <c r="H1107" s="221"/>
      <c r="I1107" s="221"/>
      <c r="J1107" s="167"/>
      <c r="K1107" s="167"/>
      <c r="L1107" s="67"/>
    </row>
    <row r="1108" spans="1:12" x14ac:dyDescent="0.3">
      <c r="A1108" s="222" t="s">
        <v>48</v>
      </c>
      <c r="B1108" s="222" t="s">
        <v>897</v>
      </c>
      <c r="C1108" s="517">
        <v>708665</v>
      </c>
      <c r="D1108" s="595">
        <v>775.88</v>
      </c>
      <c r="E1108" s="223"/>
      <c r="F1108" s="221"/>
      <c r="G1108" s="221"/>
      <c r="H1108" s="221"/>
      <c r="I1108" s="221"/>
      <c r="J1108" s="167"/>
      <c r="K1108" s="167"/>
      <c r="L1108" s="67"/>
    </row>
    <row r="1109" spans="1:12" x14ac:dyDescent="0.3">
      <c r="A1109" s="222" t="s">
        <v>48</v>
      </c>
      <c r="B1109" s="222" t="s">
        <v>897</v>
      </c>
      <c r="C1109" s="517">
        <v>708665</v>
      </c>
      <c r="D1109" s="595">
        <v>125.85</v>
      </c>
      <c r="E1109" s="223"/>
      <c r="F1109" s="221"/>
      <c r="G1109" s="221"/>
      <c r="H1109" s="221"/>
      <c r="I1109" s="221"/>
      <c r="J1109" s="167"/>
      <c r="K1109" s="167"/>
      <c r="L1109" s="67"/>
    </row>
    <row r="1110" spans="1:12" x14ac:dyDescent="0.3">
      <c r="A1110" s="222" t="s">
        <v>48</v>
      </c>
      <c r="B1110" s="222" t="s">
        <v>898</v>
      </c>
      <c r="C1110" s="517">
        <v>708665</v>
      </c>
      <c r="D1110" s="595">
        <v>41906.720000000001</v>
      </c>
      <c r="E1110" s="223"/>
      <c r="F1110" s="221"/>
      <c r="G1110" s="221"/>
      <c r="H1110" s="221"/>
      <c r="I1110" s="221"/>
      <c r="J1110" s="167"/>
      <c r="K1110" s="167"/>
      <c r="L1110" s="67"/>
    </row>
    <row r="1111" spans="1:12" x14ac:dyDescent="0.3">
      <c r="A1111" s="222" t="s">
        <v>48</v>
      </c>
      <c r="B1111" s="222" t="s">
        <v>899</v>
      </c>
      <c r="C1111" s="517">
        <v>708665</v>
      </c>
      <c r="D1111" s="595">
        <v>860.11</v>
      </c>
      <c r="E1111" s="223"/>
      <c r="F1111" s="221"/>
      <c r="G1111" s="221"/>
      <c r="H1111" s="221"/>
      <c r="I1111" s="221"/>
      <c r="J1111" s="167"/>
      <c r="K1111" s="167"/>
      <c r="L1111" s="67"/>
    </row>
    <row r="1112" spans="1:12" x14ac:dyDescent="0.3">
      <c r="A1112" s="309" t="s">
        <v>48</v>
      </c>
      <c r="B1112" s="309" t="s">
        <v>900</v>
      </c>
      <c r="C1112" s="518">
        <v>708665</v>
      </c>
      <c r="D1112" s="596">
        <v>877.05</v>
      </c>
      <c r="E1112" s="310"/>
      <c r="F1112" s="311"/>
      <c r="G1112" s="311"/>
      <c r="H1112" s="311"/>
      <c r="I1112" s="311"/>
      <c r="J1112" s="167"/>
      <c r="K1112" s="167"/>
      <c r="L1112" s="67"/>
    </row>
    <row r="1113" spans="1:12" x14ac:dyDescent="0.3">
      <c r="A1113" s="320" t="s">
        <v>48</v>
      </c>
      <c r="B1113" s="320" t="s">
        <v>1431</v>
      </c>
      <c r="C1113" s="519">
        <v>708665</v>
      </c>
      <c r="D1113" s="597">
        <v>2064.04</v>
      </c>
      <c r="E1113" s="356"/>
      <c r="F1113" s="321"/>
      <c r="G1113" s="321"/>
      <c r="H1113" s="321"/>
      <c r="I1113" s="321"/>
      <c r="J1113" s="167"/>
      <c r="K1113" s="167"/>
      <c r="L1113" s="67"/>
    </row>
    <row r="1114" spans="1:12" x14ac:dyDescent="0.3">
      <c r="A1114" s="320" t="s">
        <v>48</v>
      </c>
      <c r="B1114" s="320" t="s">
        <v>1432</v>
      </c>
      <c r="C1114" s="519">
        <v>708665</v>
      </c>
      <c r="D1114" s="597">
        <v>42351.38</v>
      </c>
      <c r="E1114" s="356"/>
      <c r="F1114" s="321"/>
      <c r="G1114" s="321"/>
      <c r="H1114" s="321"/>
      <c r="I1114" s="321"/>
      <c r="J1114" s="167"/>
      <c r="K1114" s="167"/>
      <c r="L1114" s="67"/>
    </row>
    <row r="1115" spans="1:12" x14ac:dyDescent="0.3">
      <c r="A1115" s="320" t="s">
        <v>48</v>
      </c>
      <c r="B1115" s="320" t="s">
        <v>1433</v>
      </c>
      <c r="C1115" s="519">
        <v>708665</v>
      </c>
      <c r="D1115" s="597">
        <v>902.74</v>
      </c>
      <c r="E1115" s="356"/>
      <c r="F1115" s="321"/>
      <c r="G1115" s="321"/>
      <c r="H1115" s="321"/>
      <c r="I1115" s="321"/>
      <c r="J1115" s="167"/>
      <c r="K1115" s="167"/>
      <c r="L1115" s="67"/>
    </row>
    <row r="1116" spans="1:12" x14ac:dyDescent="0.3">
      <c r="A1116" s="320" t="s">
        <v>48</v>
      </c>
      <c r="B1116" s="320" t="s">
        <v>1434</v>
      </c>
      <c r="C1116" s="519">
        <v>708665</v>
      </c>
      <c r="D1116" s="597">
        <v>1601.96</v>
      </c>
      <c r="E1116" s="356"/>
      <c r="F1116" s="321"/>
      <c r="G1116" s="321"/>
      <c r="H1116" s="321"/>
      <c r="I1116" s="321"/>
      <c r="J1116" s="167"/>
      <c r="K1116" s="167"/>
      <c r="L1116" s="67"/>
    </row>
    <row r="1117" spans="1:12" x14ac:dyDescent="0.3">
      <c r="A1117" s="320" t="s">
        <v>48</v>
      </c>
      <c r="B1117" s="320" t="s">
        <v>1435</v>
      </c>
      <c r="C1117" s="519">
        <v>708665</v>
      </c>
      <c r="D1117" s="597">
        <v>268.70999999999998</v>
      </c>
      <c r="E1117" s="356"/>
      <c r="F1117" s="321"/>
      <c r="G1117" s="321"/>
      <c r="H1117" s="321"/>
      <c r="I1117" s="321"/>
      <c r="J1117" s="167"/>
      <c r="K1117" s="167"/>
      <c r="L1117" s="67"/>
    </row>
    <row r="1118" spans="1:12" x14ac:dyDescent="0.3">
      <c r="A1118" s="320" t="s">
        <v>48</v>
      </c>
      <c r="B1118" s="320" t="s">
        <v>1436</v>
      </c>
      <c r="C1118" s="519">
        <v>708665</v>
      </c>
      <c r="D1118" s="597">
        <v>25794.22</v>
      </c>
      <c r="E1118" s="356"/>
      <c r="F1118" s="321"/>
      <c r="G1118" s="321"/>
      <c r="H1118" s="321"/>
      <c r="I1118" s="321"/>
      <c r="J1118" s="167"/>
      <c r="K1118" s="167"/>
      <c r="L1118" s="67"/>
    </row>
    <row r="1119" spans="1:12" x14ac:dyDescent="0.3">
      <c r="A1119" s="320" t="s">
        <v>48</v>
      </c>
      <c r="B1119" s="320" t="s">
        <v>1437</v>
      </c>
      <c r="C1119" s="519">
        <v>708665</v>
      </c>
      <c r="D1119" s="597">
        <v>1510.63</v>
      </c>
      <c r="E1119" s="356"/>
      <c r="F1119" s="321"/>
      <c r="G1119" s="321"/>
      <c r="H1119" s="321"/>
      <c r="I1119" s="321"/>
      <c r="J1119" s="167"/>
      <c r="K1119" s="167"/>
      <c r="L1119" s="67"/>
    </row>
    <row r="1120" spans="1:12" x14ac:dyDescent="0.3">
      <c r="A1120" s="320" t="s">
        <v>48</v>
      </c>
      <c r="B1120" s="320" t="s">
        <v>1438</v>
      </c>
      <c r="C1120" s="519">
        <v>708665</v>
      </c>
      <c r="D1120" s="597">
        <v>35.26</v>
      </c>
      <c r="E1120" s="356"/>
      <c r="F1120" s="321"/>
      <c r="G1120" s="321"/>
      <c r="H1120" s="321"/>
      <c r="I1120" s="321"/>
      <c r="J1120" s="167"/>
      <c r="K1120" s="167"/>
      <c r="L1120" s="67"/>
    </row>
    <row r="1121" spans="1:12" x14ac:dyDescent="0.3">
      <c r="A1121" s="320" t="s">
        <v>48</v>
      </c>
      <c r="B1121" s="320" t="s">
        <v>1439</v>
      </c>
      <c r="C1121" s="519">
        <v>708665</v>
      </c>
      <c r="D1121" s="597">
        <v>29528.33</v>
      </c>
      <c r="E1121" s="356"/>
      <c r="F1121" s="321"/>
      <c r="G1121" s="321"/>
      <c r="H1121" s="321"/>
      <c r="I1121" s="321"/>
      <c r="J1121" s="167"/>
      <c r="K1121" s="167"/>
      <c r="L1121" s="67"/>
    </row>
    <row r="1122" spans="1:12" x14ac:dyDescent="0.3">
      <c r="A1122" s="320" t="s">
        <v>48</v>
      </c>
      <c r="B1122" s="320" t="s">
        <v>1440</v>
      </c>
      <c r="C1122" s="519">
        <v>708665</v>
      </c>
      <c r="D1122" s="597">
        <v>1807.44</v>
      </c>
      <c r="E1122" s="356"/>
      <c r="F1122" s="321"/>
      <c r="G1122" s="321"/>
      <c r="H1122" s="321"/>
      <c r="I1122" s="321"/>
      <c r="J1122" s="167"/>
      <c r="K1122" s="167"/>
      <c r="L1122" s="67"/>
    </row>
    <row r="1123" spans="1:12" x14ac:dyDescent="0.3">
      <c r="A1123" s="320" t="s">
        <v>48</v>
      </c>
      <c r="B1123" s="320" t="s">
        <v>1441</v>
      </c>
      <c r="C1123" s="519">
        <v>708665</v>
      </c>
      <c r="D1123" s="597">
        <v>1291.55</v>
      </c>
      <c r="E1123" s="356"/>
      <c r="F1123" s="321"/>
      <c r="G1123" s="321"/>
      <c r="H1123" s="321"/>
      <c r="I1123" s="321"/>
      <c r="J1123" s="167"/>
      <c r="K1123" s="167"/>
      <c r="L1123" s="67"/>
    </row>
    <row r="1124" spans="1:12" x14ac:dyDescent="0.3">
      <c r="A1124" s="320" t="s">
        <v>48</v>
      </c>
      <c r="B1124" s="320" t="s">
        <v>1442</v>
      </c>
      <c r="C1124" s="519">
        <v>708665</v>
      </c>
      <c r="D1124" s="597">
        <v>1923.58</v>
      </c>
      <c r="E1124" s="356"/>
      <c r="F1124" s="321"/>
      <c r="G1124" s="321"/>
      <c r="H1124" s="321"/>
      <c r="I1124" s="321"/>
      <c r="J1124" s="167"/>
      <c r="K1124" s="167"/>
      <c r="L1124" s="67"/>
    </row>
    <row r="1125" spans="1:12" x14ac:dyDescent="0.3">
      <c r="A1125" s="320" t="s">
        <v>48</v>
      </c>
      <c r="B1125" s="320" t="s">
        <v>1443</v>
      </c>
      <c r="C1125" s="519">
        <v>708665</v>
      </c>
      <c r="D1125" s="597">
        <v>1161.6600000000001</v>
      </c>
      <c r="E1125" s="356"/>
      <c r="F1125" s="321"/>
      <c r="G1125" s="321"/>
      <c r="H1125" s="321"/>
      <c r="I1125" s="321"/>
      <c r="J1125" s="167"/>
      <c r="K1125" s="167"/>
      <c r="L1125" s="67"/>
    </row>
    <row r="1126" spans="1:12" x14ac:dyDescent="0.3">
      <c r="A1126" s="320" t="s">
        <v>48</v>
      </c>
      <c r="B1126" s="320" t="s">
        <v>1444</v>
      </c>
      <c r="C1126" s="519">
        <v>708665</v>
      </c>
      <c r="D1126" s="597">
        <v>33529.97</v>
      </c>
      <c r="E1126" s="356"/>
      <c r="F1126" s="321"/>
      <c r="G1126" s="321"/>
      <c r="H1126" s="321"/>
      <c r="I1126" s="321"/>
      <c r="J1126" s="167"/>
      <c r="K1126" s="167"/>
      <c r="L1126" s="67"/>
    </row>
    <row r="1127" spans="1:12" x14ac:dyDescent="0.3">
      <c r="A1127" s="320" t="s">
        <v>48</v>
      </c>
      <c r="B1127" s="320" t="s">
        <v>1445</v>
      </c>
      <c r="C1127" s="519">
        <v>708665</v>
      </c>
      <c r="D1127" s="597">
        <v>1311.07</v>
      </c>
      <c r="E1127" s="356"/>
      <c r="F1127" s="321"/>
      <c r="G1127" s="321"/>
      <c r="H1127" s="321"/>
      <c r="I1127" s="321"/>
      <c r="J1127" s="167"/>
      <c r="K1127" s="167"/>
      <c r="L1127" s="67"/>
    </row>
    <row r="1128" spans="1:12" x14ac:dyDescent="0.3">
      <c r="A1128" s="320" t="s">
        <v>48</v>
      </c>
      <c r="B1128" s="320" t="s">
        <v>1446</v>
      </c>
      <c r="C1128" s="519">
        <v>708665</v>
      </c>
      <c r="D1128" s="597">
        <v>5976.52</v>
      </c>
      <c r="E1128" s="356"/>
      <c r="F1128" s="321"/>
      <c r="G1128" s="321"/>
      <c r="H1128" s="321"/>
      <c r="I1128" s="321"/>
      <c r="J1128" s="167"/>
      <c r="K1128" s="167"/>
      <c r="L1128" s="67"/>
    </row>
    <row r="1129" spans="1:12" x14ac:dyDescent="0.3">
      <c r="A1129" s="320" t="s">
        <v>48</v>
      </c>
      <c r="B1129" s="320" t="s">
        <v>1447</v>
      </c>
      <c r="C1129" s="519">
        <v>708665</v>
      </c>
      <c r="D1129" s="597">
        <v>53043.37</v>
      </c>
      <c r="E1129" s="356"/>
      <c r="F1129" s="321"/>
      <c r="G1129" s="321"/>
      <c r="H1129" s="321"/>
      <c r="I1129" s="321"/>
      <c r="J1129" s="167"/>
      <c r="K1129" s="167"/>
      <c r="L1129" s="67"/>
    </row>
    <row r="1130" spans="1:12" x14ac:dyDescent="0.3">
      <c r="A1130" s="320" t="s">
        <v>48</v>
      </c>
      <c r="B1130" s="320" t="s">
        <v>1480</v>
      </c>
      <c r="C1130" s="519">
        <v>708665</v>
      </c>
      <c r="D1130" s="597">
        <v>1718.19</v>
      </c>
      <c r="E1130" s="356"/>
      <c r="F1130" s="321"/>
      <c r="G1130" s="321"/>
      <c r="H1130" s="321"/>
      <c r="I1130" s="321"/>
      <c r="J1130" s="167"/>
      <c r="K1130" s="167"/>
      <c r="L1130" s="67"/>
    </row>
    <row r="1131" spans="1:12" x14ac:dyDescent="0.3">
      <c r="A1131" s="320" t="s">
        <v>48</v>
      </c>
      <c r="B1131" s="320" t="s">
        <v>1481</v>
      </c>
      <c r="C1131" s="519">
        <v>708665</v>
      </c>
      <c r="D1131" s="597">
        <v>1023.48</v>
      </c>
      <c r="E1131" s="356"/>
      <c r="F1131" s="321"/>
      <c r="G1131" s="321"/>
      <c r="H1131" s="321"/>
      <c r="I1131" s="321"/>
      <c r="J1131" s="167"/>
      <c r="K1131" s="167"/>
      <c r="L1131" s="67"/>
    </row>
    <row r="1132" spans="1:12" x14ac:dyDescent="0.3">
      <c r="A1132" s="320" t="s">
        <v>48</v>
      </c>
      <c r="B1132" s="320" t="s">
        <v>1482</v>
      </c>
      <c r="C1132" s="519">
        <v>708665</v>
      </c>
      <c r="D1132" s="597">
        <v>3253.69</v>
      </c>
      <c r="E1132" s="356"/>
      <c r="F1132" s="321"/>
      <c r="G1132" s="321"/>
      <c r="H1132" s="321"/>
      <c r="I1132" s="321"/>
      <c r="J1132" s="167"/>
      <c r="K1132" s="167"/>
      <c r="L1132" s="67"/>
    </row>
    <row r="1133" spans="1:12" x14ac:dyDescent="0.3">
      <c r="A1133" s="320" t="s">
        <v>48</v>
      </c>
      <c r="B1133" s="320" t="s">
        <v>1483</v>
      </c>
      <c r="C1133" s="519">
        <v>708665</v>
      </c>
      <c r="D1133" s="597">
        <v>48695.34</v>
      </c>
      <c r="E1133" s="356"/>
      <c r="F1133" s="321"/>
      <c r="G1133" s="321"/>
      <c r="H1133" s="321"/>
      <c r="I1133" s="321"/>
      <c r="J1133" s="167"/>
      <c r="K1133" s="167"/>
      <c r="L1133" s="67"/>
    </row>
    <row r="1134" spans="1:12" x14ac:dyDescent="0.3">
      <c r="A1134" s="320" t="s">
        <v>48</v>
      </c>
      <c r="B1134" s="320" t="s">
        <v>1484</v>
      </c>
      <c r="C1134" s="519">
        <v>708665</v>
      </c>
      <c r="D1134" s="597">
        <v>978.47</v>
      </c>
      <c r="E1134" s="356"/>
      <c r="F1134" s="321"/>
      <c r="G1134" s="321"/>
      <c r="H1134" s="321"/>
      <c r="I1134" s="321"/>
      <c r="J1134" s="167"/>
      <c r="K1134" s="167"/>
      <c r="L1134" s="67"/>
    </row>
    <row r="1135" spans="1:12" x14ac:dyDescent="0.3">
      <c r="A1135" s="320" t="s">
        <v>48</v>
      </c>
      <c r="B1135" s="320" t="s">
        <v>1485</v>
      </c>
      <c r="C1135" s="519">
        <v>708665</v>
      </c>
      <c r="D1135" s="597">
        <v>27684.58</v>
      </c>
      <c r="E1135" s="356"/>
      <c r="F1135" s="321"/>
      <c r="G1135" s="321"/>
      <c r="H1135" s="321"/>
      <c r="I1135" s="321"/>
      <c r="J1135" s="167"/>
      <c r="K1135" s="167"/>
      <c r="L1135" s="67"/>
    </row>
    <row r="1136" spans="1:12" x14ac:dyDescent="0.3">
      <c r="A1136" s="165" t="s">
        <v>48</v>
      </c>
      <c r="B1136" s="165" t="s">
        <v>1516</v>
      </c>
      <c r="C1136" s="520">
        <v>31127366</v>
      </c>
      <c r="D1136" s="598">
        <v>1017.23</v>
      </c>
      <c r="E1136" s="363"/>
      <c r="F1136" s="166"/>
      <c r="G1136" s="166"/>
      <c r="H1136" s="166"/>
      <c r="I1136" s="166"/>
      <c r="J1136" s="167"/>
      <c r="K1136" s="167"/>
      <c r="L1136" s="67"/>
    </row>
    <row r="1137" spans="1:12" x14ac:dyDescent="0.3">
      <c r="A1137" s="309" t="s">
        <v>48</v>
      </c>
      <c r="B1137" s="309" t="s">
        <v>1532</v>
      </c>
      <c r="C1137" s="518">
        <v>31128059</v>
      </c>
      <c r="D1137" s="596">
        <v>1719.68</v>
      </c>
      <c r="E1137" s="310"/>
      <c r="F1137" s="311"/>
      <c r="G1137" s="311"/>
      <c r="H1137" s="311"/>
      <c r="I1137" s="311"/>
      <c r="J1137" s="167"/>
      <c r="K1137" s="167"/>
      <c r="L1137" s="67"/>
    </row>
    <row r="1138" spans="1:12" x14ac:dyDescent="0.3">
      <c r="A1138" s="320" t="s">
        <v>48</v>
      </c>
      <c r="B1138" s="320" t="s">
        <v>1533</v>
      </c>
      <c r="C1138" s="519">
        <v>31128059</v>
      </c>
      <c r="D1138" s="597">
        <v>25853</v>
      </c>
      <c r="E1138" s="356"/>
      <c r="F1138" s="321"/>
      <c r="G1138" s="321"/>
      <c r="H1138" s="321"/>
      <c r="I1138" s="321"/>
      <c r="J1138" s="167"/>
      <c r="K1138" s="167"/>
      <c r="L1138" s="67"/>
    </row>
    <row r="1139" spans="1:12" x14ac:dyDescent="0.3">
      <c r="A1139" s="320" t="s">
        <v>48</v>
      </c>
      <c r="B1139" s="320" t="s">
        <v>1533</v>
      </c>
      <c r="C1139" s="519">
        <v>31128059</v>
      </c>
      <c r="D1139" s="597">
        <v>0.17</v>
      </c>
      <c r="E1139" s="356"/>
      <c r="F1139" s="321"/>
      <c r="G1139" s="321"/>
      <c r="H1139" s="321"/>
      <c r="I1139" s="321"/>
      <c r="J1139" s="167"/>
      <c r="K1139" s="167"/>
      <c r="L1139" s="67"/>
    </row>
    <row r="1140" spans="1:12" x14ac:dyDescent="0.3">
      <c r="A1140" s="320" t="s">
        <v>48</v>
      </c>
      <c r="B1140" s="320" t="s">
        <v>1534</v>
      </c>
      <c r="C1140" s="519">
        <v>31128059</v>
      </c>
      <c r="D1140" s="597">
        <v>1042.68</v>
      </c>
      <c r="E1140" s="356"/>
      <c r="F1140" s="321"/>
      <c r="G1140" s="321"/>
      <c r="H1140" s="321"/>
      <c r="I1140" s="321"/>
      <c r="J1140" s="167"/>
      <c r="K1140" s="167"/>
      <c r="L1140" s="67"/>
    </row>
    <row r="1141" spans="1:12" x14ac:dyDescent="0.3">
      <c r="A1141" s="320" t="s">
        <v>48</v>
      </c>
      <c r="B1141" s="320" t="s">
        <v>1569</v>
      </c>
      <c r="C1141" s="519">
        <v>31128059</v>
      </c>
      <c r="D1141" s="597">
        <v>1200.69</v>
      </c>
      <c r="E1141" s="356"/>
      <c r="F1141" s="321"/>
      <c r="G1141" s="321"/>
      <c r="H1141" s="321"/>
      <c r="I1141" s="321"/>
      <c r="J1141" s="167"/>
      <c r="K1141" s="167"/>
      <c r="L1141" s="67"/>
    </row>
    <row r="1142" spans="1:12" x14ac:dyDescent="0.3">
      <c r="A1142" s="320" t="s">
        <v>48</v>
      </c>
      <c r="B1142" s="320" t="s">
        <v>1570</v>
      </c>
      <c r="C1142" s="519">
        <v>31128059</v>
      </c>
      <c r="D1142" s="597">
        <v>588.6</v>
      </c>
      <c r="E1142" s="356"/>
      <c r="F1142" s="321"/>
      <c r="G1142" s="321"/>
      <c r="H1142" s="321"/>
      <c r="I1142" s="321"/>
      <c r="J1142" s="167"/>
      <c r="K1142" s="167"/>
      <c r="L1142" s="67"/>
    </row>
    <row r="1143" spans="1:12" x14ac:dyDescent="0.3">
      <c r="A1143" s="320" t="s">
        <v>48</v>
      </c>
      <c r="B1143" s="320" t="s">
        <v>1571</v>
      </c>
      <c r="C1143" s="519">
        <v>31128059</v>
      </c>
      <c r="D1143" s="597">
        <v>14790.67</v>
      </c>
      <c r="E1143" s="356"/>
      <c r="F1143" s="321"/>
      <c r="G1143" s="321"/>
      <c r="H1143" s="321"/>
      <c r="I1143" s="321"/>
      <c r="J1143" s="167"/>
      <c r="K1143" s="167"/>
      <c r="L1143" s="67"/>
    </row>
    <row r="1144" spans="1:12" x14ac:dyDescent="0.3">
      <c r="A1144" s="165" t="s">
        <v>48</v>
      </c>
      <c r="B1144" s="165" t="s">
        <v>1543</v>
      </c>
      <c r="C1144" s="520">
        <v>31127366</v>
      </c>
      <c r="D1144" s="598">
        <v>4836.75</v>
      </c>
      <c r="E1144" s="363"/>
      <c r="F1144" s="166"/>
      <c r="G1144" s="166"/>
      <c r="H1144" s="166"/>
      <c r="I1144" s="166"/>
      <c r="J1144" s="167"/>
      <c r="K1144" s="167"/>
      <c r="L1144" s="67"/>
    </row>
    <row r="1145" spans="1:12" x14ac:dyDescent="0.3">
      <c r="A1145" s="320" t="s">
        <v>48</v>
      </c>
      <c r="B1145" s="320" t="s">
        <v>1544</v>
      </c>
      <c r="C1145" s="519">
        <v>31127366</v>
      </c>
      <c r="D1145" s="597">
        <v>43198.58</v>
      </c>
      <c r="E1145" s="356"/>
      <c r="F1145" s="321"/>
      <c r="G1145" s="321"/>
      <c r="H1145" s="321"/>
      <c r="I1145" s="321"/>
      <c r="J1145" s="167"/>
      <c r="K1145" s="167"/>
      <c r="L1145" s="67"/>
    </row>
    <row r="1146" spans="1:12" x14ac:dyDescent="0.3">
      <c r="A1146" s="320" t="s">
        <v>48</v>
      </c>
      <c r="B1146" s="320" t="s">
        <v>1566</v>
      </c>
      <c r="C1146" s="519">
        <v>31127366</v>
      </c>
      <c r="D1146" s="597">
        <v>1307.81</v>
      </c>
      <c r="E1146" s="356"/>
      <c r="F1146" s="321"/>
      <c r="G1146" s="321"/>
      <c r="H1146" s="321"/>
      <c r="I1146" s="321"/>
      <c r="J1146" s="167"/>
      <c r="K1146" s="167"/>
      <c r="L1146" s="67"/>
    </row>
    <row r="1147" spans="1:12" x14ac:dyDescent="0.3">
      <c r="A1147" s="320" t="s">
        <v>48</v>
      </c>
      <c r="B1147" s="320" t="s">
        <v>1567</v>
      </c>
      <c r="C1147" s="519">
        <v>31127366</v>
      </c>
      <c r="D1147" s="597">
        <v>45743.91</v>
      </c>
      <c r="E1147" s="356"/>
      <c r="F1147" s="321"/>
      <c r="G1147" s="321"/>
      <c r="H1147" s="321"/>
      <c r="I1147" s="321"/>
      <c r="J1147" s="167"/>
      <c r="K1147" s="167"/>
      <c r="L1147" s="67"/>
    </row>
    <row r="1148" spans="1:12" x14ac:dyDescent="0.3">
      <c r="A1148" s="320" t="s">
        <v>48</v>
      </c>
      <c r="B1148" s="320" t="s">
        <v>1568</v>
      </c>
      <c r="C1148" s="519">
        <v>31127366</v>
      </c>
      <c r="D1148" s="597">
        <v>1486.82</v>
      </c>
      <c r="E1148" s="356"/>
      <c r="F1148" s="321"/>
      <c r="G1148" s="321"/>
      <c r="H1148" s="321"/>
      <c r="I1148" s="321"/>
      <c r="J1148" s="167"/>
      <c r="K1148" s="167"/>
      <c r="L1148" s="67"/>
    </row>
    <row r="1149" spans="1:12" x14ac:dyDescent="0.3">
      <c r="A1149" s="320" t="s">
        <v>48</v>
      </c>
      <c r="B1149" s="320" t="s">
        <v>1576</v>
      </c>
      <c r="C1149" s="519">
        <v>708665</v>
      </c>
      <c r="D1149" s="597">
        <v>25772.57</v>
      </c>
      <c r="E1149" s="356"/>
      <c r="F1149" s="321"/>
      <c r="G1149" s="321"/>
      <c r="H1149" s="321"/>
      <c r="I1149" s="321"/>
      <c r="J1149" s="167"/>
      <c r="K1149" s="167"/>
      <c r="L1149" s="67"/>
    </row>
    <row r="1150" spans="1:12" x14ac:dyDescent="0.3">
      <c r="A1150" s="320" t="s">
        <v>48</v>
      </c>
      <c r="B1150" s="320" t="s">
        <v>1577</v>
      </c>
      <c r="C1150" s="519">
        <v>708665</v>
      </c>
      <c r="D1150" s="597">
        <v>1793.78</v>
      </c>
      <c r="E1150" s="356"/>
      <c r="F1150" s="321"/>
      <c r="G1150" s="321"/>
      <c r="H1150" s="321"/>
      <c r="I1150" s="321"/>
      <c r="J1150" s="167"/>
      <c r="K1150" s="167"/>
      <c r="L1150" s="67"/>
    </row>
    <row r="1151" spans="1:12" x14ac:dyDescent="0.3">
      <c r="A1151" s="320" t="s">
        <v>48</v>
      </c>
      <c r="B1151" s="320" t="s">
        <v>1578</v>
      </c>
      <c r="C1151" s="519">
        <v>708665</v>
      </c>
      <c r="D1151" s="597">
        <v>1195.52</v>
      </c>
      <c r="E1151" s="356"/>
      <c r="F1151" s="321"/>
      <c r="G1151" s="321"/>
      <c r="H1151" s="321"/>
      <c r="I1151" s="321"/>
      <c r="J1151" s="167"/>
      <c r="K1151" s="167"/>
      <c r="L1151" s="67"/>
    </row>
    <row r="1152" spans="1:12" x14ac:dyDescent="0.3">
      <c r="A1152" s="320" t="s">
        <v>48</v>
      </c>
      <c r="B1152" s="320" t="s">
        <v>1583</v>
      </c>
      <c r="C1152" s="519">
        <v>31127366</v>
      </c>
      <c r="D1152" s="597">
        <v>849.88</v>
      </c>
      <c r="E1152" s="356"/>
      <c r="F1152" s="321"/>
      <c r="G1152" s="321"/>
      <c r="H1152" s="321"/>
      <c r="I1152" s="321"/>
      <c r="J1152" s="167"/>
      <c r="K1152" s="167"/>
      <c r="L1152" s="67"/>
    </row>
    <row r="1153" spans="1:12" x14ac:dyDescent="0.3">
      <c r="A1153" s="320" t="s">
        <v>48</v>
      </c>
      <c r="B1153" s="320" t="s">
        <v>1584</v>
      </c>
      <c r="C1153" s="519">
        <v>31127366</v>
      </c>
      <c r="D1153" s="597">
        <v>4156.54</v>
      </c>
      <c r="E1153" s="356"/>
      <c r="F1153" s="321"/>
      <c r="G1153" s="321"/>
      <c r="H1153" s="321"/>
      <c r="I1153" s="321"/>
      <c r="J1153" s="167"/>
      <c r="K1153" s="167"/>
      <c r="L1153" s="67"/>
    </row>
    <row r="1154" spans="1:12" x14ac:dyDescent="0.3">
      <c r="A1154" s="320" t="s">
        <v>48</v>
      </c>
      <c r="B1154" s="320" t="s">
        <v>1585</v>
      </c>
      <c r="C1154" s="519">
        <v>31127366</v>
      </c>
      <c r="D1154" s="597">
        <v>50298.53</v>
      </c>
      <c r="E1154" s="356"/>
      <c r="F1154" s="321"/>
      <c r="G1154" s="321"/>
      <c r="H1154" s="321"/>
      <c r="I1154" s="321"/>
      <c r="J1154" s="167"/>
      <c r="K1154" s="167"/>
      <c r="L1154" s="67"/>
    </row>
    <row r="1155" spans="1:12" x14ac:dyDescent="0.3">
      <c r="A1155" s="320" t="s">
        <v>48</v>
      </c>
      <c r="B1155" s="320" t="s">
        <v>1586</v>
      </c>
      <c r="C1155" s="519">
        <v>31128059</v>
      </c>
      <c r="D1155" s="597">
        <v>1997.04</v>
      </c>
      <c r="E1155" s="356"/>
      <c r="F1155" s="321"/>
      <c r="G1155" s="321"/>
      <c r="H1155" s="321"/>
      <c r="I1155" s="321"/>
      <c r="J1155" s="167"/>
      <c r="K1155" s="167"/>
      <c r="L1155" s="67"/>
    </row>
    <row r="1156" spans="1:12" x14ac:dyDescent="0.3">
      <c r="A1156" s="320" t="s">
        <v>48</v>
      </c>
      <c r="B1156" s="320" t="s">
        <v>1587</v>
      </c>
      <c r="C1156" s="519">
        <v>31128059</v>
      </c>
      <c r="D1156" s="597">
        <v>1340.4</v>
      </c>
      <c r="E1156" s="356"/>
      <c r="F1156" s="321"/>
      <c r="G1156" s="321"/>
      <c r="H1156" s="321"/>
      <c r="I1156" s="321"/>
      <c r="J1156" s="167"/>
      <c r="K1156" s="167"/>
      <c r="L1156" s="67"/>
    </row>
    <row r="1157" spans="1:12" x14ac:dyDescent="0.3">
      <c r="A1157" s="320" t="s">
        <v>48</v>
      </c>
      <c r="B1157" s="320" t="s">
        <v>1588</v>
      </c>
      <c r="C1157" s="519">
        <v>31128059</v>
      </c>
      <c r="D1157" s="597">
        <v>28770.78</v>
      </c>
      <c r="E1157" s="356"/>
      <c r="F1157" s="321"/>
      <c r="G1157" s="321"/>
      <c r="H1157" s="321"/>
      <c r="I1157" s="321"/>
      <c r="J1157" s="167"/>
      <c r="K1157" s="167"/>
      <c r="L1157" s="67"/>
    </row>
    <row r="1158" spans="1:12" x14ac:dyDescent="0.3">
      <c r="A1158" s="320" t="s">
        <v>48</v>
      </c>
      <c r="B1158" s="320" t="s">
        <v>1614</v>
      </c>
      <c r="C1158" s="519">
        <v>31127366</v>
      </c>
      <c r="D1158" s="597">
        <v>2556.58</v>
      </c>
      <c r="E1158" s="356"/>
      <c r="F1158" s="321"/>
      <c r="G1158" s="321"/>
      <c r="H1158" s="321"/>
      <c r="I1158" s="321"/>
      <c r="J1158" s="167"/>
      <c r="K1158" s="167"/>
      <c r="L1158" s="67"/>
    </row>
    <row r="1159" spans="1:12" x14ac:dyDescent="0.3">
      <c r="A1159" s="320" t="s">
        <v>48</v>
      </c>
      <c r="B1159" s="320" t="s">
        <v>1615</v>
      </c>
      <c r="C1159" s="519">
        <v>31127366</v>
      </c>
      <c r="D1159" s="597">
        <v>1062.57</v>
      </c>
      <c r="E1159" s="356"/>
      <c r="F1159" s="321"/>
      <c r="G1159" s="321"/>
      <c r="H1159" s="321"/>
      <c r="I1159" s="321"/>
      <c r="J1159" s="167"/>
      <c r="K1159" s="167"/>
      <c r="L1159" s="67"/>
    </row>
    <row r="1160" spans="1:12" x14ac:dyDescent="0.3">
      <c r="A1160" s="320" t="s">
        <v>48</v>
      </c>
      <c r="B1160" s="320" t="s">
        <v>1616</v>
      </c>
      <c r="C1160" s="519">
        <v>31127366</v>
      </c>
      <c r="D1160" s="597">
        <v>15.85</v>
      </c>
      <c r="E1160" s="356"/>
      <c r="F1160" s="321"/>
      <c r="G1160" s="321"/>
      <c r="H1160" s="321"/>
      <c r="I1160" s="321"/>
      <c r="J1160" s="167"/>
      <c r="K1160" s="167"/>
      <c r="L1160" s="67"/>
    </row>
    <row r="1161" spans="1:12" x14ac:dyDescent="0.3">
      <c r="A1161" s="320" t="s">
        <v>48</v>
      </c>
      <c r="B1161" s="320" t="s">
        <v>1617</v>
      </c>
      <c r="C1161" s="519">
        <v>31127366</v>
      </c>
      <c r="D1161" s="597">
        <v>54428.38</v>
      </c>
      <c r="E1161" s="356"/>
      <c r="F1161" s="321"/>
      <c r="G1161" s="321"/>
      <c r="H1161" s="321"/>
      <c r="I1161" s="321"/>
      <c r="J1161" s="167"/>
      <c r="K1161" s="167"/>
      <c r="L1161" s="67"/>
    </row>
    <row r="1162" spans="1:12" x14ac:dyDescent="0.3">
      <c r="A1162" s="320" t="s">
        <v>48</v>
      </c>
      <c r="B1162" s="320" t="s">
        <v>1626</v>
      </c>
      <c r="C1162" s="519">
        <v>31128059</v>
      </c>
      <c r="D1162" s="597">
        <v>2301.31</v>
      </c>
      <c r="E1162" s="356"/>
      <c r="F1162" s="321"/>
      <c r="G1162" s="321"/>
      <c r="H1162" s="321"/>
      <c r="I1162" s="321"/>
      <c r="J1162" s="167"/>
      <c r="K1162" s="167"/>
      <c r="L1162" s="67"/>
    </row>
    <row r="1163" spans="1:12" x14ac:dyDescent="0.3">
      <c r="A1163" s="320" t="s">
        <v>48</v>
      </c>
      <c r="B1163" s="320" t="s">
        <v>1627</v>
      </c>
      <c r="C1163" s="519">
        <v>31128059</v>
      </c>
      <c r="D1163" s="597">
        <v>703.46</v>
      </c>
      <c r="E1163" s="356"/>
      <c r="F1163" s="321"/>
      <c r="G1163" s="321"/>
      <c r="H1163" s="321"/>
      <c r="I1163" s="321"/>
      <c r="J1163" s="167"/>
      <c r="K1163" s="167"/>
      <c r="L1163" s="67"/>
    </row>
    <row r="1164" spans="1:12" x14ac:dyDescent="0.3">
      <c r="A1164" s="320" t="s">
        <v>48</v>
      </c>
      <c r="B1164" s="320" t="s">
        <v>1628</v>
      </c>
      <c r="C1164" s="519">
        <v>31128059</v>
      </c>
      <c r="D1164" s="597">
        <v>30544.76</v>
      </c>
      <c r="E1164" s="356"/>
      <c r="F1164" s="321"/>
      <c r="G1164" s="321"/>
      <c r="H1164" s="321"/>
      <c r="I1164" s="321"/>
      <c r="J1164" s="167"/>
      <c r="K1164" s="167"/>
      <c r="L1164" s="67"/>
    </row>
    <row r="1165" spans="1:12" x14ac:dyDescent="0.3">
      <c r="A1165" s="320" t="s">
        <v>48</v>
      </c>
      <c r="B1165" s="320" t="s">
        <v>1655</v>
      </c>
      <c r="C1165" s="519">
        <v>31127366</v>
      </c>
      <c r="D1165" s="597">
        <v>51142.559999999998</v>
      </c>
      <c r="E1165" s="356"/>
      <c r="F1165" s="321"/>
      <c r="G1165" s="321"/>
      <c r="H1165" s="321"/>
      <c r="I1165" s="321"/>
      <c r="J1165" s="167"/>
      <c r="K1165" s="167"/>
      <c r="L1165" s="67"/>
    </row>
    <row r="1166" spans="1:12" x14ac:dyDescent="0.3">
      <c r="A1166" s="320" t="s">
        <v>48</v>
      </c>
      <c r="B1166" s="320" t="s">
        <v>1656</v>
      </c>
      <c r="C1166" s="519">
        <v>31127366</v>
      </c>
      <c r="D1166" s="597">
        <v>1418.86</v>
      </c>
      <c r="E1166" s="356"/>
      <c r="F1166" s="321"/>
      <c r="G1166" s="321"/>
      <c r="H1166" s="321"/>
      <c r="I1166" s="321"/>
      <c r="J1166" s="167"/>
      <c r="K1166" s="167"/>
      <c r="L1166" s="67"/>
    </row>
    <row r="1167" spans="1:12" x14ac:dyDescent="0.3">
      <c r="A1167" s="320" t="s">
        <v>48</v>
      </c>
      <c r="B1167" s="320" t="s">
        <v>1657</v>
      </c>
      <c r="C1167" s="519">
        <v>31127366</v>
      </c>
      <c r="D1167" s="597">
        <v>1039.25</v>
      </c>
      <c r="E1167" s="356"/>
      <c r="F1167" s="321"/>
      <c r="G1167" s="321"/>
      <c r="H1167" s="321"/>
      <c r="I1167" s="321"/>
      <c r="J1167" s="167"/>
      <c r="K1167" s="167"/>
      <c r="L1167" s="67"/>
    </row>
    <row r="1168" spans="1:12" x14ac:dyDescent="0.3">
      <c r="A1168" s="320" t="s">
        <v>48</v>
      </c>
      <c r="B1168" s="320" t="s">
        <v>1658</v>
      </c>
      <c r="C1168" s="519">
        <v>31128059</v>
      </c>
      <c r="D1168" s="597">
        <v>2142.11</v>
      </c>
      <c r="E1168" s="356"/>
      <c r="F1168" s="321"/>
      <c r="G1168" s="321"/>
      <c r="H1168" s="321"/>
      <c r="I1168" s="321"/>
      <c r="J1168" s="167"/>
      <c r="K1168" s="167"/>
      <c r="L1168" s="67"/>
    </row>
    <row r="1169" spans="1:12" x14ac:dyDescent="0.3">
      <c r="A1169" s="320" t="s">
        <v>48</v>
      </c>
      <c r="B1169" s="320" t="s">
        <v>1659</v>
      </c>
      <c r="C1169" s="519">
        <v>31128059</v>
      </c>
      <c r="D1169" s="597">
        <v>27638.76</v>
      </c>
      <c r="E1169" s="356"/>
      <c r="F1169" s="321"/>
      <c r="G1169" s="321"/>
      <c r="H1169" s="321"/>
      <c r="I1169" s="321"/>
      <c r="J1169" s="167"/>
      <c r="K1169" s="167"/>
      <c r="L1169" s="67"/>
    </row>
    <row r="1170" spans="1:12" x14ac:dyDescent="0.3">
      <c r="A1170" s="320" t="s">
        <v>48</v>
      </c>
      <c r="B1170" s="320" t="s">
        <v>1660</v>
      </c>
      <c r="C1170" s="519">
        <v>31128059</v>
      </c>
      <c r="D1170" s="597">
        <v>1439.96</v>
      </c>
      <c r="E1170" s="356"/>
      <c r="F1170" s="321"/>
      <c r="G1170" s="321"/>
      <c r="H1170" s="321"/>
      <c r="I1170" s="321"/>
      <c r="J1170" s="167"/>
      <c r="K1170" s="167"/>
      <c r="L1170" s="67"/>
    </row>
    <row r="1171" spans="1:12" ht="16.5" customHeight="1" x14ac:dyDescent="0.3">
      <c r="A1171" s="273" t="s">
        <v>48</v>
      </c>
      <c r="B1171" s="273" t="s">
        <v>1682</v>
      </c>
      <c r="C1171" s="502">
        <v>31127366</v>
      </c>
      <c r="D1171" s="599">
        <v>258.36</v>
      </c>
      <c r="E1171" s="313"/>
      <c r="F1171" s="277"/>
      <c r="G1171" s="277"/>
      <c r="H1171" s="277"/>
      <c r="I1171" s="277"/>
      <c r="J1171" s="259"/>
      <c r="K1171" s="167"/>
      <c r="L1171" s="67"/>
    </row>
    <row r="1172" spans="1:12" x14ac:dyDescent="0.3">
      <c r="A1172" s="273" t="s">
        <v>48</v>
      </c>
      <c r="B1172" s="273" t="s">
        <v>1682</v>
      </c>
      <c r="C1172" s="502">
        <v>31127366</v>
      </c>
      <c r="D1172" s="600">
        <v>69.599999999999994</v>
      </c>
      <c r="E1172" s="313"/>
      <c r="F1172" s="277"/>
      <c r="G1172" s="277"/>
      <c r="H1172" s="277"/>
      <c r="I1172" s="277"/>
      <c r="J1172" s="259"/>
      <c r="K1172" s="167"/>
      <c r="L1172" s="67"/>
    </row>
    <row r="1173" spans="1:12" x14ac:dyDescent="0.3">
      <c r="A1173" s="320" t="s">
        <v>48</v>
      </c>
      <c r="B1173" s="320" t="s">
        <v>1685</v>
      </c>
      <c r="C1173" s="519">
        <v>31128059</v>
      </c>
      <c r="D1173" s="597">
        <v>1275.8900000000001</v>
      </c>
      <c r="E1173" s="356"/>
      <c r="F1173" s="321"/>
      <c r="G1173" s="321"/>
      <c r="H1173" s="321"/>
      <c r="I1173" s="321"/>
      <c r="J1173" s="167"/>
      <c r="K1173" s="167"/>
      <c r="L1173" s="67"/>
    </row>
    <row r="1174" spans="1:12" x14ac:dyDescent="0.3">
      <c r="A1174" s="320" t="s">
        <v>48</v>
      </c>
      <c r="B1174" s="320" t="s">
        <v>1686</v>
      </c>
      <c r="C1174" s="519">
        <v>31128059</v>
      </c>
      <c r="D1174" s="597">
        <v>698.05</v>
      </c>
      <c r="E1174" s="356"/>
      <c r="F1174" s="321"/>
      <c r="G1174" s="321"/>
      <c r="H1174" s="321"/>
      <c r="I1174" s="321"/>
      <c r="J1174" s="167"/>
      <c r="K1174" s="167"/>
      <c r="L1174" s="67"/>
    </row>
    <row r="1175" spans="1:12" x14ac:dyDescent="0.3">
      <c r="A1175" s="320" t="s">
        <v>48</v>
      </c>
      <c r="B1175" s="320" t="s">
        <v>1687</v>
      </c>
      <c r="C1175" s="519">
        <v>31128059</v>
      </c>
      <c r="D1175" s="597">
        <v>21385.71</v>
      </c>
      <c r="E1175" s="356"/>
      <c r="F1175" s="321"/>
      <c r="G1175" s="321"/>
      <c r="H1175" s="321"/>
      <c r="I1175" s="321"/>
      <c r="J1175" s="167"/>
      <c r="K1175" s="167"/>
      <c r="L1175" s="67"/>
    </row>
    <row r="1176" spans="1:12" x14ac:dyDescent="0.3">
      <c r="A1176" s="320" t="s">
        <v>48</v>
      </c>
      <c r="B1176" s="320" t="s">
        <v>1688</v>
      </c>
      <c r="C1176" s="519">
        <v>31127366</v>
      </c>
      <c r="D1176" s="597">
        <v>40222.230000000003</v>
      </c>
      <c r="E1176" s="356"/>
      <c r="F1176" s="321"/>
      <c r="G1176" s="321"/>
      <c r="H1176" s="321"/>
      <c r="I1176" s="321"/>
      <c r="J1176" s="167"/>
      <c r="K1176" s="167"/>
      <c r="L1176" s="67"/>
    </row>
    <row r="1177" spans="1:12" x14ac:dyDescent="0.3">
      <c r="A1177" s="320" t="s">
        <v>48</v>
      </c>
      <c r="B1177" s="320" t="s">
        <v>1689</v>
      </c>
      <c r="C1177" s="519">
        <v>31127366</v>
      </c>
      <c r="D1177" s="597">
        <v>3014.45</v>
      </c>
      <c r="E1177" s="356"/>
      <c r="F1177" s="321"/>
      <c r="G1177" s="321"/>
      <c r="H1177" s="321"/>
      <c r="I1177" s="321"/>
      <c r="J1177" s="167"/>
      <c r="K1177" s="167"/>
      <c r="L1177" s="67"/>
    </row>
    <row r="1178" spans="1:12" x14ac:dyDescent="0.3">
      <c r="A1178" s="320" t="s">
        <v>48</v>
      </c>
      <c r="B1178" s="320" t="s">
        <v>1690</v>
      </c>
      <c r="C1178" s="519">
        <v>31127366</v>
      </c>
      <c r="D1178" s="597">
        <v>798.84</v>
      </c>
      <c r="E1178" s="356"/>
      <c r="F1178" s="321"/>
      <c r="G1178" s="321"/>
      <c r="H1178" s="321"/>
      <c r="I1178" s="321"/>
      <c r="J1178" s="167"/>
      <c r="K1178" s="167"/>
      <c r="L1178" s="67"/>
    </row>
    <row r="1179" spans="1:12" x14ac:dyDescent="0.3">
      <c r="A1179" s="320" t="s">
        <v>48</v>
      </c>
      <c r="B1179" s="320" t="s">
        <v>1722</v>
      </c>
      <c r="C1179" s="519">
        <v>31158466</v>
      </c>
      <c r="D1179" s="597">
        <v>1553.25</v>
      </c>
      <c r="E1179" s="356"/>
      <c r="F1179" s="321"/>
      <c r="G1179" s="321"/>
      <c r="H1179" s="321"/>
      <c r="I1179" s="321"/>
      <c r="J1179" s="167"/>
      <c r="K1179" s="167"/>
      <c r="L1179" s="67"/>
    </row>
    <row r="1180" spans="1:12" x14ac:dyDescent="0.3">
      <c r="A1180" s="320" t="s">
        <v>48</v>
      </c>
      <c r="B1180" s="320" t="s">
        <v>1723</v>
      </c>
      <c r="C1180" s="519">
        <v>31158466</v>
      </c>
      <c r="D1180" s="597">
        <v>26893.58</v>
      </c>
      <c r="E1180" s="356"/>
      <c r="F1180" s="321"/>
      <c r="G1180" s="321"/>
      <c r="H1180" s="321"/>
      <c r="I1180" s="321"/>
      <c r="J1180" s="167"/>
      <c r="K1180" s="167"/>
      <c r="L1180" s="67"/>
    </row>
    <row r="1181" spans="1:12" x14ac:dyDescent="0.3">
      <c r="A1181" s="320" t="s">
        <v>48</v>
      </c>
      <c r="B1181" s="320" t="s">
        <v>1724</v>
      </c>
      <c r="C1181" s="519">
        <v>31158466</v>
      </c>
      <c r="D1181" s="597">
        <v>1668.98</v>
      </c>
      <c r="E1181" s="356"/>
      <c r="F1181" s="321"/>
      <c r="G1181" s="321"/>
      <c r="H1181" s="321"/>
      <c r="I1181" s="321"/>
      <c r="J1181" s="167"/>
      <c r="K1181" s="167"/>
      <c r="L1181" s="67"/>
    </row>
    <row r="1182" spans="1:12" x14ac:dyDescent="0.3">
      <c r="A1182" s="320" t="s">
        <v>48</v>
      </c>
      <c r="B1182" s="320" t="s">
        <v>1725</v>
      </c>
      <c r="C1182" s="519">
        <v>31158455</v>
      </c>
      <c r="D1182" s="597">
        <v>49427.76</v>
      </c>
      <c r="E1182" s="356"/>
      <c r="F1182" s="321"/>
      <c r="G1182" s="321"/>
      <c r="H1182" s="321"/>
      <c r="I1182" s="321"/>
      <c r="J1182" s="167"/>
      <c r="K1182" s="167"/>
      <c r="L1182" s="67"/>
    </row>
    <row r="1183" spans="1:12" x14ac:dyDescent="0.3">
      <c r="A1183" s="320" t="s">
        <v>48</v>
      </c>
      <c r="B1183" s="320" t="s">
        <v>1726</v>
      </c>
      <c r="C1183" s="519">
        <v>31158455</v>
      </c>
      <c r="D1183" s="597">
        <v>4636.92</v>
      </c>
      <c r="E1183" s="356"/>
      <c r="F1183" s="321"/>
      <c r="G1183" s="321"/>
      <c r="H1183" s="321"/>
      <c r="I1183" s="321"/>
      <c r="J1183" s="167"/>
      <c r="K1183" s="167"/>
      <c r="L1183" s="67"/>
    </row>
    <row r="1184" spans="1:12" x14ac:dyDescent="0.3">
      <c r="A1184" s="320" t="s">
        <v>48</v>
      </c>
      <c r="B1184" s="320" t="s">
        <v>1727</v>
      </c>
      <c r="C1184" s="519">
        <v>31158455</v>
      </c>
      <c r="D1184" s="597">
        <v>942.37</v>
      </c>
      <c r="E1184" s="356"/>
      <c r="F1184" s="321"/>
      <c r="G1184" s="321"/>
      <c r="H1184" s="321"/>
      <c r="I1184" s="321"/>
      <c r="J1184" s="167"/>
      <c r="K1184" s="167"/>
      <c r="L1184" s="67"/>
    </row>
    <row r="1185" spans="1:12" x14ac:dyDescent="0.3">
      <c r="A1185" s="320" t="s">
        <v>48</v>
      </c>
      <c r="B1185" s="320" t="s">
        <v>1919</v>
      </c>
      <c r="C1185" s="519">
        <v>31158455</v>
      </c>
      <c r="D1185" s="597">
        <v>235.21</v>
      </c>
      <c r="E1185" s="356"/>
      <c r="F1185" s="321"/>
      <c r="G1185" s="321"/>
      <c r="H1185" s="321"/>
      <c r="I1185" s="321"/>
      <c r="J1185" s="167"/>
      <c r="K1185" s="167"/>
      <c r="L1185" s="67"/>
    </row>
    <row r="1186" spans="1:12" x14ac:dyDescent="0.3">
      <c r="A1186" s="320" t="s">
        <v>48</v>
      </c>
      <c r="B1186" s="320" t="s">
        <v>1919</v>
      </c>
      <c r="C1186" s="519">
        <v>31158455</v>
      </c>
      <c r="D1186" s="597">
        <v>66.989999999999995</v>
      </c>
      <c r="E1186" s="356"/>
      <c r="F1186" s="321"/>
      <c r="G1186" s="321"/>
      <c r="H1186" s="321"/>
      <c r="I1186" s="321"/>
      <c r="J1186" s="167"/>
      <c r="K1186" s="167"/>
      <c r="L1186" s="67"/>
    </row>
    <row r="1187" spans="1:12" x14ac:dyDescent="0.3">
      <c r="A1187" s="320" t="s">
        <v>48</v>
      </c>
      <c r="B1187" s="320" t="s">
        <v>1751</v>
      </c>
      <c r="C1187" s="519">
        <v>31158466</v>
      </c>
      <c r="D1187" s="597">
        <v>1842.13</v>
      </c>
      <c r="E1187" s="356"/>
      <c r="F1187" s="321"/>
      <c r="G1187" s="321"/>
      <c r="H1187" s="321"/>
      <c r="I1187" s="321"/>
      <c r="J1187" s="167"/>
      <c r="K1187" s="167"/>
      <c r="L1187" s="67"/>
    </row>
    <row r="1188" spans="1:12" x14ac:dyDescent="0.3">
      <c r="A1188" s="320" t="s">
        <v>48</v>
      </c>
      <c r="B1188" s="320" t="s">
        <v>1752</v>
      </c>
      <c r="C1188" s="519">
        <v>31158466</v>
      </c>
      <c r="D1188" s="597">
        <v>23388.5</v>
      </c>
      <c r="E1188" s="356"/>
      <c r="F1188" s="321"/>
      <c r="G1188" s="321"/>
      <c r="H1188" s="321"/>
      <c r="I1188" s="321"/>
      <c r="J1188" s="167"/>
      <c r="K1188" s="167"/>
      <c r="L1188" s="67"/>
    </row>
    <row r="1189" spans="1:12" x14ac:dyDescent="0.3">
      <c r="A1189" s="320" t="s">
        <v>48</v>
      </c>
      <c r="B1189" s="320" t="s">
        <v>1753</v>
      </c>
      <c r="C1189" s="519">
        <v>31158466</v>
      </c>
      <c r="D1189" s="597">
        <v>191.21</v>
      </c>
      <c r="E1189" s="356"/>
      <c r="F1189" s="321"/>
      <c r="G1189" s="321"/>
      <c r="H1189" s="321"/>
      <c r="I1189" s="321"/>
      <c r="J1189" s="167"/>
      <c r="K1189" s="167"/>
      <c r="L1189" s="67"/>
    </row>
    <row r="1190" spans="1:12" x14ac:dyDescent="0.3">
      <c r="A1190" s="320" t="s">
        <v>48</v>
      </c>
      <c r="B1190" s="320" t="s">
        <v>1754</v>
      </c>
      <c r="C1190" s="519">
        <v>31158455</v>
      </c>
      <c r="D1190" s="597">
        <v>1442.67</v>
      </c>
      <c r="E1190" s="356"/>
      <c r="F1190" s="321"/>
      <c r="G1190" s="321"/>
      <c r="H1190" s="321"/>
      <c r="I1190" s="321"/>
      <c r="J1190" s="167"/>
      <c r="K1190" s="167"/>
      <c r="L1190" s="67"/>
    </row>
    <row r="1191" spans="1:12" x14ac:dyDescent="0.3">
      <c r="A1191" s="320" t="s">
        <v>48</v>
      </c>
      <c r="B1191" s="320" t="s">
        <v>1755</v>
      </c>
      <c r="C1191" s="519">
        <v>31158455</v>
      </c>
      <c r="D1191" s="597">
        <v>1048.06</v>
      </c>
      <c r="E1191" s="356"/>
      <c r="F1191" s="321"/>
      <c r="G1191" s="321"/>
      <c r="H1191" s="321"/>
      <c r="I1191" s="321"/>
      <c r="J1191" s="167"/>
      <c r="K1191" s="167"/>
      <c r="L1191" s="67"/>
    </row>
    <row r="1192" spans="1:12" x14ac:dyDescent="0.3">
      <c r="A1192" s="320" t="s">
        <v>48</v>
      </c>
      <c r="B1192" s="320" t="s">
        <v>1756</v>
      </c>
      <c r="C1192" s="519">
        <v>31158455</v>
      </c>
      <c r="D1192" s="597">
        <v>43489.77</v>
      </c>
      <c r="E1192" s="356"/>
      <c r="F1192" s="321"/>
      <c r="G1192" s="321"/>
      <c r="H1192" s="321"/>
      <c r="I1192" s="321"/>
      <c r="J1192" s="167"/>
      <c r="K1192" s="167"/>
      <c r="L1192" s="67"/>
    </row>
    <row r="1193" spans="1:12" x14ac:dyDescent="0.3">
      <c r="A1193" s="320" t="s">
        <v>48</v>
      </c>
      <c r="B1193" s="320" t="s">
        <v>1807</v>
      </c>
      <c r="C1193" s="519">
        <v>31158466</v>
      </c>
      <c r="D1193" s="597">
        <v>1817.33</v>
      </c>
      <c r="E1193" s="356"/>
      <c r="F1193" s="321"/>
      <c r="G1193" s="321"/>
      <c r="H1193" s="321"/>
      <c r="I1193" s="321"/>
      <c r="J1193" s="167"/>
      <c r="K1193" s="167"/>
      <c r="L1193" s="67"/>
    </row>
    <row r="1194" spans="1:12" x14ac:dyDescent="0.3">
      <c r="A1194" s="320" t="s">
        <v>48</v>
      </c>
      <c r="B1194" s="320" t="s">
        <v>1808</v>
      </c>
      <c r="C1194" s="519">
        <v>31158466</v>
      </c>
      <c r="D1194" s="597">
        <v>27604.05</v>
      </c>
      <c r="E1194" s="356"/>
      <c r="F1194" s="321"/>
      <c r="G1194" s="321"/>
      <c r="H1194" s="321"/>
      <c r="I1194" s="321"/>
      <c r="J1194" s="167"/>
      <c r="K1194" s="167"/>
      <c r="L1194" s="67"/>
    </row>
    <row r="1195" spans="1:12" x14ac:dyDescent="0.3">
      <c r="A1195" s="320" t="s">
        <v>48</v>
      </c>
      <c r="B1195" s="320" t="s">
        <v>1809</v>
      </c>
      <c r="C1195" s="519">
        <v>31158466</v>
      </c>
      <c r="D1195" s="597">
        <v>401.22</v>
      </c>
      <c r="E1195" s="356"/>
      <c r="F1195" s="321"/>
      <c r="G1195" s="321"/>
      <c r="H1195" s="321"/>
      <c r="I1195" s="321"/>
      <c r="J1195" s="167"/>
      <c r="K1195" s="167"/>
      <c r="L1195" s="67"/>
    </row>
    <row r="1196" spans="1:12" x14ac:dyDescent="0.3">
      <c r="A1196" s="320" t="s">
        <v>48</v>
      </c>
      <c r="B1196" s="320" t="s">
        <v>1810</v>
      </c>
      <c r="C1196" s="519">
        <v>31158455</v>
      </c>
      <c r="D1196" s="597">
        <v>49570.63</v>
      </c>
      <c r="E1196" s="356"/>
      <c r="F1196" s="321"/>
      <c r="G1196" s="321"/>
      <c r="H1196" s="321"/>
      <c r="I1196" s="321"/>
      <c r="J1196" s="167"/>
      <c r="K1196" s="167"/>
      <c r="L1196" s="67"/>
    </row>
    <row r="1197" spans="1:12" x14ac:dyDescent="0.3">
      <c r="A1197" s="320" t="s">
        <v>48</v>
      </c>
      <c r="B1197" s="320" t="s">
        <v>1811</v>
      </c>
      <c r="C1197" s="519">
        <v>31158455</v>
      </c>
      <c r="D1197" s="597">
        <v>3149.48</v>
      </c>
      <c r="E1197" s="356"/>
      <c r="F1197" s="321"/>
      <c r="G1197" s="321"/>
      <c r="H1197" s="321"/>
      <c r="I1197" s="321"/>
      <c r="J1197" s="167"/>
      <c r="K1197" s="167"/>
      <c r="L1197" s="67"/>
    </row>
    <row r="1198" spans="1:12" x14ac:dyDescent="0.3">
      <c r="A1198" s="320" t="s">
        <v>48</v>
      </c>
      <c r="B1198" s="320" t="s">
        <v>1812</v>
      </c>
      <c r="C1198" s="519">
        <v>31158455</v>
      </c>
      <c r="D1198" s="597">
        <v>1228.6199999999999</v>
      </c>
      <c r="E1198" s="356"/>
      <c r="F1198" s="321"/>
      <c r="G1198" s="321"/>
      <c r="H1198" s="321"/>
      <c r="I1198" s="321"/>
      <c r="J1198" s="167"/>
      <c r="K1198" s="167"/>
      <c r="L1198" s="67"/>
    </row>
    <row r="1199" spans="1:12" x14ac:dyDescent="0.3">
      <c r="A1199" s="320" t="s">
        <v>48</v>
      </c>
      <c r="B1199" s="320" t="s">
        <v>1832</v>
      </c>
      <c r="C1199" s="519">
        <v>31158466</v>
      </c>
      <c r="D1199" s="597">
        <v>22145.71</v>
      </c>
      <c r="E1199" s="356"/>
      <c r="F1199" s="321"/>
      <c r="G1199" s="321"/>
      <c r="H1199" s="321"/>
      <c r="I1199" s="321"/>
      <c r="J1199" s="167"/>
      <c r="K1199" s="167"/>
      <c r="L1199" s="67"/>
    </row>
    <row r="1200" spans="1:12" x14ac:dyDescent="0.3">
      <c r="A1200" s="320" t="s">
        <v>48</v>
      </c>
      <c r="B1200" s="320" t="s">
        <v>1833</v>
      </c>
      <c r="C1200" s="519">
        <v>31158466</v>
      </c>
      <c r="D1200" s="597">
        <v>493.83</v>
      </c>
      <c r="E1200" s="356"/>
      <c r="F1200" s="321"/>
      <c r="G1200" s="321"/>
      <c r="H1200" s="321"/>
      <c r="I1200" s="321"/>
      <c r="J1200" s="167"/>
      <c r="K1200" s="167"/>
      <c r="L1200" s="67"/>
    </row>
    <row r="1201" spans="1:12" x14ac:dyDescent="0.3">
      <c r="A1201" s="320" t="s">
        <v>48</v>
      </c>
      <c r="B1201" s="320" t="s">
        <v>1834</v>
      </c>
      <c r="C1201" s="519">
        <v>31158466</v>
      </c>
      <c r="D1201" s="597">
        <v>1647.07</v>
      </c>
      <c r="E1201" s="356"/>
      <c r="F1201" s="321"/>
      <c r="G1201" s="321"/>
      <c r="H1201" s="321"/>
      <c r="I1201" s="321"/>
      <c r="J1201" s="167"/>
      <c r="K1201" s="167"/>
      <c r="L1201" s="67"/>
    </row>
    <row r="1202" spans="1:12" x14ac:dyDescent="0.3">
      <c r="A1202" s="320" t="s">
        <v>48</v>
      </c>
      <c r="B1202" s="320" t="s">
        <v>1835</v>
      </c>
      <c r="C1202" s="519">
        <v>31158455</v>
      </c>
      <c r="D1202" s="597">
        <v>39096.019999999997</v>
      </c>
      <c r="E1202" s="356"/>
      <c r="F1202" s="321"/>
      <c r="G1202" s="321"/>
      <c r="H1202" s="321"/>
      <c r="I1202" s="321"/>
      <c r="J1202" s="167"/>
      <c r="K1202" s="167"/>
      <c r="L1202" s="67"/>
    </row>
    <row r="1203" spans="1:12" x14ac:dyDescent="0.3">
      <c r="A1203" s="320" t="s">
        <v>48</v>
      </c>
      <c r="B1203" s="320" t="s">
        <v>1836</v>
      </c>
      <c r="C1203" s="519">
        <v>31158455</v>
      </c>
      <c r="D1203" s="597">
        <v>995.23</v>
      </c>
      <c r="E1203" s="356"/>
      <c r="F1203" s="321"/>
      <c r="G1203" s="321"/>
      <c r="H1203" s="321"/>
      <c r="I1203" s="321"/>
      <c r="J1203" s="167"/>
      <c r="K1203" s="167"/>
      <c r="L1203" s="67"/>
    </row>
    <row r="1204" spans="1:12" x14ac:dyDescent="0.3">
      <c r="A1204" s="320" t="s">
        <v>48</v>
      </c>
      <c r="B1204" s="320" t="s">
        <v>1837</v>
      </c>
      <c r="C1204" s="519">
        <v>31158455</v>
      </c>
      <c r="D1204" s="597">
        <v>1668.92</v>
      </c>
      <c r="E1204" s="356"/>
      <c r="F1204" s="321"/>
      <c r="G1204" s="321"/>
      <c r="H1204" s="321"/>
      <c r="I1204" s="321"/>
      <c r="J1204" s="167"/>
      <c r="K1204" s="167"/>
      <c r="L1204" s="67"/>
    </row>
    <row r="1205" spans="1:12" x14ac:dyDescent="0.3">
      <c r="A1205" s="320" t="s">
        <v>48</v>
      </c>
      <c r="B1205" s="320" t="s">
        <v>1877</v>
      </c>
      <c r="C1205" s="519">
        <v>31158455</v>
      </c>
      <c r="D1205" s="597">
        <v>36182.93</v>
      </c>
      <c r="E1205" s="356"/>
      <c r="F1205" s="321"/>
      <c r="G1205" s="321"/>
      <c r="H1205" s="321"/>
      <c r="I1205" s="321"/>
      <c r="J1205" s="167"/>
      <c r="K1205" s="167"/>
      <c r="L1205" s="67"/>
    </row>
    <row r="1206" spans="1:12" x14ac:dyDescent="0.3">
      <c r="A1206" s="320" t="s">
        <v>48</v>
      </c>
      <c r="B1206" s="320" t="s">
        <v>1878</v>
      </c>
      <c r="C1206" s="519">
        <v>31158466</v>
      </c>
      <c r="D1206" s="597">
        <v>18532.93</v>
      </c>
      <c r="E1206" s="356"/>
      <c r="F1206" s="321"/>
      <c r="G1206" s="321"/>
      <c r="H1206" s="321"/>
      <c r="I1206" s="321"/>
      <c r="J1206" s="167"/>
      <c r="K1206" s="167"/>
      <c r="L1206" s="67"/>
    </row>
    <row r="1207" spans="1:12" x14ac:dyDescent="0.3">
      <c r="A1207" s="320" t="s">
        <v>48</v>
      </c>
      <c r="B1207" s="320" t="s">
        <v>1879</v>
      </c>
      <c r="C1207" s="519">
        <v>31158455</v>
      </c>
      <c r="D1207" s="597">
        <v>1931.73</v>
      </c>
      <c r="E1207" s="356"/>
      <c r="F1207" s="321"/>
      <c r="G1207" s="321"/>
      <c r="H1207" s="321"/>
      <c r="I1207" s="321"/>
      <c r="J1207" s="167"/>
      <c r="K1207" s="167"/>
      <c r="L1207" s="67"/>
    </row>
    <row r="1208" spans="1:12" x14ac:dyDescent="0.3">
      <c r="A1208" s="320" t="s">
        <v>48</v>
      </c>
      <c r="B1208" s="320" t="s">
        <v>1879</v>
      </c>
      <c r="C1208" s="519">
        <v>31158466</v>
      </c>
      <c r="D1208" s="597">
        <v>1391.78</v>
      </c>
      <c r="E1208" s="356"/>
      <c r="F1208" s="321"/>
      <c r="G1208" s="321"/>
      <c r="H1208" s="321"/>
      <c r="I1208" s="321"/>
      <c r="J1208" s="167"/>
      <c r="K1208" s="167"/>
      <c r="L1208" s="67"/>
    </row>
    <row r="1209" spans="1:12" x14ac:dyDescent="0.3">
      <c r="A1209" s="320" t="s">
        <v>48</v>
      </c>
      <c r="B1209" s="320" t="s">
        <v>1880</v>
      </c>
      <c r="C1209" s="519">
        <v>31158466</v>
      </c>
      <c r="D1209" s="597">
        <v>1315.23</v>
      </c>
      <c r="E1209" s="356"/>
      <c r="F1209" s="321"/>
      <c r="G1209" s="321"/>
      <c r="H1209" s="321"/>
      <c r="I1209" s="321"/>
      <c r="J1209" s="167"/>
      <c r="K1209" s="167"/>
      <c r="L1209" s="67"/>
    </row>
    <row r="1210" spans="1:12" x14ac:dyDescent="0.3">
      <c r="A1210" s="320" t="s">
        <v>48</v>
      </c>
      <c r="B1210" s="320" t="s">
        <v>1881</v>
      </c>
      <c r="C1210" s="519">
        <v>31158455</v>
      </c>
      <c r="D1210" s="597">
        <v>1245.67</v>
      </c>
      <c r="E1210" s="356"/>
      <c r="F1210" s="321"/>
      <c r="G1210" s="321"/>
      <c r="H1210" s="321"/>
      <c r="I1210" s="321"/>
      <c r="J1210" s="167"/>
      <c r="K1210" s="167"/>
      <c r="L1210" s="67"/>
    </row>
    <row r="1211" spans="1:12" x14ac:dyDescent="0.3">
      <c r="A1211" s="320" t="s">
        <v>48</v>
      </c>
      <c r="B1211" s="320" t="s">
        <v>1898</v>
      </c>
      <c r="C1211" s="519">
        <v>31158455</v>
      </c>
      <c r="D1211" s="597">
        <v>1131.73</v>
      </c>
      <c r="E1211" s="356"/>
      <c r="F1211" s="321"/>
      <c r="G1211" s="321"/>
      <c r="H1211" s="321"/>
      <c r="I1211" s="321"/>
      <c r="J1211" s="167"/>
      <c r="K1211" s="167"/>
      <c r="L1211" s="67"/>
    </row>
    <row r="1212" spans="1:12" x14ac:dyDescent="0.3">
      <c r="A1212" s="320" t="s">
        <v>48</v>
      </c>
      <c r="B1212" s="320" t="s">
        <v>1899</v>
      </c>
      <c r="C1212" s="519">
        <v>31158455</v>
      </c>
      <c r="D1212" s="597">
        <v>4683.67</v>
      </c>
      <c r="E1212" s="356"/>
      <c r="F1212" s="321"/>
      <c r="G1212" s="321"/>
      <c r="H1212" s="321"/>
      <c r="I1212" s="321"/>
      <c r="J1212" s="167"/>
      <c r="K1212" s="167"/>
      <c r="L1212" s="67"/>
    </row>
    <row r="1213" spans="1:12" x14ac:dyDescent="0.3">
      <c r="A1213" s="320" t="s">
        <v>48</v>
      </c>
      <c r="B1213" s="320" t="s">
        <v>1900</v>
      </c>
      <c r="C1213" s="519">
        <v>31158455</v>
      </c>
      <c r="D1213" s="597">
        <v>42128.44</v>
      </c>
      <c r="E1213" s="356"/>
      <c r="F1213" s="321"/>
      <c r="G1213" s="321"/>
      <c r="H1213" s="321"/>
      <c r="I1213" s="321"/>
      <c r="J1213" s="167"/>
      <c r="K1213" s="167"/>
      <c r="L1213" s="67"/>
    </row>
    <row r="1214" spans="1:12" x14ac:dyDescent="0.3">
      <c r="A1214" s="320" t="s">
        <v>48</v>
      </c>
      <c r="B1214" s="320" t="s">
        <v>1901</v>
      </c>
      <c r="C1214" s="519">
        <v>31158466</v>
      </c>
      <c r="D1214" s="597">
        <v>1656.11</v>
      </c>
      <c r="E1214" s="356"/>
      <c r="F1214" s="321"/>
      <c r="G1214" s="321"/>
      <c r="H1214" s="321"/>
      <c r="I1214" s="321"/>
      <c r="J1214" s="167"/>
      <c r="K1214" s="167"/>
      <c r="L1214" s="67"/>
    </row>
    <row r="1215" spans="1:12" x14ac:dyDescent="0.3">
      <c r="A1215" s="320" t="s">
        <v>48</v>
      </c>
      <c r="B1215" s="320" t="s">
        <v>1902</v>
      </c>
      <c r="C1215" s="519">
        <v>31158466</v>
      </c>
      <c r="D1215" s="597">
        <v>2484.21</v>
      </c>
      <c r="E1215" s="356"/>
      <c r="F1215" s="321"/>
      <c r="G1215" s="321"/>
      <c r="H1215" s="321"/>
      <c r="I1215" s="321"/>
      <c r="J1215" s="167"/>
      <c r="K1215" s="167"/>
      <c r="L1215" s="67"/>
    </row>
    <row r="1216" spans="1:12" x14ac:dyDescent="0.3">
      <c r="A1216" s="320" t="s">
        <v>48</v>
      </c>
      <c r="B1216" s="320" t="s">
        <v>1903</v>
      </c>
      <c r="C1216" s="519">
        <v>31158466</v>
      </c>
      <c r="D1216" s="597">
        <v>24743.14</v>
      </c>
      <c r="E1216" s="356"/>
      <c r="F1216" s="321"/>
      <c r="G1216" s="321"/>
      <c r="H1216" s="321"/>
      <c r="I1216" s="321"/>
      <c r="J1216" s="167"/>
      <c r="K1216" s="167"/>
      <c r="L1216" s="67"/>
    </row>
    <row r="1217" spans="1:12" x14ac:dyDescent="0.3">
      <c r="A1217" s="320" t="s">
        <v>48</v>
      </c>
      <c r="B1217" s="320" t="s">
        <v>1926</v>
      </c>
      <c r="C1217" s="519">
        <v>31158466</v>
      </c>
      <c r="D1217" s="597">
        <v>1272.95</v>
      </c>
      <c r="E1217" s="356"/>
      <c r="F1217" s="321"/>
      <c r="G1217" s="321"/>
      <c r="H1217" s="321"/>
      <c r="I1217" s="321"/>
      <c r="J1217" s="167"/>
      <c r="K1217" s="167"/>
      <c r="L1217" s="67"/>
    </row>
    <row r="1218" spans="1:12" x14ac:dyDescent="0.3">
      <c r="A1218" s="320" t="s">
        <v>48</v>
      </c>
      <c r="B1218" s="320" t="s">
        <v>1927</v>
      </c>
      <c r="C1218" s="519">
        <v>31158466</v>
      </c>
      <c r="D1218" s="597">
        <v>239.83</v>
      </c>
      <c r="E1218" s="356"/>
      <c r="F1218" s="321"/>
      <c r="G1218" s="321"/>
      <c r="H1218" s="321"/>
      <c r="I1218" s="321"/>
      <c r="J1218" s="167"/>
      <c r="K1218" s="167"/>
      <c r="L1218" s="67"/>
    </row>
    <row r="1219" spans="1:12" x14ac:dyDescent="0.3">
      <c r="A1219" s="320" t="s">
        <v>48</v>
      </c>
      <c r="B1219" s="320" t="s">
        <v>1928</v>
      </c>
      <c r="C1219" s="519">
        <v>31158466</v>
      </c>
      <c r="D1219" s="597">
        <v>19407.68</v>
      </c>
      <c r="E1219" s="356"/>
      <c r="F1219" s="321"/>
      <c r="G1219" s="321"/>
      <c r="H1219" s="321"/>
      <c r="I1219" s="321"/>
      <c r="J1219" s="167"/>
      <c r="K1219" s="167"/>
      <c r="L1219" s="67"/>
    </row>
    <row r="1220" spans="1:12" ht="15" thickBot="1" x14ac:dyDescent="0.35">
      <c r="A1220" s="320" t="s">
        <v>48</v>
      </c>
      <c r="B1220" s="320" t="s">
        <v>1929</v>
      </c>
      <c r="C1220" s="519">
        <v>31158466</v>
      </c>
      <c r="D1220" s="597">
        <v>362.79</v>
      </c>
      <c r="E1220" s="356"/>
      <c r="F1220" s="321"/>
      <c r="G1220" s="321"/>
      <c r="H1220" s="321"/>
      <c r="I1220" s="321"/>
      <c r="J1220" s="167"/>
      <c r="K1220" s="167"/>
      <c r="L1220" s="67"/>
    </row>
    <row r="1221" spans="1:12" ht="15" thickTop="1" x14ac:dyDescent="0.3">
      <c r="A1221" s="398" t="s">
        <v>17</v>
      </c>
      <c r="B1221" s="398" t="s">
        <v>901</v>
      </c>
      <c r="C1221" s="521">
        <v>30946174</v>
      </c>
      <c r="D1221" s="601">
        <v>2765.38</v>
      </c>
      <c r="E1221" s="399"/>
      <c r="F1221" s="303"/>
      <c r="G1221" s="303"/>
      <c r="H1221" s="303"/>
      <c r="I1221" s="303"/>
      <c r="J1221" s="104"/>
      <c r="K1221" s="104"/>
      <c r="L1221" s="76"/>
    </row>
    <row r="1222" spans="1:12" x14ac:dyDescent="0.3">
      <c r="A1222" s="68" t="s">
        <v>17</v>
      </c>
      <c r="B1222" s="68" t="s">
        <v>902</v>
      </c>
      <c r="C1222" s="494">
        <v>30946174</v>
      </c>
      <c r="D1222" s="580">
        <v>2765.38</v>
      </c>
      <c r="E1222" s="207"/>
      <c r="F1222" s="69"/>
      <c r="G1222" s="69"/>
      <c r="H1222" s="69"/>
      <c r="I1222" s="69"/>
      <c r="J1222" s="104"/>
      <c r="K1222" s="104"/>
      <c r="L1222" s="76"/>
    </row>
    <row r="1223" spans="1:12" x14ac:dyDescent="0.3">
      <c r="A1223" s="68" t="s">
        <v>17</v>
      </c>
      <c r="B1223" s="68" t="s">
        <v>903</v>
      </c>
      <c r="C1223" s="494">
        <v>30946174</v>
      </c>
      <c r="D1223" s="580">
        <v>2765.38</v>
      </c>
      <c r="E1223" s="207"/>
      <c r="F1223" s="69"/>
      <c r="G1223" s="69"/>
      <c r="H1223" s="69"/>
      <c r="I1223" s="69"/>
      <c r="J1223" s="104"/>
      <c r="K1223" s="104"/>
      <c r="L1223" s="76"/>
    </row>
    <row r="1224" spans="1:12" x14ac:dyDescent="0.3">
      <c r="A1224" s="68" t="s">
        <v>17</v>
      </c>
      <c r="B1224" s="68" t="s">
        <v>904</v>
      </c>
      <c r="C1224" s="494">
        <v>30946174</v>
      </c>
      <c r="D1224" s="580">
        <v>2765.38</v>
      </c>
      <c r="E1224" s="207"/>
      <c r="F1224" s="69"/>
      <c r="G1224" s="69"/>
      <c r="H1224" s="69"/>
      <c r="I1224" s="69"/>
      <c r="J1224" s="104"/>
      <c r="K1224" s="104"/>
      <c r="L1224" s="76"/>
    </row>
    <row r="1225" spans="1:12" x14ac:dyDescent="0.3">
      <c r="A1225" s="68" t="s">
        <v>17</v>
      </c>
      <c r="B1225" s="68" t="s">
        <v>905</v>
      </c>
      <c r="C1225" s="494">
        <v>30946174</v>
      </c>
      <c r="D1225" s="580">
        <v>2765.38</v>
      </c>
      <c r="E1225" s="207"/>
      <c r="F1225" s="69"/>
      <c r="G1225" s="69"/>
      <c r="H1225" s="69"/>
      <c r="I1225" s="69"/>
      <c r="J1225" s="104"/>
      <c r="K1225" s="104"/>
      <c r="L1225" s="76"/>
    </row>
    <row r="1226" spans="1:12" x14ac:dyDescent="0.3">
      <c r="A1226" s="68" t="s">
        <v>17</v>
      </c>
      <c r="B1226" s="68" t="s">
        <v>906</v>
      </c>
      <c r="C1226" s="208"/>
      <c r="D1226" s="580">
        <v>771</v>
      </c>
      <c r="E1226" s="207"/>
      <c r="F1226" s="69"/>
      <c r="G1226" s="69"/>
      <c r="H1226" s="69"/>
      <c r="I1226" s="69"/>
      <c r="J1226" s="104"/>
      <c r="K1226" s="104"/>
      <c r="L1226" s="76"/>
    </row>
    <row r="1227" spans="1:12" x14ac:dyDescent="0.3">
      <c r="A1227" s="68" t="s">
        <v>17</v>
      </c>
      <c r="B1227" s="68" t="s">
        <v>907</v>
      </c>
      <c r="C1227" s="494">
        <v>30946174</v>
      </c>
      <c r="D1227" s="580">
        <v>2765.38</v>
      </c>
      <c r="E1227" s="207"/>
      <c r="F1227" s="69"/>
      <c r="G1227" s="69"/>
      <c r="H1227" s="69"/>
      <c r="I1227" s="69"/>
      <c r="J1227" s="104"/>
      <c r="K1227" s="104"/>
      <c r="L1227" s="76"/>
    </row>
    <row r="1228" spans="1:12" x14ac:dyDescent="0.3">
      <c r="A1228" s="68" t="s">
        <v>17</v>
      </c>
      <c r="B1228" s="68" t="s">
        <v>908</v>
      </c>
      <c r="C1228" s="494">
        <v>30946174</v>
      </c>
      <c r="D1228" s="580">
        <v>2765.38</v>
      </c>
      <c r="E1228" s="207"/>
      <c r="F1228" s="69"/>
      <c r="G1228" s="69"/>
      <c r="H1228" s="69"/>
      <c r="I1228" s="69"/>
      <c r="J1228" s="104"/>
      <c r="K1228" s="104"/>
      <c r="L1228" s="76"/>
    </row>
    <row r="1229" spans="1:12" x14ac:dyDescent="0.3">
      <c r="A1229" s="68" t="s">
        <v>17</v>
      </c>
      <c r="B1229" s="68" t="s">
        <v>909</v>
      </c>
      <c r="C1229" s="494">
        <v>30946174</v>
      </c>
      <c r="D1229" s="580">
        <v>2765.38</v>
      </c>
      <c r="E1229" s="207"/>
      <c r="F1229" s="69"/>
      <c r="G1229" s="69"/>
      <c r="H1229" s="69"/>
      <c r="I1229" s="69"/>
      <c r="J1229" s="104"/>
      <c r="K1229" s="104"/>
      <c r="L1229" s="76"/>
    </row>
    <row r="1230" spans="1:12" x14ac:dyDescent="0.3">
      <c r="A1230" s="68" t="s">
        <v>17</v>
      </c>
      <c r="B1230" s="68" t="s">
        <v>910</v>
      </c>
      <c r="C1230" s="494">
        <v>31018620</v>
      </c>
      <c r="D1230" s="580">
        <v>2765.38</v>
      </c>
      <c r="E1230" s="207"/>
      <c r="F1230" s="69"/>
      <c r="G1230" s="69"/>
      <c r="H1230" s="69"/>
      <c r="I1230" s="69"/>
      <c r="J1230" s="104"/>
      <c r="K1230" s="104"/>
      <c r="L1230" s="257"/>
    </row>
    <row r="1231" spans="1:12" x14ac:dyDescent="0.3">
      <c r="A1231" s="68" t="s">
        <v>17</v>
      </c>
      <c r="B1231" s="68" t="s">
        <v>911</v>
      </c>
      <c r="C1231" s="494">
        <v>31018849</v>
      </c>
      <c r="D1231" s="580">
        <v>2765.38</v>
      </c>
      <c r="E1231" s="207"/>
      <c r="F1231" s="69"/>
      <c r="G1231" s="69"/>
      <c r="H1231" s="69"/>
      <c r="I1231" s="69"/>
      <c r="J1231" s="104"/>
      <c r="K1231" s="104"/>
      <c r="L1231" s="76"/>
    </row>
    <row r="1232" spans="1:12" x14ac:dyDescent="0.3">
      <c r="A1232" s="68" t="s">
        <v>17</v>
      </c>
      <c r="B1232" s="68" t="s">
        <v>912</v>
      </c>
      <c r="C1232" s="494">
        <v>31018620</v>
      </c>
      <c r="D1232" s="580">
        <v>2765.38</v>
      </c>
      <c r="E1232" s="207"/>
      <c r="F1232" s="69"/>
      <c r="G1232" s="69"/>
      <c r="H1232" s="69"/>
      <c r="I1232" s="69"/>
      <c r="J1232" s="104"/>
      <c r="K1232" s="104"/>
      <c r="L1232" s="76"/>
    </row>
    <row r="1233" spans="1:12" x14ac:dyDescent="0.3">
      <c r="A1233" s="68" t="s">
        <v>17</v>
      </c>
      <c r="B1233" s="68" t="s">
        <v>913</v>
      </c>
      <c r="C1233" s="494">
        <v>31018620</v>
      </c>
      <c r="D1233" s="580">
        <v>2765.38</v>
      </c>
      <c r="E1233" s="207"/>
      <c r="F1233" s="69"/>
      <c r="G1233" s="69"/>
      <c r="H1233" s="69"/>
      <c r="I1233" s="69"/>
      <c r="J1233" s="104"/>
      <c r="K1233" s="104"/>
      <c r="L1233" s="76"/>
    </row>
    <row r="1234" spans="1:12" x14ac:dyDescent="0.3">
      <c r="A1234" s="68" t="s">
        <v>17</v>
      </c>
      <c r="B1234" s="68" t="s">
        <v>914</v>
      </c>
      <c r="C1234" s="494">
        <v>31018620</v>
      </c>
      <c r="D1234" s="580">
        <v>2765.38</v>
      </c>
      <c r="E1234" s="207"/>
      <c r="F1234" s="69"/>
      <c r="G1234" s="69"/>
      <c r="H1234" s="69"/>
      <c r="I1234" s="69"/>
      <c r="J1234" s="104"/>
      <c r="K1234" s="104"/>
      <c r="L1234" s="76"/>
    </row>
    <row r="1235" spans="1:12" x14ac:dyDescent="0.3">
      <c r="A1235" s="68" t="s">
        <v>17</v>
      </c>
      <c r="B1235" s="68" t="s">
        <v>915</v>
      </c>
      <c r="C1235" s="494">
        <v>31018620</v>
      </c>
      <c r="D1235" s="580">
        <v>2765.38</v>
      </c>
      <c r="E1235" s="207"/>
      <c r="F1235" s="69"/>
      <c r="G1235" s="69"/>
      <c r="H1235" s="69"/>
      <c r="I1235" s="69"/>
      <c r="J1235" s="104"/>
      <c r="K1235" s="104"/>
    </row>
    <row r="1236" spans="1:12" x14ac:dyDescent="0.3">
      <c r="A1236" s="68" t="s">
        <v>17</v>
      </c>
      <c r="B1236" s="68" t="s">
        <v>915</v>
      </c>
      <c r="C1236" s="494">
        <v>31018620</v>
      </c>
      <c r="D1236" s="580">
        <v>2765.38</v>
      </c>
      <c r="E1236" s="207"/>
      <c r="F1236" s="69"/>
      <c r="G1236" s="69"/>
      <c r="H1236" s="69"/>
      <c r="I1236" s="69"/>
      <c r="J1236" s="104"/>
      <c r="K1236" s="104"/>
    </row>
    <row r="1237" spans="1:12" x14ac:dyDescent="0.3">
      <c r="A1237" s="68" t="s">
        <v>17</v>
      </c>
      <c r="B1237" s="68" t="s">
        <v>916</v>
      </c>
      <c r="C1237" s="494">
        <v>31018620</v>
      </c>
      <c r="D1237" s="580">
        <v>2765.38</v>
      </c>
      <c r="E1237" s="207"/>
      <c r="F1237" s="69"/>
      <c r="G1237" s="69"/>
      <c r="H1237" s="69"/>
      <c r="I1237" s="69"/>
      <c r="J1237" s="104"/>
      <c r="K1237" s="104"/>
    </row>
    <row r="1238" spans="1:12" x14ac:dyDescent="0.3">
      <c r="A1238" s="391" t="s">
        <v>17</v>
      </c>
      <c r="B1238" s="391" t="s">
        <v>917</v>
      </c>
      <c r="C1238" s="522">
        <v>31018620</v>
      </c>
      <c r="D1238" s="602">
        <v>2765.38</v>
      </c>
      <c r="E1238" s="393"/>
      <c r="F1238" s="394"/>
      <c r="G1238" s="394"/>
      <c r="H1238" s="394"/>
      <c r="I1238" s="394"/>
      <c r="J1238" s="104"/>
      <c r="K1238" s="104"/>
    </row>
    <row r="1239" spans="1:12" x14ac:dyDescent="0.3">
      <c r="A1239" s="391" t="s">
        <v>17</v>
      </c>
      <c r="B1239" s="391" t="s">
        <v>918</v>
      </c>
      <c r="C1239" s="522">
        <v>31018620</v>
      </c>
      <c r="D1239" s="602">
        <v>2765.38</v>
      </c>
      <c r="E1239" s="393"/>
      <c r="F1239" s="394"/>
      <c r="G1239" s="394"/>
      <c r="H1239" s="394"/>
      <c r="I1239" s="394"/>
      <c r="J1239" s="104"/>
      <c r="K1239" s="104"/>
    </row>
    <row r="1240" spans="1:12" x14ac:dyDescent="0.3">
      <c r="A1240" s="391" t="s">
        <v>17</v>
      </c>
      <c r="B1240" s="391" t="s">
        <v>919</v>
      </c>
      <c r="C1240" s="522">
        <v>31018620</v>
      </c>
      <c r="D1240" s="602">
        <v>2765.38</v>
      </c>
      <c r="E1240" s="393"/>
      <c r="F1240" s="394"/>
      <c r="G1240" s="394"/>
      <c r="H1240" s="394"/>
      <c r="I1240" s="394"/>
      <c r="J1240" s="104"/>
      <c r="K1240" s="104"/>
    </row>
    <row r="1241" spans="1:12" x14ac:dyDescent="0.3">
      <c r="A1241" s="395" t="s">
        <v>17</v>
      </c>
      <c r="B1241" s="395" t="s">
        <v>919</v>
      </c>
      <c r="C1241" s="523">
        <v>31018620</v>
      </c>
      <c r="D1241" s="603">
        <v>2765.38</v>
      </c>
      <c r="E1241" s="397"/>
      <c r="F1241" s="390"/>
      <c r="G1241" s="390"/>
      <c r="H1241" s="390"/>
      <c r="I1241" s="390"/>
      <c r="J1241" s="104"/>
      <c r="K1241" s="104"/>
    </row>
    <row r="1242" spans="1:12" x14ac:dyDescent="0.3">
      <c r="A1242" s="395" t="s">
        <v>17</v>
      </c>
      <c r="B1242" s="395" t="s">
        <v>1468</v>
      </c>
      <c r="C1242" s="523">
        <v>31105537</v>
      </c>
      <c r="D1242" s="603">
        <v>1947.25</v>
      </c>
      <c r="E1242" s="397"/>
      <c r="F1242" s="390"/>
      <c r="G1242" s="390"/>
      <c r="H1242" s="390"/>
      <c r="I1242" s="390"/>
      <c r="J1242" s="104"/>
      <c r="K1242" s="104"/>
    </row>
    <row r="1243" spans="1:12" x14ac:dyDescent="0.3">
      <c r="A1243" s="395" t="s">
        <v>17</v>
      </c>
      <c r="B1243" s="395" t="s">
        <v>1469</v>
      </c>
      <c r="C1243" s="523">
        <v>31104546</v>
      </c>
      <c r="D1243" s="603">
        <v>965.5</v>
      </c>
      <c r="E1243" s="397"/>
      <c r="F1243" s="390"/>
      <c r="G1243" s="390"/>
      <c r="H1243" s="390"/>
      <c r="I1243" s="390"/>
      <c r="J1243" s="104"/>
      <c r="K1243" s="104"/>
    </row>
    <row r="1244" spans="1:12" x14ac:dyDescent="0.3">
      <c r="A1244" s="395" t="s">
        <v>17</v>
      </c>
      <c r="B1244" s="395" t="s">
        <v>1470</v>
      </c>
      <c r="C1244" s="523">
        <v>31104546</v>
      </c>
      <c r="D1244" s="603">
        <v>965.5</v>
      </c>
      <c r="E1244" s="397"/>
      <c r="F1244" s="390"/>
      <c r="G1244" s="390"/>
      <c r="H1244" s="390"/>
      <c r="I1244" s="390"/>
      <c r="J1244" s="104"/>
      <c r="K1244" s="104"/>
    </row>
    <row r="1245" spans="1:12" x14ac:dyDescent="0.3">
      <c r="A1245" s="395" t="s">
        <v>17</v>
      </c>
      <c r="B1245" s="395" t="s">
        <v>1471</v>
      </c>
      <c r="C1245" s="523">
        <v>31105537</v>
      </c>
      <c r="D1245" s="603">
        <v>1947.25</v>
      </c>
      <c r="E1245" s="397"/>
      <c r="F1245" s="390"/>
      <c r="G1245" s="390"/>
      <c r="H1245" s="390"/>
      <c r="I1245" s="390"/>
      <c r="J1245" s="104"/>
      <c r="K1245" s="104"/>
    </row>
    <row r="1246" spans="1:12" x14ac:dyDescent="0.3">
      <c r="A1246" s="395" t="s">
        <v>17</v>
      </c>
      <c r="B1246" s="395" t="s">
        <v>1492</v>
      </c>
      <c r="C1246" s="523">
        <v>31104546</v>
      </c>
      <c r="D1246" s="603">
        <v>965.5</v>
      </c>
      <c r="E1246" s="397"/>
      <c r="F1246" s="390"/>
      <c r="G1246" s="390"/>
      <c r="H1246" s="390"/>
      <c r="I1246" s="390"/>
      <c r="J1246" s="104"/>
      <c r="K1246" s="104"/>
    </row>
    <row r="1247" spans="1:12" x14ac:dyDescent="0.3">
      <c r="A1247" s="395" t="s">
        <v>17</v>
      </c>
      <c r="B1247" s="395" t="s">
        <v>1493</v>
      </c>
      <c r="C1247" s="523">
        <v>31105537</v>
      </c>
      <c r="D1247" s="603">
        <v>1947.25</v>
      </c>
      <c r="E1247" s="397"/>
      <c r="F1247" s="390"/>
      <c r="G1247" s="390"/>
      <c r="H1247" s="390"/>
      <c r="I1247" s="390"/>
      <c r="J1247" s="104"/>
      <c r="K1247" s="104"/>
    </row>
    <row r="1248" spans="1:12" x14ac:dyDescent="0.3">
      <c r="A1248" s="395" t="s">
        <v>17</v>
      </c>
      <c r="B1248" s="395" t="s">
        <v>1517</v>
      </c>
      <c r="C1248" s="523">
        <v>31105537</v>
      </c>
      <c r="D1248" s="603">
        <v>1947.25</v>
      </c>
      <c r="E1248" s="397"/>
      <c r="F1248" s="390"/>
      <c r="G1248" s="390"/>
      <c r="H1248" s="390"/>
      <c r="I1248" s="390"/>
      <c r="J1248" s="104"/>
      <c r="K1248" s="104"/>
    </row>
    <row r="1249" spans="1:11" x14ac:dyDescent="0.3">
      <c r="A1249" s="395" t="s">
        <v>17</v>
      </c>
      <c r="B1249" s="395" t="s">
        <v>1518</v>
      </c>
      <c r="C1249" s="523">
        <v>31104546</v>
      </c>
      <c r="D1249" s="603">
        <v>965.5</v>
      </c>
      <c r="E1249" s="397"/>
      <c r="F1249" s="390"/>
      <c r="G1249" s="390"/>
      <c r="H1249" s="390"/>
      <c r="I1249" s="390"/>
      <c r="J1249" s="104"/>
      <c r="K1249" s="104"/>
    </row>
    <row r="1250" spans="1:11" x14ac:dyDescent="0.3">
      <c r="A1250" s="395" t="s">
        <v>17</v>
      </c>
      <c r="B1250" s="395" t="s">
        <v>1519</v>
      </c>
      <c r="C1250" s="523">
        <v>31105537</v>
      </c>
      <c r="D1250" s="603">
        <v>230</v>
      </c>
      <c r="E1250" s="397"/>
      <c r="F1250" s="390"/>
      <c r="G1250" s="390"/>
      <c r="H1250" s="390"/>
      <c r="I1250" s="390"/>
      <c r="J1250" s="104"/>
      <c r="K1250" s="104"/>
    </row>
    <row r="1251" spans="1:11" x14ac:dyDescent="0.3">
      <c r="A1251" s="395" t="s">
        <v>17</v>
      </c>
      <c r="B1251" s="395" t="s">
        <v>1563</v>
      </c>
      <c r="C1251" s="523">
        <v>31104546</v>
      </c>
      <c r="D1251" s="603">
        <v>965.5</v>
      </c>
      <c r="E1251" s="397"/>
      <c r="F1251" s="390"/>
      <c r="G1251" s="390"/>
      <c r="H1251" s="390"/>
      <c r="I1251" s="390"/>
      <c r="J1251" s="104"/>
      <c r="K1251" s="104"/>
    </row>
    <row r="1252" spans="1:11" x14ac:dyDescent="0.3">
      <c r="A1252" s="395" t="s">
        <v>17</v>
      </c>
      <c r="B1252" s="395" t="s">
        <v>1564</v>
      </c>
      <c r="C1252" s="523">
        <v>31105537</v>
      </c>
      <c r="D1252" s="603">
        <v>1947.25</v>
      </c>
      <c r="E1252" s="397"/>
      <c r="F1252" s="390"/>
      <c r="G1252" s="390"/>
      <c r="H1252" s="390"/>
      <c r="I1252" s="390"/>
      <c r="J1252" s="104"/>
      <c r="K1252" s="104"/>
    </row>
    <row r="1253" spans="1:11" x14ac:dyDescent="0.3">
      <c r="A1253" s="395" t="s">
        <v>17</v>
      </c>
      <c r="B1253" s="395" t="s">
        <v>1591</v>
      </c>
      <c r="C1253" s="523">
        <v>31104546</v>
      </c>
      <c r="D1253" s="603">
        <v>965.5</v>
      </c>
      <c r="E1253" s="397"/>
      <c r="F1253" s="390"/>
      <c r="G1253" s="390"/>
      <c r="H1253" s="390"/>
      <c r="I1253" s="390"/>
      <c r="J1253" s="104"/>
      <c r="K1253" s="104"/>
    </row>
    <row r="1254" spans="1:11" x14ac:dyDescent="0.3">
      <c r="A1254" s="395" t="s">
        <v>17</v>
      </c>
      <c r="B1254" s="395" t="s">
        <v>1592</v>
      </c>
      <c r="C1254" s="523">
        <v>31105537</v>
      </c>
      <c r="D1254" s="603">
        <v>1947.25</v>
      </c>
      <c r="E1254" s="397"/>
      <c r="F1254" s="390"/>
      <c r="G1254" s="390"/>
      <c r="H1254" s="390"/>
      <c r="I1254" s="390"/>
      <c r="J1254" s="104"/>
      <c r="K1254" s="104"/>
    </row>
    <row r="1255" spans="1:11" x14ac:dyDescent="0.3">
      <c r="A1255" s="395" t="s">
        <v>17</v>
      </c>
      <c r="B1255" s="395" t="s">
        <v>1629</v>
      </c>
      <c r="C1255" s="523">
        <v>31104546</v>
      </c>
      <c r="D1255" s="603">
        <v>965.5</v>
      </c>
      <c r="E1255" s="397"/>
      <c r="F1255" s="390"/>
      <c r="G1255" s="390"/>
      <c r="H1255" s="390"/>
      <c r="I1255" s="390"/>
      <c r="J1255" s="104"/>
      <c r="K1255" s="104"/>
    </row>
    <row r="1256" spans="1:11" x14ac:dyDescent="0.3">
      <c r="A1256" s="395" t="s">
        <v>17</v>
      </c>
      <c r="B1256" s="395" t="s">
        <v>1630</v>
      </c>
      <c r="C1256" s="523">
        <v>31105537</v>
      </c>
      <c r="D1256" s="603">
        <v>1947.25</v>
      </c>
      <c r="E1256" s="397"/>
      <c r="F1256" s="390"/>
      <c r="G1256" s="390"/>
      <c r="H1256" s="390"/>
      <c r="I1256" s="390"/>
      <c r="J1256" s="104"/>
      <c r="K1256" s="104"/>
    </row>
    <row r="1257" spans="1:11" x14ac:dyDescent="0.3">
      <c r="A1257" s="395" t="s">
        <v>17</v>
      </c>
      <c r="B1257" s="395" t="s">
        <v>1649</v>
      </c>
      <c r="C1257" s="523">
        <v>31105537</v>
      </c>
      <c r="D1257" s="603">
        <v>1947.25</v>
      </c>
      <c r="E1257" s="397"/>
      <c r="F1257" s="390"/>
      <c r="G1257" s="390"/>
      <c r="H1257" s="390"/>
      <c r="I1257" s="390"/>
      <c r="J1257" s="104"/>
      <c r="K1257" s="104"/>
    </row>
    <row r="1258" spans="1:11" x14ac:dyDescent="0.3">
      <c r="A1258" s="395" t="s">
        <v>17</v>
      </c>
      <c r="B1258" s="395" t="s">
        <v>1650</v>
      </c>
      <c r="C1258" s="523">
        <v>31104546</v>
      </c>
      <c r="D1258" s="603">
        <v>965.5</v>
      </c>
      <c r="E1258" s="397"/>
      <c r="F1258" s="390"/>
      <c r="G1258" s="390"/>
      <c r="H1258" s="390"/>
      <c r="I1258" s="390"/>
      <c r="J1258" s="104"/>
      <c r="K1258" s="104"/>
    </row>
    <row r="1259" spans="1:11" x14ac:dyDescent="0.3">
      <c r="A1259" s="395" t="s">
        <v>17</v>
      </c>
      <c r="B1259" s="395" t="s">
        <v>1678</v>
      </c>
      <c r="C1259" s="523">
        <v>31104546</v>
      </c>
      <c r="D1259" s="603">
        <v>965.5</v>
      </c>
      <c r="E1259" s="397"/>
      <c r="F1259" s="390"/>
      <c r="G1259" s="390"/>
      <c r="H1259" s="390"/>
      <c r="I1259" s="390"/>
      <c r="J1259" s="104"/>
      <c r="K1259" s="104"/>
    </row>
    <row r="1260" spans="1:11" x14ac:dyDescent="0.3">
      <c r="A1260" s="395" t="s">
        <v>17</v>
      </c>
      <c r="B1260" s="395" t="s">
        <v>1679</v>
      </c>
      <c r="C1260" s="523">
        <v>31105537</v>
      </c>
      <c r="D1260" s="603">
        <v>1947.25</v>
      </c>
      <c r="E1260" s="397"/>
      <c r="F1260" s="390"/>
      <c r="G1260" s="390"/>
      <c r="H1260" s="390"/>
      <c r="I1260" s="390"/>
      <c r="J1260" s="104"/>
      <c r="K1260" s="104"/>
    </row>
    <row r="1261" spans="1:11" x14ac:dyDescent="0.3">
      <c r="A1261" s="273" t="s">
        <v>17</v>
      </c>
      <c r="B1261" s="273" t="s">
        <v>1708</v>
      </c>
      <c r="C1261" s="497">
        <v>31143812</v>
      </c>
      <c r="D1261" s="578">
        <v>1947.25</v>
      </c>
      <c r="E1261" s="313"/>
      <c r="F1261" s="277"/>
      <c r="G1261" s="277"/>
      <c r="H1261" s="277"/>
      <c r="I1261" s="277"/>
      <c r="J1261" s="259"/>
      <c r="K1261" s="259"/>
    </row>
    <row r="1262" spans="1:11" x14ac:dyDescent="0.3">
      <c r="A1262" s="273" t="s">
        <v>17</v>
      </c>
      <c r="B1262" s="273" t="s">
        <v>1709</v>
      </c>
      <c r="C1262" s="497">
        <v>31144276</v>
      </c>
      <c r="D1262" s="578">
        <v>1194.25</v>
      </c>
      <c r="E1262" s="313"/>
      <c r="F1262" s="277"/>
      <c r="G1262" s="277"/>
      <c r="H1262" s="277"/>
      <c r="I1262" s="277"/>
      <c r="J1262" s="259"/>
      <c r="K1262" s="259"/>
    </row>
    <row r="1263" spans="1:11" x14ac:dyDescent="0.3">
      <c r="A1263" s="273" t="s">
        <v>17</v>
      </c>
      <c r="B1263" s="273" t="s">
        <v>1746</v>
      </c>
      <c r="C1263" s="497">
        <v>31143812</v>
      </c>
      <c r="D1263" s="578">
        <v>1947.25</v>
      </c>
      <c r="E1263" s="313"/>
      <c r="F1263" s="277"/>
      <c r="G1263" s="277"/>
      <c r="H1263" s="277"/>
      <c r="I1263" s="277"/>
      <c r="J1263" s="259"/>
      <c r="K1263" s="259"/>
    </row>
    <row r="1264" spans="1:11" x14ac:dyDescent="0.3">
      <c r="A1264" s="273" t="s">
        <v>17</v>
      </c>
      <c r="B1264" s="273" t="s">
        <v>1747</v>
      </c>
      <c r="C1264" s="497">
        <v>31144276</v>
      </c>
      <c r="D1264" s="578">
        <v>965.5</v>
      </c>
      <c r="E1264" s="313"/>
      <c r="F1264" s="277"/>
      <c r="G1264" s="277"/>
      <c r="H1264" s="277"/>
      <c r="I1264" s="277"/>
      <c r="J1264" s="259"/>
      <c r="K1264" s="259"/>
    </row>
    <row r="1265" spans="1:11" x14ac:dyDescent="0.3">
      <c r="A1265" s="273" t="s">
        <v>17</v>
      </c>
      <c r="B1265" s="273" t="s">
        <v>1822</v>
      </c>
      <c r="C1265" s="497">
        <v>31144276</v>
      </c>
      <c r="D1265" s="578">
        <v>965.5</v>
      </c>
      <c r="E1265" s="313"/>
      <c r="F1265" s="277"/>
      <c r="G1265" s="277"/>
      <c r="H1265" s="277"/>
      <c r="I1265" s="277"/>
      <c r="J1265" s="259"/>
      <c r="K1265" s="259"/>
    </row>
    <row r="1266" spans="1:11" x14ac:dyDescent="0.3">
      <c r="A1266" s="273" t="s">
        <v>17</v>
      </c>
      <c r="B1266" s="273" t="s">
        <v>1823</v>
      </c>
      <c r="C1266" s="497">
        <v>31143812</v>
      </c>
      <c r="D1266" s="578">
        <v>1947.25</v>
      </c>
      <c r="E1266" s="313"/>
      <c r="F1266" s="277"/>
      <c r="G1266" s="277"/>
      <c r="H1266" s="277"/>
      <c r="I1266" s="277"/>
      <c r="J1266" s="259"/>
      <c r="K1266" s="259"/>
    </row>
    <row r="1267" spans="1:11" x14ac:dyDescent="0.3">
      <c r="A1267" s="273" t="s">
        <v>17</v>
      </c>
      <c r="B1267" s="273" t="s">
        <v>1827</v>
      </c>
      <c r="C1267" s="497">
        <v>31143812</v>
      </c>
      <c r="D1267" s="578">
        <v>1947.25</v>
      </c>
      <c r="E1267" s="313"/>
      <c r="F1267" s="277"/>
      <c r="G1267" s="277"/>
      <c r="H1267" s="277"/>
      <c r="I1267" s="277"/>
      <c r="J1267" s="259"/>
      <c r="K1267" s="259"/>
    </row>
    <row r="1268" spans="1:11" x14ac:dyDescent="0.3">
      <c r="A1268" s="273" t="s">
        <v>17</v>
      </c>
      <c r="B1268" s="273" t="s">
        <v>1828</v>
      </c>
      <c r="C1268" s="497">
        <v>31144276</v>
      </c>
      <c r="D1268" s="578">
        <v>965.5</v>
      </c>
      <c r="E1268" s="313"/>
      <c r="F1268" s="277"/>
      <c r="G1268" s="277"/>
      <c r="H1268" s="277"/>
      <c r="I1268" s="277"/>
      <c r="J1268" s="259"/>
      <c r="K1268" s="259"/>
    </row>
    <row r="1269" spans="1:11" x14ac:dyDescent="0.3">
      <c r="A1269" s="273" t="s">
        <v>17</v>
      </c>
      <c r="B1269" s="273" t="s">
        <v>1858</v>
      </c>
      <c r="C1269" s="497">
        <v>31143812</v>
      </c>
      <c r="D1269" s="578">
        <v>1947.25</v>
      </c>
      <c r="E1269" s="313"/>
      <c r="F1269" s="277"/>
      <c r="G1269" s="277"/>
      <c r="H1269" s="277"/>
      <c r="I1269" s="277"/>
      <c r="J1269" s="259"/>
      <c r="K1269" s="259"/>
    </row>
    <row r="1270" spans="1:11" x14ac:dyDescent="0.3">
      <c r="A1270" s="273" t="s">
        <v>17</v>
      </c>
      <c r="B1270" s="273" t="s">
        <v>1859</v>
      </c>
      <c r="C1270" s="497">
        <v>31144276</v>
      </c>
      <c r="D1270" s="578">
        <v>965.5</v>
      </c>
      <c r="E1270" s="313"/>
      <c r="F1270" s="277"/>
      <c r="G1270" s="277"/>
      <c r="H1270" s="277"/>
      <c r="I1270" s="277"/>
      <c r="J1270" s="259"/>
      <c r="K1270" s="259"/>
    </row>
    <row r="1271" spans="1:11" x14ac:dyDescent="0.3">
      <c r="A1271" s="273" t="s">
        <v>17</v>
      </c>
      <c r="B1271" s="273" t="s">
        <v>1907</v>
      </c>
      <c r="C1271" s="497">
        <v>31143812</v>
      </c>
      <c r="D1271" s="578">
        <v>1947.25</v>
      </c>
      <c r="E1271" s="313"/>
      <c r="F1271" s="277"/>
      <c r="G1271" s="277"/>
      <c r="H1271" s="277"/>
      <c r="I1271" s="277"/>
      <c r="J1271" s="259"/>
      <c r="K1271" s="259"/>
    </row>
    <row r="1272" spans="1:11" x14ac:dyDescent="0.3">
      <c r="A1272" s="273" t="s">
        <v>17</v>
      </c>
      <c r="B1272" s="273" t="s">
        <v>1908</v>
      </c>
      <c r="C1272" s="497">
        <v>31144276</v>
      </c>
      <c r="D1272" s="578">
        <v>965.5</v>
      </c>
      <c r="E1272" s="313"/>
      <c r="F1272" s="277"/>
      <c r="G1272" s="277"/>
      <c r="H1272" s="277"/>
      <c r="I1272" s="277"/>
      <c r="J1272" s="259"/>
      <c r="K1272" s="259"/>
    </row>
    <row r="1273" spans="1:11" x14ac:dyDescent="0.3">
      <c r="A1273" s="273" t="s">
        <v>17</v>
      </c>
      <c r="B1273" s="273" t="s">
        <v>1949</v>
      </c>
      <c r="C1273" s="497">
        <v>31143812</v>
      </c>
      <c r="D1273" s="578">
        <v>1947.25</v>
      </c>
      <c r="E1273" s="313"/>
      <c r="F1273" s="277"/>
      <c r="G1273" s="277"/>
      <c r="H1273" s="277"/>
      <c r="I1273" s="277"/>
      <c r="J1273" s="259"/>
      <c r="K1273" s="259"/>
    </row>
    <row r="1274" spans="1:11" ht="15" thickBot="1" x14ac:dyDescent="0.35">
      <c r="A1274" s="273" t="s">
        <v>17</v>
      </c>
      <c r="B1274" s="273" t="s">
        <v>1948</v>
      </c>
      <c r="C1274" s="497">
        <v>31144276</v>
      </c>
      <c r="D1274" s="578">
        <v>965.5</v>
      </c>
      <c r="E1274" s="313"/>
      <c r="F1274" s="277"/>
      <c r="G1274" s="277"/>
      <c r="H1274" s="277"/>
      <c r="I1274" s="277"/>
      <c r="J1274" s="259"/>
      <c r="K1274" s="259"/>
    </row>
    <row r="1275" spans="1:11" ht="15" thickTop="1" x14ac:dyDescent="0.3">
      <c r="A1275" s="314" t="s">
        <v>19</v>
      </c>
      <c r="B1275" s="314" t="s">
        <v>920</v>
      </c>
      <c r="C1275" s="524">
        <v>696800</v>
      </c>
      <c r="D1275" s="604">
        <v>29506.76</v>
      </c>
      <c r="E1275" s="364"/>
      <c r="F1275" s="315"/>
      <c r="G1275" s="315"/>
      <c r="H1275" s="315"/>
      <c r="I1275" s="315"/>
      <c r="J1275" s="103"/>
      <c r="K1275" s="103"/>
    </row>
    <row r="1276" spans="1:11" x14ac:dyDescent="0.3">
      <c r="A1276" s="44" t="s">
        <v>19</v>
      </c>
      <c r="B1276" s="44" t="s">
        <v>921</v>
      </c>
      <c r="C1276" s="65">
        <v>696800</v>
      </c>
      <c r="D1276" s="584">
        <v>48839.63</v>
      </c>
      <c r="E1276" s="46"/>
      <c r="F1276" s="45"/>
      <c r="G1276" s="45"/>
      <c r="H1276" s="45"/>
      <c r="I1276" s="45"/>
      <c r="J1276" s="95"/>
      <c r="K1276" s="95"/>
    </row>
    <row r="1277" spans="1:11" x14ac:dyDescent="0.3">
      <c r="A1277" s="44" t="s">
        <v>19</v>
      </c>
      <c r="B1277" s="44" t="s">
        <v>922</v>
      </c>
      <c r="C1277" s="65">
        <v>696800</v>
      </c>
      <c r="D1277" s="584">
        <v>29506.76</v>
      </c>
      <c r="E1277" s="46"/>
      <c r="F1277" s="45"/>
      <c r="G1277" s="45"/>
      <c r="H1277" s="45"/>
      <c r="I1277" s="45"/>
      <c r="J1277" s="95"/>
      <c r="K1277" s="95"/>
    </row>
    <row r="1278" spans="1:11" x14ac:dyDescent="0.3">
      <c r="A1278" s="44" t="s">
        <v>19</v>
      </c>
      <c r="B1278" s="44" t="s">
        <v>923</v>
      </c>
      <c r="C1278" s="65">
        <v>696800</v>
      </c>
      <c r="D1278" s="584">
        <v>48839.63</v>
      </c>
      <c r="E1278" s="46"/>
      <c r="F1278" s="45"/>
      <c r="G1278" s="45"/>
      <c r="H1278" s="45"/>
      <c r="I1278" s="45"/>
      <c r="J1278" s="95"/>
      <c r="K1278" s="95"/>
    </row>
    <row r="1279" spans="1:11" x14ac:dyDescent="0.3">
      <c r="A1279" s="44" t="s">
        <v>19</v>
      </c>
      <c r="B1279" s="44" t="s">
        <v>924</v>
      </c>
      <c r="C1279" s="65">
        <v>696800</v>
      </c>
      <c r="D1279" s="584">
        <v>29506.76</v>
      </c>
      <c r="E1279" s="46"/>
      <c r="F1279" s="45"/>
      <c r="G1279" s="45"/>
      <c r="H1279" s="45"/>
      <c r="I1279" s="45"/>
      <c r="J1279" s="95"/>
      <c r="K1279" s="95"/>
    </row>
    <row r="1280" spans="1:11" x14ac:dyDescent="0.3">
      <c r="A1280" s="44" t="s">
        <v>19</v>
      </c>
      <c r="B1280" s="44" t="s">
        <v>925</v>
      </c>
      <c r="C1280" s="65">
        <v>696800</v>
      </c>
      <c r="D1280" s="584">
        <v>48839.63</v>
      </c>
      <c r="E1280" s="46"/>
      <c r="F1280" s="45"/>
      <c r="G1280" s="45"/>
      <c r="H1280" s="45"/>
      <c r="I1280" s="45"/>
      <c r="J1280" s="95"/>
      <c r="K1280" s="95"/>
    </row>
    <row r="1281" spans="1:12" x14ac:dyDescent="0.3">
      <c r="A1281" s="44" t="s">
        <v>19</v>
      </c>
      <c r="B1281" s="44" t="s">
        <v>926</v>
      </c>
      <c r="C1281" s="65">
        <v>696800</v>
      </c>
      <c r="D1281" s="584">
        <v>29506.76</v>
      </c>
      <c r="E1281" s="46"/>
      <c r="F1281" s="45"/>
      <c r="G1281" s="45"/>
      <c r="H1281" s="45"/>
      <c r="I1281" s="45"/>
      <c r="J1281" s="95"/>
      <c r="K1281" s="95"/>
    </row>
    <row r="1282" spans="1:12" x14ac:dyDescent="0.3">
      <c r="A1282" s="44" t="s">
        <v>19</v>
      </c>
      <c r="B1282" s="44" t="s">
        <v>927</v>
      </c>
      <c r="C1282" s="65">
        <v>696800</v>
      </c>
      <c r="D1282" s="584">
        <v>48839.63</v>
      </c>
      <c r="E1282" s="46"/>
      <c r="F1282" s="45"/>
      <c r="G1282" s="45"/>
      <c r="H1282" s="45"/>
      <c r="I1282" s="45"/>
      <c r="J1282" s="95"/>
      <c r="K1282" s="95"/>
    </row>
    <row r="1283" spans="1:12" x14ac:dyDescent="0.3">
      <c r="A1283" s="44" t="s">
        <v>19</v>
      </c>
      <c r="B1283" s="44" t="s">
        <v>928</v>
      </c>
      <c r="C1283" s="65">
        <v>696800</v>
      </c>
      <c r="D1283" s="584">
        <v>672.72</v>
      </c>
      <c r="E1283" s="46"/>
      <c r="F1283" s="45"/>
      <c r="G1283" s="45"/>
      <c r="H1283" s="45"/>
      <c r="I1283" s="45"/>
      <c r="J1283" s="95"/>
      <c r="K1283" s="95"/>
    </row>
    <row r="1284" spans="1:12" x14ac:dyDescent="0.3">
      <c r="A1284" s="44" t="s">
        <v>19</v>
      </c>
      <c r="B1284" s="44" t="s">
        <v>929</v>
      </c>
      <c r="C1284" s="65">
        <v>696800</v>
      </c>
      <c r="D1284" s="584">
        <v>2036.38</v>
      </c>
      <c r="E1284" s="46"/>
      <c r="F1284" s="45"/>
      <c r="G1284" s="45"/>
      <c r="H1284" s="45"/>
      <c r="I1284" s="45"/>
      <c r="J1284" s="95"/>
      <c r="K1284" s="95"/>
    </row>
    <row r="1285" spans="1:12" x14ac:dyDescent="0.3">
      <c r="A1285" s="44" t="s">
        <v>19</v>
      </c>
      <c r="B1285" s="44" t="s">
        <v>930</v>
      </c>
      <c r="C1285" s="65">
        <v>696800</v>
      </c>
      <c r="D1285" s="584">
        <v>29506.76</v>
      </c>
      <c r="E1285" s="46"/>
      <c r="F1285" s="45"/>
      <c r="G1285" s="45"/>
      <c r="H1285" s="45"/>
      <c r="I1285" s="45"/>
      <c r="J1285" s="95"/>
      <c r="K1285" s="95"/>
    </row>
    <row r="1286" spans="1:12" x14ac:dyDescent="0.3">
      <c r="A1286" s="44" t="s">
        <v>19</v>
      </c>
      <c r="B1286" s="44" t="s">
        <v>931</v>
      </c>
      <c r="C1286" s="65">
        <v>696800</v>
      </c>
      <c r="D1286" s="584">
        <v>48839.63</v>
      </c>
      <c r="E1286" s="46"/>
      <c r="F1286" s="45"/>
      <c r="G1286" s="45"/>
      <c r="H1286" s="45"/>
      <c r="I1286" s="45"/>
      <c r="J1286" s="95"/>
      <c r="K1286" s="95"/>
    </row>
    <row r="1287" spans="1:12" x14ac:dyDescent="0.3">
      <c r="A1287" s="44" t="s">
        <v>19</v>
      </c>
      <c r="B1287" s="44" t="s">
        <v>932</v>
      </c>
      <c r="C1287" s="65">
        <v>696800</v>
      </c>
      <c r="D1287" s="584">
        <v>29506.76</v>
      </c>
      <c r="E1287" s="46"/>
      <c r="F1287" s="45"/>
      <c r="G1287" s="45"/>
      <c r="H1287" s="45"/>
      <c r="I1287" s="45"/>
      <c r="J1287" s="95"/>
      <c r="K1287" s="95"/>
    </row>
    <row r="1288" spans="1:12" x14ac:dyDescent="0.3">
      <c r="A1288" s="44" t="s">
        <v>19</v>
      </c>
      <c r="B1288" s="44" t="s">
        <v>933</v>
      </c>
      <c r="C1288" s="65">
        <v>696800</v>
      </c>
      <c r="D1288" s="584">
        <v>48839.63</v>
      </c>
      <c r="E1288" s="46"/>
      <c r="F1288" s="45"/>
      <c r="G1288" s="45"/>
      <c r="H1288" s="45"/>
      <c r="I1288" s="45"/>
      <c r="J1288" s="95"/>
      <c r="K1288" s="95"/>
    </row>
    <row r="1289" spans="1:12" x14ac:dyDescent="0.3">
      <c r="A1289" s="44" t="s">
        <v>19</v>
      </c>
      <c r="B1289" s="44" t="s">
        <v>934</v>
      </c>
      <c r="C1289" s="65">
        <v>696800</v>
      </c>
      <c r="D1289" s="584">
        <v>29506.76</v>
      </c>
      <c r="E1289" s="46"/>
      <c r="F1289" s="45"/>
      <c r="G1289" s="45"/>
      <c r="H1289" s="45"/>
      <c r="I1289" s="45"/>
      <c r="J1289" s="95"/>
      <c r="K1289" s="95"/>
    </row>
    <row r="1290" spans="1:12" x14ac:dyDescent="0.3">
      <c r="A1290" s="145" t="s">
        <v>19</v>
      </c>
      <c r="B1290" s="145" t="s">
        <v>935</v>
      </c>
      <c r="C1290" s="505">
        <v>696800</v>
      </c>
      <c r="D1290" s="585">
        <v>48839.63</v>
      </c>
      <c r="E1290" s="41"/>
      <c r="F1290" s="40"/>
      <c r="G1290" s="40"/>
      <c r="H1290" s="40"/>
      <c r="I1290" s="40"/>
      <c r="J1290" s="103"/>
      <c r="K1290" s="103"/>
    </row>
    <row r="1291" spans="1:12" x14ac:dyDescent="0.3">
      <c r="A1291" s="44" t="s">
        <v>19</v>
      </c>
      <c r="B1291" s="44" t="s">
        <v>936</v>
      </c>
      <c r="C1291" s="65">
        <v>696800</v>
      </c>
      <c r="D1291" s="584">
        <v>29506.76</v>
      </c>
      <c r="E1291" s="46"/>
      <c r="F1291" s="45"/>
      <c r="G1291" s="45"/>
      <c r="H1291" s="45"/>
      <c r="I1291" s="45"/>
      <c r="J1291" s="95"/>
      <c r="K1291" s="95"/>
    </row>
    <row r="1292" spans="1:12" x14ac:dyDescent="0.3">
      <c r="A1292" s="44" t="s">
        <v>19</v>
      </c>
      <c r="B1292" s="44" t="s">
        <v>937</v>
      </c>
      <c r="C1292" s="65">
        <v>696800</v>
      </c>
      <c r="D1292" s="584">
        <v>48839.63</v>
      </c>
      <c r="E1292" s="46"/>
      <c r="F1292" s="45"/>
      <c r="G1292" s="45"/>
      <c r="H1292" s="45"/>
      <c r="I1292" s="45"/>
      <c r="J1292" s="95"/>
      <c r="K1292" s="95"/>
    </row>
    <row r="1293" spans="1:12" x14ac:dyDescent="0.3">
      <c r="A1293" s="44" t="s">
        <v>19</v>
      </c>
      <c r="B1293" s="44" t="s">
        <v>938</v>
      </c>
      <c r="C1293" s="65">
        <v>696800</v>
      </c>
      <c r="D1293" s="584">
        <v>29506.76</v>
      </c>
      <c r="E1293" s="46"/>
      <c r="F1293" s="45"/>
      <c r="G1293" s="45"/>
      <c r="H1293" s="45"/>
      <c r="I1293" s="45"/>
      <c r="J1293" s="95"/>
      <c r="K1293" s="95"/>
    </row>
    <row r="1294" spans="1:12" x14ac:dyDescent="0.3">
      <c r="A1294" s="44" t="s">
        <v>19</v>
      </c>
      <c r="B1294" s="44" t="s">
        <v>939</v>
      </c>
      <c r="C1294" s="65">
        <v>696800</v>
      </c>
      <c r="D1294" s="584">
        <v>48839.63</v>
      </c>
      <c r="E1294" s="46"/>
      <c r="F1294" s="45"/>
      <c r="G1294" s="45"/>
      <c r="H1294" s="45"/>
      <c r="I1294" s="45"/>
      <c r="J1294" s="95"/>
      <c r="K1294" s="95"/>
    </row>
    <row r="1295" spans="1:12" x14ac:dyDescent="0.3">
      <c r="A1295" s="44" t="s">
        <v>19</v>
      </c>
      <c r="B1295" s="44" t="s">
        <v>940</v>
      </c>
      <c r="C1295" s="65">
        <v>696800</v>
      </c>
      <c r="D1295" s="584">
        <v>29506.76</v>
      </c>
      <c r="E1295" s="46"/>
      <c r="F1295" s="45"/>
      <c r="G1295" s="45"/>
      <c r="H1295" s="45"/>
      <c r="I1295" s="45"/>
      <c r="J1295" s="95"/>
      <c r="K1295" s="95"/>
    </row>
    <row r="1296" spans="1:12" x14ac:dyDescent="0.3">
      <c r="A1296" s="44" t="s">
        <v>19</v>
      </c>
      <c r="B1296" s="44" t="s">
        <v>941</v>
      </c>
      <c r="C1296" s="65">
        <v>696800</v>
      </c>
      <c r="D1296" s="584">
        <v>48839.63</v>
      </c>
      <c r="E1296" s="46"/>
      <c r="F1296" s="45"/>
      <c r="G1296" s="45"/>
      <c r="H1296" s="45"/>
      <c r="I1296" s="45"/>
      <c r="J1296" s="95"/>
      <c r="K1296" s="95"/>
      <c r="L1296" s="42"/>
    </row>
    <row r="1297" spans="1:12" x14ac:dyDescent="0.3">
      <c r="A1297" s="44" t="s">
        <v>19</v>
      </c>
      <c r="B1297" s="44" t="s">
        <v>942</v>
      </c>
      <c r="C1297" s="65">
        <v>696800</v>
      </c>
      <c r="D1297" s="584">
        <v>29506.76</v>
      </c>
      <c r="E1297" s="46"/>
      <c r="F1297" s="45"/>
      <c r="G1297" s="45"/>
      <c r="H1297" s="45"/>
      <c r="I1297" s="45"/>
      <c r="J1297" s="95"/>
      <c r="K1297" s="95"/>
      <c r="L1297" s="42"/>
    </row>
    <row r="1298" spans="1:12" x14ac:dyDescent="0.3">
      <c r="A1298" s="44" t="s">
        <v>19</v>
      </c>
      <c r="B1298" s="44" t="s">
        <v>943</v>
      </c>
      <c r="C1298" s="65">
        <v>696800</v>
      </c>
      <c r="D1298" s="584">
        <v>48839.63</v>
      </c>
      <c r="E1298" s="46"/>
      <c r="F1298" s="45"/>
      <c r="G1298" s="45"/>
      <c r="H1298" s="45"/>
      <c r="I1298" s="45"/>
      <c r="J1298" s="95"/>
      <c r="K1298" s="95"/>
      <c r="L1298" s="42"/>
    </row>
    <row r="1299" spans="1:12" x14ac:dyDescent="0.3">
      <c r="A1299" s="145" t="s">
        <v>19</v>
      </c>
      <c r="B1299" s="145" t="s">
        <v>944</v>
      </c>
      <c r="C1299" s="505">
        <v>696800</v>
      </c>
      <c r="D1299" s="585">
        <v>42.22</v>
      </c>
      <c r="E1299" s="41"/>
      <c r="F1299" s="40"/>
      <c r="G1299" s="40"/>
      <c r="H1299" s="40"/>
      <c r="I1299" s="40"/>
      <c r="J1299" s="103"/>
      <c r="K1299" s="95"/>
      <c r="L1299" s="42"/>
    </row>
    <row r="1300" spans="1:12" x14ac:dyDescent="0.3">
      <c r="A1300" s="145" t="s">
        <v>19</v>
      </c>
      <c r="B1300" s="145" t="s">
        <v>945</v>
      </c>
      <c r="C1300" s="505">
        <v>696800</v>
      </c>
      <c r="D1300" s="585">
        <v>1290.6099999999999</v>
      </c>
      <c r="E1300" s="41"/>
      <c r="F1300" s="40"/>
      <c r="G1300" s="40"/>
      <c r="H1300" s="40"/>
      <c r="I1300" s="40"/>
      <c r="J1300" s="103"/>
      <c r="K1300" s="103"/>
      <c r="L1300" s="51"/>
    </row>
    <row r="1301" spans="1:12" x14ac:dyDescent="0.3">
      <c r="A1301" s="44" t="s">
        <v>19</v>
      </c>
      <c r="B1301" s="44" t="s">
        <v>946</v>
      </c>
      <c r="C1301" s="65">
        <v>696800</v>
      </c>
      <c r="D1301" s="584">
        <v>1835.66</v>
      </c>
      <c r="E1301" s="46"/>
      <c r="F1301" s="45"/>
      <c r="G1301" s="45"/>
      <c r="H1301" s="45"/>
      <c r="I1301" s="45"/>
      <c r="J1301" s="95"/>
      <c r="K1301" s="95"/>
      <c r="L1301" s="42"/>
    </row>
    <row r="1302" spans="1:12" x14ac:dyDescent="0.3">
      <c r="A1302" s="145" t="s">
        <v>19</v>
      </c>
      <c r="B1302" s="145" t="s">
        <v>947</v>
      </c>
      <c r="C1302" s="505">
        <v>696800</v>
      </c>
      <c r="D1302" s="585">
        <v>4898.88</v>
      </c>
      <c r="E1302" s="41"/>
      <c r="F1302" s="40"/>
      <c r="G1302" s="40"/>
      <c r="H1302" s="40"/>
      <c r="I1302" s="40"/>
      <c r="J1302" s="103"/>
      <c r="K1302" s="95"/>
      <c r="L1302" s="42"/>
    </row>
    <row r="1303" spans="1:12" x14ac:dyDescent="0.3">
      <c r="A1303" s="145" t="s">
        <v>19</v>
      </c>
      <c r="B1303" s="145" t="s">
        <v>948</v>
      </c>
      <c r="C1303" s="505">
        <v>696800</v>
      </c>
      <c r="D1303" s="585">
        <v>4898.88</v>
      </c>
      <c r="E1303" s="41"/>
      <c r="F1303" s="40"/>
      <c r="G1303" s="40"/>
      <c r="H1303" s="40"/>
      <c r="I1303" s="40"/>
      <c r="J1303" s="103"/>
      <c r="K1303" s="95"/>
      <c r="L1303" s="42"/>
    </row>
    <row r="1304" spans="1:12" x14ac:dyDescent="0.3">
      <c r="A1304" s="145" t="s">
        <v>19</v>
      </c>
      <c r="B1304" s="145" t="s">
        <v>949</v>
      </c>
      <c r="C1304" s="505">
        <v>696800</v>
      </c>
      <c r="D1304" s="585">
        <v>50675.29</v>
      </c>
      <c r="E1304" s="46"/>
      <c r="F1304" s="40"/>
      <c r="G1304" s="40"/>
      <c r="H1304" s="40"/>
      <c r="I1304" s="40"/>
      <c r="J1304" s="103"/>
      <c r="K1304" s="95"/>
      <c r="L1304" s="42"/>
    </row>
    <row r="1305" spans="1:12" x14ac:dyDescent="0.3">
      <c r="A1305" s="145" t="s">
        <v>19</v>
      </c>
      <c r="B1305" s="145" t="s">
        <v>950</v>
      </c>
      <c r="C1305" s="505">
        <v>696800</v>
      </c>
      <c r="D1305" s="585">
        <v>30797.37</v>
      </c>
      <c r="E1305" s="41"/>
      <c r="F1305" s="40"/>
      <c r="G1305" s="40"/>
      <c r="H1305" s="40"/>
      <c r="I1305" s="40"/>
      <c r="J1305" s="103"/>
      <c r="K1305" s="95"/>
      <c r="L1305" s="42"/>
    </row>
    <row r="1306" spans="1:12" x14ac:dyDescent="0.3">
      <c r="A1306" s="145" t="s">
        <v>19</v>
      </c>
      <c r="B1306" s="145" t="s">
        <v>951</v>
      </c>
      <c r="C1306" s="505">
        <v>696800</v>
      </c>
      <c r="D1306" s="585">
        <v>50675.29</v>
      </c>
      <c r="E1306" s="41"/>
      <c r="F1306" s="40"/>
      <c r="G1306" s="40"/>
      <c r="H1306" s="40"/>
      <c r="I1306" s="40"/>
      <c r="J1306" s="103"/>
      <c r="K1306" s="95"/>
      <c r="L1306" s="42"/>
    </row>
    <row r="1307" spans="1:12" x14ac:dyDescent="0.3">
      <c r="A1307" s="145" t="s">
        <v>19</v>
      </c>
      <c r="B1307" s="145" t="s">
        <v>952</v>
      </c>
      <c r="C1307" s="505">
        <v>696800</v>
      </c>
      <c r="D1307" s="585">
        <v>30839.59</v>
      </c>
      <c r="E1307" s="41"/>
      <c r="F1307" s="40"/>
      <c r="G1307" s="40"/>
      <c r="H1307" s="40"/>
      <c r="I1307" s="40"/>
      <c r="J1307" s="103"/>
      <c r="K1307" s="95"/>
      <c r="L1307" s="42"/>
    </row>
    <row r="1308" spans="1:12" x14ac:dyDescent="0.3">
      <c r="A1308" s="145" t="s">
        <v>19</v>
      </c>
      <c r="B1308" s="145" t="s">
        <v>953</v>
      </c>
      <c r="C1308" s="505">
        <v>696800</v>
      </c>
      <c r="D1308" s="585">
        <v>50675.29</v>
      </c>
      <c r="E1308" s="41"/>
      <c r="F1308" s="40"/>
      <c r="G1308" s="40"/>
      <c r="H1308" s="40"/>
      <c r="I1308" s="40"/>
      <c r="J1308" s="103"/>
      <c r="K1308" s="95"/>
      <c r="L1308" s="42"/>
    </row>
    <row r="1309" spans="1:12" x14ac:dyDescent="0.3">
      <c r="A1309" s="145" t="s">
        <v>19</v>
      </c>
      <c r="B1309" s="145" t="s">
        <v>954</v>
      </c>
      <c r="C1309" s="505">
        <v>696800</v>
      </c>
      <c r="D1309" s="585">
        <v>30839.59</v>
      </c>
      <c r="E1309" s="41"/>
      <c r="F1309" s="40"/>
      <c r="G1309" s="40"/>
      <c r="H1309" s="40"/>
      <c r="I1309" s="40"/>
      <c r="J1309" s="103"/>
      <c r="K1309" s="95"/>
      <c r="L1309" s="42"/>
    </row>
    <row r="1310" spans="1:12" x14ac:dyDescent="0.3">
      <c r="A1310" s="72" t="s">
        <v>19</v>
      </c>
      <c r="B1310" s="72" t="s">
        <v>955</v>
      </c>
      <c r="C1310" s="1">
        <v>696800</v>
      </c>
      <c r="D1310" s="581">
        <v>2126.12</v>
      </c>
      <c r="E1310" s="73"/>
      <c r="F1310" s="75"/>
      <c r="G1310" s="75"/>
      <c r="H1310" s="75"/>
      <c r="I1310" s="75"/>
      <c r="J1310" s="104"/>
      <c r="K1310" s="149"/>
      <c r="L1310" s="255"/>
    </row>
    <row r="1311" spans="1:12" x14ac:dyDescent="0.3">
      <c r="A1311" s="145" t="s">
        <v>19</v>
      </c>
      <c r="B1311" s="145" t="s">
        <v>956</v>
      </c>
      <c r="C1311" s="505">
        <v>696800</v>
      </c>
      <c r="D1311" s="585">
        <v>50675.29</v>
      </c>
      <c r="E1311" s="41"/>
      <c r="F1311" s="40"/>
      <c r="G1311" s="40"/>
      <c r="H1311" s="40"/>
      <c r="I1311" s="40"/>
      <c r="J1311" s="103"/>
      <c r="K1311" s="95"/>
      <c r="L1311" s="42"/>
    </row>
    <row r="1312" spans="1:12" x14ac:dyDescent="0.3">
      <c r="A1312" s="145" t="s">
        <v>19</v>
      </c>
      <c r="B1312" s="145" t="s">
        <v>957</v>
      </c>
      <c r="C1312" s="505">
        <v>696800</v>
      </c>
      <c r="D1312" s="585">
        <v>30839.59</v>
      </c>
      <c r="E1312" s="41"/>
      <c r="F1312" s="40"/>
      <c r="G1312" s="40"/>
      <c r="H1312" s="40"/>
      <c r="I1312" s="40"/>
      <c r="J1312" s="103"/>
      <c r="K1312" s="95"/>
      <c r="L1312" s="42"/>
    </row>
    <row r="1313" spans="1:12" x14ac:dyDescent="0.3">
      <c r="A1313" s="145" t="s">
        <v>19</v>
      </c>
      <c r="B1313" s="145" t="s">
        <v>958</v>
      </c>
      <c r="C1313" s="505">
        <v>696800</v>
      </c>
      <c r="D1313" s="585">
        <v>3720</v>
      </c>
      <c r="E1313" s="41"/>
      <c r="F1313" s="40"/>
      <c r="G1313" s="40"/>
      <c r="H1313" s="40"/>
      <c r="I1313" s="40"/>
      <c r="J1313" s="103"/>
      <c r="K1313" s="241"/>
      <c r="L1313" s="42"/>
    </row>
    <row r="1314" spans="1:12" x14ac:dyDescent="0.3">
      <c r="A1314" s="72" t="s">
        <v>19</v>
      </c>
      <c r="B1314" s="72" t="s">
        <v>959</v>
      </c>
      <c r="C1314" s="1">
        <v>696800</v>
      </c>
      <c r="D1314" s="581">
        <v>1173.18</v>
      </c>
      <c r="E1314" s="73"/>
      <c r="F1314" s="75"/>
      <c r="G1314" s="75"/>
      <c r="H1314" s="75"/>
      <c r="I1314" s="75"/>
      <c r="J1314" s="104"/>
      <c r="K1314" s="149"/>
      <c r="L1314" s="255"/>
    </row>
    <row r="1315" spans="1:12" x14ac:dyDescent="0.3">
      <c r="A1315" s="145" t="s">
        <v>19</v>
      </c>
      <c r="B1315" s="145" t="s">
        <v>960</v>
      </c>
      <c r="C1315" s="505">
        <v>696800</v>
      </c>
      <c r="D1315" s="585">
        <v>24137.67</v>
      </c>
      <c r="E1315" s="41"/>
      <c r="F1315" s="40"/>
      <c r="G1315" s="40"/>
      <c r="H1315" s="40"/>
      <c r="I1315" s="40"/>
      <c r="J1315" s="103"/>
      <c r="K1315" s="241"/>
      <c r="L1315" s="42"/>
    </row>
    <row r="1316" spans="1:12" x14ac:dyDescent="0.3">
      <c r="A1316" s="145" t="s">
        <v>19</v>
      </c>
      <c r="B1316" s="145" t="s">
        <v>961</v>
      </c>
      <c r="C1316" s="505">
        <v>696800</v>
      </c>
      <c r="D1316" s="585">
        <v>28137.91</v>
      </c>
      <c r="E1316" s="41"/>
      <c r="F1316" s="40"/>
      <c r="G1316" s="40"/>
      <c r="H1316" s="40"/>
      <c r="I1316" s="40"/>
      <c r="J1316" s="103"/>
      <c r="K1316" s="241"/>
      <c r="L1316" s="42"/>
    </row>
    <row r="1317" spans="1:12" x14ac:dyDescent="0.3">
      <c r="A1317" s="72" t="s">
        <v>19</v>
      </c>
      <c r="B1317" s="72" t="s">
        <v>962</v>
      </c>
      <c r="C1317" s="1">
        <v>696800</v>
      </c>
      <c r="D1317" s="581">
        <v>20000</v>
      </c>
      <c r="E1317" s="73"/>
      <c r="F1317" s="75"/>
      <c r="G1317" s="75"/>
      <c r="H1317" s="75"/>
      <c r="I1317" s="75"/>
      <c r="J1317" s="104"/>
      <c r="K1317" s="149"/>
      <c r="L1317" s="255"/>
    </row>
    <row r="1318" spans="1:12" x14ac:dyDescent="0.3">
      <c r="A1318" s="72" t="s">
        <v>19</v>
      </c>
      <c r="B1318" s="72" t="s">
        <v>963</v>
      </c>
      <c r="C1318" s="1">
        <v>696800</v>
      </c>
      <c r="D1318" s="581">
        <v>30616.97</v>
      </c>
      <c r="E1318" s="73"/>
      <c r="F1318" s="75"/>
      <c r="G1318" s="75"/>
      <c r="H1318" s="75"/>
      <c r="I1318" s="75"/>
      <c r="J1318" s="104"/>
      <c r="K1318" s="149"/>
      <c r="L1318" s="39"/>
    </row>
    <row r="1319" spans="1:12" x14ac:dyDescent="0.3">
      <c r="A1319" s="72" t="s">
        <v>19</v>
      </c>
      <c r="B1319" s="72" t="s">
        <v>964</v>
      </c>
      <c r="C1319" s="1">
        <v>696800</v>
      </c>
      <c r="D1319" s="581">
        <v>30607.37</v>
      </c>
      <c r="E1319" s="73"/>
      <c r="F1319" s="75"/>
      <c r="G1319" s="75"/>
      <c r="H1319" s="75"/>
      <c r="I1319" s="75"/>
      <c r="J1319" s="104"/>
      <c r="K1319" s="149"/>
      <c r="L1319" s="255"/>
    </row>
    <row r="1320" spans="1:12" x14ac:dyDescent="0.3">
      <c r="A1320" s="72" t="s">
        <v>19</v>
      </c>
      <c r="B1320" s="72" t="s">
        <v>965</v>
      </c>
      <c r="C1320" s="1">
        <v>696800</v>
      </c>
      <c r="D1320" s="581">
        <v>20000</v>
      </c>
      <c r="E1320" s="73"/>
      <c r="F1320" s="75"/>
      <c r="G1320" s="75"/>
      <c r="H1320" s="75"/>
      <c r="I1320" s="75"/>
      <c r="J1320" s="104"/>
      <c r="K1320" s="149"/>
      <c r="L1320" s="255"/>
    </row>
    <row r="1321" spans="1:12" x14ac:dyDescent="0.3">
      <c r="A1321" s="72" t="s">
        <v>19</v>
      </c>
      <c r="B1321" s="72" t="s">
        <v>966</v>
      </c>
      <c r="C1321" s="1">
        <v>696800</v>
      </c>
      <c r="D1321" s="581">
        <v>30616.97</v>
      </c>
      <c r="E1321" s="73"/>
      <c r="F1321" s="75"/>
      <c r="G1321" s="75"/>
      <c r="H1321" s="75"/>
      <c r="I1321" s="75"/>
      <c r="J1321" s="104"/>
      <c r="K1321" s="149"/>
      <c r="L1321" s="255"/>
    </row>
    <row r="1322" spans="1:12" x14ac:dyDescent="0.3">
      <c r="A1322" s="72" t="s">
        <v>19</v>
      </c>
      <c r="B1322" s="72" t="s">
        <v>967</v>
      </c>
      <c r="C1322" s="1">
        <v>696800</v>
      </c>
      <c r="D1322" s="581">
        <v>50607.37</v>
      </c>
      <c r="E1322" s="73"/>
      <c r="F1322" s="75"/>
      <c r="G1322" s="75"/>
      <c r="H1322" s="75"/>
      <c r="I1322" s="75"/>
      <c r="J1322" s="104"/>
      <c r="K1322" s="149"/>
      <c r="L1322" s="39"/>
    </row>
    <row r="1323" spans="1:12" x14ac:dyDescent="0.3">
      <c r="A1323" s="72" t="s">
        <v>19</v>
      </c>
      <c r="B1323" s="72" t="s">
        <v>968</v>
      </c>
      <c r="C1323" s="1">
        <v>696800</v>
      </c>
      <c r="D1323" s="581">
        <v>45627.28</v>
      </c>
      <c r="E1323" s="73"/>
      <c r="F1323" s="75"/>
      <c r="G1323" s="75"/>
      <c r="H1323" s="75"/>
      <c r="I1323" s="75"/>
      <c r="J1323" s="104"/>
      <c r="K1323" s="149"/>
      <c r="L1323" s="255"/>
    </row>
    <row r="1324" spans="1:12" x14ac:dyDescent="0.3">
      <c r="A1324" s="72" t="s">
        <v>19</v>
      </c>
      <c r="B1324" s="72" t="s">
        <v>969</v>
      </c>
      <c r="C1324" s="1">
        <v>696800</v>
      </c>
      <c r="D1324" s="581">
        <v>30616.97</v>
      </c>
      <c r="E1324" s="73"/>
      <c r="F1324" s="75"/>
      <c r="G1324" s="75"/>
      <c r="H1324" s="75"/>
      <c r="I1324" s="75"/>
      <c r="J1324" s="104"/>
      <c r="K1324" s="149"/>
      <c r="L1324" s="255"/>
    </row>
    <row r="1325" spans="1:12" x14ac:dyDescent="0.3">
      <c r="A1325" s="72" t="s">
        <v>19</v>
      </c>
      <c r="B1325" s="72" t="s">
        <v>970</v>
      </c>
      <c r="C1325" s="1">
        <v>696800</v>
      </c>
      <c r="D1325" s="581">
        <v>45627.28</v>
      </c>
      <c r="E1325" s="73"/>
      <c r="F1325" s="75"/>
      <c r="G1325" s="75"/>
      <c r="H1325" s="75"/>
      <c r="I1325" s="75"/>
      <c r="J1325" s="104"/>
      <c r="K1325" s="149"/>
      <c r="L1325" s="39"/>
    </row>
    <row r="1326" spans="1:12" x14ac:dyDescent="0.3">
      <c r="A1326" s="72" t="s">
        <v>19</v>
      </c>
      <c r="B1326" s="72" t="s">
        <v>971</v>
      </c>
      <c r="C1326" s="1">
        <v>696800</v>
      </c>
      <c r="D1326" s="581">
        <v>30616.97</v>
      </c>
      <c r="E1326" s="73"/>
      <c r="F1326" s="75"/>
      <c r="G1326" s="75"/>
      <c r="H1326" s="75"/>
      <c r="I1326" s="75"/>
      <c r="J1326" s="104"/>
      <c r="K1326" s="149"/>
      <c r="L1326" s="39"/>
    </row>
    <row r="1327" spans="1:12" x14ac:dyDescent="0.3">
      <c r="A1327" s="72" t="s">
        <v>19</v>
      </c>
      <c r="B1327" s="72" t="s">
        <v>972</v>
      </c>
      <c r="C1327" s="1">
        <v>696800</v>
      </c>
      <c r="D1327" s="581">
        <v>30616.97</v>
      </c>
      <c r="E1327" s="73"/>
      <c r="F1327" s="75"/>
      <c r="G1327" s="75"/>
      <c r="H1327" s="75"/>
      <c r="I1327" s="75"/>
      <c r="J1327" s="104"/>
      <c r="K1327" s="149"/>
      <c r="L1327" s="39"/>
    </row>
    <row r="1328" spans="1:12" x14ac:dyDescent="0.3">
      <c r="A1328" s="72" t="s">
        <v>19</v>
      </c>
      <c r="B1328" s="72" t="s">
        <v>973</v>
      </c>
      <c r="C1328" s="1">
        <v>696800</v>
      </c>
      <c r="D1328" s="581">
        <v>45627.28</v>
      </c>
      <c r="E1328" s="73"/>
      <c r="F1328" s="75"/>
      <c r="G1328" s="75"/>
      <c r="H1328" s="75"/>
      <c r="I1328" s="75"/>
      <c r="J1328" s="104"/>
      <c r="K1328" s="149"/>
      <c r="L1328" s="39"/>
    </row>
    <row r="1329" spans="1:12" x14ac:dyDescent="0.3">
      <c r="A1329" s="72" t="s">
        <v>19</v>
      </c>
      <c r="B1329" s="72" t="s">
        <v>974</v>
      </c>
      <c r="C1329" s="1">
        <v>1099956</v>
      </c>
      <c r="D1329" s="581">
        <v>7858.19</v>
      </c>
      <c r="E1329" s="73"/>
      <c r="F1329" s="75"/>
      <c r="G1329" s="75"/>
      <c r="H1329" s="75"/>
      <c r="I1329" s="75"/>
      <c r="J1329" s="104"/>
      <c r="K1329" s="149"/>
      <c r="L1329" s="39"/>
    </row>
    <row r="1330" spans="1:12" x14ac:dyDescent="0.3">
      <c r="A1330" s="72" t="s">
        <v>19</v>
      </c>
      <c r="B1330" s="72" t="s">
        <v>975</v>
      </c>
      <c r="C1330" s="1">
        <v>1099905</v>
      </c>
      <c r="D1330" s="581">
        <v>7203.34</v>
      </c>
      <c r="E1330" s="73"/>
      <c r="F1330" s="75"/>
      <c r="G1330" s="75"/>
      <c r="H1330" s="75"/>
      <c r="I1330" s="75"/>
      <c r="J1330" s="104"/>
      <c r="K1330" s="149"/>
      <c r="L1330" s="39"/>
    </row>
    <row r="1331" spans="1:12" x14ac:dyDescent="0.3">
      <c r="A1331" s="72" t="s">
        <v>19</v>
      </c>
      <c r="B1331" s="72" t="s">
        <v>976</v>
      </c>
      <c r="C1331" s="1">
        <v>696800</v>
      </c>
      <c r="D1331" s="581">
        <v>30616.97</v>
      </c>
      <c r="E1331" s="73"/>
      <c r="F1331" s="75"/>
      <c r="G1331" s="75"/>
      <c r="H1331" s="75"/>
      <c r="I1331" s="75"/>
      <c r="J1331" s="104"/>
      <c r="K1331" s="149"/>
      <c r="L1331" s="39"/>
    </row>
    <row r="1332" spans="1:12" x14ac:dyDescent="0.3">
      <c r="A1332" s="72" t="s">
        <v>19</v>
      </c>
      <c r="B1332" s="72" t="s">
        <v>977</v>
      </c>
      <c r="C1332" s="1">
        <v>696800</v>
      </c>
      <c r="D1332" s="581">
        <v>45627.28</v>
      </c>
      <c r="E1332" s="73"/>
      <c r="F1332" s="75"/>
      <c r="G1332" s="75"/>
      <c r="H1332" s="75"/>
      <c r="I1332" s="75"/>
      <c r="J1332" s="104"/>
      <c r="K1332" s="149"/>
      <c r="L1332" s="39"/>
    </row>
    <row r="1333" spans="1:12" x14ac:dyDescent="0.3">
      <c r="A1333" s="72" t="s">
        <v>19</v>
      </c>
      <c r="B1333" s="72" t="s">
        <v>978</v>
      </c>
      <c r="C1333" s="1">
        <v>1099956</v>
      </c>
      <c r="D1333" s="581">
        <v>10477.59</v>
      </c>
      <c r="E1333" s="73"/>
      <c r="F1333" s="75"/>
      <c r="G1333" s="75"/>
      <c r="H1333" s="75"/>
      <c r="I1333" s="75"/>
      <c r="J1333" s="104"/>
      <c r="K1333" s="149"/>
      <c r="L1333" s="39"/>
    </row>
    <row r="1334" spans="1:12" x14ac:dyDescent="0.3">
      <c r="A1334" s="72" t="s">
        <v>19</v>
      </c>
      <c r="B1334" s="72" t="s">
        <v>979</v>
      </c>
      <c r="C1334" s="1">
        <v>1099905</v>
      </c>
      <c r="D1334" s="581">
        <v>10477.59</v>
      </c>
      <c r="E1334" s="73"/>
      <c r="F1334" s="75"/>
      <c r="G1334" s="75"/>
      <c r="H1334" s="75"/>
      <c r="I1334" s="75"/>
      <c r="J1334" s="104"/>
      <c r="K1334" s="149"/>
      <c r="L1334" s="257"/>
    </row>
    <row r="1335" spans="1:12" x14ac:dyDescent="0.3">
      <c r="A1335" s="72" t="s">
        <v>19</v>
      </c>
      <c r="B1335" s="72" t="s">
        <v>980</v>
      </c>
      <c r="C1335" s="1">
        <v>696800</v>
      </c>
      <c r="D1335" s="581">
        <v>31052.13</v>
      </c>
      <c r="E1335" s="73"/>
      <c r="F1335" s="75"/>
      <c r="G1335" s="75"/>
      <c r="H1335" s="75"/>
      <c r="I1335" s="75"/>
      <c r="J1335" s="104"/>
      <c r="K1335" s="149"/>
      <c r="L1335" s="39"/>
    </row>
    <row r="1336" spans="1:12" x14ac:dyDescent="0.3">
      <c r="A1336" s="72" t="s">
        <v>19</v>
      </c>
      <c r="B1336" s="72" t="s">
        <v>981</v>
      </c>
      <c r="C1336" s="1">
        <v>696800</v>
      </c>
      <c r="D1336" s="581">
        <v>45939.48</v>
      </c>
      <c r="E1336" s="73"/>
      <c r="F1336" s="75"/>
      <c r="G1336" s="75"/>
      <c r="H1336" s="75"/>
      <c r="I1336" s="75"/>
      <c r="J1336" s="104"/>
      <c r="K1336" s="149"/>
      <c r="L1336" s="39"/>
    </row>
    <row r="1337" spans="1:12" x14ac:dyDescent="0.3">
      <c r="A1337" s="72" t="s">
        <v>19</v>
      </c>
      <c r="B1337" s="72" t="s">
        <v>982</v>
      </c>
      <c r="C1337" s="1">
        <v>1102296</v>
      </c>
      <c r="D1337" s="581">
        <v>13090.46</v>
      </c>
      <c r="E1337" s="73"/>
      <c r="F1337" s="75"/>
      <c r="G1337" s="75"/>
      <c r="H1337" s="75"/>
      <c r="I1337" s="75"/>
      <c r="J1337" s="104"/>
      <c r="K1337" s="149"/>
      <c r="L1337" s="39"/>
    </row>
    <row r="1338" spans="1:12" x14ac:dyDescent="0.3">
      <c r="A1338" s="72" t="s">
        <v>19</v>
      </c>
      <c r="B1338" s="72" t="s">
        <v>983</v>
      </c>
      <c r="C1338" s="1">
        <v>1106296</v>
      </c>
      <c r="D1338" s="581">
        <v>13090.46</v>
      </c>
      <c r="E1338" s="73"/>
      <c r="F1338" s="75"/>
      <c r="G1338" s="75"/>
      <c r="H1338" s="75"/>
      <c r="I1338" s="75"/>
      <c r="J1338" s="104"/>
      <c r="K1338" s="149"/>
      <c r="L1338" s="39"/>
    </row>
    <row r="1339" spans="1:12" x14ac:dyDescent="0.3">
      <c r="A1339" s="72" t="s">
        <v>19</v>
      </c>
      <c r="B1339" s="72" t="s">
        <v>984</v>
      </c>
      <c r="C1339" s="1">
        <v>696800</v>
      </c>
      <c r="D1339" s="581">
        <v>31052.13</v>
      </c>
      <c r="E1339" s="73"/>
      <c r="F1339" s="75"/>
      <c r="G1339" s="75"/>
      <c r="H1339" s="75"/>
      <c r="I1339" s="75"/>
      <c r="J1339" s="104"/>
      <c r="K1339" s="149"/>
      <c r="L1339" s="39"/>
    </row>
    <row r="1340" spans="1:12" x14ac:dyDescent="0.3">
      <c r="A1340" s="72" t="s">
        <v>19</v>
      </c>
      <c r="B1340" s="72" t="s">
        <v>985</v>
      </c>
      <c r="C1340" s="1">
        <v>696800</v>
      </c>
      <c r="D1340" s="581">
        <v>45939.48</v>
      </c>
      <c r="E1340" s="73"/>
      <c r="F1340" s="75"/>
      <c r="G1340" s="75"/>
      <c r="H1340" s="75"/>
      <c r="I1340" s="75"/>
      <c r="J1340" s="104"/>
      <c r="K1340" s="149"/>
      <c r="L1340" s="39"/>
    </row>
    <row r="1341" spans="1:12" x14ac:dyDescent="0.3">
      <c r="A1341" s="72" t="s">
        <v>19</v>
      </c>
      <c r="B1341" s="72" t="s">
        <v>986</v>
      </c>
      <c r="C1341" s="1">
        <v>1106293</v>
      </c>
      <c r="D1341" s="581">
        <v>13744.98</v>
      </c>
      <c r="E1341" s="73"/>
      <c r="F1341" s="75"/>
      <c r="G1341" s="75"/>
      <c r="H1341" s="75"/>
      <c r="I1341" s="75"/>
      <c r="J1341" s="104"/>
      <c r="K1341" s="104"/>
      <c r="L1341" s="39"/>
    </row>
    <row r="1342" spans="1:12" x14ac:dyDescent="0.3">
      <c r="A1342" s="72" t="s">
        <v>19</v>
      </c>
      <c r="B1342" s="72" t="s">
        <v>987</v>
      </c>
      <c r="C1342" s="1">
        <v>1106290</v>
      </c>
      <c r="D1342" s="581">
        <v>13744.98</v>
      </c>
      <c r="E1342" s="73"/>
      <c r="F1342" s="75"/>
      <c r="G1342" s="75"/>
      <c r="H1342" s="75"/>
      <c r="I1342" s="75"/>
      <c r="J1342" s="104"/>
      <c r="K1342" s="104"/>
      <c r="L1342" s="255"/>
    </row>
    <row r="1343" spans="1:12" x14ac:dyDescent="0.3">
      <c r="A1343" s="72" t="s">
        <v>19</v>
      </c>
      <c r="B1343" s="72" t="s">
        <v>988</v>
      </c>
      <c r="C1343" s="1">
        <v>696800</v>
      </c>
      <c r="D1343" s="581">
        <v>31052.13</v>
      </c>
      <c r="E1343" s="73"/>
      <c r="F1343" s="75"/>
      <c r="G1343" s="75"/>
      <c r="H1343" s="75"/>
      <c r="I1343" s="75"/>
      <c r="J1343" s="104"/>
      <c r="K1343" s="104"/>
      <c r="L1343" s="39"/>
    </row>
    <row r="1344" spans="1:12" x14ac:dyDescent="0.3">
      <c r="A1344" s="72" t="s">
        <v>19</v>
      </c>
      <c r="B1344" s="72" t="s">
        <v>989</v>
      </c>
      <c r="C1344" s="1">
        <v>696800</v>
      </c>
      <c r="D1344" s="581">
        <v>45939.48</v>
      </c>
      <c r="E1344" s="73"/>
      <c r="F1344" s="75"/>
      <c r="G1344" s="75"/>
      <c r="H1344" s="75"/>
      <c r="I1344" s="75"/>
      <c r="J1344" s="104"/>
      <c r="K1344" s="104"/>
      <c r="L1344" s="39"/>
    </row>
    <row r="1345" spans="1:12" x14ac:dyDescent="0.3">
      <c r="A1345" s="72" t="s">
        <v>19</v>
      </c>
      <c r="B1345" s="72" t="s">
        <v>990</v>
      </c>
      <c r="C1345" s="1">
        <v>1111089</v>
      </c>
      <c r="D1345" s="581">
        <v>13354.1</v>
      </c>
      <c r="E1345" s="73"/>
      <c r="F1345" s="75"/>
      <c r="G1345" s="75"/>
      <c r="H1345" s="75"/>
      <c r="I1345" s="75"/>
      <c r="J1345" s="104"/>
      <c r="K1345" s="149"/>
      <c r="L1345" s="257"/>
    </row>
    <row r="1346" spans="1:12" x14ac:dyDescent="0.3">
      <c r="A1346" s="72" t="s">
        <v>19</v>
      </c>
      <c r="B1346" s="72" t="s">
        <v>991</v>
      </c>
      <c r="C1346" s="1">
        <v>1111080</v>
      </c>
      <c r="D1346" s="581">
        <v>13354.1</v>
      </c>
      <c r="E1346" s="73"/>
      <c r="F1346" s="75"/>
      <c r="G1346" s="75"/>
      <c r="H1346" s="75"/>
      <c r="I1346" s="75"/>
      <c r="J1346" s="104"/>
      <c r="K1346" s="149"/>
      <c r="L1346" s="257"/>
    </row>
    <row r="1347" spans="1:12" x14ac:dyDescent="0.3">
      <c r="A1347" s="72" t="s">
        <v>19</v>
      </c>
      <c r="B1347" s="72" t="s">
        <v>992</v>
      </c>
      <c r="C1347" s="1">
        <v>696800</v>
      </c>
      <c r="D1347" s="581">
        <v>31052.13</v>
      </c>
      <c r="E1347" s="73"/>
      <c r="F1347" s="75"/>
      <c r="G1347" s="75"/>
      <c r="H1347" s="75"/>
      <c r="I1347" s="75"/>
      <c r="J1347" s="104"/>
      <c r="K1347" s="149"/>
      <c r="L1347" s="257"/>
    </row>
    <row r="1348" spans="1:12" x14ac:dyDescent="0.3">
      <c r="A1348" s="72" t="s">
        <v>19</v>
      </c>
      <c r="B1348" s="72" t="s">
        <v>993</v>
      </c>
      <c r="C1348" s="1">
        <v>696800</v>
      </c>
      <c r="D1348" s="581">
        <v>45939.48</v>
      </c>
      <c r="E1348" s="73"/>
      <c r="F1348" s="75"/>
      <c r="G1348" s="75"/>
      <c r="H1348" s="75"/>
      <c r="I1348" s="75"/>
      <c r="J1348" s="104"/>
      <c r="K1348" s="149"/>
      <c r="L1348" s="257"/>
    </row>
    <row r="1349" spans="1:12" x14ac:dyDescent="0.3">
      <c r="A1349" s="116" t="s">
        <v>19</v>
      </c>
      <c r="B1349" s="116" t="s">
        <v>994</v>
      </c>
      <c r="C1349" s="525">
        <v>1114575</v>
      </c>
      <c r="D1349" s="605">
        <v>5912.8</v>
      </c>
      <c r="E1349" s="160"/>
      <c r="F1349" s="161"/>
      <c r="G1349" s="161"/>
      <c r="H1349" s="161"/>
      <c r="I1349" s="161"/>
      <c r="J1349" s="162"/>
      <c r="K1349" s="242"/>
      <c r="L1349" s="257"/>
    </row>
    <row r="1350" spans="1:12" x14ac:dyDescent="0.3">
      <c r="A1350" s="116" t="s">
        <v>19</v>
      </c>
      <c r="B1350" s="116" t="s">
        <v>995</v>
      </c>
      <c r="C1350" s="525">
        <v>1116494</v>
      </c>
      <c r="D1350" s="605">
        <v>17738.39</v>
      </c>
      <c r="E1350" s="160"/>
      <c r="F1350" s="161"/>
      <c r="G1350" s="161"/>
      <c r="H1350" s="161"/>
      <c r="I1350" s="161"/>
      <c r="J1350" s="162"/>
      <c r="K1350" s="242"/>
      <c r="L1350" s="257"/>
    </row>
    <row r="1351" spans="1:12" x14ac:dyDescent="0.3">
      <c r="A1351" s="116" t="s">
        <v>19</v>
      </c>
      <c r="B1351" s="116" t="s">
        <v>996</v>
      </c>
      <c r="C1351" s="525">
        <v>696800</v>
      </c>
      <c r="D1351" s="605">
        <v>45939.48</v>
      </c>
      <c r="E1351" s="160"/>
      <c r="F1351" s="161"/>
      <c r="G1351" s="161"/>
      <c r="H1351" s="161"/>
      <c r="I1351" s="161"/>
      <c r="J1351" s="162"/>
      <c r="K1351" s="242"/>
      <c r="L1351" s="257"/>
    </row>
    <row r="1352" spans="1:12" x14ac:dyDescent="0.3">
      <c r="A1352" s="116" t="s">
        <v>19</v>
      </c>
      <c r="B1352" s="116" t="s">
        <v>997</v>
      </c>
      <c r="C1352" s="525">
        <v>696800</v>
      </c>
      <c r="D1352" s="605">
        <v>31052.13</v>
      </c>
      <c r="E1352" s="160"/>
      <c r="F1352" s="161"/>
      <c r="G1352" s="161"/>
      <c r="H1352" s="161"/>
      <c r="I1352" s="161"/>
      <c r="J1352" s="162"/>
      <c r="K1352" s="242"/>
      <c r="L1352" s="257"/>
    </row>
    <row r="1353" spans="1:12" x14ac:dyDescent="0.3">
      <c r="A1353" s="72" t="s">
        <v>19</v>
      </c>
      <c r="B1353" s="72" t="s">
        <v>998</v>
      </c>
      <c r="C1353" s="1">
        <v>1122152</v>
      </c>
      <c r="D1353" s="581">
        <v>1250.78</v>
      </c>
      <c r="E1353" s="73"/>
      <c r="F1353" s="75"/>
      <c r="G1353" s="75"/>
      <c r="H1353" s="75"/>
      <c r="I1353" s="75"/>
      <c r="J1353" s="104"/>
      <c r="K1353" s="149"/>
      <c r="L1353" s="76"/>
    </row>
    <row r="1354" spans="1:12" x14ac:dyDescent="0.3">
      <c r="A1354" s="72" t="s">
        <v>19</v>
      </c>
      <c r="B1354" s="72" t="s">
        <v>999</v>
      </c>
      <c r="C1354" s="1">
        <v>1122147</v>
      </c>
      <c r="D1354" s="581">
        <v>950.81</v>
      </c>
      <c r="E1354" s="73"/>
      <c r="F1354" s="75"/>
      <c r="G1354" s="75"/>
      <c r="H1354" s="75"/>
      <c r="I1354" s="75"/>
      <c r="J1354" s="104"/>
      <c r="K1354" s="149"/>
      <c r="L1354" s="76"/>
    </row>
    <row r="1355" spans="1:12" x14ac:dyDescent="0.3">
      <c r="A1355" s="72" t="s">
        <v>19</v>
      </c>
      <c r="B1355" s="72" t="s">
        <v>1000</v>
      </c>
      <c r="C1355" s="1">
        <v>696800</v>
      </c>
      <c r="D1355" s="581">
        <v>31052.13</v>
      </c>
      <c r="E1355" s="73"/>
      <c r="F1355" s="75"/>
      <c r="G1355" s="75"/>
      <c r="H1355" s="75"/>
      <c r="I1355" s="75"/>
      <c r="J1355" s="104"/>
      <c r="K1355" s="149"/>
      <c r="L1355" s="76"/>
    </row>
    <row r="1356" spans="1:12" x14ac:dyDescent="0.3">
      <c r="A1356" s="72" t="s">
        <v>19</v>
      </c>
      <c r="B1356" s="72" t="s">
        <v>1001</v>
      </c>
      <c r="C1356" s="1">
        <v>696800</v>
      </c>
      <c r="D1356" s="581">
        <v>45939.48</v>
      </c>
      <c r="E1356" s="73"/>
      <c r="F1356" s="75"/>
      <c r="G1356" s="75"/>
      <c r="H1356" s="75"/>
      <c r="I1356" s="75"/>
      <c r="J1356" s="104"/>
      <c r="K1356" s="149"/>
      <c r="L1356" s="88"/>
    </row>
    <row r="1357" spans="1:12" x14ac:dyDescent="0.3">
      <c r="A1357" s="72" t="s">
        <v>19</v>
      </c>
      <c r="B1357" s="72" t="s">
        <v>1002</v>
      </c>
      <c r="C1357" s="1">
        <v>1114575</v>
      </c>
      <c r="D1357" s="581">
        <v>6194.36</v>
      </c>
      <c r="E1357" s="73"/>
      <c r="F1357" s="75"/>
      <c r="G1357" s="75"/>
      <c r="H1357" s="75"/>
      <c r="I1357" s="75"/>
      <c r="J1357" s="104"/>
      <c r="K1357" s="149"/>
      <c r="L1357" s="88"/>
    </row>
    <row r="1358" spans="1:12" x14ac:dyDescent="0.3">
      <c r="A1358" s="72" t="s">
        <v>19</v>
      </c>
      <c r="B1358" s="72" t="s">
        <v>1003</v>
      </c>
      <c r="C1358" s="1">
        <v>1114575</v>
      </c>
      <c r="D1358" s="581">
        <v>6194.36</v>
      </c>
      <c r="E1358" s="73"/>
      <c r="F1358" s="75"/>
      <c r="G1358" s="75"/>
      <c r="H1358" s="75"/>
      <c r="I1358" s="75"/>
      <c r="J1358" s="104"/>
      <c r="K1358" s="149"/>
      <c r="L1358" s="88"/>
    </row>
    <row r="1359" spans="1:12" x14ac:dyDescent="0.3">
      <c r="A1359" s="72" t="s">
        <v>19</v>
      </c>
      <c r="B1359" s="72" t="s">
        <v>1004</v>
      </c>
      <c r="C1359" s="1">
        <v>1116494</v>
      </c>
      <c r="D1359" s="581">
        <v>18583.080000000002</v>
      </c>
      <c r="E1359" s="73"/>
      <c r="F1359" s="75"/>
      <c r="G1359" s="75"/>
      <c r="H1359" s="75"/>
      <c r="I1359" s="75"/>
      <c r="J1359" s="104"/>
      <c r="K1359" s="149"/>
      <c r="L1359" s="88"/>
    </row>
    <row r="1360" spans="1:12" x14ac:dyDescent="0.3">
      <c r="A1360" s="72" t="s">
        <v>19</v>
      </c>
      <c r="B1360" s="72" t="s">
        <v>1005</v>
      </c>
      <c r="C1360" s="1">
        <v>696800</v>
      </c>
      <c r="D1360" s="581">
        <v>45939.48</v>
      </c>
      <c r="E1360" s="73"/>
      <c r="F1360" s="75"/>
      <c r="G1360" s="75"/>
      <c r="H1360" s="75"/>
      <c r="I1360" s="75"/>
      <c r="J1360" s="104"/>
      <c r="K1360" s="149"/>
      <c r="L1360" s="88"/>
    </row>
    <row r="1361" spans="1:12" x14ac:dyDescent="0.3">
      <c r="A1361" s="72" t="s">
        <v>19</v>
      </c>
      <c r="B1361" s="72" t="s">
        <v>1006</v>
      </c>
      <c r="C1361" s="1">
        <v>696800</v>
      </c>
      <c r="D1361" s="581">
        <v>31052.13</v>
      </c>
      <c r="E1361" s="73"/>
      <c r="F1361" s="75"/>
      <c r="G1361" s="75"/>
      <c r="H1361" s="75"/>
      <c r="I1361" s="75"/>
      <c r="J1361" s="104"/>
      <c r="K1361" s="149"/>
      <c r="L1361" s="257"/>
    </row>
    <row r="1362" spans="1:12" x14ac:dyDescent="0.3">
      <c r="A1362" s="72" t="s">
        <v>19</v>
      </c>
      <c r="B1362" s="72" t="s">
        <v>1007</v>
      </c>
      <c r="C1362" s="1">
        <v>1116494</v>
      </c>
      <c r="D1362" s="581">
        <v>18583.080000000002</v>
      </c>
      <c r="E1362" s="73"/>
      <c r="F1362" s="75"/>
      <c r="G1362" s="75"/>
      <c r="H1362" s="75"/>
      <c r="I1362" s="75"/>
      <c r="J1362" s="104"/>
      <c r="K1362" s="149"/>
      <c r="L1362" s="257"/>
    </row>
    <row r="1363" spans="1:12" x14ac:dyDescent="0.3">
      <c r="A1363" s="72" t="s">
        <v>19</v>
      </c>
      <c r="B1363" s="72" t="s">
        <v>1008</v>
      </c>
      <c r="C1363" s="1">
        <v>696800</v>
      </c>
      <c r="D1363" s="581">
        <v>31052.13</v>
      </c>
      <c r="E1363" s="73"/>
      <c r="F1363" s="75"/>
      <c r="G1363" s="75"/>
      <c r="H1363" s="75"/>
      <c r="I1363" s="75"/>
      <c r="J1363" s="104"/>
      <c r="K1363" s="149"/>
      <c r="L1363" s="257"/>
    </row>
    <row r="1364" spans="1:12" x14ac:dyDescent="0.3">
      <c r="A1364" s="72" t="s">
        <v>19</v>
      </c>
      <c r="B1364" s="72" t="s">
        <v>1009</v>
      </c>
      <c r="C1364" s="1">
        <v>696800</v>
      </c>
      <c r="D1364" s="581">
        <v>45939.48</v>
      </c>
      <c r="E1364" s="73"/>
      <c r="F1364" s="75"/>
      <c r="G1364" s="75"/>
      <c r="H1364" s="75"/>
      <c r="I1364" s="75"/>
      <c r="J1364" s="104"/>
      <c r="K1364" s="149"/>
      <c r="L1364" s="88"/>
    </row>
    <row r="1365" spans="1:12" x14ac:dyDescent="0.3">
      <c r="A1365" s="72" t="s">
        <v>19</v>
      </c>
      <c r="B1365" s="72" t="s">
        <v>1010</v>
      </c>
      <c r="C1365" s="1">
        <v>1129367</v>
      </c>
      <c r="D1365" s="581">
        <v>16893.71</v>
      </c>
      <c r="E1365" s="73"/>
      <c r="F1365" s="75"/>
      <c r="G1365" s="75"/>
      <c r="H1365" s="75"/>
      <c r="I1365" s="75"/>
      <c r="J1365" s="104"/>
      <c r="K1365" s="149"/>
      <c r="L1365" s="88"/>
    </row>
    <row r="1366" spans="1:12" x14ac:dyDescent="0.3">
      <c r="A1366" s="72" t="s">
        <v>19</v>
      </c>
      <c r="B1366" s="72" t="s">
        <v>1011</v>
      </c>
      <c r="C1366" s="1">
        <v>1129367</v>
      </c>
      <c r="D1366" s="581">
        <v>18583.080000000002</v>
      </c>
      <c r="E1366" s="73"/>
      <c r="F1366" s="75"/>
      <c r="G1366" s="75"/>
      <c r="H1366" s="75"/>
      <c r="I1366" s="75"/>
      <c r="J1366" s="104"/>
      <c r="K1366" s="149"/>
      <c r="L1366" s="88"/>
    </row>
    <row r="1367" spans="1:12" x14ac:dyDescent="0.3">
      <c r="A1367" s="72" t="s">
        <v>19</v>
      </c>
      <c r="B1367" s="72" t="s">
        <v>1012</v>
      </c>
      <c r="C1367" s="1">
        <v>1129376</v>
      </c>
      <c r="D1367" s="581">
        <v>5631.24</v>
      </c>
      <c r="E1367" s="73"/>
      <c r="F1367" s="75"/>
      <c r="G1367" s="75"/>
      <c r="H1367" s="75"/>
      <c r="I1367" s="75"/>
      <c r="J1367" s="104"/>
      <c r="K1367" s="149"/>
      <c r="L1367" s="88"/>
    </row>
    <row r="1368" spans="1:12" x14ac:dyDescent="0.3">
      <c r="A1368" s="72" t="s">
        <v>19</v>
      </c>
      <c r="B1368" s="72" t="s">
        <v>1013</v>
      </c>
      <c r="C1368" s="1">
        <v>1129376</v>
      </c>
      <c r="D1368" s="581">
        <v>6194.36</v>
      </c>
      <c r="E1368" s="73"/>
      <c r="F1368" s="75"/>
      <c r="G1368" s="75"/>
      <c r="H1368" s="75"/>
      <c r="I1368" s="75"/>
      <c r="J1368" s="104"/>
      <c r="K1368" s="149"/>
      <c r="L1368" s="88"/>
    </row>
    <row r="1369" spans="1:12" x14ac:dyDescent="0.3">
      <c r="A1369" s="72" t="s">
        <v>19</v>
      </c>
      <c r="B1369" s="72" t="s">
        <v>1014</v>
      </c>
      <c r="C1369" s="1">
        <v>696800</v>
      </c>
      <c r="D1369" s="581">
        <v>31052.13</v>
      </c>
      <c r="E1369" s="73"/>
      <c r="F1369" s="75"/>
      <c r="G1369" s="75"/>
      <c r="H1369" s="75"/>
      <c r="I1369" s="75"/>
      <c r="J1369" s="104"/>
      <c r="K1369" s="149"/>
      <c r="L1369" s="88"/>
    </row>
    <row r="1370" spans="1:12" x14ac:dyDescent="0.3">
      <c r="A1370" s="72" t="s">
        <v>19</v>
      </c>
      <c r="B1370" s="72" t="s">
        <v>1015</v>
      </c>
      <c r="C1370" s="1">
        <v>696800</v>
      </c>
      <c r="D1370" s="581">
        <v>45939.48</v>
      </c>
      <c r="E1370" s="73"/>
      <c r="F1370" s="75"/>
      <c r="G1370" s="75"/>
      <c r="H1370" s="75"/>
      <c r="I1370" s="75"/>
      <c r="J1370" s="104"/>
      <c r="K1370" s="149"/>
      <c r="L1370" s="88"/>
    </row>
    <row r="1371" spans="1:12" x14ac:dyDescent="0.3">
      <c r="A1371" s="72" t="s">
        <v>19</v>
      </c>
      <c r="B1371" s="72" t="s">
        <v>1016</v>
      </c>
      <c r="C1371" s="1">
        <v>1129376</v>
      </c>
      <c r="D1371" s="581">
        <v>6194.36</v>
      </c>
      <c r="E1371" s="73"/>
      <c r="F1371" s="75"/>
      <c r="G1371" s="75"/>
      <c r="H1371" s="75"/>
      <c r="I1371" s="75"/>
      <c r="J1371" s="104"/>
      <c r="K1371" s="149"/>
      <c r="L1371" s="88"/>
    </row>
    <row r="1372" spans="1:12" x14ac:dyDescent="0.3">
      <c r="A1372" s="72" t="s">
        <v>19</v>
      </c>
      <c r="B1372" s="72" t="s">
        <v>1017</v>
      </c>
      <c r="C1372" s="1">
        <v>1129367</v>
      </c>
      <c r="D1372" s="581">
        <v>18583.080000000002</v>
      </c>
      <c r="E1372" s="73"/>
      <c r="F1372" s="75"/>
      <c r="G1372" s="75"/>
      <c r="H1372" s="75"/>
      <c r="I1372" s="75"/>
      <c r="J1372" s="104"/>
      <c r="K1372" s="149"/>
      <c r="L1372" s="88"/>
    </row>
    <row r="1373" spans="1:12" x14ac:dyDescent="0.3">
      <c r="A1373" s="72" t="s">
        <v>19</v>
      </c>
      <c r="B1373" s="72" t="s">
        <v>1018</v>
      </c>
      <c r="C1373" s="1">
        <v>696800</v>
      </c>
      <c r="D1373" s="581">
        <v>31052.13</v>
      </c>
      <c r="E1373" s="73"/>
      <c r="F1373" s="75"/>
      <c r="G1373" s="75"/>
      <c r="H1373" s="75"/>
      <c r="I1373" s="75"/>
      <c r="J1373" s="104"/>
      <c r="K1373" s="149"/>
      <c r="L1373" s="88"/>
    </row>
    <row r="1374" spans="1:12" x14ac:dyDescent="0.3">
      <c r="A1374" s="72" t="s">
        <v>19</v>
      </c>
      <c r="B1374" s="72" t="s">
        <v>1019</v>
      </c>
      <c r="C1374" s="1">
        <v>696800</v>
      </c>
      <c r="D1374" s="581">
        <v>45939.48</v>
      </c>
      <c r="E1374" s="73"/>
      <c r="F1374" s="75"/>
      <c r="G1374" s="75"/>
      <c r="H1374" s="75"/>
      <c r="I1374" s="75"/>
      <c r="J1374" s="104"/>
      <c r="K1374" s="149"/>
      <c r="L1374" s="88"/>
    </row>
    <row r="1375" spans="1:12" x14ac:dyDescent="0.3">
      <c r="A1375" s="72" t="s">
        <v>19</v>
      </c>
      <c r="B1375" s="72" t="s">
        <v>1020</v>
      </c>
      <c r="C1375" s="1">
        <v>1140001</v>
      </c>
      <c r="D1375" s="581">
        <v>16893.71</v>
      </c>
      <c r="E1375" s="73"/>
      <c r="F1375" s="75"/>
      <c r="G1375" s="75"/>
      <c r="H1375" s="75"/>
      <c r="I1375" s="75"/>
      <c r="J1375" s="104"/>
      <c r="K1375" s="149"/>
      <c r="L1375" s="88"/>
    </row>
    <row r="1376" spans="1:12" x14ac:dyDescent="0.3">
      <c r="A1376" s="72" t="s">
        <v>19</v>
      </c>
      <c r="B1376" s="72" t="s">
        <v>1021</v>
      </c>
      <c r="C1376" s="1">
        <v>1139995</v>
      </c>
      <c r="D1376" s="581">
        <v>5631.24</v>
      </c>
      <c r="E1376" s="73"/>
      <c r="F1376" s="75"/>
      <c r="G1376" s="75"/>
      <c r="H1376" s="75"/>
      <c r="I1376" s="75"/>
      <c r="J1376" s="104"/>
      <c r="K1376" s="149"/>
      <c r="L1376" s="88"/>
    </row>
    <row r="1377" spans="1:12" x14ac:dyDescent="0.3">
      <c r="A1377" s="72" t="s">
        <v>19</v>
      </c>
      <c r="B1377" s="72" t="s">
        <v>1022</v>
      </c>
      <c r="C1377" s="1">
        <v>696800</v>
      </c>
      <c r="D1377" s="581">
        <v>31052.13</v>
      </c>
      <c r="E1377" s="73"/>
      <c r="F1377" s="75"/>
      <c r="G1377" s="75"/>
      <c r="H1377" s="75"/>
      <c r="I1377" s="75"/>
      <c r="J1377" s="104"/>
      <c r="K1377" s="149"/>
      <c r="L1377" s="88"/>
    </row>
    <row r="1378" spans="1:12" x14ac:dyDescent="0.3">
      <c r="A1378" s="144" t="s">
        <v>19</v>
      </c>
      <c r="B1378" s="72" t="s">
        <v>1023</v>
      </c>
      <c r="C1378" s="1">
        <v>696800</v>
      </c>
      <c r="D1378" s="581">
        <v>45939.48</v>
      </c>
      <c r="E1378" s="73"/>
      <c r="F1378" s="75"/>
      <c r="G1378" s="75"/>
      <c r="H1378" s="75"/>
      <c r="I1378" s="75"/>
      <c r="J1378" s="104"/>
      <c r="K1378" s="149"/>
      <c r="L1378" s="88"/>
    </row>
    <row r="1379" spans="1:12" x14ac:dyDescent="0.3">
      <c r="A1379" s="144" t="s">
        <v>19</v>
      </c>
      <c r="B1379" s="144" t="s">
        <v>1024</v>
      </c>
      <c r="C1379" s="501">
        <v>696800</v>
      </c>
      <c r="D1379" s="579">
        <v>31052.13</v>
      </c>
      <c r="E1379" s="150"/>
      <c r="F1379" s="146"/>
      <c r="G1379" s="146"/>
      <c r="H1379" s="146"/>
      <c r="I1379" s="146"/>
      <c r="J1379" s="259"/>
      <c r="K1379" s="243"/>
      <c r="L1379" s="244"/>
    </row>
    <row r="1380" spans="1:12" x14ac:dyDescent="0.3">
      <c r="A1380" s="144" t="s">
        <v>19</v>
      </c>
      <c r="B1380" s="144" t="s">
        <v>1025</v>
      </c>
      <c r="C1380" s="501">
        <v>696800</v>
      </c>
      <c r="D1380" s="579">
        <v>45939.48</v>
      </c>
      <c r="E1380" s="150"/>
      <c r="F1380" s="146"/>
      <c r="G1380" s="146"/>
      <c r="H1380" s="146"/>
      <c r="I1380" s="146"/>
      <c r="J1380" s="259"/>
      <c r="K1380" s="243"/>
      <c r="L1380" s="244"/>
    </row>
    <row r="1381" spans="1:12" x14ac:dyDescent="0.3">
      <c r="A1381" s="144" t="s">
        <v>19</v>
      </c>
      <c r="B1381" s="144" t="s">
        <v>1026</v>
      </c>
      <c r="C1381" s="501">
        <v>1140001</v>
      </c>
      <c r="D1381" s="579">
        <v>16893.71</v>
      </c>
      <c r="E1381" s="150"/>
      <c r="F1381" s="146"/>
      <c r="G1381" s="146"/>
      <c r="H1381" s="146"/>
      <c r="I1381" s="146"/>
      <c r="J1381" s="259"/>
      <c r="K1381" s="243"/>
      <c r="L1381" s="244"/>
    </row>
    <row r="1382" spans="1:12" x14ac:dyDescent="0.3">
      <c r="A1382" s="144" t="s">
        <v>19</v>
      </c>
      <c r="B1382" s="144" t="s">
        <v>1027</v>
      </c>
      <c r="C1382" s="501">
        <v>1139995</v>
      </c>
      <c r="D1382" s="579">
        <v>5631.24</v>
      </c>
      <c r="E1382" s="150"/>
      <c r="F1382" s="146"/>
      <c r="G1382" s="146"/>
      <c r="H1382" s="146"/>
      <c r="I1382" s="146"/>
      <c r="J1382" s="259"/>
      <c r="K1382" s="243"/>
      <c r="L1382" s="244"/>
    </row>
    <row r="1383" spans="1:12" x14ac:dyDescent="0.3">
      <c r="A1383" s="144" t="s">
        <v>19</v>
      </c>
      <c r="B1383" s="144" t="s">
        <v>1028</v>
      </c>
      <c r="C1383" s="501">
        <v>696800</v>
      </c>
      <c r="D1383" s="579">
        <v>31052.13</v>
      </c>
      <c r="E1383" s="150"/>
      <c r="F1383" s="146"/>
      <c r="G1383" s="146"/>
      <c r="H1383" s="146"/>
      <c r="I1383" s="146"/>
      <c r="J1383" s="259"/>
      <c r="K1383" s="243"/>
      <c r="L1383" s="244"/>
    </row>
    <row r="1384" spans="1:12" x14ac:dyDescent="0.3">
      <c r="A1384" s="144" t="s">
        <v>19</v>
      </c>
      <c r="B1384" s="144" t="s">
        <v>1029</v>
      </c>
      <c r="C1384" s="501">
        <v>696800</v>
      </c>
      <c r="D1384" s="579">
        <v>45939.48</v>
      </c>
      <c r="E1384" s="150"/>
      <c r="F1384" s="146"/>
      <c r="G1384" s="146"/>
      <c r="H1384" s="146"/>
      <c r="I1384" s="146"/>
      <c r="J1384" s="259"/>
      <c r="K1384" s="243"/>
      <c r="L1384" s="244"/>
    </row>
    <row r="1385" spans="1:12" x14ac:dyDescent="0.3">
      <c r="A1385" s="144" t="s">
        <v>19</v>
      </c>
      <c r="B1385" s="144" t="s">
        <v>1030</v>
      </c>
      <c r="C1385" s="501">
        <v>1139995</v>
      </c>
      <c r="D1385" s="579">
        <v>4206.6000000000004</v>
      </c>
      <c r="E1385" s="150"/>
      <c r="F1385" s="146"/>
      <c r="G1385" s="146"/>
      <c r="H1385" s="146"/>
      <c r="I1385" s="146"/>
      <c r="J1385" s="259"/>
      <c r="K1385" s="243"/>
      <c r="L1385" s="244"/>
    </row>
    <row r="1386" spans="1:12" x14ac:dyDescent="0.3">
      <c r="A1386" s="144" t="s">
        <v>19</v>
      </c>
      <c r="B1386" s="144" t="s">
        <v>1031</v>
      </c>
      <c r="C1386" s="501">
        <v>1140001</v>
      </c>
      <c r="D1386" s="579">
        <v>12619.8</v>
      </c>
      <c r="E1386" s="150"/>
      <c r="F1386" s="146"/>
      <c r="G1386" s="146"/>
      <c r="H1386" s="146"/>
      <c r="I1386" s="146"/>
      <c r="J1386" s="259"/>
      <c r="K1386" s="243"/>
      <c r="L1386" s="244"/>
    </row>
    <row r="1387" spans="1:12" x14ac:dyDescent="0.3">
      <c r="A1387" s="144" t="s">
        <v>19</v>
      </c>
      <c r="B1387" s="144" t="s">
        <v>1032</v>
      </c>
      <c r="C1387" s="501">
        <v>696800</v>
      </c>
      <c r="D1387" s="579">
        <v>45939.48</v>
      </c>
      <c r="E1387" s="150"/>
      <c r="F1387" s="146"/>
      <c r="G1387" s="146"/>
      <c r="H1387" s="146"/>
      <c r="I1387" s="146"/>
      <c r="J1387" s="250"/>
      <c r="K1387" s="243"/>
      <c r="L1387" s="244"/>
    </row>
    <row r="1388" spans="1:12" x14ac:dyDescent="0.3">
      <c r="A1388" s="144" t="s">
        <v>19</v>
      </c>
      <c r="B1388" s="144" t="s">
        <v>1033</v>
      </c>
      <c r="C1388" s="501">
        <v>696800</v>
      </c>
      <c r="D1388" s="579">
        <v>31052.13</v>
      </c>
      <c r="E1388" s="150"/>
      <c r="F1388" s="146"/>
      <c r="G1388" s="146"/>
      <c r="H1388" s="146"/>
      <c r="I1388" s="146"/>
      <c r="J1388" s="105"/>
      <c r="K1388" s="243"/>
      <c r="L1388" s="244"/>
    </row>
    <row r="1389" spans="1:12" x14ac:dyDescent="0.3">
      <c r="A1389" s="144" t="s">
        <v>19</v>
      </c>
      <c r="B1389" s="144" t="s">
        <v>1034</v>
      </c>
      <c r="C1389" s="501">
        <v>1151076</v>
      </c>
      <c r="D1389" s="579">
        <v>17738.39</v>
      </c>
      <c r="E1389" s="150"/>
      <c r="F1389" s="146"/>
      <c r="G1389" s="146"/>
      <c r="H1389" s="146"/>
      <c r="I1389" s="146"/>
      <c r="J1389" s="105"/>
      <c r="K1389" s="243"/>
      <c r="L1389" s="244"/>
    </row>
    <row r="1390" spans="1:12" x14ac:dyDescent="0.3">
      <c r="A1390" s="144" t="s">
        <v>19</v>
      </c>
      <c r="B1390" s="144" t="s">
        <v>1035</v>
      </c>
      <c r="C1390" s="501">
        <v>1150979</v>
      </c>
      <c r="D1390" s="579">
        <v>5912.8</v>
      </c>
      <c r="E1390" s="150"/>
      <c r="F1390" s="146"/>
      <c r="G1390" s="251"/>
      <c r="H1390" s="146"/>
      <c r="I1390" s="146"/>
      <c r="J1390" s="105"/>
      <c r="K1390" s="243"/>
      <c r="L1390" s="244"/>
    </row>
    <row r="1391" spans="1:12" x14ac:dyDescent="0.3">
      <c r="A1391" s="144" t="s">
        <v>19</v>
      </c>
      <c r="B1391" s="144" t="s">
        <v>1036</v>
      </c>
      <c r="C1391" s="501">
        <v>1150979</v>
      </c>
      <c r="D1391" s="579">
        <v>5631.24</v>
      </c>
      <c r="E1391" s="150"/>
      <c r="F1391" s="146"/>
      <c r="G1391" s="251"/>
      <c r="H1391" s="146"/>
      <c r="I1391" s="146"/>
      <c r="J1391" s="105"/>
      <c r="K1391" s="243"/>
      <c r="L1391" s="244"/>
    </row>
    <row r="1392" spans="1:12" x14ac:dyDescent="0.3">
      <c r="A1392" s="144" t="s">
        <v>19</v>
      </c>
      <c r="B1392" s="144" t="s">
        <v>1037</v>
      </c>
      <c r="C1392" s="501">
        <v>1151076</v>
      </c>
      <c r="D1392" s="579">
        <v>16893.71</v>
      </c>
      <c r="E1392" s="150"/>
      <c r="F1392" s="146"/>
      <c r="G1392" s="146"/>
      <c r="H1392" s="146"/>
      <c r="I1392" s="146"/>
      <c r="J1392" s="105"/>
      <c r="K1392" s="243"/>
      <c r="L1392" s="244"/>
    </row>
    <row r="1393" spans="1:12" ht="26.4" x14ac:dyDescent="0.3">
      <c r="A1393" s="144" t="s">
        <v>19</v>
      </c>
      <c r="B1393" s="150" t="s">
        <v>1038</v>
      </c>
      <c r="C1393" s="501">
        <v>696800</v>
      </c>
      <c r="D1393" s="606">
        <v>31052.13</v>
      </c>
      <c r="E1393" s="150"/>
      <c r="F1393" s="146"/>
      <c r="G1393" s="146"/>
      <c r="H1393" s="146"/>
      <c r="I1393" s="146"/>
      <c r="J1393" s="252"/>
      <c r="K1393" s="243"/>
      <c r="L1393" s="244"/>
    </row>
    <row r="1394" spans="1:12" x14ac:dyDescent="0.3">
      <c r="A1394" s="144" t="s">
        <v>19</v>
      </c>
      <c r="B1394" s="150" t="s">
        <v>1039</v>
      </c>
      <c r="C1394" s="501">
        <v>31106181</v>
      </c>
      <c r="D1394" s="606">
        <v>32155.38</v>
      </c>
      <c r="E1394" s="150"/>
      <c r="F1394" s="146"/>
      <c r="G1394" s="146"/>
      <c r="H1394" s="146"/>
      <c r="I1394" s="146"/>
      <c r="J1394" s="252"/>
      <c r="K1394" s="243"/>
      <c r="L1394" s="244"/>
    </row>
    <row r="1395" spans="1:12" x14ac:dyDescent="0.3">
      <c r="A1395" s="144" t="s">
        <v>19</v>
      </c>
      <c r="B1395" s="150" t="s">
        <v>1040</v>
      </c>
      <c r="C1395" s="501">
        <v>1151076</v>
      </c>
      <c r="D1395" s="606">
        <v>19427.759999999998</v>
      </c>
      <c r="E1395" s="150"/>
      <c r="F1395" s="146"/>
      <c r="G1395" s="146"/>
      <c r="H1395" s="146"/>
      <c r="I1395" s="146"/>
      <c r="J1395" s="252"/>
      <c r="K1395" s="243"/>
      <c r="L1395" s="244"/>
    </row>
    <row r="1396" spans="1:12" x14ac:dyDescent="0.3">
      <c r="A1396" s="144" t="s">
        <v>19</v>
      </c>
      <c r="B1396" s="150" t="s">
        <v>1041</v>
      </c>
      <c r="C1396" s="501">
        <v>1150979</v>
      </c>
      <c r="D1396" s="606">
        <v>6475.92</v>
      </c>
      <c r="E1396" s="150"/>
      <c r="F1396" s="146"/>
      <c r="G1396" s="146"/>
      <c r="H1396" s="146"/>
      <c r="I1396" s="146"/>
      <c r="J1396" s="252"/>
      <c r="K1396" s="243"/>
      <c r="L1396" s="244"/>
    </row>
    <row r="1397" spans="1:12" x14ac:dyDescent="0.3">
      <c r="A1397" s="273" t="s">
        <v>19</v>
      </c>
      <c r="B1397" s="275" t="s">
        <v>1042</v>
      </c>
      <c r="C1397" s="502">
        <v>31106174</v>
      </c>
      <c r="D1397" s="599">
        <v>56087.9</v>
      </c>
      <c r="E1397" s="275"/>
      <c r="F1397" s="277"/>
      <c r="G1397" s="277"/>
      <c r="H1397" s="277"/>
      <c r="I1397" s="277"/>
      <c r="J1397" s="252"/>
      <c r="K1397" s="243"/>
      <c r="L1397" s="244"/>
    </row>
    <row r="1398" spans="1:12" x14ac:dyDescent="0.3">
      <c r="A1398" s="273" t="s">
        <v>19</v>
      </c>
      <c r="B1398" s="275" t="s">
        <v>1425</v>
      </c>
      <c r="C1398" s="502">
        <v>31106174</v>
      </c>
      <c r="D1398" s="599">
        <v>56087.9</v>
      </c>
      <c r="E1398" s="275"/>
      <c r="F1398" s="277"/>
      <c r="G1398" s="277"/>
      <c r="H1398" s="277"/>
      <c r="I1398" s="277"/>
      <c r="J1398" s="252"/>
      <c r="K1398" s="243"/>
      <c r="L1398" s="244"/>
    </row>
    <row r="1399" spans="1:12" x14ac:dyDescent="0.3">
      <c r="A1399" s="273" t="s">
        <v>19</v>
      </c>
      <c r="B1399" s="275" t="s">
        <v>1424</v>
      </c>
      <c r="C1399" s="502">
        <v>31106181</v>
      </c>
      <c r="D1399" s="599">
        <v>32155.38</v>
      </c>
      <c r="E1399" s="275"/>
      <c r="F1399" s="277"/>
      <c r="G1399" s="277"/>
      <c r="H1399" s="277"/>
      <c r="I1399" s="277"/>
      <c r="J1399" s="252"/>
      <c r="K1399" s="243"/>
      <c r="L1399" s="244"/>
    </row>
    <row r="1400" spans="1:12" x14ac:dyDescent="0.3">
      <c r="A1400" s="273" t="s">
        <v>19</v>
      </c>
      <c r="B1400" s="275" t="s">
        <v>1465</v>
      </c>
      <c r="C1400" s="502">
        <v>31106181</v>
      </c>
      <c r="D1400" s="599">
        <v>32155.38</v>
      </c>
      <c r="E1400" s="275"/>
      <c r="F1400" s="277"/>
      <c r="G1400" s="277"/>
      <c r="H1400" s="277"/>
      <c r="I1400" s="277"/>
      <c r="J1400" s="252"/>
      <c r="K1400" s="243"/>
      <c r="L1400" s="244"/>
    </row>
    <row r="1401" spans="1:12" x14ac:dyDescent="0.3">
      <c r="A1401" s="273" t="s">
        <v>19</v>
      </c>
      <c r="B1401" s="275" t="s">
        <v>1466</v>
      </c>
      <c r="C1401" s="502">
        <v>31106174</v>
      </c>
      <c r="D1401" s="599">
        <v>56087.9</v>
      </c>
      <c r="E1401" s="275"/>
      <c r="F1401" s="277"/>
      <c r="G1401" s="277"/>
      <c r="H1401" s="277"/>
      <c r="I1401" s="277"/>
      <c r="J1401" s="252"/>
      <c r="K1401" s="243"/>
      <c r="L1401" s="244"/>
    </row>
    <row r="1402" spans="1:12" x14ac:dyDescent="0.3">
      <c r="A1402" s="273" t="s">
        <v>19</v>
      </c>
      <c r="B1402" s="275" t="s">
        <v>1501</v>
      </c>
      <c r="C1402" s="502">
        <v>31106181</v>
      </c>
      <c r="D1402" s="599">
        <v>32155.38</v>
      </c>
      <c r="E1402" s="275"/>
      <c r="F1402" s="277"/>
      <c r="G1402" s="277"/>
      <c r="H1402" s="277"/>
      <c r="I1402" s="277"/>
      <c r="J1402" s="252"/>
      <c r="K1402" s="243"/>
      <c r="L1402" s="244"/>
    </row>
    <row r="1403" spans="1:12" x14ac:dyDescent="0.3">
      <c r="A1403" s="273" t="s">
        <v>19</v>
      </c>
      <c r="B1403" s="275" t="s">
        <v>1520</v>
      </c>
      <c r="C1403" s="502">
        <v>31106174</v>
      </c>
      <c r="D1403" s="599">
        <v>56087.9</v>
      </c>
      <c r="E1403" s="275"/>
      <c r="F1403" s="277"/>
      <c r="G1403" s="277"/>
      <c r="H1403" s="277"/>
      <c r="I1403" s="277"/>
      <c r="J1403" s="252"/>
      <c r="K1403" s="243"/>
      <c r="L1403" s="244"/>
    </row>
    <row r="1404" spans="1:12" x14ac:dyDescent="0.3">
      <c r="A1404" s="273" t="s">
        <v>19</v>
      </c>
      <c r="B1404" s="275" t="s">
        <v>1536</v>
      </c>
      <c r="C1404" s="502">
        <v>31106174</v>
      </c>
      <c r="D1404" s="599">
        <v>56087.9</v>
      </c>
      <c r="E1404" s="275"/>
      <c r="F1404" s="277"/>
      <c r="G1404" s="277"/>
      <c r="H1404" s="277"/>
      <c r="I1404" s="277"/>
      <c r="J1404" s="252"/>
      <c r="K1404" s="243"/>
      <c r="L1404" s="244"/>
    </row>
    <row r="1405" spans="1:12" x14ac:dyDescent="0.3">
      <c r="A1405" s="273" t="s">
        <v>19</v>
      </c>
      <c r="B1405" s="275" t="s">
        <v>1537</v>
      </c>
      <c r="C1405" s="502">
        <v>31106181</v>
      </c>
      <c r="D1405" s="599">
        <v>32155.38</v>
      </c>
      <c r="E1405" s="275"/>
      <c r="F1405" s="277"/>
      <c r="G1405" s="277"/>
      <c r="H1405" s="277"/>
      <c r="I1405" s="277"/>
      <c r="J1405" s="252"/>
      <c r="K1405" s="243"/>
      <c r="L1405" s="244"/>
    </row>
    <row r="1406" spans="1:12" x14ac:dyDescent="0.3">
      <c r="A1406" s="273" t="s">
        <v>19</v>
      </c>
      <c r="B1406" s="275" t="s">
        <v>1589</v>
      </c>
      <c r="C1406" s="502">
        <v>31106181</v>
      </c>
      <c r="D1406" s="599">
        <v>32155.38</v>
      </c>
      <c r="E1406" s="275"/>
      <c r="F1406" s="277"/>
      <c r="G1406" s="277"/>
      <c r="H1406" s="277"/>
      <c r="I1406" s="277"/>
      <c r="J1406" s="252"/>
      <c r="K1406" s="243"/>
      <c r="L1406" s="244"/>
    </row>
    <row r="1407" spans="1:12" x14ac:dyDescent="0.3">
      <c r="A1407" s="273" t="s">
        <v>19</v>
      </c>
      <c r="B1407" s="275" t="s">
        <v>1590</v>
      </c>
      <c r="C1407" s="502">
        <v>31106181</v>
      </c>
      <c r="D1407" s="599">
        <v>56087.9</v>
      </c>
      <c r="E1407" s="275"/>
      <c r="F1407" s="277"/>
      <c r="G1407" s="277"/>
      <c r="H1407" s="277"/>
      <c r="I1407" s="277"/>
      <c r="J1407" s="252"/>
      <c r="K1407" s="243"/>
      <c r="L1407" s="244"/>
    </row>
    <row r="1408" spans="1:12" x14ac:dyDescent="0.3">
      <c r="A1408" s="273" t="s">
        <v>19</v>
      </c>
      <c r="B1408" s="275" t="s">
        <v>1604</v>
      </c>
      <c r="C1408" s="502">
        <v>31106174</v>
      </c>
      <c r="D1408" s="599">
        <v>56087.9</v>
      </c>
      <c r="E1408" s="275"/>
      <c r="F1408" s="277"/>
      <c r="G1408" s="277"/>
      <c r="H1408" s="277"/>
      <c r="I1408" s="277"/>
      <c r="J1408" s="252"/>
      <c r="K1408" s="243"/>
      <c r="L1408" s="244"/>
    </row>
    <row r="1409" spans="1:12" x14ac:dyDescent="0.3">
      <c r="A1409" s="273" t="s">
        <v>19</v>
      </c>
      <c r="B1409" s="275" t="s">
        <v>1605</v>
      </c>
      <c r="C1409" s="502">
        <v>31106181</v>
      </c>
      <c r="D1409" s="599">
        <v>32155.38</v>
      </c>
      <c r="E1409" s="275"/>
      <c r="F1409" s="277"/>
      <c r="G1409" s="277"/>
      <c r="H1409" s="277"/>
      <c r="I1409" s="277"/>
      <c r="J1409" s="252"/>
      <c r="K1409" s="243"/>
      <c r="L1409" s="244"/>
    </row>
    <row r="1410" spans="1:12" x14ac:dyDescent="0.3">
      <c r="A1410" s="273" t="s">
        <v>19</v>
      </c>
      <c r="B1410" s="275" t="s">
        <v>1631</v>
      </c>
      <c r="C1410" s="502">
        <v>31106181</v>
      </c>
      <c r="D1410" s="599">
        <v>32155.38</v>
      </c>
      <c r="E1410" s="275"/>
      <c r="F1410" s="277"/>
      <c r="G1410" s="277"/>
      <c r="H1410" s="277"/>
      <c r="I1410" s="277"/>
      <c r="J1410" s="252"/>
      <c r="K1410" s="243"/>
      <c r="L1410" s="244"/>
    </row>
    <row r="1411" spans="1:12" x14ac:dyDescent="0.3">
      <c r="A1411" s="273" t="s">
        <v>19</v>
      </c>
      <c r="B1411" s="275" t="s">
        <v>1639</v>
      </c>
      <c r="C1411" s="502">
        <v>31106174</v>
      </c>
      <c r="D1411" s="599">
        <v>56087.9</v>
      </c>
      <c r="E1411" s="275"/>
      <c r="F1411" s="277"/>
      <c r="G1411" s="277"/>
      <c r="H1411" s="277"/>
      <c r="I1411" s="277"/>
      <c r="J1411" s="252"/>
      <c r="K1411" s="243"/>
      <c r="L1411" s="244"/>
    </row>
    <row r="1412" spans="1:12" x14ac:dyDescent="0.3">
      <c r="A1412" s="273" t="s">
        <v>19</v>
      </c>
      <c r="B1412" s="275" t="s">
        <v>1680</v>
      </c>
      <c r="C1412" s="337">
        <v>31106174</v>
      </c>
      <c r="D1412" s="599">
        <v>53484.08</v>
      </c>
      <c r="E1412" s="275"/>
      <c r="F1412" s="277"/>
      <c r="G1412" s="277"/>
      <c r="H1412" s="277"/>
      <c r="I1412" s="277"/>
      <c r="J1412" s="252"/>
      <c r="K1412" s="243"/>
      <c r="L1412" s="244"/>
    </row>
    <row r="1413" spans="1:12" x14ac:dyDescent="0.3">
      <c r="A1413" s="273" t="s">
        <v>19</v>
      </c>
      <c r="B1413" s="275" t="s">
        <v>1681</v>
      </c>
      <c r="C1413" s="337">
        <v>31106181</v>
      </c>
      <c r="D1413" s="634">
        <v>31287.439999999999</v>
      </c>
      <c r="E1413" s="275"/>
      <c r="F1413" s="277"/>
      <c r="G1413" s="277"/>
      <c r="H1413" s="277"/>
      <c r="I1413" s="277"/>
      <c r="J1413" s="252"/>
      <c r="K1413" s="259"/>
      <c r="L1413" s="244"/>
    </row>
    <row r="1414" spans="1:12" x14ac:dyDescent="0.3">
      <c r="A1414" s="273" t="s">
        <v>19</v>
      </c>
      <c r="B1414" s="275" t="s">
        <v>1719</v>
      </c>
      <c r="C1414" s="337">
        <v>31143495</v>
      </c>
      <c r="D1414" s="599">
        <v>32235.86</v>
      </c>
      <c r="E1414" s="275"/>
      <c r="F1414" s="277"/>
      <c r="G1414" s="277"/>
      <c r="H1414" s="277"/>
      <c r="I1414" s="277"/>
      <c r="J1414" s="252"/>
      <c r="K1414" s="243"/>
      <c r="L1414" s="244"/>
    </row>
    <row r="1415" spans="1:12" x14ac:dyDescent="0.3">
      <c r="A1415" s="273" t="s">
        <v>19</v>
      </c>
      <c r="B1415" s="275" t="s">
        <v>1720</v>
      </c>
      <c r="C1415" s="337">
        <v>31143481</v>
      </c>
      <c r="D1415" s="599">
        <v>56087.9</v>
      </c>
      <c r="E1415" s="275"/>
      <c r="F1415" s="277"/>
      <c r="G1415" s="277"/>
      <c r="H1415" s="277"/>
      <c r="I1415" s="277"/>
      <c r="J1415" s="252"/>
      <c r="K1415" s="243"/>
      <c r="L1415" s="244"/>
    </row>
    <row r="1416" spans="1:12" x14ac:dyDescent="0.3">
      <c r="A1416" s="273" t="s">
        <v>19</v>
      </c>
      <c r="B1416" s="275" t="s">
        <v>1744</v>
      </c>
      <c r="C1416" s="337">
        <v>31143481</v>
      </c>
      <c r="D1416" s="599">
        <v>56087.9</v>
      </c>
      <c r="E1416" s="275"/>
      <c r="F1416" s="277"/>
      <c r="G1416" s="277"/>
      <c r="H1416" s="277"/>
      <c r="I1416" s="277"/>
      <c r="J1416" s="252"/>
      <c r="K1416" s="243"/>
      <c r="L1416" s="244"/>
    </row>
    <row r="1417" spans="1:12" x14ac:dyDescent="0.3">
      <c r="A1417" s="273" t="s">
        <v>19</v>
      </c>
      <c r="B1417" s="275" t="s">
        <v>1745</v>
      </c>
      <c r="C1417" s="337">
        <v>31143495</v>
      </c>
      <c r="D1417" s="599">
        <v>32155.38</v>
      </c>
      <c r="E1417" s="275"/>
      <c r="F1417" s="277"/>
      <c r="G1417" s="277"/>
      <c r="H1417" s="277"/>
      <c r="I1417" s="277"/>
      <c r="J1417" s="252"/>
      <c r="K1417" s="243"/>
      <c r="L1417" s="244"/>
    </row>
    <row r="1418" spans="1:12" x14ac:dyDescent="0.3">
      <c r="A1418" s="273" t="s">
        <v>19</v>
      </c>
      <c r="B1418" s="275" t="s">
        <v>1794</v>
      </c>
      <c r="C1418" s="502">
        <v>31143495</v>
      </c>
      <c r="D1418" s="599">
        <v>32155.38</v>
      </c>
      <c r="E1418" s="275"/>
      <c r="F1418" s="277"/>
      <c r="G1418" s="277"/>
      <c r="H1418" s="277"/>
      <c r="I1418" s="277"/>
      <c r="J1418" s="252"/>
      <c r="K1418" s="243"/>
      <c r="L1418" s="244"/>
    </row>
    <row r="1419" spans="1:12" x14ac:dyDescent="0.3">
      <c r="A1419" s="273" t="s">
        <v>19</v>
      </c>
      <c r="B1419" s="275" t="s">
        <v>1795</v>
      </c>
      <c r="C1419" s="502">
        <v>31143481</v>
      </c>
      <c r="D1419" s="599">
        <v>56087.9</v>
      </c>
      <c r="E1419" s="275"/>
      <c r="F1419" s="277"/>
      <c r="G1419" s="277"/>
      <c r="H1419" s="277"/>
      <c r="I1419" s="277"/>
      <c r="J1419" s="252"/>
      <c r="K1419" s="243"/>
      <c r="L1419" s="244"/>
    </row>
    <row r="1420" spans="1:12" x14ac:dyDescent="0.3">
      <c r="A1420" s="273" t="s">
        <v>19</v>
      </c>
      <c r="B1420" s="275" t="s">
        <v>1804</v>
      </c>
      <c r="C1420" s="502">
        <v>31143495</v>
      </c>
      <c r="D1420" s="599">
        <v>1712.95</v>
      </c>
      <c r="E1420" s="275"/>
      <c r="F1420" s="277"/>
      <c r="G1420" s="277"/>
      <c r="H1420" s="277"/>
      <c r="I1420" s="277"/>
      <c r="J1420" s="252"/>
      <c r="K1420" s="259"/>
      <c r="L1420" s="244"/>
    </row>
    <row r="1421" spans="1:12" x14ac:dyDescent="0.3">
      <c r="A1421" s="273" t="s">
        <v>19</v>
      </c>
      <c r="B1421" s="275" t="s">
        <v>1829</v>
      </c>
      <c r="C1421" s="502">
        <v>31143481</v>
      </c>
      <c r="D1421" s="599">
        <v>56256.15</v>
      </c>
      <c r="E1421" s="275"/>
      <c r="F1421" s="277"/>
      <c r="G1421" s="277"/>
      <c r="H1421" s="277"/>
      <c r="I1421" s="277"/>
      <c r="J1421" s="252"/>
      <c r="K1421" s="259"/>
      <c r="L1421" s="244"/>
    </row>
    <row r="1422" spans="1:12" x14ac:dyDescent="0.3">
      <c r="A1422" s="273" t="s">
        <v>19</v>
      </c>
      <c r="B1422" s="275" t="s">
        <v>1830</v>
      </c>
      <c r="C1422" s="502">
        <v>31143495</v>
      </c>
      <c r="D1422" s="599">
        <v>32251.84</v>
      </c>
      <c r="E1422" s="275"/>
      <c r="F1422" s="277"/>
      <c r="G1422" s="277"/>
      <c r="H1422" s="277"/>
      <c r="I1422" s="277"/>
      <c r="J1422" s="252"/>
      <c r="K1422" s="259"/>
      <c r="L1422" s="244"/>
    </row>
    <row r="1423" spans="1:12" x14ac:dyDescent="0.3">
      <c r="A1423" s="273" t="s">
        <v>19</v>
      </c>
      <c r="B1423" s="275" t="s">
        <v>1854</v>
      </c>
      <c r="C1423" s="502">
        <v>31143481</v>
      </c>
      <c r="D1423" s="599">
        <v>56256.15</v>
      </c>
      <c r="E1423" s="275"/>
      <c r="F1423" s="277"/>
      <c r="G1423" s="277"/>
      <c r="H1423" s="277"/>
      <c r="I1423" s="277"/>
      <c r="J1423" s="252"/>
      <c r="K1423" s="259"/>
      <c r="L1423" s="244"/>
    </row>
    <row r="1424" spans="1:12" x14ac:dyDescent="0.3">
      <c r="A1424" s="273" t="s">
        <v>19</v>
      </c>
      <c r="B1424" s="275" t="s">
        <v>1855</v>
      </c>
      <c r="C1424" s="502">
        <v>31143495</v>
      </c>
      <c r="D1424" s="599">
        <v>32251.84</v>
      </c>
      <c r="E1424" s="275"/>
      <c r="F1424" s="277"/>
      <c r="G1424" s="277"/>
      <c r="H1424" s="277"/>
      <c r="I1424" s="277"/>
      <c r="J1424" s="252"/>
      <c r="K1424" s="259"/>
      <c r="L1424" s="244"/>
    </row>
    <row r="1425" spans="1:12" x14ac:dyDescent="0.3">
      <c r="A1425" s="273" t="s">
        <v>19</v>
      </c>
      <c r="B1425" s="275" t="s">
        <v>1906</v>
      </c>
      <c r="C1425" s="502">
        <v>31143495</v>
      </c>
      <c r="D1425" s="599">
        <v>32251.84</v>
      </c>
      <c r="E1425" s="275"/>
      <c r="F1425" s="277"/>
      <c r="G1425" s="277"/>
      <c r="H1425" s="277"/>
      <c r="I1425" s="277"/>
      <c r="J1425" s="252"/>
      <c r="K1425" s="259"/>
      <c r="L1425" s="244"/>
    </row>
    <row r="1426" spans="1:12" x14ac:dyDescent="0.3">
      <c r="A1426" s="273" t="s">
        <v>19</v>
      </c>
      <c r="B1426" s="275" t="s">
        <v>1906</v>
      </c>
      <c r="C1426" s="502">
        <v>31143481</v>
      </c>
      <c r="D1426" s="599">
        <v>56256.15</v>
      </c>
      <c r="E1426" s="275"/>
      <c r="F1426" s="277"/>
      <c r="G1426" s="277"/>
      <c r="H1426" s="277"/>
      <c r="I1426" s="277"/>
      <c r="J1426" s="252"/>
      <c r="K1426" s="259"/>
      <c r="L1426" s="244"/>
    </row>
    <row r="1427" spans="1:12" x14ac:dyDescent="0.3">
      <c r="A1427" s="273" t="s">
        <v>19</v>
      </c>
      <c r="B1427" s="275" t="s">
        <v>1941</v>
      </c>
      <c r="C1427" s="502">
        <v>31143481</v>
      </c>
      <c r="D1427" s="599">
        <v>56256.15</v>
      </c>
      <c r="E1427" s="275"/>
      <c r="F1427" s="277"/>
      <c r="G1427" s="277"/>
      <c r="H1427" s="277"/>
      <c r="I1427" s="277"/>
      <c r="J1427" s="252"/>
      <c r="K1427" s="259"/>
      <c r="L1427" s="244"/>
    </row>
    <row r="1428" spans="1:12" x14ac:dyDescent="0.3">
      <c r="A1428" s="273" t="s">
        <v>19</v>
      </c>
      <c r="B1428" s="275" t="s">
        <v>1942</v>
      </c>
      <c r="C1428" s="502">
        <v>31143495</v>
      </c>
      <c r="D1428" s="599">
        <v>32251.84</v>
      </c>
      <c r="E1428" s="275"/>
      <c r="F1428" s="277"/>
      <c r="G1428" s="277"/>
      <c r="H1428" s="277"/>
      <c r="I1428" s="277"/>
      <c r="J1428" s="252"/>
      <c r="K1428" s="259"/>
      <c r="L1428" s="244"/>
    </row>
    <row r="1429" spans="1:12" x14ac:dyDescent="0.3">
      <c r="A1429" s="273" t="s">
        <v>19</v>
      </c>
      <c r="B1429" s="275" t="s">
        <v>1956</v>
      </c>
      <c r="C1429" s="502">
        <v>1227656</v>
      </c>
      <c r="D1429" s="599">
        <v>2526.59</v>
      </c>
      <c r="E1429" s="275"/>
      <c r="F1429" s="277"/>
      <c r="G1429" s="277"/>
      <c r="H1429" s="277"/>
      <c r="I1429" s="277"/>
      <c r="J1429" s="252"/>
      <c r="K1429" s="259"/>
      <c r="L1429" s="244"/>
    </row>
    <row r="1430" spans="1:12" x14ac:dyDescent="0.3">
      <c r="A1430" s="273" t="s">
        <v>19</v>
      </c>
      <c r="B1430" s="275" t="s">
        <v>1957</v>
      </c>
      <c r="C1430" s="502">
        <v>1227723</v>
      </c>
      <c r="D1430" s="599">
        <v>2191.81</v>
      </c>
      <c r="E1430" s="275"/>
      <c r="F1430" s="277"/>
      <c r="G1430" s="277"/>
      <c r="H1430" s="277"/>
      <c r="I1430" s="277"/>
      <c r="J1430" s="252"/>
      <c r="K1430" s="259"/>
      <c r="L1430" s="244"/>
    </row>
    <row r="1431" spans="1:12" x14ac:dyDescent="0.3">
      <c r="A1431" s="273" t="s">
        <v>19</v>
      </c>
      <c r="B1431" s="275" t="s">
        <v>1964</v>
      </c>
      <c r="C1431" s="502">
        <v>1230609</v>
      </c>
      <c r="D1431" s="599">
        <v>722.59</v>
      </c>
      <c r="E1431" s="275"/>
      <c r="F1431" s="277"/>
      <c r="G1431" s="277"/>
      <c r="H1431" s="277"/>
      <c r="I1431" s="277"/>
      <c r="J1431" s="252"/>
      <c r="K1431" s="259"/>
      <c r="L1431" s="244"/>
    </row>
    <row r="1432" spans="1:12" x14ac:dyDescent="0.3">
      <c r="A1432" s="273" t="s">
        <v>19</v>
      </c>
      <c r="B1432" s="275" t="s">
        <v>1965</v>
      </c>
      <c r="C1432" s="502">
        <v>31143481</v>
      </c>
      <c r="D1432" s="599">
        <v>56256.15</v>
      </c>
      <c r="E1432" s="275"/>
      <c r="F1432" s="277"/>
      <c r="G1432" s="277"/>
      <c r="H1432" s="277"/>
      <c r="I1432" s="277"/>
      <c r="J1432" s="252"/>
      <c r="K1432" s="259"/>
      <c r="L1432" s="244"/>
    </row>
    <row r="1433" spans="1:12" ht="15" thickBot="1" x14ac:dyDescent="0.35">
      <c r="A1433" s="273" t="s">
        <v>19</v>
      </c>
      <c r="B1433" s="275" t="s">
        <v>1966</v>
      </c>
      <c r="C1433" s="502">
        <v>31143495</v>
      </c>
      <c r="D1433" s="599">
        <v>32251.84</v>
      </c>
      <c r="E1433" s="275"/>
      <c r="F1433" s="277"/>
      <c r="G1433" s="277"/>
      <c r="H1433" s="277"/>
      <c r="I1433" s="277"/>
      <c r="J1433" s="252"/>
      <c r="K1433" s="259"/>
      <c r="L1433" s="244"/>
    </row>
    <row r="1434" spans="1:12" ht="15" thickTop="1" x14ac:dyDescent="0.3">
      <c r="A1434" s="265" t="s">
        <v>1043</v>
      </c>
      <c r="B1434" s="265">
        <v>24236</v>
      </c>
      <c r="C1434" s="489">
        <v>887818</v>
      </c>
      <c r="D1434" s="563">
        <v>3536</v>
      </c>
      <c r="E1434" s="265"/>
      <c r="F1434" s="268"/>
      <c r="G1434" s="268"/>
      <c r="H1434" s="268"/>
      <c r="I1434" s="268"/>
      <c r="J1434" s="95"/>
      <c r="K1434" s="95"/>
      <c r="L1434" s="42"/>
    </row>
    <row r="1435" spans="1:12" x14ac:dyDescent="0.3">
      <c r="A1435" s="55" t="s">
        <v>1043</v>
      </c>
      <c r="B1435" s="55">
        <v>39367</v>
      </c>
      <c r="C1435" s="485">
        <v>893393</v>
      </c>
      <c r="D1435" s="559">
        <v>2210</v>
      </c>
      <c r="E1435" s="55"/>
      <c r="F1435" s="56"/>
      <c r="G1435" s="56"/>
      <c r="H1435" s="56"/>
      <c r="I1435" s="56"/>
      <c r="J1435" s="95"/>
      <c r="K1435" s="95"/>
      <c r="L1435" s="42"/>
    </row>
    <row r="1436" spans="1:12" x14ac:dyDescent="0.3">
      <c r="A1436" s="55" t="s">
        <v>1043</v>
      </c>
      <c r="B1436" s="55">
        <v>39366</v>
      </c>
      <c r="C1436" s="485">
        <v>887818</v>
      </c>
      <c r="D1436" s="559">
        <v>2210</v>
      </c>
      <c r="E1436" s="55"/>
      <c r="F1436" s="56"/>
      <c r="G1436" s="56"/>
      <c r="H1436" s="56"/>
      <c r="I1436" s="56"/>
      <c r="J1436" s="95"/>
      <c r="K1436" s="95"/>
      <c r="L1436" s="42"/>
    </row>
    <row r="1437" spans="1:12" x14ac:dyDescent="0.3">
      <c r="A1437" s="55" t="s">
        <v>1043</v>
      </c>
      <c r="B1437" s="55">
        <v>43631</v>
      </c>
      <c r="C1437" s="485">
        <v>887818</v>
      </c>
      <c r="D1437" s="559">
        <v>3094.01</v>
      </c>
      <c r="E1437" s="55"/>
      <c r="F1437" s="56"/>
      <c r="G1437" s="56"/>
      <c r="H1437" s="56"/>
      <c r="I1437" s="56"/>
      <c r="J1437" s="95"/>
      <c r="K1437" s="95"/>
      <c r="L1437" s="42"/>
    </row>
    <row r="1438" spans="1:12" x14ac:dyDescent="0.3">
      <c r="A1438" s="55" t="s">
        <v>1043</v>
      </c>
      <c r="B1438" s="55">
        <v>62202</v>
      </c>
      <c r="C1438" s="485">
        <v>887818</v>
      </c>
      <c r="D1438" s="559">
        <v>2652</v>
      </c>
      <c r="E1438" s="55"/>
      <c r="F1438" s="56"/>
      <c r="G1438" s="56"/>
      <c r="H1438" s="56"/>
      <c r="I1438" s="56"/>
      <c r="J1438" s="95"/>
      <c r="K1438" s="95"/>
      <c r="L1438" s="42"/>
    </row>
    <row r="1439" spans="1:12" x14ac:dyDescent="0.3">
      <c r="A1439" s="55" t="s">
        <v>1043</v>
      </c>
      <c r="B1439" s="55">
        <v>76077</v>
      </c>
      <c r="C1439" s="485">
        <v>887818</v>
      </c>
      <c r="D1439" s="559">
        <v>3727.64</v>
      </c>
      <c r="E1439" s="55"/>
      <c r="F1439" s="56"/>
      <c r="G1439" s="56"/>
      <c r="H1439" s="56"/>
      <c r="I1439" s="56"/>
      <c r="J1439" s="95"/>
      <c r="K1439" s="95"/>
      <c r="L1439" s="42"/>
    </row>
    <row r="1440" spans="1:12" x14ac:dyDescent="0.3">
      <c r="A1440" s="55" t="s">
        <v>1043</v>
      </c>
      <c r="B1440" s="55">
        <v>76078</v>
      </c>
      <c r="C1440" s="485">
        <v>893393</v>
      </c>
      <c r="D1440" s="559">
        <v>2210</v>
      </c>
      <c r="E1440" s="55"/>
      <c r="F1440" s="56"/>
      <c r="G1440" s="56"/>
      <c r="H1440" s="56"/>
      <c r="I1440" s="56"/>
      <c r="J1440" s="95"/>
      <c r="K1440" s="95"/>
      <c r="L1440" s="42"/>
    </row>
    <row r="1441" spans="1:11" x14ac:dyDescent="0.3">
      <c r="A1441" s="55" t="s">
        <v>1043</v>
      </c>
      <c r="B1441" s="55">
        <v>85852</v>
      </c>
      <c r="C1441" s="485">
        <v>887818</v>
      </c>
      <c r="D1441" s="559">
        <v>1768</v>
      </c>
      <c r="E1441" s="55"/>
      <c r="F1441" s="56"/>
      <c r="G1441" s="56"/>
      <c r="H1441" s="56"/>
      <c r="I1441" s="56"/>
      <c r="J1441" s="95"/>
      <c r="K1441" s="95"/>
    </row>
    <row r="1442" spans="1:11" x14ac:dyDescent="0.3">
      <c r="A1442" s="55" t="s">
        <v>1043</v>
      </c>
      <c r="B1442" s="55">
        <v>85853</v>
      </c>
      <c r="C1442" s="485">
        <v>893393</v>
      </c>
      <c r="D1442" s="559">
        <v>2210</v>
      </c>
      <c r="E1442" s="55"/>
      <c r="F1442" s="56"/>
      <c r="G1442" s="56"/>
      <c r="H1442" s="56"/>
      <c r="I1442" s="56"/>
      <c r="J1442" s="95"/>
      <c r="K1442" s="95"/>
    </row>
    <row r="1443" spans="1:11" x14ac:dyDescent="0.3">
      <c r="A1443" s="55" t="s">
        <v>1043</v>
      </c>
      <c r="B1443" s="55">
        <v>98579</v>
      </c>
      <c r="C1443" s="485">
        <v>887818</v>
      </c>
      <c r="D1443" s="559">
        <v>3094</v>
      </c>
      <c r="E1443" s="55"/>
      <c r="F1443" s="56"/>
      <c r="G1443" s="56"/>
      <c r="H1443" s="56"/>
      <c r="I1443" s="56"/>
      <c r="J1443" s="95"/>
      <c r="K1443" s="95"/>
    </row>
    <row r="1444" spans="1:11" x14ac:dyDescent="0.3">
      <c r="A1444" s="55" t="s">
        <v>1043</v>
      </c>
      <c r="B1444" s="55">
        <v>113284</v>
      </c>
      <c r="C1444" s="485">
        <v>887818</v>
      </c>
      <c r="D1444" s="559">
        <v>3713.06</v>
      </c>
      <c r="E1444" s="55"/>
      <c r="F1444" s="56"/>
      <c r="G1444" s="56"/>
      <c r="H1444" s="56"/>
      <c r="I1444" s="56"/>
      <c r="J1444" s="95"/>
      <c r="K1444" s="95"/>
    </row>
    <row r="1445" spans="1:11" x14ac:dyDescent="0.3">
      <c r="A1445" s="55" t="s">
        <v>1043</v>
      </c>
      <c r="B1445" s="55">
        <v>118169</v>
      </c>
      <c r="C1445" s="485">
        <v>893393</v>
      </c>
      <c r="D1445" s="559">
        <v>1768</v>
      </c>
      <c r="E1445" s="55"/>
      <c r="F1445" s="56"/>
      <c r="G1445" s="56"/>
      <c r="H1445" s="56"/>
      <c r="I1445" s="56"/>
      <c r="J1445" s="95"/>
      <c r="K1445" s="95"/>
    </row>
    <row r="1446" spans="1:11" x14ac:dyDescent="0.3">
      <c r="A1446" s="55" t="s">
        <v>1043</v>
      </c>
      <c r="B1446" s="55">
        <v>136309</v>
      </c>
      <c r="C1446" s="485">
        <v>887818</v>
      </c>
      <c r="D1446" s="559">
        <v>3536</v>
      </c>
      <c r="E1446" s="55"/>
      <c r="F1446" s="56"/>
      <c r="G1446" s="56"/>
      <c r="H1446" s="56"/>
      <c r="I1446" s="56"/>
      <c r="J1446" s="95"/>
      <c r="K1446" s="95"/>
    </row>
    <row r="1447" spans="1:11" x14ac:dyDescent="0.3">
      <c r="A1447" s="55" t="s">
        <v>1043</v>
      </c>
      <c r="B1447" s="55">
        <v>149661</v>
      </c>
      <c r="C1447" s="485">
        <v>887818</v>
      </c>
      <c r="D1447" s="559">
        <v>3536</v>
      </c>
      <c r="E1447" s="55"/>
      <c r="F1447" s="56"/>
      <c r="G1447" s="56"/>
      <c r="H1447" s="56"/>
      <c r="I1447" s="56"/>
      <c r="J1447" s="95"/>
      <c r="K1447" s="95"/>
    </row>
    <row r="1448" spans="1:11" x14ac:dyDescent="0.3">
      <c r="A1448" s="55" t="s">
        <v>1043</v>
      </c>
      <c r="B1448" s="55">
        <v>149662</v>
      </c>
      <c r="C1448" s="485">
        <v>893393</v>
      </c>
      <c r="D1448" s="559">
        <v>2210</v>
      </c>
      <c r="E1448" s="55"/>
      <c r="F1448" s="56"/>
      <c r="G1448" s="56"/>
      <c r="H1448" s="56"/>
      <c r="I1448" s="56"/>
      <c r="J1448" s="95"/>
      <c r="K1448" s="95"/>
    </row>
    <row r="1449" spans="1:11" x14ac:dyDescent="0.3">
      <c r="A1449" s="172" t="s">
        <v>1043</v>
      </c>
      <c r="B1449" s="172">
        <v>169430</v>
      </c>
      <c r="C1449" s="498">
        <v>887818</v>
      </c>
      <c r="D1449" s="574">
        <v>4420</v>
      </c>
      <c r="E1449" s="180"/>
      <c r="F1449" s="182"/>
      <c r="G1449" s="182"/>
      <c r="H1449" s="182"/>
      <c r="I1449" s="182"/>
      <c r="J1449" s="103"/>
      <c r="K1449" s="103"/>
    </row>
    <row r="1450" spans="1:11" x14ac:dyDescent="0.3">
      <c r="A1450" s="55" t="s">
        <v>1043</v>
      </c>
      <c r="B1450" s="55">
        <v>185938</v>
      </c>
      <c r="C1450" s="485">
        <v>887818</v>
      </c>
      <c r="D1450" s="559">
        <v>2652</v>
      </c>
      <c r="E1450" s="179"/>
      <c r="F1450" s="56"/>
      <c r="G1450" s="56"/>
      <c r="H1450" s="56"/>
      <c r="I1450" s="56"/>
      <c r="J1450" s="95"/>
      <c r="K1450" s="95"/>
    </row>
    <row r="1451" spans="1:11" x14ac:dyDescent="0.3">
      <c r="A1451" s="55" t="s">
        <v>1043</v>
      </c>
      <c r="B1451" s="55">
        <v>185939</v>
      </c>
      <c r="C1451" s="485">
        <v>893393</v>
      </c>
      <c r="D1451" s="559">
        <v>2210</v>
      </c>
      <c r="E1451" s="179"/>
      <c r="F1451" s="56"/>
      <c r="G1451" s="56"/>
      <c r="H1451" s="56"/>
      <c r="I1451" s="56"/>
      <c r="J1451" s="95"/>
      <c r="K1451" s="95"/>
    </row>
    <row r="1452" spans="1:11" x14ac:dyDescent="0.3">
      <c r="A1452" s="55" t="s">
        <v>1043</v>
      </c>
      <c r="B1452" s="55">
        <v>195754</v>
      </c>
      <c r="C1452" s="485">
        <v>887818</v>
      </c>
      <c r="D1452" s="559">
        <v>2652</v>
      </c>
      <c r="E1452" s="179"/>
      <c r="F1452" s="56"/>
      <c r="G1452" s="56"/>
      <c r="H1452" s="56"/>
      <c r="I1452" s="56"/>
      <c r="J1452" s="95"/>
      <c r="K1452" s="95"/>
    </row>
    <row r="1453" spans="1:11" x14ac:dyDescent="0.3">
      <c r="A1453" s="55" t="s">
        <v>1043</v>
      </c>
      <c r="B1453" s="55">
        <v>204436</v>
      </c>
      <c r="C1453" s="485">
        <v>887818</v>
      </c>
      <c r="D1453" s="559">
        <v>493.19</v>
      </c>
      <c r="E1453" s="179"/>
      <c r="F1453" s="56"/>
      <c r="G1453" s="56"/>
      <c r="H1453" s="56"/>
      <c r="I1453" s="56"/>
      <c r="J1453" s="95"/>
      <c r="K1453" s="95"/>
    </row>
    <row r="1454" spans="1:11" x14ac:dyDescent="0.3">
      <c r="A1454" s="55" t="s">
        <v>1043</v>
      </c>
      <c r="B1454" s="55">
        <v>209620</v>
      </c>
      <c r="C1454" s="485">
        <v>887818</v>
      </c>
      <c r="D1454" s="559">
        <v>2652</v>
      </c>
      <c r="E1454" s="179"/>
      <c r="F1454" s="56"/>
      <c r="G1454" s="56"/>
      <c r="H1454" s="56"/>
      <c r="I1454" s="56"/>
      <c r="J1454" s="95"/>
      <c r="K1454" s="95"/>
    </row>
    <row r="1455" spans="1:11" ht="15" thickBot="1" x14ac:dyDescent="0.35">
      <c r="A1455" s="269" t="s">
        <v>1043</v>
      </c>
      <c r="B1455" s="269">
        <v>224433</v>
      </c>
      <c r="C1455" s="490">
        <v>887818</v>
      </c>
      <c r="D1455" s="564">
        <v>2651.97</v>
      </c>
      <c r="E1455" s="316"/>
      <c r="F1455" s="210"/>
      <c r="G1455" s="210"/>
      <c r="H1455" s="210"/>
      <c r="I1455" s="210"/>
      <c r="J1455" s="95"/>
      <c r="K1455" s="95"/>
    </row>
    <row r="1456" spans="1:11" ht="15.6" thickTop="1" thickBot="1" x14ac:dyDescent="0.35">
      <c r="A1456" s="317" t="s">
        <v>1044</v>
      </c>
      <c r="B1456" s="317" t="s">
        <v>1045</v>
      </c>
      <c r="C1456" s="526">
        <v>31059600</v>
      </c>
      <c r="D1456" s="607">
        <v>6960</v>
      </c>
      <c r="E1456" s="318"/>
      <c r="F1456" s="319"/>
      <c r="G1456" s="319"/>
      <c r="H1456" s="319"/>
      <c r="I1456" s="319"/>
      <c r="J1456" s="259"/>
      <c r="K1456" s="259"/>
    </row>
    <row r="1457" spans="1:11" ht="15" thickTop="1" x14ac:dyDescent="0.3">
      <c r="A1457" s="422" t="s">
        <v>1046</v>
      </c>
      <c r="B1457" s="422" t="s">
        <v>1047</v>
      </c>
      <c r="C1457" s="527">
        <v>845072</v>
      </c>
      <c r="D1457" s="608">
        <v>1620</v>
      </c>
      <c r="E1457" s="422"/>
      <c r="F1457" s="423"/>
      <c r="G1457" s="423"/>
      <c r="H1457" s="423"/>
      <c r="I1457" s="423"/>
      <c r="J1457" s="95"/>
      <c r="K1457" s="95"/>
    </row>
    <row r="1458" spans="1:11" ht="15" thickBot="1" x14ac:dyDescent="0.35">
      <c r="A1458" s="357" t="s">
        <v>1046</v>
      </c>
      <c r="B1458" s="357" t="s">
        <v>1793</v>
      </c>
      <c r="C1458" s="528">
        <v>1209787</v>
      </c>
      <c r="D1458" s="609">
        <v>2100</v>
      </c>
      <c r="E1458" s="357"/>
      <c r="F1458" s="358"/>
      <c r="G1458" s="358"/>
      <c r="H1458" s="358"/>
      <c r="I1458" s="358"/>
      <c r="J1458" s="95"/>
      <c r="K1458" s="95"/>
    </row>
    <row r="1459" spans="1:11" ht="15" thickTop="1" x14ac:dyDescent="0.3">
      <c r="A1459" s="265" t="s">
        <v>1048</v>
      </c>
      <c r="B1459" s="265" t="s">
        <v>1049</v>
      </c>
      <c r="C1459" s="489">
        <v>705290</v>
      </c>
      <c r="D1459" s="563">
        <v>3689.74</v>
      </c>
      <c r="E1459" s="267"/>
      <c r="F1459" s="268"/>
      <c r="G1459" s="268"/>
      <c r="H1459" s="268"/>
      <c r="I1459" s="268"/>
      <c r="J1459" s="95"/>
      <c r="K1459" s="95"/>
    </row>
    <row r="1460" spans="1:11" x14ac:dyDescent="0.3">
      <c r="A1460" s="172" t="s">
        <v>1048</v>
      </c>
      <c r="B1460" s="172" t="s">
        <v>1050</v>
      </c>
      <c r="C1460" s="498">
        <v>705290</v>
      </c>
      <c r="D1460" s="574">
        <v>3689.75</v>
      </c>
      <c r="E1460" s="180"/>
      <c r="F1460" s="182"/>
      <c r="G1460" s="182"/>
      <c r="H1460" s="182"/>
      <c r="I1460" s="182"/>
      <c r="J1460" s="103"/>
      <c r="K1460" s="103"/>
    </row>
    <row r="1461" spans="1:11" x14ac:dyDescent="0.3">
      <c r="A1461" s="55" t="s">
        <v>1048</v>
      </c>
      <c r="B1461" s="55" t="s">
        <v>1051</v>
      </c>
      <c r="C1461" s="485">
        <v>705290</v>
      </c>
      <c r="D1461" s="559">
        <v>3689.75</v>
      </c>
      <c r="E1461" s="179"/>
      <c r="F1461" s="56"/>
      <c r="G1461" s="56"/>
      <c r="H1461" s="56"/>
      <c r="I1461" s="56"/>
      <c r="J1461" s="95"/>
      <c r="K1461" s="95"/>
    </row>
    <row r="1462" spans="1:11" x14ac:dyDescent="0.3">
      <c r="A1462" s="55" t="s">
        <v>1048</v>
      </c>
      <c r="B1462" s="55" t="s">
        <v>1052</v>
      </c>
      <c r="C1462" s="485">
        <v>705290</v>
      </c>
      <c r="D1462" s="559">
        <v>3775.72</v>
      </c>
      <c r="E1462" s="179"/>
      <c r="F1462" s="56"/>
      <c r="G1462" s="56"/>
      <c r="H1462" s="56"/>
      <c r="I1462" s="56"/>
      <c r="J1462" s="95"/>
      <c r="K1462" s="95"/>
    </row>
    <row r="1463" spans="1:11" x14ac:dyDescent="0.3">
      <c r="A1463" s="55" t="s">
        <v>1048</v>
      </c>
      <c r="B1463" s="55" t="s">
        <v>1053</v>
      </c>
      <c r="C1463" s="485">
        <v>705290</v>
      </c>
      <c r="D1463" s="559">
        <v>3775.72</v>
      </c>
      <c r="E1463" s="179"/>
      <c r="F1463" s="56"/>
      <c r="G1463" s="56"/>
      <c r="H1463" s="56"/>
      <c r="I1463" s="56"/>
      <c r="J1463" s="95"/>
      <c r="K1463" s="95"/>
    </row>
    <row r="1464" spans="1:11" x14ac:dyDescent="0.3">
      <c r="A1464" s="172" t="s">
        <v>1048</v>
      </c>
      <c r="B1464" s="172" t="s">
        <v>1054</v>
      </c>
      <c r="C1464" s="498">
        <v>705290</v>
      </c>
      <c r="D1464" s="574">
        <v>3775.72</v>
      </c>
      <c r="E1464" s="180"/>
      <c r="F1464" s="182"/>
      <c r="G1464" s="182"/>
      <c r="H1464" s="182"/>
      <c r="I1464" s="182"/>
      <c r="J1464" s="103"/>
      <c r="K1464" s="103"/>
    </row>
    <row r="1465" spans="1:11" x14ac:dyDescent="0.3">
      <c r="A1465" s="55" t="s">
        <v>1048</v>
      </c>
      <c r="B1465" s="55" t="s">
        <v>1055</v>
      </c>
      <c r="C1465" s="485">
        <v>705290</v>
      </c>
      <c r="D1465" s="559">
        <v>3775.72</v>
      </c>
      <c r="E1465" s="179"/>
      <c r="F1465" s="56"/>
      <c r="G1465" s="56"/>
      <c r="H1465" s="56"/>
      <c r="I1465" s="56"/>
      <c r="J1465" s="95"/>
      <c r="K1465" s="95"/>
    </row>
    <row r="1466" spans="1:11" x14ac:dyDescent="0.3">
      <c r="A1466" s="55" t="s">
        <v>1048</v>
      </c>
      <c r="B1466" s="55" t="s">
        <v>1056</v>
      </c>
      <c r="C1466" s="485">
        <v>705290</v>
      </c>
      <c r="D1466" s="559">
        <v>3775.72</v>
      </c>
      <c r="E1466" s="179"/>
      <c r="F1466" s="56"/>
      <c r="G1466" s="56"/>
      <c r="H1466" s="56"/>
      <c r="I1466" s="56"/>
      <c r="J1466" s="95"/>
      <c r="K1466" s="95"/>
    </row>
    <row r="1467" spans="1:11" x14ac:dyDescent="0.3">
      <c r="A1467" s="55" t="s">
        <v>1048</v>
      </c>
      <c r="B1467" s="55" t="s">
        <v>1057</v>
      </c>
      <c r="C1467" s="485">
        <v>705290</v>
      </c>
      <c r="D1467" s="559">
        <v>3775.72</v>
      </c>
      <c r="E1467" s="179"/>
      <c r="F1467" s="56"/>
      <c r="G1467" s="56"/>
      <c r="H1467" s="56"/>
      <c r="I1467" s="56"/>
      <c r="J1467" s="95"/>
      <c r="K1467" s="95"/>
    </row>
    <row r="1468" spans="1:11" x14ac:dyDescent="0.3">
      <c r="A1468" s="55" t="s">
        <v>1048</v>
      </c>
      <c r="B1468" s="55" t="s">
        <v>1058</v>
      </c>
      <c r="C1468" s="485">
        <v>705290</v>
      </c>
      <c r="D1468" s="559">
        <v>3775.72</v>
      </c>
      <c r="E1468" s="179"/>
      <c r="F1468" s="56"/>
      <c r="G1468" s="56"/>
      <c r="H1468" s="56"/>
      <c r="I1468" s="56"/>
      <c r="J1468" s="95"/>
      <c r="K1468" s="95"/>
    </row>
    <row r="1469" spans="1:11" x14ac:dyDescent="0.3">
      <c r="A1469" s="55" t="s">
        <v>1048</v>
      </c>
      <c r="B1469" s="55" t="s">
        <v>1059</v>
      </c>
      <c r="C1469" s="485">
        <v>705290</v>
      </c>
      <c r="D1469" s="559">
        <v>3775.72</v>
      </c>
      <c r="E1469" s="179"/>
      <c r="F1469" s="56"/>
      <c r="G1469" s="56"/>
      <c r="H1469" s="56"/>
      <c r="I1469" s="56"/>
      <c r="J1469" s="95"/>
      <c r="K1469" s="95"/>
    </row>
    <row r="1470" spans="1:11" x14ac:dyDescent="0.3">
      <c r="A1470" s="55" t="s">
        <v>1048</v>
      </c>
      <c r="B1470" s="55" t="s">
        <v>1060</v>
      </c>
      <c r="C1470" s="485">
        <v>705290</v>
      </c>
      <c r="D1470" s="559">
        <v>3775.72</v>
      </c>
      <c r="E1470" s="179"/>
      <c r="F1470" s="56"/>
      <c r="G1470" s="56"/>
      <c r="H1470" s="56"/>
      <c r="I1470" s="56"/>
      <c r="J1470" s="95"/>
      <c r="K1470" s="95"/>
    </row>
    <row r="1471" spans="1:11" x14ac:dyDescent="0.3">
      <c r="A1471" s="55" t="s">
        <v>1048</v>
      </c>
      <c r="B1471" s="55" t="s">
        <v>1061</v>
      </c>
      <c r="C1471" s="485">
        <v>705290</v>
      </c>
      <c r="D1471" s="559">
        <v>3775.73</v>
      </c>
      <c r="E1471" s="179"/>
      <c r="F1471" s="56"/>
      <c r="G1471" s="56"/>
      <c r="H1471" s="56"/>
      <c r="I1471" s="56"/>
      <c r="J1471" s="95"/>
      <c r="K1471" s="95"/>
    </row>
    <row r="1472" spans="1:11" x14ac:dyDescent="0.3">
      <c r="A1472" s="55" t="s">
        <v>1048</v>
      </c>
      <c r="B1472" s="55" t="s">
        <v>1062</v>
      </c>
      <c r="C1472" s="485">
        <v>705290</v>
      </c>
      <c r="D1472" s="559">
        <v>3775.72</v>
      </c>
      <c r="E1472" s="179"/>
      <c r="F1472" s="56"/>
      <c r="G1472" s="56"/>
      <c r="H1472" s="56"/>
      <c r="I1472" s="56"/>
      <c r="J1472" s="95"/>
      <c r="K1472" s="95"/>
    </row>
    <row r="1473" spans="1:11" ht="15" thickBot="1" x14ac:dyDescent="0.35">
      <c r="A1473" s="269" t="s">
        <v>1048</v>
      </c>
      <c r="B1473" s="269" t="s">
        <v>1063</v>
      </c>
      <c r="C1473" s="490">
        <v>705290</v>
      </c>
      <c r="D1473" s="564">
        <v>3775.72</v>
      </c>
      <c r="E1473" s="316"/>
      <c r="F1473" s="210"/>
      <c r="G1473" s="210"/>
      <c r="H1473" s="210"/>
      <c r="I1473" s="210"/>
      <c r="J1473" s="95"/>
      <c r="K1473" s="95"/>
    </row>
    <row r="1474" spans="1:11" ht="15" thickTop="1" x14ac:dyDescent="0.3">
      <c r="A1474" s="291" t="s">
        <v>53</v>
      </c>
      <c r="B1474" s="291">
        <v>20140110736</v>
      </c>
      <c r="C1474" s="504">
        <v>736071</v>
      </c>
      <c r="D1474" s="583">
        <v>660</v>
      </c>
      <c r="E1474" s="291"/>
      <c r="F1474" s="293"/>
      <c r="G1474" s="293"/>
      <c r="H1474" s="293"/>
      <c r="I1474" s="293"/>
      <c r="J1474" s="95"/>
      <c r="K1474" s="95"/>
    </row>
    <row r="1475" spans="1:11" x14ac:dyDescent="0.3">
      <c r="A1475" s="44" t="s">
        <v>53</v>
      </c>
      <c r="B1475" s="44">
        <v>20140110737</v>
      </c>
      <c r="C1475" s="65">
        <v>766087</v>
      </c>
      <c r="D1475" s="584">
        <v>660</v>
      </c>
      <c r="E1475" s="44"/>
      <c r="F1475" s="45"/>
      <c r="G1475" s="45"/>
      <c r="H1475" s="45"/>
      <c r="I1475" s="45"/>
      <c r="J1475" s="95"/>
      <c r="K1475" s="95"/>
    </row>
    <row r="1476" spans="1:11" x14ac:dyDescent="0.3">
      <c r="A1476" s="44" t="s">
        <v>53</v>
      </c>
      <c r="B1476" s="44">
        <v>20140911239</v>
      </c>
      <c r="C1476" s="65">
        <v>968227</v>
      </c>
      <c r="D1476" s="584">
        <v>5886</v>
      </c>
      <c r="E1476" s="44"/>
      <c r="F1476" s="45"/>
      <c r="G1476" s="45"/>
      <c r="H1476" s="45"/>
      <c r="I1476" s="45"/>
      <c r="J1476" s="95"/>
      <c r="K1476" s="95"/>
    </row>
    <row r="1477" spans="1:11" x14ac:dyDescent="0.3">
      <c r="A1477" s="44" t="s">
        <v>53</v>
      </c>
      <c r="B1477" s="44">
        <v>20150111593</v>
      </c>
      <c r="C1477" s="65">
        <v>736071</v>
      </c>
      <c r="D1477" s="584">
        <v>660</v>
      </c>
      <c r="E1477" s="44"/>
      <c r="F1477" s="45"/>
      <c r="G1477" s="45"/>
      <c r="H1477" s="45"/>
      <c r="I1477" s="45"/>
      <c r="J1477" s="95"/>
      <c r="K1477" s="95"/>
    </row>
    <row r="1478" spans="1:11" x14ac:dyDescent="0.3">
      <c r="A1478" s="44" t="s">
        <v>53</v>
      </c>
      <c r="B1478" s="44">
        <v>20150111594</v>
      </c>
      <c r="C1478" s="65">
        <v>736087</v>
      </c>
      <c r="D1478" s="584">
        <v>660</v>
      </c>
      <c r="E1478" s="44"/>
      <c r="F1478" s="45"/>
      <c r="G1478" s="45"/>
      <c r="H1478" s="45"/>
      <c r="I1478" s="45"/>
      <c r="J1478" s="95"/>
      <c r="K1478" s="95"/>
    </row>
    <row r="1479" spans="1:11" x14ac:dyDescent="0.3">
      <c r="A1479" s="256" t="s">
        <v>53</v>
      </c>
      <c r="B1479" s="256" t="s">
        <v>1064</v>
      </c>
      <c r="C1479" s="512">
        <v>736087</v>
      </c>
      <c r="D1479" s="590">
        <v>660</v>
      </c>
      <c r="E1479" s="256"/>
      <c r="F1479" s="78"/>
      <c r="G1479" s="78"/>
      <c r="H1479" s="78"/>
      <c r="I1479" s="78"/>
      <c r="J1479" s="107"/>
      <c r="K1479" s="107"/>
    </row>
    <row r="1480" spans="1:11" x14ac:dyDescent="0.3">
      <c r="A1480" s="256" t="s">
        <v>53</v>
      </c>
      <c r="B1480" s="256">
        <v>20160112680</v>
      </c>
      <c r="C1480" s="512">
        <v>736071</v>
      </c>
      <c r="D1480" s="590">
        <v>660</v>
      </c>
      <c r="E1480" s="256"/>
      <c r="F1480" s="78"/>
      <c r="G1480" s="78"/>
      <c r="H1480" s="78"/>
      <c r="I1480" s="78"/>
      <c r="J1480" s="107"/>
      <c r="K1480" s="104"/>
    </row>
    <row r="1481" spans="1:11" x14ac:dyDescent="0.3">
      <c r="A1481" s="165" t="s">
        <v>53</v>
      </c>
      <c r="B1481" s="165" t="s">
        <v>1065</v>
      </c>
      <c r="C1481" s="520">
        <v>1163075</v>
      </c>
      <c r="D1481" s="598">
        <v>900</v>
      </c>
      <c r="E1481" s="165"/>
      <c r="F1481" s="166"/>
      <c r="G1481" s="166"/>
      <c r="H1481" s="166"/>
      <c r="I1481" s="166"/>
      <c r="J1481" s="167"/>
      <c r="K1481" s="104"/>
    </row>
    <row r="1482" spans="1:11" x14ac:dyDescent="0.3">
      <c r="A1482" s="320" t="s">
        <v>53</v>
      </c>
      <c r="B1482" s="320" t="s">
        <v>1066</v>
      </c>
      <c r="C1482" s="519">
        <v>1163080</v>
      </c>
      <c r="D1482" s="597">
        <v>900</v>
      </c>
      <c r="E1482" s="320"/>
      <c r="F1482" s="321"/>
      <c r="G1482" s="321"/>
      <c r="H1482" s="321"/>
      <c r="I1482" s="321"/>
      <c r="J1482" s="167"/>
      <c r="K1482" s="104"/>
    </row>
    <row r="1483" spans="1:11" x14ac:dyDescent="0.3">
      <c r="A1483" s="320" t="s">
        <v>53</v>
      </c>
      <c r="B1483" s="320" t="s">
        <v>1683</v>
      </c>
      <c r="C1483" s="519">
        <v>1163080</v>
      </c>
      <c r="D1483" s="597">
        <v>900</v>
      </c>
      <c r="E1483" s="320"/>
      <c r="F1483" s="321"/>
      <c r="G1483" s="321"/>
      <c r="H1483" s="321"/>
      <c r="I1483" s="321"/>
      <c r="J1483" s="167"/>
      <c r="K1483" s="104"/>
    </row>
    <row r="1484" spans="1:11" ht="15" thickBot="1" x14ac:dyDescent="0.35">
      <c r="A1484" s="320" t="s">
        <v>53</v>
      </c>
      <c r="B1484" s="320" t="s">
        <v>1684</v>
      </c>
      <c r="C1484" s="519">
        <v>1163075</v>
      </c>
      <c r="D1484" s="597">
        <v>900</v>
      </c>
      <c r="E1484" s="320"/>
      <c r="F1484" s="321"/>
      <c r="G1484" s="321"/>
      <c r="H1484" s="321"/>
      <c r="I1484" s="321"/>
      <c r="J1484" s="167"/>
      <c r="K1484" s="104"/>
    </row>
    <row r="1485" spans="1:11" ht="15" thickTop="1" x14ac:dyDescent="0.3">
      <c r="A1485" s="291" t="s">
        <v>55</v>
      </c>
      <c r="B1485" s="291">
        <v>1407003782</v>
      </c>
      <c r="C1485" s="504">
        <v>817267</v>
      </c>
      <c r="D1485" s="583">
        <v>1312.5</v>
      </c>
      <c r="E1485" s="291"/>
      <c r="F1485" s="293"/>
      <c r="G1485" s="293"/>
      <c r="H1485" s="293"/>
      <c r="I1485" s="293"/>
      <c r="J1485" s="95"/>
      <c r="K1485" s="95"/>
    </row>
    <row r="1486" spans="1:11" x14ac:dyDescent="0.3">
      <c r="A1486" s="44" t="s">
        <v>55</v>
      </c>
      <c r="B1486" s="44">
        <v>1407003783</v>
      </c>
      <c r="C1486" s="65">
        <v>817267</v>
      </c>
      <c r="D1486" s="584">
        <v>2625</v>
      </c>
      <c r="E1486" s="44"/>
      <c r="F1486" s="45"/>
      <c r="G1486" s="45"/>
      <c r="H1486" s="45"/>
      <c r="I1486" s="45"/>
      <c r="J1486" s="95"/>
      <c r="K1486" s="95"/>
    </row>
    <row r="1487" spans="1:11" x14ac:dyDescent="0.3">
      <c r="A1487" s="256" t="s">
        <v>55</v>
      </c>
      <c r="B1487" s="256">
        <v>1507004567</v>
      </c>
      <c r="C1487" s="512">
        <v>817267</v>
      </c>
      <c r="D1487" s="590">
        <v>2625</v>
      </c>
      <c r="E1487" s="256"/>
      <c r="F1487" s="78"/>
      <c r="G1487" s="78"/>
      <c r="H1487" s="78"/>
      <c r="I1487" s="78"/>
      <c r="J1487" s="107"/>
      <c r="K1487" s="107"/>
    </row>
    <row r="1488" spans="1:11" x14ac:dyDescent="0.3">
      <c r="A1488" s="71" t="s">
        <v>55</v>
      </c>
      <c r="B1488" s="71">
        <v>1507004566</v>
      </c>
      <c r="C1488" s="512">
        <v>817267</v>
      </c>
      <c r="D1488" s="590">
        <v>1312.5</v>
      </c>
      <c r="E1488" s="71"/>
      <c r="F1488" s="78"/>
      <c r="G1488" s="78"/>
      <c r="H1488" s="78"/>
      <c r="I1488" s="78"/>
      <c r="J1488" s="107"/>
      <c r="K1488" s="107"/>
    </row>
    <row r="1489" spans="1:11" x14ac:dyDescent="0.3">
      <c r="A1489" s="245" t="s">
        <v>55</v>
      </c>
      <c r="B1489" s="245">
        <v>1607002743</v>
      </c>
      <c r="C1489" s="529">
        <v>1132604</v>
      </c>
      <c r="D1489" s="610">
        <v>2625</v>
      </c>
      <c r="E1489" s="245"/>
      <c r="F1489" s="246"/>
      <c r="G1489" s="246"/>
      <c r="H1489" s="246"/>
      <c r="I1489" s="246"/>
      <c r="J1489" s="107"/>
      <c r="K1489" s="107"/>
    </row>
    <row r="1490" spans="1:11" x14ac:dyDescent="0.3">
      <c r="A1490" s="245" t="s">
        <v>55</v>
      </c>
      <c r="B1490" s="245">
        <v>1607002744</v>
      </c>
      <c r="C1490" s="529">
        <v>1133352</v>
      </c>
      <c r="D1490" s="610">
        <v>1312.5</v>
      </c>
      <c r="E1490" s="245"/>
      <c r="F1490" s="246"/>
      <c r="G1490" s="246"/>
      <c r="H1490" s="246"/>
      <c r="I1490" s="246"/>
      <c r="J1490" s="107"/>
      <c r="K1490" s="107"/>
    </row>
    <row r="1491" spans="1:11" x14ac:dyDescent="0.3">
      <c r="A1491" s="165" t="s">
        <v>55</v>
      </c>
      <c r="B1491" s="165">
        <v>1607002743</v>
      </c>
      <c r="C1491" s="520">
        <v>1149617</v>
      </c>
      <c r="D1491" s="598">
        <v>2625</v>
      </c>
      <c r="E1491" s="165"/>
      <c r="F1491" s="166"/>
      <c r="G1491" s="166"/>
      <c r="H1491" s="166"/>
      <c r="I1491" s="166"/>
      <c r="J1491" s="167"/>
      <c r="K1491" s="167"/>
    </row>
    <row r="1492" spans="1:11" x14ac:dyDescent="0.3">
      <c r="A1492" s="320" t="s">
        <v>55</v>
      </c>
      <c r="B1492" s="320">
        <v>1607002744</v>
      </c>
      <c r="C1492" s="519">
        <v>1149626</v>
      </c>
      <c r="D1492" s="597">
        <v>1312.5</v>
      </c>
      <c r="E1492" s="320"/>
      <c r="F1492" s="321"/>
      <c r="G1492" s="321"/>
      <c r="H1492" s="321"/>
      <c r="I1492" s="321"/>
      <c r="J1492" s="167"/>
      <c r="K1492" s="167"/>
    </row>
    <row r="1493" spans="1:11" x14ac:dyDescent="0.3">
      <c r="A1493" s="320" t="s">
        <v>55</v>
      </c>
      <c r="B1493" s="320">
        <v>1707003037</v>
      </c>
      <c r="C1493" s="519">
        <v>1149626</v>
      </c>
      <c r="D1493" s="597">
        <v>1312.5</v>
      </c>
      <c r="E1493" s="320"/>
      <c r="F1493" s="321"/>
      <c r="G1493" s="321"/>
      <c r="H1493" s="321"/>
      <c r="I1493" s="321"/>
      <c r="J1493" s="167"/>
      <c r="K1493" s="167"/>
    </row>
    <row r="1494" spans="1:11" x14ac:dyDescent="0.3">
      <c r="A1494" s="165" t="s">
        <v>55</v>
      </c>
      <c r="B1494" s="165">
        <v>1707003036</v>
      </c>
      <c r="C1494" s="520">
        <v>1149617</v>
      </c>
      <c r="D1494" s="598">
        <v>2625</v>
      </c>
      <c r="E1494" s="165"/>
      <c r="F1494" s="166"/>
      <c r="G1494" s="166"/>
      <c r="H1494" s="166"/>
      <c r="I1494" s="321"/>
      <c r="J1494" s="167"/>
      <c r="K1494" s="167"/>
    </row>
    <row r="1495" spans="1:11" x14ac:dyDescent="0.3">
      <c r="A1495" s="165" t="s">
        <v>55</v>
      </c>
      <c r="B1495" s="165">
        <v>1807003798</v>
      </c>
      <c r="C1495" s="520">
        <v>1149617</v>
      </c>
      <c r="D1495" s="598">
        <v>2625</v>
      </c>
      <c r="E1495" s="165"/>
      <c r="F1495" s="166"/>
      <c r="G1495" s="166"/>
      <c r="H1495" s="166"/>
      <c r="I1495" s="321"/>
      <c r="J1495" s="167"/>
      <c r="K1495" s="167"/>
    </row>
    <row r="1496" spans="1:11" ht="15" thickBot="1" x14ac:dyDescent="0.35">
      <c r="A1496" s="320" t="s">
        <v>55</v>
      </c>
      <c r="B1496" s="320">
        <v>1807003799</v>
      </c>
      <c r="C1496" s="519">
        <v>1149626</v>
      </c>
      <c r="D1496" s="597">
        <v>1312.5</v>
      </c>
      <c r="E1496" s="320"/>
      <c r="F1496" s="321"/>
      <c r="G1496" s="321"/>
      <c r="H1496" s="321"/>
      <c r="I1496" s="321"/>
      <c r="J1496" s="167"/>
      <c r="K1496" s="167"/>
    </row>
    <row r="1497" spans="1:11" ht="15" thickTop="1" x14ac:dyDescent="0.3">
      <c r="A1497" s="291" t="s">
        <v>1067</v>
      </c>
      <c r="B1497" s="291">
        <v>124098877</v>
      </c>
      <c r="C1497" s="504">
        <v>958153</v>
      </c>
      <c r="D1497" s="583">
        <v>2303</v>
      </c>
      <c r="E1497" s="291"/>
      <c r="F1497" s="293"/>
      <c r="G1497" s="293"/>
      <c r="H1497" s="293"/>
      <c r="I1497" s="293"/>
      <c r="J1497" s="95"/>
      <c r="K1497" s="95"/>
    </row>
    <row r="1498" spans="1:11" x14ac:dyDescent="0.3">
      <c r="A1498" s="44" t="s">
        <v>1067</v>
      </c>
      <c r="B1498" s="44">
        <v>46219916</v>
      </c>
      <c r="C1498" s="65">
        <v>652099</v>
      </c>
      <c r="D1498" s="584">
        <v>20221.32</v>
      </c>
      <c r="E1498" s="44"/>
      <c r="F1498" s="45"/>
      <c r="G1498" s="45"/>
      <c r="H1498" s="45"/>
      <c r="I1498" s="45"/>
      <c r="J1498" s="95"/>
      <c r="K1498" s="95"/>
    </row>
    <row r="1499" spans="1:11" x14ac:dyDescent="0.3">
      <c r="A1499" s="44" t="s">
        <v>1067</v>
      </c>
      <c r="B1499" s="44">
        <v>46219917</v>
      </c>
      <c r="C1499" s="65">
        <v>652099</v>
      </c>
      <c r="D1499" s="584">
        <v>20221.32</v>
      </c>
      <c r="E1499" s="44"/>
      <c r="F1499" s="45"/>
      <c r="G1499" s="45"/>
      <c r="H1499" s="45"/>
      <c r="I1499" s="45"/>
      <c r="J1499" s="95"/>
      <c r="K1499" s="95"/>
    </row>
    <row r="1500" spans="1:11" x14ac:dyDescent="0.3">
      <c r="A1500" s="44" t="s">
        <v>1067</v>
      </c>
      <c r="B1500" s="44">
        <v>46219918</v>
      </c>
      <c r="C1500" s="65">
        <v>652099</v>
      </c>
      <c r="D1500" s="584">
        <v>20221.32</v>
      </c>
      <c r="E1500" s="44"/>
      <c r="F1500" s="45"/>
      <c r="G1500" s="45"/>
      <c r="H1500" s="45"/>
      <c r="I1500" s="45"/>
      <c r="J1500" s="95"/>
      <c r="K1500" s="95"/>
    </row>
    <row r="1501" spans="1:11" x14ac:dyDescent="0.3">
      <c r="A1501" s="44" t="s">
        <v>1067</v>
      </c>
      <c r="B1501" s="44">
        <v>46219919</v>
      </c>
      <c r="C1501" s="65">
        <v>652099</v>
      </c>
      <c r="D1501" s="584">
        <v>20221.32</v>
      </c>
      <c r="E1501" s="44"/>
      <c r="F1501" s="45"/>
      <c r="G1501" s="45"/>
      <c r="H1501" s="45"/>
      <c r="I1501" s="45"/>
      <c r="J1501" s="95"/>
      <c r="K1501" s="95"/>
    </row>
    <row r="1502" spans="1:11" x14ac:dyDescent="0.3">
      <c r="A1502" s="44" t="s">
        <v>1067</v>
      </c>
      <c r="B1502" s="44">
        <v>46223881</v>
      </c>
      <c r="C1502" s="65">
        <v>652095</v>
      </c>
      <c r="D1502" s="584">
        <v>7414.47</v>
      </c>
      <c r="E1502" s="44"/>
      <c r="F1502" s="45"/>
      <c r="G1502" s="45"/>
      <c r="H1502" s="45"/>
      <c r="I1502" s="45"/>
      <c r="J1502" s="95"/>
      <c r="K1502" s="95"/>
    </row>
    <row r="1503" spans="1:11" x14ac:dyDescent="0.3">
      <c r="A1503" s="44" t="s">
        <v>1067</v>
      </c>
      <c r="B1503" s="44">
        <v>46223882</v>
      </c>
      <c r="C1503" s="65">
        <v>652095</v>
      </c>
      <c r="D1503" s="584">
        <v>7414.47</v>
      </c>
      <c r="E1503" s="44"/>
      <c r="F1503" s="45"/>
      <c r="G1503" s="45"/>
      <c r="H1503" s="45"/>
      <c r="I1503" s="45"/>
      <c r="J1503" s="95"/>
      <c r="K1503" s="95"/>
    </row>
    <row r="1504" spans="1:11" x14ac:dyDescent="0.3">
      <c r="A1504" s="44" t="s">
        <v>1067</v>
      </c>
      <c r="B1504" s="44">
        <v>46223883</v>
      </c>
      <c r="C1504" s="65">
        <v>652095</v>
      </c>
      <c r="D1504" s="584">
        <v>7414.47</v>
      </c>
      <c r="E1504" s="44"/>
      <c r="F1504" s="45"/>
      <c r="G1504" s="45"/>
      <c r="H1504" s="45"/>
      <c r="I1504" s="45"/>
      <c r="J1504" s="95"/>
      <c r="K1504" s="95"/>
    </row>
    <row r="1505" spans="1:11" x14ac:dyDescent="0.3">
      <c r="A1505" s="44" t="s">
        <v>1067</v>
      </c>
      <c r="B1505" s="44">
        <v>46223884</v>
      </c>
      <c r="C1505" s="65">
        <v>652095</v>
      </c>
      <c r="D1505" s="584">
        <v>7414.47</v>
      </c>
      <c r="E1505" s="44"/>
      <c r="F1505" s="45"/>
      <c r="G1505" s="45"/>
      <c r="H1505" s="45"/>
      <c r="I1505" s="45"/>
      <c r="J1505" s="95"/>
      <c r="K1505" s="95"/>
    </row>
    <row r="1506" spans="1:11" x14ac:dyDescent="0.3">
      <c r="A1506" s="44" t="s">
        <v>1067</v>
      </c>
      <c r="B1506" s="44">
        <v>46395035</v>
      </c>
      <c r="C1506" s="65">
        <v>652099</v>
      </c>
      <c r="D1506" s="584">
        <v>22886.46</v>
      </c>
      <c r="E1506" s="44"/>
      <c r="F1506" s="45"/>
      <c r="G1506" s="45"/>
      <c r="H1506" s="45"/>
      <c r="I1506" s="45"/>
      <c r="J1506" s="95"/>
      <c r="K1506" s="95"/>
    </row>
    <row r="1507" spans="1:11" x14ac:dyDescent="0.3">
      <c r="A1507" s="44" t="s">
        <v>1067</v>
      </c>
      <c r="B1507" s="44">
        <v>46395041</v>
      </c>
      <c r="C1507" s="65">
        <v>652099</v>
      </c>
      <c r="D1507" s="584">
        <v>22886.46</v>
      </c>
      <c r="E1507" s="44"/>
      <c r="F1507" s="45"/>
      <c r="G1507" s="45"/>
      <c r="H1507" s="45"/>
      <c r="I1507" s="45"/>
      <c r="J1507" s="95"/>
      <c r="K1507" s="95"/>
    </row>
    <row r="1508" spans="1:11" x14ac:dyDescent="0.3">
      <c r="A1508" s="44" t="s">
        <v>1067</v>
      </c>
      <c r="B1508" s="44">
        <v>46395044</v>
      </c>
      <c r="C1508" s="65">
        <v>652099</v>
      </c>
      <c r="D1508" s="584">
        <v>22886.46</v>
      </c>
      <c r="E1508" s="44"/>
      <c r="F1508" s="45"/>
      <c r="G1508" s="45"/>
      <c r="H1508" s="45"/>
      <c r="I1508" s="45"/>
      <c r="J1508" s="95"/>
      <c r="K1508" s="95"/>
    </row>
    <row r="1509" spans="1:11" x14ac:dyDescent="0.3">
      <c r="A1509" s="256" t="s">
        <v>1067</v>
      </c>
      <c r="B1509" s="256">
        <v>46441841</v>
      </c>
      <c r="C1509" s="512">
        <v>652099</v>
      </c>
      <c r="D1509" s="590">
        <v>22886.46</v>
      </c>
      <c r="E1509" s="256"/>
      <c r="F1509" s="78"/>
      <c r="G1509" s="78"/>
      <c r="H1509" s="78"/>
      <c r="I1509" s="78"/>
      <c r="J1509" s="107"/>
      <c r="K1509" s="107"/>
    </row>
    <row r="1510" spans="1:11" x14ac:dyDescent="0.3">
      <c r="A1510" s="256" t="s">
        <v>1067</v>
      </c>
      <c r="B1510" s="256">
        <v>46526315</v>
      </c>
      <c r="C1510" s="512">
        <v>652095</v>
      </c>
      <c r="D1510" s="590">
        <v>7461.19</v>
      </c>
      <c r="E1510" s="256"/>
      <c r="F1510" s="78"/>
      <c r="G1510" s="78"/>
      <c r="H1510" s="78"/>
      <c r="I1510" s="78"/>
      <c r="J1510" s="107"/>
      <c r="K1510" s="107"/>
    </row>
    <row r="1511" spans="1:11" x14ac:dyDescent="0.3">
      <c r="A1511" s="256" t="s">
        <v>1067</v>
      </c>
      <c r="B1511" s="256">
        <v>46526316</v>
      </c>
      <c r="C1511" s="512">
        <v>652095</v>
      </c>
      <c r="D1511" s="590">
        <v>7461.19</v>
      </c>
      <c r="E1511" s="256"/>
      <c r="F1511" s="78"/>
      <c r="G1511" s="78"/>
      <c r="H1511" s="78"/>
      <c r="I1511" s="78"/>
      <c r="J1511" s="107"/>
      <c r="K1511" s="107"/>
    </row>
    <row r="1512" spans="1:11" x14ac:dyDescent="0.3">
      <c r="A1512" s="256" t="s">
        <v>1067</v>
      </c>
      <c r="B1512" s="256">
        <v>46526317</v>
      </c>
      <c r="C1512" s="512">
        <v>652095</v>
      </c>
      <c r="D1512" s="590">
        <v>7461.19</v>
      </c>
      <c r="E1512" s="256"/>
      <c r="F1512" s="78"/>
      <c r="G1512" s="78"/>
      <c r="H1512" s="78"/>
      <c r="I1512" s="78"/>
      <c r="J1512" s="107"/>
      <c r="K1512" s="107"/>
    </row>
    <row r="1513" spans="1:11" x14ac:dyDescent="0.3">
      <c r="A1513" s="256" t="s">
        <v>1067</v>
      </c>
      <c r="B1513" s="256">
        <v>46526318</v>
      </c>
      <c r="C1513" s="512">
        <v>652095</v>
      </c>
      <c r="D1513" s="590">
        <v>7461.74</v>
      </c>
      <c r="E1513" s="256"/>
      <c r="F1513" s="78"/>
      <c r="G1513" s="78"/>
      <c r="H1513" s="78"/>
      <c r="I1513" s="78"/>
      <c r="J1513" s="107"/>
      <c r="K1513" s="107"/>
    </row>
    <row r="1514" spans="1:11" x14ac:dyDescent="0.3">
      <c r="A1514" s="256" t="s">
        <v>1067</v>
      </c>
      <c r="B1514" s="256">
        <v>46657738</v>
      </c>
      <c r="C1514" s="512">
        <v>652099</v>
      </c>
      <c r="D1514" s="590">
        <v>22886.46</v>
      </c>
      <c r="E1514" s="256"/>
      <c r="F1514" s="78"/>
      <c r="G1514" s="78"/>
      <c r="H1514" s="78"/>
      <c r="I1514" s="78"/>
      <c r="J1514" s="107"/>
      <c r="K1514" s="107"/>
    </row>
    <row r="1515" spans="1:11" x14ac:dyDescent="0.3">
      <c r="A1515" s="256" t="s">
        <v>1067</v>
      </c>
      <c r="B1515" s="256">
        <v>46657740</v>
      </c>
      <c r="C1515" s="512">
        <v>652099</v>
      </c>
      <c r="D1515" s="590">
        <v>22886.46</v>
      </c>
      <c r="E1515" s="256"/>
      <c r="F1515" s="78"/>
      <c r="G1515" s="78"/>
      <c r="H1515" s="78"/>
      <c r="I1515" s="78"/>
      <c r="J1515" s="107"/>
      <c r="K1515" s="107"/>
    </row>
    <row r="1516" spans="1:11" x14ac:dyDescent="0.3">
      <c r="A1516" s="256" t="s">
        <v>1067</v>
      </c>
      <c r="B1516" s="256">
        <v>46657742</v>
      </c>
      <c r="C1516" s="512">
        <v>652099</v>
      </c>
      <c r="D1516" s="590">
        <v>22886.46</v>
      </c>
      <c r="E1516" s="256"/>
      <c r="F1516" s="78"/>
      <c r="G1516" s="78"/>
      <c r="H1516" s="78"/>
      <c r="I1516" s="78"/>
      <c r="J1516" s="107"/>
      <c r="K1516" s="107"/>
    </row>
    <row r="1517" spans="1:11" x14ac:dyDescent="0.3">
      <c r="A1517" s="256" t="s">
        <v>1067</v>
      </c>
      <c r="B1517" s="256">
        <v>46657881</v>
      </c>
      <c r="C1517" s="512">
        <v>652095</v>
      </c>
      <c r="D1517" s="590">
        <v>7461.19</v>
      </c>
      <c r="E1517" s="256"/>
      <c r="F1517" s="78"/>
      <c r="G1517" s="78"/>
      <c r="H1517" s="78"/>
      <c r="I1517" s="78"/>
      <c r="J1517" s="107"/>
      <c r="K1517" s="107"/>
    </row>
    <row r="1518" spans="1:11" x14ac:dyDescent="0.3">
      <c r="A1518" s="256" t="s">
        <v>1067</v>
      </c>
      <c r="B1518" s="256">
        <v>46657885</v>
      </c>
      <c r="C1518" s="512">
        <v>652095</v>
      </c>
      <c r="D1518" s="590">
        <v>7461.19</v>
      </c>
      <c r="E1518" s="256"/>
      <c r="F1518" s="78"/>
      <c r="G1518" s="78"/>
      <c r="H1518" s="78"/>
      <c r="I1518" s="78"/>
      <c r="J1518" s="107"/>
      <c r="K1518" s="107"/>
    </row>
    <row r="1519" spans="1:11" x14ac:dyDescent="0.3">
      <c r="A1519" s="256" t="s">
        <v>1067</v>
      </c>
      <c r="B1519" s="256">
        <v>46657886</v>
      </c>
      <c r="C1519" s="512">
        <v>652095</v>
      </c>
      <c r="D1519" s="590">
        <v>7461.19</v>
      </c>
      <c r="E1519" s="256"/>
      <c r="F1519" s="78"/>
      <c r="G1519" s="78"/>
      <c r="H1519" s="78"/>
      <c r="I1519" s="78"/>
      <c r="J1519" s="107"/>
      <c r="K1519" s="107"/>
    </row>
    <row r="1520" spans="1:11" x14ac:dyDescent="0.3">
      <c r="A1520" s="256" t="s">
        <v>1067</v>
      </c>
      <c r="B1520" s="256">
        <v>46672585</v>
      </c>
      <c r="C1520" s="512">
        <v>652099</v>
      </c>
      <c r="D1520" s="590">
        <v>22886.46</v>
      </c>
      <c r="E1520" s="256"/>
      <c r="F1520" s="78"/>
      <c r="G1520" s="78"/>
      <c r="H1520" s="78"/>
      <c r="I1520" s="78"/>
      <c r="J1520" s="107"/>
      <c r="K1520" s="107"/>
    </row>
    <row r="1521" spans="1:13" x14ac:dyDescent="0.3">
      <c r="A1521" s="322" t="s">
        <v>1067</v>
      </c>
      <c r="B1521" s="322">
        <v>46672902</v>
      </c>
      <c r="C1521" s="530">
        <v>652095</v>
      </c>
      <c r="D1521" s="611">
        <v>7461.19</v>
      </c>
      <c r="E1521" s="322"/>
      <c r="F1521" s="323"/>
      <c r="G1521" s="323"/>
      <c r="H1521" s="323"/>
      <c r="I1521" s="323"/>
      <c r="J1521" s="107"/>
      <c r="K1521" s="107"/>
    </row>
    <row r="1522" spans="1:13" x14ac:dyDescent="0.3">
      <c r="A1522" s="366" t="s">
        <v>1067</v>
      </c>
      <c r="B1522" s="366">
        <v>46875360</v>
      </c>
      <c r="C1522" s="531">
        <v>652095</v>
      </c>
      <c r="D1522" s="612">
        <v>7461.19</v>
      </c>
      <c r="E1522" s="366"/>
      <c r="F1522" s="367"/>
      <c r="G1522" s="367"/>
      <c r="H1522" s="367"/>
      <c r="I1522" s="367"/>
      <c r="J1522" s="368"/>
      <c r="K1522" s="369"/>
      <c r="L1522" s="370"/>
      <c r="M1522" s="370"/>
    </row>
    <row r="1523" spans="1:13" x14ac:dyDescent="0.3">
      <c r="A1523" s="359" t="s">
        <v>1067</v>
      </c>
      <c r="B1523" s="359">
        <v>46959013</v>
      </c>
      <c r="C1523" s="491">
        <v>1194732</v>
      </c>
      <c r="D1523" s="565">
        <v>6875</v>
      </c>
      <c r="E1523" s="359"/>
      <c r="F1523" s="360"/>
      <c r="G1523" s="360"/>
      <c r="H1523" s="360"/>
      <c r="I1523" s="360"/>
      <c r="J1523" s="362"/>
      <c r="K1523" s="371"/>
      <c r="L1523" s="372"/>
      <c r="M1523" s="372"/>
    </row>
    <row r="1524" spans="1:13" x14ac:dyDescent="0.3">
      <c r="A1524" s="366" t="s">
        <v>1067</v>
      </c>
      <c r="B1524" s="366">
        <v>46875361</v>
      </c>
      <c r="C1524" s="531">
        <v>652095</v>
      </c>
      <c r="D1524" s="612">
        <v>7461.19</v>
      </c>
      <c r="E1524" s="366"/>
      <c r="F1524" s="367"/>
      <c r="G1524" s="367"/>
      <c r="H1524" s="367"/>
      <c r="I1524" s="367"/>
      <c r="J1524" s="368"/>
      <c r="K1524" s="369"/>
      <c r="L1524" s="370"/>
      <c r="M1524" s="370"/>
    </row>
    <row r="1525" spans="1:13" x14ac:dyDescent="0.3">
      <c r="A1525" s="320" t="s">
        <v>1067</v>
      </c>
      <c r="B1525" s="320">
        <v>46959014</v>
      </c>
      <c r="C1525" s="519">
        <v>1194732</v>
      </c>
      <c r="D1525" s="597">
        <v>6875</v>
      </c>
      <c r="E1525" s="320"/>
      <c r="F1525" s="321"/>
      <c r="G1525" s="321"/>
      <c r="H1525" s="321"/>
      <c r="I1525" s="321"/>
      <c r="J1525" s="167"/>
      <c r="K1525" s="107"/>
    </row>
    <row r="1526" spans="1:13" x14ac:dyDescent="0.3">
      <c r="A1526" s="366" t="s">
        <v>1067</v>
      </c>
      <c r="B1526" s="366">
        <v>46875362</v>
      </c>
      <c r="C1526" s="531">
        <v>1194732</v>
      </c>
      <c r="D1526" s="612">
        <v>7461.19</v>
      </c>
      <c r="E1526" s="366"/>
      <c r="F1526" s="367"/>
      <c r="G1526" s="367"/>
      <c r="H1526" s="367"/>
      <c r="I1526" s="367"/>
      <c r="J1526" s="368"/>
      <c r="K1526" s="369"/>
      <c r="L1526" s="370"/>
      <c r="M1526" s="370"/>
    </row>
    <row r="1527" spans="1:13" x14ac:dyDescent="0.3">
      <c r="A1527" s="320" t="s">
        <v>1067</v>
      </c>
      <c r="B1527" s="320">
        <v>46959015</v>
      </c>
      <c r="C1527" s="519">
        <v>1194732</v>
      </c>
      <c r="D1527" s="597">
        <v>6875</v>
      </c>
      <c r="E1527" s="320"/>
      <c r="F1527" s="321"/>
      <c r="G1527" s="321"/>
      <c r="H1527" s="321"/>
      <c r="I1527" s="321"/>
      <c r="J1527" s="167"/>
      <c r="K1527" s="107"/>
    </row>
    <row r="1528" spans="1:13" x14ac:dyDescent="0.3">
      <c r="A1528" s="366" t="s">
        <v>1067</v>
      </c>
      <c r="B1528" s="366">
        <v>46875214</v>
      </c>
      <c r="C1528" s="531">
        <v>1181910</v>
      </c>
      <c r="D1528" s="612">
        <v>22886.46</v>
      </c>
      <c r="E1528" s="366"/>
      <c r="F1528" s="367"/>
      <c r="G1528" s="367"/>
      <c r="H1528" s="367"/>
      <c r="I1528" s="367"/>
      <c r="J1528" s="368"/>
      <c r="K1528" s="369"/>
      <c r="L1528" s="370"/>
      <c r="M1528" s="370"/>
    </row>
    <row r="1529" spans="1:13" x14ac:dyDescent="0.3">
      <c r="A1529" s="320" t="s">
        <v>1067</v>
      </c>
      <c r="B1529" s="320">
        <v>46959017</v>
      </c>
      <c r="C1529" s="519">
        <v>1181910</v>
      </c>
      <c r="D1529" s="597">
        <v>21050</v>
      </c>
      <c r="E1529" s="320"/>
      <c r="F1529" s="321"/>
      <c r="G1529" s="321"/>
      <c r="H1529" s="321"/>
      <c r="I1529" s="321"/>
      <c r="J1529" s="167"/>
      <c r="K1529" s="107"/>
    </row>
    <row r="1530" spans="1:13" x14ac:dyDescent="0.3">
      <c r="A1530" s="366" t="s">
        <v>1067</v>
      </c>
      <c r="B1530" s="366">
        <v>46875215</v>
      </c>
      <c r="C1530" s="531">
        <v>1181910</v>
      </c>
      <c r="D1530" s="612">
        <v>22886.46</v>
      </c>
      <c r="E1530" s="366"/>
      <c r="F1530" s="367"/>
      <c r="G1530" s="367"/>
      <c r="H1530" s="367"/>
      <c r="I1530" s="367"/>
      <c r="J1530" s="368"/>
      <c r="K1530" s="369"/>
      <c r="L1530" s="370"/>
      <c r="M1530" s="370"/>
    </row>
    <row r="1531" spans="1:13" x14ac:dyDescent="0.3">
      <c r="A1531" s="320" t="s">
        <v>1067</v>
      </c>
      <c r="B1531" s="320">
        <v>46959018</v>
      </c>
      <c r="C1531" s="519">
        <v>1181910</v>
      </c>
      <c r="D1531" s="597">
        <v>21050</v>
      </c>
      <c r="E1531" s="320"/>
      <c r="F1531" s="321"/>
      <c r="G1531" s="321"/>
      <c r="H1531" s="321"/>
      <c r="I1531" s="321"/>
      <c r="J1531" s="167"/>
      <c r="K1531" s="107"/>
    </row>
    <row r="1532" spans="1:13" x14ac:dyDescent="0.3">
      <c r="A1532" s="366" t="s">
        <v>1067</v>
      </c>
      <c r="B1532" s="366">
        <v>46875216</v>
      </c>
      <c r="C1532" s="531">
        <v>1181910</v>
      </c>
      <c r="D1532" s="612">
        <v>22886.46</v>
      </c>
      <c r="E1532" s="366"/>
      <c r="F1532" s="367"/>
      <c r="G1532" s="367"/>
      <c r="H1532" s="367"/>
      <c r="I1532" s="367"/>
      <c r="J1532" s="368"/>
      <c r="K1532" s="369"/>
      <c r="L1532" s="370"/>
      <c r="M1532" s="370"/>
    </row>
    <row r="1533" spans="1:13" x14ac:dyDescent="0.3">
      <c r="A1533" s="320" t="s">
        <v>1067</v>
      </c>
      <c r="B1533" s="320">
        <v>46959019</v>
      </c>
      <c r="C1533" s="519">
        <v>1181910</v>
      </c>
      <c r="D1533" s="597">
        <v>21050</v>
      </c>
      <c r="E1533" s="320"/>
      <c r="F1533" s="321"/>
      <c r="G1533" s="321"/>
      <c r="H1533" s="321"/>
      <c r="I1533" s="321"/>
      <c r="J1533" s="167"/>
      <c r="K1533" s="107"/>
    </row>
    <row r="1534" spans="1:13" x14ac:dyDescent="0.3">
      <c r="A1534" s="366" t="s">
        <v>1067</v>
      </c>
      <c r="B1534" s="366">
        <v>46914093</v>
      </c>
      <c r="C1534" s="531">
        <v>1194732</v>
      </c>
      <c r="D1534" s="612">
        <v>7461.19</v>
      </c>
      <c r="E1534" s="366"/>
      <c r="F1534" s="367"/>
      <c r="G1534" s="367"/>
      <c r="H1534" s="367"/>
      <c r="I1534" s="367"/>
      <c r="J1534" s="368"/>
      <c r="K1534" s="369"/>
      <c r="L1534" s="370"/>
      <c r="M1534" s="370"/>
    </row>
    <row r="1535" spans="1:13" x14ac:dyDescent="0.3">
      <c r="A1535" s="320" t="s">
        <v>1067</v>
      </c>
      <c r="B1535" s="320">
        <v>46959016</v>
      </c>
      <c r="C1535" s="519">
        <v>1194732</v>
      </c>
      <c r="D1535" s="597">
        <v>6875</v>
      </c>
      <c r="E1535" s="320"/>
      <c r="F1535" s="321"/>
      <c r="G1535" s="321"/>
      <c r="H1535" s="321"/>
      <c r="I1535" s="321"/>
      <c r="J1535" s="167"/>
      <c r="K1535" s="107"/>
    </row>
    <row r="1536" spans="1:13" x14ac:dyDescent="0.3">
      <c r="A1536" s="366" t="s">
        <v>1067</v>
      </c>
      <c r="B1536" s="366">
        <v>46909498</v>
      </c>
      <c r="C1536" s="531">
        <v>1181910</v>
      </c>
      <c r="D1536" s="612">
        <v>22886.46</v>
      </c>
      <c r="E1536" s="366"/>
      <c r="F1536" s="367"/>
      <c r="G1536" s="367"/>
      <c r="H1536" s="367"/>
      <c r="I1536" s="367"/>
      <c r="J1536" s="368"/>
      <c r="K1536" s="369"/>
      <c r="L1536" s="370"/>
      <c r="M1536" s="370"/>
    </row>
    <row r="1537" spans="1:11" x14ac:dyDescent="0.3">
      <c r="A1537" s="320" t="s">
        <v>1067</v>
      </c>
      <c r="B1537" s="320">
        <v>46959020</v>
      </c>
      <c r="C1537" s="519">
        <v>1181910</v>
      </c>
      <c r="D1537" s="597">
        <v>21050</v>
      </c>
      <c r="E1537" s="320"/>
      <c r="F1537" s="321"/>
      <c r="G1537" s="321"/>
      <c r="H1537" s="321"/>
      <c r="I1537" s="321"/>
      <c r="J1537" s="167"/>
      <c r="K1537" s="107"/>
    </row>
    <row r="1538" spans="1:11" x14ac:dyDescent="0.3">
      <c r="A1538" s="320" t="s">
        <v>1067</v>
      </c>
      <c r="B1538" s="320">
        <v>124496382</v>
      </c>
      <c r="C1538" s="519">
        <v>1180116</v>
      </c>
      <c r="D1538" s="597">
        <v>27175</v>
      </c>
      <c r="E1538" s="320"/>
      <c r="F1538" s="321"/>
      <c r="G1538" s="321"/>
      <c r="H1538" s="321"/>
      <c r="I1538" s="321"/>
      <c r="J1538" s="167"/>
      <c r="K1538" s="107"/>
    </row>
    <row r="1539" spans="1:11" x14ac:dyDescent="0.3">
      <c r="A1539" s="320" t="s">
        <v>1067</v>
      </c>
      <c r="B1539" s="320">
        <v>124507224</v>
      </c>
      <c r="C1539" s="519">
        <v>1180116</v>
      </c>
      <c r="D1539" s="597">
        <v>10707.14</v>
      </c>
      <c r="E1539" s="320"/>
      <c r="F1539" s="321"/>
      <c r="G1539" s="321"/>
      <c r="H1539" s="321"/>
      <c r="I1539" s="321"/>
      <c r="J1539" s="167"/>
      <c r="K1539" s="107"/>
    </row>
    <row r="1540" spans="1:11" x14ac:dyDescent="0.3">
      <c r="A1540" s="320" t="s">
        <v>1067</v>
      </c>
      <c r="B1540" s="320">
        <v>47086389</v>
      </c>
      <c r="C1540" s="519">
        <v>1194732</v>
      </c>
      <c r="D1540" s="597">
        <v>6875</v>
      </c>
      <c r="E1540" s="320"/>
      <c r="F1540" s="321"/>
      <c r="G1540" s="321"/>
      <c r="H1540" s="321"/>
      <c r="I1540" s="321"/>
      <c r="J1540" s="167"/>
      <c r="K1540" s="107"/>
    </row>
    <row r="1541" spans="1:11" x14ac:dyDescent="0.3">
      <c r="A1541" s="320" t="s">
        <v>1067</v>
      </c>
      <c r="B1541" s="320">
        <v>47086391</v>
      </c>
      <c r="C1541" s="519">
        <v>1194732</v>
      </c>
      <c r="D1541" s="597">
        <v>6875</v>
      </c>
      <c r="E1541" s="320"/>
      <c r="F1541" s="321"/>
      <c r="G1541" s="321"/>
      <c r="H1541" s="321"/>
      <c r="I1541" s="321"/>
      <c r="J1541" s="167"/>
      <c r="K1541" s="107"/>
    </row>
    <row r="1542" spans="1:11" x14ac:dyDescent="0.3">
      <c r="A1542" s="320" t="s">
        <v>1067</v>
      </c>
      <c r="B1542" s="320">
        <v>47086237</v>
      </c>
      <c r="C1542" s="519">
        <v>1181910</v>
      </c>
      <c r="D1542" s="597">
        <v>21050</v>
      </c>
      <c r="E1542" s="320"/>
      <c r="F1542" s="321"/>
      <c r="G1542" s="321"/>
      <c r="H1542" s="321"/>
      <c r="I1542" s="321"/>
      <c r="J1542" s="167"/>
      <c r="K1542" s="107"/>
    </row>
    <row r="1543" spans="1:11" x14ac:dyDescent="0.3">
      <c r="A1543" s="320" t="s">
        <v>1067</v>
      </c>
      <c r="B1543" s="320">
        <v>47086236</v>
      </c>
      <c r="C1543" s="519">
        <v>1181910</v>
      </c>
      <c r="D1543" s="597">
        <v>21050</v>
      </c>
      <c r="E1543" s="320"/>
      <c r="F1543" s="321"/>
      <c r="G1543" s="321"/>
      <c r="H1543" s="321"/>
      <c r="I1543" s="321"/>
      <c r="J1543" s="167"/>
      <c r="K1543" s="107"/>
    </row>
    <row r="1544" spans="1:11" x14ac:dyDescent="0.3">
      <c r="A1544" s="320" t="s">
        <v>1067</v>
      </c>
      <c r="B1544" s="320">
        <v>47102574</v>
      </c>
      <c r="C1544" s="519">
        <v>1194732</v>
      </c>
      <c r="D1544" s="597">
        <v>6923.82</v>
      </c>
      <c r="E1544" s="320"/>
      <c r="F1544" s="321"/>
      <c r="G1544" s="321"/>
      <c r="H1544" s="321"/>
      <c r="I1544" s="321"/>
      <c r="J1544" s="167"/>
      <c r="K1544" s="107"/>
    </row>
    <row r="1545" spans="1:11" ht="15" thickBot="1" x14ac:dyDescent="0.35">
      <c r="A1545" s="320" t="s">
        <v>1067</v>
      </c>
      <c r="B1545" s="320">
        <v>47102437</v>
      </c>
      <c r="C1545" s="519">
        <v>1181910</v>
      </c>
      <c r="D1545" s="597">
        <v>21199.48</v>
      </c>
      <c r="E1545" s="320"/>
      <c r="F1545" s="321"/>
      <c r="G1545" s="321"/>
      <c r="H1545" s="321"/>
      <c r="I1545" s="321"/>
      <c r="J1545" s="167"/>
      <c r="K1545" s="107"/>
    </row>
    <row r="1546" spans="1:11" ht="15" thickTop="1" x14ac:dyDescent="0.3">
      <c r="A1546" s="265" t="s">
        <v>66</v>
      </c>
      <c r="B1546" s="265">
        <v>36298277</v>
      </c>
      <c r="C1546" s="489">
        <v>646650</v>
      </c>
      <c r="D1546" s="563">
        <v>4397.66</v>
      </c>
      <c r="E1546" s="271"/>
      <c r="F1546" s="268"/>
      <c r="G1546" s="268"/>
      <c r="H1546" s="268"/>
      <c r="I1546" s="268"/>
      <c r="J1546" s="95"/>
      <c r="K1546" s="95"/>
    </row>
    <row r="1547" spans="1:11" x14ac:dyDescent="0.3">
      <c r="A1547" s="55" t="s">
        <v>66</v>
      </c>
      <c r="B1547" s="55">
        <v>36475815</v>
      </c>
      <c r="C1547" s="485">
        <v>646650</v>
      </c>
      <c r="D1547" s="559">
        <v>657.42</v>
      </c>
      <c r="E1547" s="194"/>
      <c r="F1547" s="56"/>
      <c r="G1547" s="56"/>
      <c r="H1547" s="56"/>
      <c r="I1547" s="56"/>
      <c r="J1547" s="95"/>
      <c r="K1547" s="95"/>
    </row>
    <row r="1548" spans="1:11" x14ac:dyDescent="0.3">
      <c r="A1548" s="55" t="s">
        <v>66</v>
      </c>
      <c r="B1548" s="55">
        <v>36529293</v>
      </c>
      <c r="C1548" s="485">
        <v>646650</v>
      </c>
      <c r="D1548" s="559">
        <v>2020</v>
      </c>
      <c r="E1548" s="194"/>
      <c r="F1548" s="56"/>
      <c r="G1548" s="56"/>
      <c r="H1548" s="56"/>
      <c r="I1548" s="56"/>
      <c r="J1548" s="95"/>
      <c r="K1548" s="95"/>
    </row>
    <row r="1549" spans="1:11" x14ac:dyDescent="0.3">
      <c r="A1549" s="55" t="s">
        <v>66</v>
      </c>
      <c r="B1549" s="55">
        <v>36553612</v>
      </c>
      <c r="C1549" s="485">
        <v>646650</v>
      </c>
      <c r="D1549" s="559">
        <v>1970</v>
      </c>
      <c r="E1549" s="194"/>
      <c r="F1549" s="56"/>
      <c r="G1549" s="56"/>
      <c r="H1549" s="56"/>
      <c r="I1549" s="56"/>
      <c r="J1549" s="95"/>
      <c r="K1549" s="95"/>
    </row>
    <row r="1550" spans="1:11" x14ac:dyDescent="0.3">
      <c r="A1550" s="55" t="s">
        <v>66</v>
      </c>
      <c r="B1550" s="55">
        <v>36701824</v>
      </c>
      <c r="C1550" s="485">
        <v>646650</v>
      </c>
      <c r="D1550" s="559">
        <v>3686.88</v>
      </c>
      <c r="E1550" s="194"/>
      <c r="F1550" s="56"/>
      <c r="G1550" s="56"/>
      <c r="H1550" s="56"/>
      <c r="I1550" s="56"/>
      <c r="J1550" s="95"/>
      <c r="K1550" s="95"/>
    </row>
    <row r="1551" spans="1:11" x14ac:dyDescent="0.3">
      <c r="A1551" s="55" t="s">
        <v>66</v>
      </c>
      <c r="B1551" s="55">
        <v>36848990</v>
      </c>
      <c r="C1551" s="485">
        <v>646650</v>
      </c>
      <c r="D1551" s="559">
        <v>642.59</v>
      </c>
      <c r="E1551" s="194"/>
      <c r="F1551" s="56"/>
      <c r="G1551" s="56"/>
      <c r="H1551" s="56"/>
      <c r="I1551" s="56"/>
      <c r="J1551" s="95"/>
      <c r="K1551" s="95"/>
    </row>
    <row r="1552" spans="1:11" x14ac:dyDescent="0.3">
      <c r="A1552" s="55" t="s">
        <v>66</v>
      </c>
      <c r="B1552" s="55">
        <v>37070269</v>
      </c>
      <c r="C1552" s="485">
        <v>646650</v>
      </c>
      <c r="D1552" s="559">
        <v>2645.82</v>
      </c>
      <c r="E1552" s="194"/>
      <c r="F1552" s="56"/>
      <c r="G1552" s="56"/>
      <c r="H1552" s="56"/>
      <c r="I1552" s="56"/>
      <c r="J1552" s="95"/>
      <c r="K1552" s="95"/>
    </row>
    <row r="1553" spans="1:12" x14ac:dyDescent="0.3">
      <c r="A1553" s="55" t="s">
        <v>66</v>
      </c>
      <c r="B1553" s="55">
        <v>37183934</v>
      </c>
      <c r="C1553" s="485">
        <v>646650</v>
      </c>
      <c r="D1553" s="559">
        <v>2262.29</v>
      </c>
      <c r="E1553" s="194"/>
      <c r="F1553" s="56"/>
      <c r="G1553" s="56"/>
      <c r="H1553" s="56"/>
      <c r="I1553" s="56"/>
      <c r="J1553" s="95"/>
      <c r="K1553" s="95"/>
    </row>
    <row r="1554" spans="1:12" x14ac:dyDescent="0.3">
      <c r="A1554" s="55" t="s">
        <v>66</v>
      </c>
      <c r="B1554" s="55">
        <v>37379888</v>
      </c>
      <c r="C1554" s="485">
        <v>646650</v>
      </c>
      <c r="D1554" s="559">
        <v>1262.76</v>
      </c>
      <c r="E1554" s="55"/>
      <c r="F1554" s="56"/>
      <c r="G1554" s="56"/>
      <c r="H1554" s="56"/>
      <c r="I1554" s="56"/>
      <c r="J1554" s="95"/>
      <c r="K1554" s="95"/>
    </row>
    <row r="1555" spans="1:12" x14ac:dyDescent="0.3">
      <c r="A1555" s="55" t="s">
        <v>66</v>
      </c>
      <c r="B1555" s="55">
        <v>37468609</v>
      </c>
      <c r="C1555" s="485">
        <v>646650</v>
      </c>
      <c r="D1555" s="559">
        <v>4123.63</v>
      </c>
      <c r="E1555" s="55"/>
      <c r="F1555" s="56"/>
      <c r="G1555" s="56"/>
      <c r="H1555" s="56"/>
      <c r="I1555" s="56"/>
      <c r="J1555" s="95"/>
      <c r="K1555" s="95"/>
    </row>
    <row r="1556" spans="1:12" x14ac:dyDescent="0.3">
      <c r="A1556" s="55" t="s">
        <v>66</v>
      </c>
      <c r="B1556" s="55">
        <v>37655909</v>
      </c>
      <c r="C1556" s="485">
        <v>646650</v>
      </c>
      <c r="D1556" s="559">
        <v>624.85</v>
      </c>
      <c r="E1556" s="55"/>
      <c r="F1556" s="56"/>
      <c r="G1556" s="56"/>
      <c r="H1556" s="56"/>
      <c r="I1556" s="56"/>
      <c r="J1556" s="95"/>
      <c r="K1556" s="95"/>
    </row>
    <row r="1557" spans="1:12" x14ac:dyDescent="0.3">
      <c r="A1557" s="55" t="s">
        <v>66</v>
      </c>
      <c r="B1557" s="55">
        <v>37727202</v>
      </c>
      <c r="C1557" s="485">
        <v>646650</v>
      </c>
      <c r="D1557" s="559">
        <v>2828.55</v>
      </c>
      <c r="E1557" s="55"/>
      <c r="F1557" s="56"/>
      <c r="G1557" s="56"/>
      <c r="H1557" s="56"/>
      <c r="I1557" s="56"/>
      <c r="J1557" s="95"/>
      <c r="K1557" s="95"/>
    </row>
    <row r="1558" spans="1:12" x14ac:dyDescent="0.3">
      <c r="A1558" s="55" t="s">
        <v>66</v>
      </c>
      <c r="B1558" s="55">
        <v>37910426</v>
      </c>
      <c r="C1558" s="485">
        <v>646650</v>
      </c>
      <c r="D1558" s="559">
        <v>622.86</v>
      </c>
      <c r="E1558" s="55"/>
      <c r="F1558" s="56"/>
      <c r="G1558" s="56"/>
      <c r="H1558" s="56"/>
      <c r="I1558" s="56"/>
      <c r="J1558" s="95"/>
      <c r="K1558" s="95"/>
    </row>
    <row r="1559" spans="1:12" x14ac:dyDescent="0.3">
      <c r="A1559" s="55" t="s">
        <v>66</v>
      </c>
      <c r="B1559" s="55">
        <v>37960627</v>
      </c>
      <c r="C1559" s="485">
        <v>646650</v>
      </c>
      <c r="D1559" s="559">
        <v>2220.64</v>
      </c>
      <c r="E1559" s="55"/>
      <c r="F1559" s="56"/>
      <c r="G1559" s="56"/>
      <c r="H1559" s="56"/>
      <c r="I1559" s="56"/>
      <c r="J1559" s="95"/>
      <c r="K1559" s="95"/>
    </row>
    <row r="1560" spans="1:12" x14ac:dyDescent="0.3">
      <c r="A1560" s="55" t="s">
        <v>66</v>
      </c>
      <c r="B1560" s="55">
        <v>38220717</v>
      </c>
      <c r="C1560" s="485">
        <v>646650</v>
      </c>
      <c r="D1560" s="559">
        <v>2902.74</v>
      </c>
      <c r="E1560" s="55"/>
      <c r="F1560" s="56"/>
      <c r="G1560" s="56"/>
      <c r="H1560" s="56"/>
      <c r="I1560" s="56"/>
      <c r="J1560" s="95"/>
      <c r="K1560" s="95"/>
    </row>
    <row r="1561" spans="1:12" x14ac:dyDescent="0.3">
      <c r="A1561" s="55" t="s">
        <v>66</v>
      </c>
      <c r="B1561" s="55">
        <v>38428387</v>
      </c>
      <c r="C1561" s="485">
        <v>646650</v>
      </c>
      <c r="D1561" s="559">
        <v>631.29999999999995</v>
      </c>
      <c r="E1561" s="55"/>
      <c r="F1561" s="56"/>
      <c r="G1561" s="56"/>
      <c r="H1561" s="56"/>
      <c r="I1561" s="56"/>
      <c r="J1561" s="95"/>
      <c r="K1561" s="95"/>
    </row>
    <row r="1562" spans="1:12" x14ac:dyDescent="0.3">
      <c r="A1562" s="55" t="s">
        <v>66</v>
      </c>
      <c r="B1562" s="55">
        <v>38470025</v>
      </c>
      <c r="C1562" s="485">
        <v>646650</v>
      </c>
      <c r="D1562" s="559">
        <v>2199.1999999999998</v>
      </c>
      <c r="E1562" s="55"/>
      <c r="F1562" s="56"/>
      <c r="G1562" s="56"/>
      <c r="H1562" s="56"/>
      <c r="I1562" s="56"/>
      <c r="J1562" s="95"/>
      <c r="K1562" s="95"/>
    </row>
    <row r="1563" spans="1:12" x14ac:dyDescent="0.3">
      <c r="A1563" s="55" t="s">
        <v>66</v>
      </c>
      <c r="B1563" s="55">
        <v>38678789</v>
      </c>
      <c r="C1563" s="485">
        <v>646650</v>
      </c>
      <c r="D1563" s="559">
        <v>631.46</v>
      </c>
      <c r="E1563" s="55"/>
      <c r="F1563" s="56"/>
      <c r="G1563" s="56"/>
      <c r="H1563" s="56"/>
      <c r="I1563" s="56"/>
      <c r="J1563" s="95"/>
      <c r="K1563" s="95"/>
    </row>
    <row r="1564" spans="1:12" x14ac:dyDescent="0.3">
      <c r="A1564" s="55" t="s">
        <v>66</v>
      </c>
      <c r="B1564" s="55">
        <v>38727723</v>
      </c>
      <c r="C1564" s="485">
        <v>646650</v>
      </c>
      <c r="D1564" s="559">
        <v>2436.98</v>
      </c>
      <c r="E1564" s="55"/>
      <c r="F1564" s="56"/>
      <c r="G1564" s="56"/>
      <c r="H1564" s="56"/>
      <c r="I1564" s="56"/>
      <c r="J1564" s="95"/>
      <c r="K1564" s="95"/>
    </row>
    <row r="1565" spans="1:12" x14ac:dyDescent="0.3">
      <c r="A1565" s="55" t="s">
        <v>66</v>
      </c>
      <c r="B1565" s="55">
        <v>38937467</v>
      </c>
      <c r="C1565" s="485">
        <v>646650</v>
      </c>
      <c r="D1565" s="559">
        <v>1279.92</v>
      </c>
      <c r="E1565" s="55"/>
      <c r="F1565" s="56"/>
      <c r="G1565" s="56"/>
      <c r="H1565" s="56"/>
      <c r="I1565" s="56"/>
      <c r="J1565" s="95"/>
      <c r="K1565" s="95"/>
    </row>
    <row r="1566" spans="1:12" x14ac:dyDescent="0.3">
      <c r="A1566" s="55" t="s">
        <v>66</v>
      </c>
      <c r="B1566" s="55">
        <v>39065031</v>
      </c>
      <c r="C1566" s="485">
        <v>646650</v>
      </c>
      <c r="D1566" s="559">
        <v>3371.87</v>
      </c>
      <c r="E1566" s="55"/>
      <c r="F1566" s="56"/>
      <c r="G1566" s="56"/>
      <c r="H1566" s="56"/>
      <c r="I1566" s="56"/>
      <c r="J1566" s="95"/>
      <c r="K1566" s="95"/>
    </row>
    <row r="1567" spans="1:12" x14ac:dyDescent="0.3">
      <c r="A1567" s="172" t="s">
        <v>66</v>
      </c>
      <c r="B1567" s="55">
        <v>39247670</v>
      </c>
      <c r="C1567" s="492">
        <v>646650</v>
      </c>
      <c r="D1567" s="559">
        <v>2809.77</v>
      </c>
      <c r="E1567" s="179"/>
      <c r="F1567" s="56"/>
      <c r="G1567" s="56"/>
      <c r="H1567" s="56"/>
      <c r="I1567" s="56"/>
      <c r="J1567" s="95"/>
      <c r="K1567" s="95"/>
    </row>
    <row r="1568" spans="1:12" x14ac:dyDescent="0.3">
      <c r="A1568" s="55" t="s">
        <v>66</v>
      </c>
      <c r="B1568" s="55">
        <v>39459875</v>
      </c>
      <c r="C1568" s="492">
        <v>646639</v>
      </c>
      <c r="D1568" s="559">
        <v>1228.27</v>
      </c>
      <c r="E1568" s="179"/>
      <c r="F1568" s="56"/>
      <c r="G1568" s="56"/>
      <c r="H1568" s="56"/>
      <c r="I1568" s="56"/>
      <c r="J1568" s="95"/>
      <c r="K1568" s="95"/>
      <c r="L1568" s="42"/>
    </row>
    <row r="1569" spans="1:12" x14ac:dyDescent="0.3">
      <c r="A1569" s="55" t="s">
        <v>66</v>
      </c>
      <c r="B1569" s="55">
        <v>39546506</v>
      </c>
      <c r="C1569" s="492">
        <v>6466939</v>
      </c>
      <c r="D1569" s="559">
        <v>3183.81</v>
      </c>
      <c r="E1569" s="179"/>
      <c r="F1569" s="56"/>
      <c r="G1569" s="56"/>
      <c r="H1569" s="56"/>
      <c r="I1569" s="56"/>
      <c r="J1569" s="95"/>
      <c r="K1569" s="95"/>
      <c r="L1569" s="42"/>
    </row>
    <row r="1570" spans="1:12" x14ac:dyDescent="0.3">
      <c r="A1570" s="190" t="s">
        <v>66</v>
      </c>
      <c r="B1570" s="190">
        <v>42814751</v>
      </c>
      <c r="C1570" s="532">
        <v>1036685</v>
      </c>
      <c r="D1570" s="560">
        <v>2720.58</v>
      </c>
      <c r="E1570" s="183"/>
      <c r="F1570" s="191"/>
      <c r="G1570" s="191"/>
      <c r="H1570" s="191"/>
      <c r="I1570" s="191"/>
      <c r="J1570" s="107"/>
      <c r="K1570" s="107"/>
      <c r="L1570" s="39"/>
    </row>
    <row r="1571" spans="1:12" x14ac:dyDescent="0.3">
      <c r="A1571" s="55" t="s">
        <v>66</v>
      </c>
      <c r="B1571" s="55">
        <v>39721386</v>
      </c>
      <c r="C1571" s="492">
        <v>6466939</v>
      </c>
      <c r="D1571" s="559">
        <v>655.87</v>
      </c>
      <c r="E1571" s="179"/>
      <c r="F1571" s="56"/>
      <c r="G1571" s="56"/>
      <c r="H1571" s="56"/>
      <c r="I1571" s="56"/>
      <c r="J1571" s="95"/>
      <c r="K1571" s="95"/>
      <c r="L1571" s="42"/>
    </row>
    <row r="1572" spans="1:12" x14ac:dyDescent="0.3">
      <c r="A1572" s="55" t="s">
        <v>66</v>
      </c>
      <c r="B1572" s="55">
        <v>39799946</v>
      </c>
      <c r="C1572" s="492">
        <v>1008757</v>
      </c>
      <c r="D1572" s="559">
        <v>1980</v>
      </c>
      <c r="E1572" s="179"/>
      <c r="F1572" s="56"/>
      <c r="G1572" s="56"/>
      <c r="H1572" s="56"/>
      <c r="I1572" s="56"/>
      <c r="J1572" s="108"/>
      <c r="K1572" s="95"/>
      <c r="L1572" s="42"/>
    </row>
    <row r="1573" spans="1:12" x14ac:dyDescent="0.3">
      <c r="A1573" s="55" t="s">
        <v>66</v>
      </c>
      <c r="B1573" s="55">
        <v>39779121</v>
      </c>
      <c r="C1573" s="492">
        <v>1008757</v>
      </c>
      <c r="D1573" s="559">
        <v>2030</v>
      </c>
      <c r="E1573" s="179"/>
      <c r="F1573" s="56"/>
      <c r="G1573" s="56"/>
      <c r="H1573" s="56"/>
      <c r="I1573" s="56"/>
      <c r="J1573" s="108"/>
      <c r="K1573" s="95"/>
      <c r="L1573" s="42"/>
    </row>
    <row r="1574" spans="1:12" x14ac:dyDescent="0.3">
      <c r="A1574" s="55" t="s">
        <v>66</v>
      </c>
      <c r="B1574" s="55">
        <v>39917828</v>
      </c>
      <c r="C1574" s="532">
        <v>1036685</v>
      </c>
      <c r="D1574" s="559">
        <v>5319.49</v>
      </c>
      <c r="E1574" s="183"/>
      <c r="F1574" s="56"/>
      <c r="G1574" s="56"/>
      <c r="H1574" s="56"/>
      <c r="I1574" s="56"/>
      <c r="J1574" s="108"/>
      <c r="K1574" s="95"/>
      <c r="L1574" s="42"/>
    </row>
    <row r="1575" spans="1:12" x14ac:dyDescent="0.3">
      <c r="A1575" s="55" t="s">
        <v>66</v>
      </c>
      <c r="B1575" s="55">
        <v>40176408</v>
      </c>
      <c r="C1575" s="492">
        <v>1036685</v>
      </c>
      <c r="D1575" s="559">
        <v>2852.9</v>
      </c>
      <c r="E1575" s="179"/>
      <c r="F1575" s="56"/>
      <c r="G1575" s="56"/>
      <c r="H1575" s="56"/>
      <c r="I1575" s="56"/>
      <c r="J1575" s="108"/>
      <c r="K1575" s="95"/>
      <c r="L1575" s="42"/>
    </row>
    <row r="1576" spans="1:12" x14ac:dyDescent="0.3">
      <c r="A1576" s="55" t="s">
        <v>66</v>
      </c>
      <c r="B1576" s="55">
        <v>40351976</v>
      </c>
      <c r="C1576" s="492">
        <v>1036685</v>
      </c>
      <c r="D1576" s="559">
        <v>679.82</v>
      </c>
      <c r="E1576" s="179"/>
      <c r="F1576" s="56"/>
      <c r="G1576" s="56"/>
      <c r="H1576" s="56"/>
      <c r="I1576" s="56"/>
      <c r="J1576" s="108"/>
      <c r="K1576" s="95"/>
      <c r="L1576" s="42"/>
    </row>
    <row r="1577" spans="1:12" x14ac:dyDescent="0.3">
      <c r="A1577" s="55" t="s">
        <v>66</v>
      </c>
      <c r="B1577" s="55">
        <v>40400446</v>
      </c>
      <c r="C1577" s="492">
        <v>1036685</v>
      </c>
      <c r="D1577" s="559">
        <v>4455.3500000000004</v>
      </c>
      <c r="E1577" s="179"/>
      <c r="F1577" s="56"/>
      <c r="G1577" s="56"/>
      <c r="H1577" s="56"/>
      <c r="I1577" s="56"/>
      <c r="J1577" s="108"/>
      <c r="K1577" s="95"/>
      <c r="L1577" s="42"/>
    </row>
    <row r="1578" spans="1:12" x14ac:dyDescent="0.3">
      <c r="A1578" s="55" t="s">
        <v>66</v>
      </c>
      <c r="B1578" s="55">
        <v>40593360</v>
      </c>
      <c r="C1578" s="492">
        <v>1036685</v>
      </c>
      <c r="D1578" s="559">
        <v>678.5</v>
      </c>
      <c r="E1578" s="179"/>
      <c r="F1578" s="56"/>
      <c r="G1578" s="56"/>
      <c r="H1578" s="56"/>
      <c r="I1578" s="56"/>
      <c r="J1578" s="108"/>
      <c r="K1578" s="95"/>
      <c r="L1578" s="42"/>
    </row>
    <row r="1579" spans="1:12" x14ac:dyDescent="0.3">
      <c r="A1579" s="55" t="s">
        <v>66</v>
      </c>
      <c r="B1579" s="55">
        <v>40740949</v>
      </c>
      <c r="C1579" s="492">
        <v>1036685</v>
      </c>
      <c r="D1579" s="559">
        <v>2810.44</v>
      </c>
      <c r="E1579" s="179"/>
      <c r="F1579" s="56"/>
      <c r="G1579" s="56"/>
      <c r="H1579" s="56"/>
      <c r="I1579" s="56"/>
      <c r="J1579" s="108"/>
      <c r="K1579" s="95"/>
      <c r="L1579" s="42"/>
    </row>
    <row r="1580" spans="1:12" x14ac:dyDescent="0.3">
      <c r="A1580" s="55" t="s">
        <v>66</v>
      </c>
      <c r="B1580" s="55">
        <v>40876264</v>
      </c>
      <c r="C1580" s="492">
        <v>1036685</v>
      </c>
      <c r="D1580" s="559">
        <v>689.9</v>
      </c>
      <c r="E1580" s="179"/>
      <c r="F1580" s="56"/>
      <c r="G1580" s="56"/>
      <c r="H1580" s="56"/>
      <c r="I1580" s="56"/>
      <c r="J1580" s="108"/>
      <c r="K1580" s="95"/>
      <c r="L1580" s="42"/>
    </row>
    <row r="1581" spans="1:12" x14ac:dyDescent="0.3">
      <c r="A1581" s="55" t="s">
        <v>66</v>
      </c>
      <c r="B1581" s="55">
        <v>40915951</v>
      </c>
      <c r="C1581" s="492">
        <v>1036685</v>
      </c>
      <c r="D1581" s="559">
        <v>2754.75</v>
      </c>
      <c r="E1581" s="179"/>
      <c r="F1581" s="56"/>
      <c r="G1581" s="56"/>
      <c r="H1581" s="56"/>
      <c r="I1581" s="56"/>
      <c r="J1581" s="108"/>
      <c r="K1581" s="95"/>
      <c r="L1581" s="42"/>
    </row>
    <row r="1582" spans="1:12" x14ac:dyDescent="0.3">
      <c r="A1582" s="55" t="s">
        <v>66</v>
      </c>
      <c r="B1582" s="55">
        <v>41124918</v>
      </c>
      <c r="C1582" s="492">
        <v>1036685</v>
      </c>
      <c r="D1582" s="559">
        <v>1386.15</v>
      </c>
      <c r="E1582" s="179"/>
      <c r="F1582" s="56"/>
      <c r="G1582" s="56"/>
      <c r="H1582" s="56"/>
      <c r="I1582" s="56"/>
      <c r="J1582" s="108"/>
      <c r="K1582" s="95"/>
      <c r="L1582" s="42"/>
    </row>
    <row r="1583" spans="1:12" x14ac:dyDescent="0.3">
      <c r="A1583" s="190" t="s">
        <v>66</v>
      </c>
      <c r="B1583" s="190">
        <v>41201596</v>
      </c>
      <c r="C1583" s="532">
        <v>1036685</v>
      </c>
      <c r="D1583" s="560">
        <v>3616.97</v>
      </c>
      <c r="E1583" s="183"/>
      <c r="F1583" s="191"/>
      <c r="G1583" s="191"/>
      <c r="H1583" s="191"/>
      <c r="I1583" s="191"/>
      <c r="J1583" s="400"/>
      <c r="K1583" s="107"/>
      <c r="L1583" s="39"/>
    </row>
    <row r="1584" spans="1:12" x14ac:dyDescent="0.3">
      <c r="A1584" s="190" t="s">
        <v>66</v>
      </c>
      <c r="B1584" s="190">
        <v>41543416</v>
      </c>
      <c r="C1584" s="532">
        <v>1036685</v>
      </c>
      <c r="D1584" s="560">
        <v>3278.5</v>
      </c>
      <c r="E1584" s="183"/>
      <c r="F1584" s="191"/>
      <c r="G1584" s="191"/>
      <c r="H1584" s="191"/>
      <c r="I1584" s="191"/>
      <c r="J1584" s="400"/>
      <c r="K1584" s="107"/>
      <c r="L1584" s="39"/>
    </row>
    <row r="1585" spans="1:12" x14ac:dyDescent="0.3">
      <c r="A1585" s="190" t="s">
        <v>66</v>
      </c>
      <c r="B1585" s="190">
        <v>41678145</v>
      </c>
      <c r="C1585" s="532">
        <v>1036685</v>
      </c>
      <c r="D1585" s="560">
        <v>696.83</v>
      </c>
      <c r="E1585" s="183"/>
      <c r="F1585" s="191"/>
      <c r="G1585" s="191"/>
      <c r="H1585" s="191"/>
      <c r="I1585" s="191"/>
      <c r="J1585" s="400"/>
      <c r="K1585" s="107"/>
      <c r="L1585" s="39"/>
    </row>
    <row r="1586" spans="1:12" x14ac:dyDescent="0.3">
      <c r="A1586" s="190" t="s">
        <v>66</v>
      </c>
      <c r="B1586" s="190">
        <v>41725067</v>
      </c>
      <c r="C1586" s="532">
        <v>1036685</v>
      </c>
      <c r="D1586" s="560">
        <v>1989.53</v>
      </c>
      <c r="E1586" s="183"/>
      <c r="F1586" s="191"/>
      <c r="G1586" s="191"/>
      <c r="H1586" s="191"/>
      <c r="I1586" s="191"/>
      <c r="J1586" s="400"/>
      <c r="K1586" s="107"/>
      <c r="L1586" s="39"/>
    </row>
    <row r="1587" spans="1:12" x14ac:dyDescent="0.3">
      <c r="A1587" s="190" t="s">
        <v>66</v>
      </c>
      <c r="B1587" s="190">
        <v>41928738</v>
      </c>
      <c r="C1587" s="532">
        <v>1036685</v>
      </c>
      <c r="D1587" s="560">
        <v>1439.93</v>
      </c>
      <c r="E1587" s="183"/>
      <c r="F1587" s="191"/>
      <c r="G1587" s="191"/>
      <c r="H1587" s="191"/>
      <c r="I1587" s="191"/>
      <c r="J1587" s="400"/>
      <c r="K1587" s="107"/>
      <c r="L1587" s="39"/>
    </row>
    <row r="1588" spans="1:12" x14ac:dyDescent="0.3">
      <c r="A1588" s="190" t="s">
        <v>66</v>
      </c>
      <c r="B1588" s="190">
        <v>42168636</v>
      </c>
      <c r="C1588" s="532">
        <v>1036685</v>
      </c>
      <c r="D1588" s="560">
        <v>2905.58</v>
      </c>
      <c r="E1588" s="183"/>
      <c r="F1588" s="191"/>
      <c r="G1588" s="191"/>
      <c r="H1588" s="191"/>
      <c r="I1588" s="191"/>
      <c r="J1588" s="400"/>
      <c r="K1588" s="107"/>
      <c r="L1588" s="39"/>
    </row>
    <row r="1589" spans="1:12" x14ac:dyDescent="0.3">
      <c r="A1589" s="190" t="s">
        <v>66</v>
      </c>
      <c r="B1589" s="190">
        <v>42268319</v>
      </c>
      <c r="C1589" s="532">
        <v>1036685</v>
      </c>
      <c r="D1589" s="560">
        <v>2991.49</v>
      </c>
      <c r="E1589" s="183"/>
      <c r="F1589" s="191"/>
      <c r="G1589" s="191"/>
      <c r="H1589" s="191"/>
      <c r="I1589" s="191"/>
      <c r="J1589" s="400"/>
      <c r="K1589" s="107"/>
      <c r="L1589" s="39"/>
    </row>
    <row r="1590" spans="1:12" x14ac:dyDescent="0.3">
      <c r="A1590" s="190" t="s">
        <v>66</v>
      </c>
      <c r="B1590" s="190">
        <v>42441414</v>
      </c>
      <c r="C1590" s="532">
        <v>1036685</v>
      </c>
      <c r="D1590" s="560">
        <v>686.8</v>
      </c>
      <c r="E1590" s="183"/>
      <c r="F1590" s="191"/>
      <c r="G1590" s="191"/>
      <c r="H1590" s="191"/>
      <c r="I1590" s="191"/>
      <c r="J1590" s="400"/>
      <c r="K1590" s="107"/>
      <c r="L1590" s="39"/>
    </row>
    <row r="1591" spans="1:12" x14ac:dyDescent="0.3">
      <c r="A1591" s="190" t="s">
        <v>66</v>
      </c>
      <c r="B1591" s="190">
        <v>42484646</v>
      </c>
      <c r="C1591" s="532">
        <v>1036685</v>
      </c>
      <c r="D1591" s="560">
        <v>2396.5700000000002</v>
      </c>
      <c r="E1591" s="183"/>
      <c r="F1591" s="191"/>
      <c r="G1591" s="191"/>
      <c r="H1591" s="191"/>
      <c r="I1591" s="191"/>
      <c r="J1591" s="400"/>
      <c r="K1591" s="107"/>
      <c r="L1591" s="39"/>
    </row>
    <row r="1592" spans="1:12" x14ac:dyDescent="0.3">
      <c r="A1592" s="190" t="s">
        <v>66</v>
      </c>
      <c r="B1592" s="190">
        <v>42694978</v>
      </c>
      <c r="C1592" s="532">
        <v>1036685</v>
      </c>
      <c r="D1592" s="560">
        <v>1337.47</v>
      </c>
      <c r="E1592" s="183"/>
      <c r="F1592" s="191"/>
      <c r="G1592" s="191"/>
      <c r="H1592" s="191"/>
      <c r="I1592" s="191"/>
      <c r="J1592" s="400"/>
      <c r="K1592" s="107"/>
      <c r="L1592" s="39"/>
    </row>
    <row r="1593" spans="1:12" x14ac:dyDescent="0.3">
      <c r="A1593" s="190" t="s">
        <v>66</v>
      </c>
      <c r="B1593" s="190">
        <v>42956517</v>
      </c>
      <c r="C1593" s="532">
        <v>1036685</v>
      </c>
      <c r="D1593" s="560">
        <v>702.33</v>
      </c>
      <c r="E1593" s="183"/>
      <c r="F1593" s="191"/>
      <c r="G1593" s="191"/>
      <c r="H1593" s="191"/>
      <c r="I1593" s="191"/>
      <c r="J1593" s="400"/>
      <c r="K1593" s="107"/>
      <c r="L1593" s="39"/>
    </row>
    <row r="1594" spans="1:12" x14ac:dyDescent="0.3">
      <c r="A1594" s="190" t="s">
        <v>66</v>
      </c>
      <c r="B1594" s="190">
        <v>43040297</v>
      </c>
      <c r="C1594" s="532">
        <v>1008757</v>
      </c>
      <c r="D1594" s="560">
        <v>1995</v>
      </c>
      <c r="E1594" s="183"/>
      <c r="F1594" s="191"/>
      <c r="G1594" s="191"/>
      <c r="H1594" s="191"/>
      <c r="I1594" s="191"/>
      <c r="J1594" s="400"/>
      <c r="K1594" s="247"/>
      <c r="L1594" s="39"/>
    </row>
    <row r="1595" spans="1:12" x14ac:dyDescent="0.3">
      <c r="A1595" s="190" t="s">
        <v>66</v>
      </c>
      <c r="B1595" s="190">
        <v>43059473</v>
      </c>
      <c r="C1595" s="532">
        <v>1008757</v>
      </c>
      <c r="D1595" s="560">
        <v>2045</v>
      </c>
      <c r="E1595" s="183"/>
      <c r="F1595" s="191"/>
      <c r="G1595" s="191"/>
      <c r="H1595" s="191"/>
      <c r="I1595" s="191"/>
      <c r="J1595" s="400"/>
      <c r="K1595" s="247"/>
      <c r="L1595" s="39"/>
    </row>
    <row r="1596" spans="1:12" x14ac:dyDescent="0.3">
      <c r="A1596" s="190" t="s">
        <v>66</v>
      </c>
      <c r="B1596" s="190">
        <v>43108357</v>
      </c>
      <c r="C1596" s="532">
        <v>1036685</v>
      </c>
      <c r="D1596" s="560">
        <v>2812.79</v>
      </c>
      <c r="E1596" s="183"/>
      <c r="F1596" s="191"/>
      <c r="G1596" s="191"/>
      <c r="H1596" s="191"/>
      <c r="I1596" s="191"/>
      <c r="J1596" s="400"/>
      <c r="K1596" s="107"/>
      <c r="L1596" s="39"/>
    </row>
    <row r="1597" spans="1:12" x14ac:dyDescent="0.3">
      <c r="A1597" s="190" t="s">
        <v>66</v>
      </c>
      <c r="B1597" s="190">
        <v>43362649</v>
      </c>
      <c r="C1597" s="532">
        <v>1036685</v>
      </c>
      <c r="D1597" s="560">
        <v>2491.0100000000002</v>
      </c>
      <c r="E1597" s="183"/>
      <c r="F1597" s="191"/>
      <c r="G1597" s="191"/>
      <c r="H1597" s="191"/>
      <c r="I1597" s="191"/>
      <c r="J1597" s="400"/>
      <c r="K1597" s="107"/>
      <c r="L1597" s="39"/>
    </row>
    <row r="1598" spans="1:12" x14ac:dyDescent="0.3">
      <c r="A1598" s="190" t="s">
        <v>66</v>
      </c>
      <c r="B1598" s="190">
        <v>43569100</v>
      </c>
      <c r="C1598" s="532">
        <v>1036685</v>
      </c>
      <c r="D1598" s="560">
        <v>883.51</v>
      </c>
      <c r="E1598" s="183"/>
      <c r="F1598" s="191"/>
      <c r="G1598" s="191"/>
      <c r="H1598" s="191"/>
      <c r="I1598" s="191"/>
      <c r="J1598" s="400"/>
      <c r="K1598" s="107"/>
      <c r="L1598" s="39"/>
    </row>
    <row r="1599" spans="1:12" x14ac:dyDescent="0.3">
      <c r="A1599" s="190" t="s">
        <v>66</v>
      </c>
      <c r="B1599" s="190">
        <v>43625006</v>
      </c>
      <c r="C1599" s="532">
        <v>1036685</v>
      </c>
      <c r="D1599" s="560">
        <v>2303.91</v>
      </c>
      <c r="E1599" s="183"/>
      <c r="F1599" s="191"/>
      <c r="G1599" s="191"/>
      <c r="H1599" s="191"/>
      <c r="I1599" s="191"/>
      <c r="J1599" s="400"/>
      <c r="K1599" s="104"/>
      <c r="L1599" s="39"/>
    </row>
    <row r="1600" spans="1:12" x14ac:dyDescent="0.3">
      <c r="A1600" s="190" t="s">
        <v>66</v>
      </c>
      <c r="B1600" s="190">
        <v>43822846</v>
      </c>
      <c r="C1600" s="532">
        <v>1036685</v>
      </c>
      <c r="D1600" s="560">
        <v>865.17</v>
      </c>
      <c r="E1600" s="183"/>
      <c r="F1600" s="191"/>
      <c r="G1600" s="191"/>
      <c r="H1600" s="191"/>
      <c r="I1600" s="191"/>
      <c r="J1600" s="400"/>
      <c r="K1600" s="104"/>
      <c r="L1600" s="39"/>
    </row>
    <row r="1601" spans="1:12" x14ac:dyDescent="0.3">
      <c r="A1601" s="190" t="s">
        <v>66</v>
      </c>
      <c r="B1601" s="190">
        <v>43861582</v>
      </c>
      <c r="C1601" s="532">
        <v>1036685</v>
      </c>
      <c r="D1601" s="560">
        <v>3817.87</v>
      </c>
      <c r="E1601" s="183"/>
      <c r="F1601" s="191"/>
      <c r="G1601" s="191"/>
      <c r="H1601" s="191"/>
      <c r="I1601" s="191"/>
      <c r="J1601" s="400"/>
      <c r="K1601" s="107"/>
      <c r="L1601" s="88"/>
    </row>
    <row r="1602" spans="1:12" x14ac:dyDescent="0.3">
      <c r="A1602" s="190" t="s">
        <v>66</v>
      </c>
      <c r="B1602" s="190">
        <v>44080902</v>
      </c>
      <c r="C1602" s="532">
        <v>1036685</v>
      </c>
      <c r="D1602" s="560">
        <v>570.55999999999995</v>
      </c>
      <c r="E1602" s="183"/>
      <c r="F1602" s="191"/>
      <c r="G1602" s="191"/>
      <c r="H1602" s="191"/>
      <c r="I1602" s="191"/>
      <c r="J1602" s="400"/>
      <c r="K1602" s="107"/>
      <c r="L1602" s="88"/>
    </row>
    <row r="1603" spans="1:12" x14ac:dyDescent="0.3">
      <c r="A1603" s="190" t="s">
        <v>66</v>
      </c>
      <c r="B1603" s="190">
        <v>44130110</v>
      </c>
      <c r="C1603" s="532">
        <v>1036685</v>
      </c>
      <c r="D1603" s="560">
        <v>1831.31</v>
      </c>
      <c r="E1603" s="183"/>
      <c r="F1603" s="191"/>
      <c r="G1603" s="191"/>
      <c r="H1603" s="191"/>
      <c r="I1603" s="191"/>
      <c r="J1603" s="400"/>
      <c r="K1603" s="107"/>
      <c r="L1603" s="76"/>
    </row>
    <row r="1604" spans="1:12" x14ac:dyDescent="0.3">
      <c r="A1604" s="190" t="s">
        <v>66</v>
      </c>
      <c r="B1604" s="190">
        <v>44337470</v>
      </c>
      <c r="C1604" s="532">
        <v>1036685</v>
      </c>
      <c r="D1604" s="560">
        <v>1415.24</v>
      </c>
      <c r="E1604" s="183"/>
      <c r="F1604" s="191"/>
      <c r="G1604" s="191"/>
      <c r="H1604" s="191"/>
      <c r="I1604" s="191"/>
      <c r="J1604" s="400"/>
      <c r="K1604" s="107"/>
      <c r="L1604" s="76"/>
    </row>
    <row r="1605" spans="1:12" x14ac:dyDescent="0.3">
      <c r="A1605" s="190" t="s">
        <v>66</v>
      </c>
      <c r="B1605" s="190">
        <v>44373977</v>
      </c>
      <c r="C1605" s="532">
        <v>1036685</v>
      </c>
      <c r="D1605" s="560">
        <v>2359.27</v>
      </c>
      <c r="E1605" s="183"/>
      <c r="F1605" s="191"/>
      <c r="G1605" s="191"/>
      <c r="H1605" s="191"/>
      <c r="I1605" s="191"/>
      <c r="J1605" s="400"/>
      <c r="K1605" s="107"/>
      <c r="L1605" s="76"/>
    </row>
    <row r="1606" spans="1:12" x14ac:dyDescent="0.3">
      <c r="A1606" s="190" t="s">
        <v>66</v>
      </c>
      <c r="B1606" s="190">
        <v>44595301</v>
      </c>
      <c r="C1606" s="532">
        <v>1036685</v>
      </c>
      <c r="D1606" s="560">
        <v>743.66</v>
      </c>
      <c r="E1606" s="183"/>
      <c r="F1606" s="191"/>
      <c r="G1606" s="191"/>
      <c r="H1606" s="191"/>
      <c r="I1606" s="191"/>
      <c r="J1606" s="400"/>
      <c r="K1606" s="107"/>
      <c r="L1606" s="76"/>
    </row>
    <row r="1607" spans="1:12" x14ac:dyDescent="0.3">
      <c r="A1607" s="190" t="s">
        <v>66</v>
      </c>
      <c r="B1607" s="190">
        <v>44637005</v>
      </c>
      <c r="C1607" s="532">
        <v>1036685</v>
      </c>
      <c r="D1607" s="560">
        <v>1803.57</v>
      </c>
      <c r="E1607" s="183"/>
      <c r="F1607" s="191"/>
      <c r="G1607" s="191"/>
      <c r="H1607" s="191"/>
      <c r="I1607" s="191"/>
      <c r="J1607" s="400"/>
      <c r="K1607" s="107"/>
      <c r="L1607" s="39"/>
    </row>
    <row r="1608" spans="1:12" x14ac:dyDescent="0.3">
      <c r="A1608" s="190" t="s">
        <v>66</v>
      </c>
      <c r="B1608" s="190">
        <v>44725606</v>
      </c>
      <c r="C1608" s="532">
        <v>1036685</v>
      </c>
      <c r="D1608" s="560">
        <v>689.15</v>
      </c>
      <c r="E1608" s="183"/>
      <c r="F1608" s="191"/>
      <c r="G1608" s="191"/>
      <c r="H1608" s="191"/>
      <c r="I1608" s="191"/>
      <c r="J1608" s="400"/>
      <c r="K1608" s="107"/>
      <c r="L1608" s="39"/>
    </row>
    <row r="1609" spans="1:12" x14ac:dyDescent="0.3">
      <c r="A1609" s="190" t="s">
        <v>66</v>
      </c>
      <c r="B1609" s="190">
        <v>44886405</v>
      </c>
      <c r="C1609" s="532">
        <v>1036685</v>
      </c>
      <c r="D1609" s="560">
        <v>1276.71</v>
      </c>
      <c r="E1609" s="183"/>
      <c r="F1609" s="191"/>
      <c r="G1609" s="191"/>
      <c r="H1609" s="191"/>
      <c r="I1609" s="191"/>
      <c r="J1609" s="400"/>
      <c r="K1609" s="107"/>
      <c r="L1609" s="39"/>
    </row>
    <row r="1610" spans="1:12" x14ac:dyDescent="0.3">
      <c r="A1610" s="190" t="s">
        <v>66</v>
      </c>
      <c r="B1610" s="190">
        <v>45087863</v>
      </c>
      <c r="C1610" s="532">
        <v>1036685</v>
      </c>
      <c r="D1610" s="560">
        <v>680.4</v>
      </c>
      <c r="E1610" s="183"/>
      <c r="F1610" s="191"/>
      <c r="G1610" s="191"/>
      <c r="H1610" s="191"/>
      <c r="I1610" s="191"/>
      <c r="J1610" s="400"/>
      <c r="K1610" s="107"/>
      <c r="L1610" s="39"/>
    </row>
    <row r="1611" spans="1:12" x14ac:dyDescent="0.3">
      <c r="A1611" s="68" t="s">
        <v>66</v>
      </c>
      <c r="B1611" s="68">
        <v>45221643</v>
      </c>
      <c r="C1611" s="494">
        <v>1036685</v>
      </c>
      <c r="D1611" s="580">
        <v>1502.11</v>
      </c>
      <c r="E1611" s="184"/>
      <c r="F1611" s="69"/>
      <c r="G1611" s="69"/>
      <c r="H1611" s="69"/>
      <c r="I1611" s="69"/>
      <c r="J1611" s="401"/>
      <c r="K1611" s="104"/>
      <c r="L1611" s="76"/>
    </row>
    <row r="1612" spans="1:12" x14ac:dyDescent="0.3">
      <c r="A1612" s="68" t="s">
        <v>66</v>
      </c>
      <c r="B1612" s="68">
        <v>45349668</v>
      </c>
      <c r="C1612" s="494">
        <v>1036685</v>
      </c>
      <c r="D1612" s="580">
        <v>673.11</v>
      </c>
      <c r="E1612" s="184"/>
      <c r="F1612" s="69"/>
      <c r="G1612" s="69"/>
      <c r="H1612" s="69"/>
      <c r="I1612" s="69"/>
      <c r="J1612" s="401"/>
      <c r="K1612" s="104"/>
      <c r="L1612" s="76"/>
    </row>
    <row r="1613" spans="1:12" x14ac:dyDescent="0.3">
      <c r="A1613" s="68" t="s">
        <v>66</v>
      </c>
      <c r="B1613" s="68">
        <v>45424081</v>
      </c>
      <c r="C1613" s="494">
        <v>1036685</v>
      </c>
      <c r="D1613" s="580">
        <v>1522.7</v>
      </c>
      <c r="E1613" s="184"/>
      <c r="F1613" s="69"/>
      <c r="G1613" s="69"/>
      <c r="H1613" s="69"/>
      <c r="I1613" s="69"/>
      <c r="J1613" s="401"/>
      <c r="K1613" s="104"/>
      <c r="L1613" s="76"/>
    </row>
    <row r="1614" spans="1:12" x14ac:dyDescent="0.3">
      <c r="A1614" s="391" t="s">
        <v>66</v>
      </c>
      <c r="B1614" s="391">
        <v>45642966</v>
      </c>
      <c r="C1614" s="522">
        <v>1036685</v>
      </c>
      <c r="D1614" s="602">
        <v>1599.57</v>
      </c>
      <c r="E1614" s="392"/>
      <c r="F1614" s="394"/>
      <c r="G1614" s="394"/>
      <c r="H1614" s="394"/>
      <c r="I1614" s="394"/>
      <c r="J1614" s="104"/>
      <c r="K1614" s="105"/>
      <c r="L1614" s="67"/>
    </row>
    <row r="1615" spans="1:12" x14ac:dyDescent="0.3">
      <c r="A1615" s="391" t="s">
        <v>66</v>
      </c>
      <c r="B1615" s="391">
        <v>45846643</v>
      </c>
      <c r="C1615" s="522">
        <v>1036685</v>
      </c>
      <c r="D1615" s="602">
        <v>660.47</v>
      </c>
      <c r="E1615" s="392"/>
      <c r="F1615" s="394"/>
      <c r="G1615" s="394"/>
      <c r="H1615" s="394"/>
      <c r="I1615" s="394"/>
      <c r="J1615" s="104"/>
      <c r="K1615" s="105"/>
      <c r="L1615" s="67"/>
    </row>
    <row r="1616" spans="1:12" x14ac:dyDescent="0.3">
      <c r="A1616" s="391" t="s">
        <v>66</v>
      </c>
      <c r="B1616" s="391">
        <v>45921852</v>
      </c>
      <c r="C1616" s="522">
        <v>1036685</v>
      </c>
      <c r="D1616" s="602">
        <v>660.47</v>
      </c>
      <c r="E1616" s="392"/>
      <c r="F1616" s="394"/>
      <c r="G1616" s="394"/>
      <c r="H1616" s="394"/>
      <c r="I1616" s="394"/>
      <c r="J1616" s="104"/>
      <c r="K1616" s="105"/>
    </row>
    <row r="1617" spans="1:11" x14ac:dyDescent="0.3">
      <c r="A1617" s="391" t="s">
        <v>66</v>
      </c>
      <c r="B1617" s="391">
        <v>46097464</v>
      </c>
      <c r="C1617" s="522">
        <v>1036685</v>
      </c>
      <c r="D1617" s="602">
        <v>1307.3399999999999</v>
      </c>
      <c r="E1617" s="392"/>
      <c r="F1617" s="394"/>
      <c r="G1617" s="394"/>
      <c r="H1617" s="394"/>
      <c r="I1617" s="394"/>
      <c r="J1617" s="104"/>
      <c r="K1617" s="105"/>
    </row>
    <row r="1618" spans="1:11" x14ac:dyDescent="0.3">
      <c r="A1618" s="391" t="s">
        <v>66</v>
      </c>
      <c r="B1618" s="391">
        <v>45921852</v>
      </c>
      <c r="C1618" s="522">
        <v>1036685</v>
      </c>
      <c r="D1618" s="602">
        <v>2064.44</v>
      </c>
      <c r="E1618" s="392"/>
      <c r="F1618" s="394"/>
      <c r="G1618" s="394"/>
      <c r="H1618" s="394"/>
      <c r="I1618" s="394"/>
      <c r="J1618" s="104"/>
      <c r="K1618" s="105"/>
    </row>
    <row r="1619" spans="1:11" x14ac:dyDescent="0.3">
      <c r="A1619" s="391" t="s">
        <v>66</v>
      </c>
      <c r="B1619" s="391">
        <v>46274388</v>
      </c>
      <c r="C1619" s="522">
        <v>1036685</v>
      </c>
      <c r="D1619" s="602">
        <v>1916.87</v>
      </c>
      <c r="E1619" s="392"/>
      <c r="F1619" s="394"/>
      <c r="G1619" s="394"/>
      <c r="H1619" s="394"/>
      <c r="I1619" s="394"/>
      <c r="J1619" s="104"/>
      <c r="K1619" s="105"/>
    </row>
    <row r="1620" spans="1:11" x14ac:dyDescent="0.3">
      <c r="A1620" s="391" t="s">
        <v>66</v>
      </c>
      <c r="B1620" s="391">
        <v>46183440</v>
      </c>
      <c r="C1620" s="522">
        <v>1008757</v>
      </c>
      <c r="D1620" s="602">
        <v>2060</v>
      </c>
      <c r="E1620" s="392"/>
      <c r="F1620" s="394"/>
      <c r="G1620" s="394"/>
      <c r="H1620" s="394"/>
      <c r="I1620" s="394"/>
      <c r="J1620" s="104"/>
      <c r="K1620" s="105"/>
    </row>
    <row r="1621" spans="1:11" x14ac:dyDescent="0.3">
      <c r="A1621" s="391" t="s">
        <v>66</v>
      </c>
      <c r="B1621" s="391">
        <v>46189496</v>
      </c>
      <c r="C1621" s="522">
        <v>1036685</v>
      </c>
      <c r="D1621" s="602">
        <v>2025</v>
      </c>
      <c r="E1621" s="392"/>
      <c r="F1621" s="394"/>
      <c r="G1621" s="394"/>
      <c r="H1621" s="394"/>
      <c r="I1621" s="394"/>
      <c r="J1621" s="104"/>
      <c r="K1621" s="105"/>
    </row>
    <row r="1622" spans="1:11" x14ac:dyDescent="0.3">
      <c r="A1622" s="391" t="s">
        <v>66</v>
      </c>
      <c r="B1622" s="391">
        <v>46460592</v>
      </c>
      <c r="C1622" s="522">
        <v>1036685</v>
      </c>
      <c r="D1622" s="602">
        <v>666.5</v>
      </c>
      <c r="E1622" s="392"/>
      <c r="F1622" s="394"/>
      <c r="G1622" s="394"/>
      <c r="H1622" s="394"/>
      <c r="I1622" s="394"/>
      <c r="J1622" s="104"/>
      <c r="K1622" s="105"/>
    </row>
    <row r="1623" spans="1:11" x14ac:dyDescent="0.3">
      <c r="A1623" s="391" t="s">
        <v>66</v>
      </c>
      <c r="B1623" s="391">
        <v>46491888</v>
      </c>
      <c r="C1623" s="522">
        <v>1036685</v>
      </c>
      <c r="D1623" s="602">
        <v>13.19</v>
      </c>
      <c r="E1623" s="392"/>
      <c r="F1623" s="394"/>
      <c r="G1623" s="394"/>
      <c r="H1623" s="394"/>
      <c r="I1623" s="394"/>
      <c r="J1623" s="104"/>
      <c r="K1623" s="105"/>
    </row>
    <row r="1624" spans="1:11" x14ac:dyDescent="0.3">
      <c r="A1624" s="391" t="s">
        <v>66</v>
      </c>
      <c r="B1624" s="391">
        <v>46531487</v>
      </c>
      <c r="C1624" s="522">
        <v>1036685</v>
      </c>
      <c r="D1624" s="602">
        <v>1847.78</v>
      </c>
      <c r="E1624" s="392"/>
      <c r="F1624" s="394"/>
      <c r="G1624" s="394"/>
      <c r="H1624" s="394"/>
      <c r="I1624" s="394"/>
      <c r="J1624" s="104"/>
      <c r="K1624" s="105"/>
    </row>
    <row r="1625" spans="1:11" x14ac:dyDescent="0.3">
      <c r="A1625" s="391" t="s">
        <v>66</v>
      </c>
      <c r="B1625" s="391">
        <v>465551729</v>
      </c>
      <c r="C1625" s="522">
        <v>1036685</v>
      </c>
      <c r="D1625" s="602">
        <v>36</v>
      </c>
      <c r="E1625" s="392"/>
      <c r="F1625" s="394"/>
      <c r="G1625" s="394"/>
      <c r="H1625" s="394"/>
      <c r="I1625" s="394"/>
      <c r="J1625" s="104"/>
      <c r="K1625" s="105"/>
    </row>
    <row r="1626" spans="1:11" x14ac:dyDescent="0.3">
      <c r="A1626" s="391" t="s">
        <v>66</v>
      </c>
      <c r="B1626" s="391">
        <v>46852038</v>
      </c>
      <c r="C1626" s="522">
        <v>1036685</v>
      </c>
      <c r="D1626" s="602">
        <v>2225.31</v>
      </c>
      <c r="E1626" s="392"/>
      <c r="F1626" s="394"/>
      <c r="G1626" s="394"/>
      <c r="H1626" s="394"/>
      <c r="I1626" s="394"/>
      <c r="J1626" s="104"/>
      <c r="K1626" s="105"/>
    </row>
    <row r="1627" spans="1:11" x14ac:dyDescent="0.3">
      <c r="A1627" s="391" t="s">
        <v>66</v>
      </c>
      <c r="B1627" s="391">
        <v>46941442</v>
      </c>
      <c r="C1627" s="522">
        <v>1036685</v>
      </c>
      <c r="D1627" s="602">
        <v>36</v>
      </c>
      <c r="E1627" s="392"/>
      <c r="F1627" s="394"/>
      <c r="G1627" s="394"/>
      <c r="H1627" s="394"/>
      <c r="I1627" s="394"/>
      <c r="J1627" s="104"/>
      <c r="K1627" s="105"/>
    </row>
    <row r="1628" spans="1:11" x14ac:dyDescent="0.3">
      <c r="A1628" s="391" t="s">
        <v>66</v>
      </c>
      <c r="B1628" s="391">
        <v>46979264</v>
      </c>
      <c r="C1628" s="522">
        <v>1036685</v>
      </c>
      <c r="D1628" s="602">
        <v>706.44</v>
      </c>
      <c r="E1628" s="392"/>
      <c r="F1628" s="394"/>
      <c r="G1628" s="394"/>
      <c r="H1628" s="394"/>
      <c r="I1628" s="394"/>
      <c r="J1628" s="104"/>
      <c r="K1628" s="105"/>
    </row>
    <row r="1629" spans="1:11" x14ac:dyDescent="0.3">
      <c r="A1629" s="391" t="s">
        <v>66</v>
      </c>
      <c r="B1629" s="391">
        <v>47178962</v>
      </c>
      <c r="C1629" s="522">
        <v>1036685</v>
      </c>
      <c r="D1629" s="602">
        <v>36</v>
      </c>
      <c r="E1629" s="392"/>
      <c r="F1629" s="394"/>
      <c r="G1629" s="394"/>
      <c r="H1629" s="394"/>
      <c r="I1629" s="394"/>
      <c r="J1629" s="104"/>
      <c r="K1629" s="105"/>
    </row>
    <row r="1630" spans="1:11" x14ac:dyDescent="0.3">
      <c r="A1630" s="391" t="s">
        <v>66</v>
      </c>
      <c r="B1630" s="391">
        <v>47061904</v>
      </c>
      <c r="C1630" s="522">
        <v>1036685</v>
      </c>
      <c r="D1630" s="602">
        <v>1776.49</v>
      </c>
      <c r="E1630" s="392"/>
      <c r="F1630" s="394"/>
      <c r="G1630" s="394"/>
      <c r="H1630" s="394"/>
      <c r="I1630" s="394"/>
      <c r="J1630" s="104"/>
      <c r="K1630" s="105"/>
    </row>
    <row r="1631" spans="1:11" x14ac:dyDescent="0.3">
      <c r="A1631" s="391" t="s">
        <v>66</v>
      </c>
      <c r="B1631" s="391">
        <v>47233477</v>
      </c>
      <c r="C1631" s="522">
        <v>1036685</v>
      </c>
      <c r="D1631" s="602">
        <v>6478.77</v>
      </c>
      <c r="E1631" s="392"/>
      <c r="F1631" s="394"/>
      <c r="G1631" s="394"/>
      <c r="H1631" s="394"/>
      <c r="I1631" s="394"/>
      <c r="J1631" s="104"/>
      <c r="K1631" s="105"/>
    </row>
    <row r="1632" spans="1:11" x14ac:dyDescent="0.3">
      <c r="A1632" s="395" t="s">
        <v>66</v>
      </c>
      <c r="B1632" s="395">
        <v>47282117</v>
      </c>
      <c r="C1632" s="523">
        <v>1036685</v>
      </c>
      <c r="D1632" s="603">
        <v>3514.18</v>
      </c>
      <c r="E1632" s="396"/>
      <c r="F1632" s="390"/>
      <c r="G1632" s="390"/>
      <c r="H1632" s="390"/>
      <c r="I1632" s="390"/>
      <c r="J1632" s="104"/>
      <c r="K1632" s="259"/>
    </row>
    <row r="1633" spans="1:11" x14ac:dyDescent="0.3">
      <c r="A1633" s="395" t="s">
        <v>66</v>
      </c>
      <c r="B1633" s="395">
        <v>47372418</v>
      </c>
      <c r="C1633" s="523">
        <v>1036685</v>
      </c>
      <c r="D1633" s="603">
        <v>36</v>
      </c>
      <c r="E1633" s="396"/>
      <c r="F1633" s="390"/>
      <c r="G1633" s="390"/>
      <c r="H1633" s="390"/>
      <c r="I1633" s="390"/>
      <c r="J1633" s="104"/>
      <c r="K1633" s="259"/>
    </row>
    <row r="1634" spans="1:11" x14ac:dyDescent="0.3">
      <c r="A1634" s="395" t="s">
        <v>66</v>
      </c>
      <c r="B1634" s="395">
        <v>47483869</v>
      </c>
      <c r="C1634" s="523">
        <v>1036685</v>
      </c>
      <c r="D1634" s="603">
        <v>1347.36</v>
      </c>
      <c r="E1634" s="396"/>
      <c r="F1634" s="390"/>
      <c r="G1634" s="390"/>
      <c r="H1634" s="390"/>
      <c r="I1634" s="390"/>
      <c r="J1634" s="104"/>
      <c r="K1634" s="259"/>
    </row>
    <row r="1635" spans="1:11" x14ac:dyDescent="0.3">
      <c r="A1635" s="395" t="s">
        <v>66</v>
      </c>
      <c r="B1635" s="395">
        <v>47613122</v>
      </c>
      <c r="C1635" s="523">
        <v>1036685</v>
      </c>
      <c r="D1635" s="603">
        <v>36</v>
      </c>
      <c r="E1635" s="396"/>
      <c r="F1635" s="390"/>
      <c r="G1635" s="390"/>
      <c r="H1635" s="390"/>
      <c r="I1635" s="390"/>
      <c r="J1635" s="104"/>
      <c r="K1635" s="259"/>
    </row>
    <row r="1636" spans="1:11" x14ac:dyDescent="0.3">
      <c r="A1636" s="395" t="s">
        <v>66</v>
      </c>
      <c r="B1636" s="395">
        <v>47612424</v>
      </c>
      <c r="C1636" s="523">
        <v>1036685</v>
      </c>
      <c r="D1636" s="603">
        <v>2028.86</v>
      </c>
      <c r="E1636" s="396"/>
      <c r="F1636" s="390"/>
      <c r="G1636" s="390"/>
      <c r="H1636" s="390"/>
      <c r="I1636" s="390"/>
      <c r="J1636" s="104"/>
      <c r="K1636" s="259"/>
    </row>
    <row r="1637" spans="1:11" x14ac:dyDescent="0.3">
      <c r="A1637" s="395" t="s">
        <v>66</v>
      </c>
      <c r="B1637" s="395">
        <v>47738903</v>
      </c>
      <c r="C1637" s="523">
        <v>1036685</v>
      </c>
      <c r="D1637" s="603">
        <v>692.72</v>
      </c>
      <c r="E1637" s="396"/>
      <c r="F1637" s="390"/>
      <c r="G1637" s="390"/>
      <c r="H1637" s="390"/>
      <c r="I1637" s="390"/>
      <c r="J1637" s="104"/>
      <c r="K1637" s="259"/>
    </row>
    <row r="1638" spans="1:11" x14ac:dyDescent="0.3">
      <c r="A1638" s="395" t="s">
        <v>66</v>
      </c>
      <c r="B1638" s="395">
        <v>47787955</v>
      </c>
      <c r="C1638" s="523">
        <v>1036685</v>
      </c>
      <c r="D1638" s="603">
        <v>1965.61</v>
      </c>
      <c r="E1638" s="396"/>
      <c r="F1638" s="390"/>
      <c r="G1638" s="390"/>
      <c r="H1638" s="390"/>
      <c r="I1638" s="390"/>
      <c r="J1638" s="104"/>
      <c r="K1638" s="259"/>
    </row>
    <row r="1639" spans="1:11" x14ac:dyDescent="0.3">
      <c r="A1639" s="395" t="s">
        <v>66</v>
      </c>
      <c r="B1639" s="395">
        <v>47978110</v>
      </c>
      <c r="C1639" s="523">
        <v>1036685</v>
      </c>
      <c r="D1639" s="603">
        <v>170.68</v>
      </c>
      <c r="E1639" s="396"/>
      <c r="F1639" s="390"/>
      <c r="G1639" s="390"/>
      <c r="H1639" s="390"/>
      <c r="I1639" s="390"/>
      <c r="J1639" s="104"/>
      <c r="K1639" s="259"/>
    </row>
    <row r="1640" spans="1:11" x14ac:dyDescent="0.3">
      <c r="A1640" s="395" t="s">
        <v>66</v>
      </c>
      <c r="B1640" s="395">
        <v>47865008</v>
      </c>
      <c r="C1640" s="523">
        <v>1036685</v>
      </c>
      <c r="D1640" s="603">
        <v>36</v>
      </c>
      <c r="E1640" s="396"/>
      <c r="F1640" s="390"/>
      <c r="G1640" s="390"/>
      <c r="H1640" s="390"/>
      <c r="I1640" s="390"/>
      <c r="J1640" s="104"/>
      <c r="K1640" s="259"/>
    </row>
    <row r="1641" spans="1:11" x14ac:dyDescent="0.3">
      <c r="A1641" s="395" t="s">
        <v>66</v>
      </c>
      <c r="B1641" s="395">
        <v>48217536</v>
      </c>
      <c r="C1641" s="523">
        <v>1036685</v>
      </c>
      <c r="D1641" s="603">
        <v>1775.99</v>
      </c>
      <c r="E1641" s="396"/>
      <c r="F1641" s="390"/>
      <c r="G1641" s="390"/>
      <c r="H1641" s="390"/>
      <c r="I1641" s="390"/>
      <c r="J1641" s="104"/>
      <c r="K1641" s="259"/>
    </row>
    <row r="1642" spans="1:11" x14ac:dyDescent="0.3">
      <c r="A1642" s="395" t="s">
        <v>66</v>
      </c>
      <c r="B1642" s="395">
        <v>48066063</v>
      </c>
      <c r="C1642" s="523">
        <v>1036685</v>
      </c>
      <c r="D1642" s="603">
        <v>36</v>
      </c>
      <c r="E1642" s="396"/>
      <c r="F1642" s="390"/>
      <c r="G1642" s="390"/>
      <c r="H1642" s="390"/>
      <c r="I1642" s="390"/>
      <c r="J1642" s="104"/>
      <c r="K1642" s="259"/>
    </row>
    <row r="1643" spans="1:11" x14ac:dyDescent="0.3">
      <c r="A1643" s="395" t="s">
        <v>66</v>
      </c>
      <c r="B1643" s="395">
        <v>48027111</v>
      </c>
      <c r="C1643" s="523">
        <v>1036685</v>
      </c>
      <c r="D1643" s="603">
        <v>205.17</v>
      </c>
      <c r="E1643" s="396"/>
      <c r="F1643" s="390"/>
      <c r="G1643" s="390"/>
      <c r="H1643" s="390"/>
      <c r="I1643" s="390"/>
      <c r="J1643" s="104"/>
      <c r="K1643" s="259"/>
    </row>
    <row r="1644" spans="1:11" x14ac:dyDescent="0.3">
      <c r="A1644" s="395" t="s">
        <v>66</v>
      </c>
      <c r="B1644" s="395">
        <v>48234078</v>
      </c>
      <c r="C1644" s="523">
        <v>1036685</v>
      </c>
      <c r="D1644" s="603">
        <v>1137.5</v>
      </c>
      <c r="E1644" s="396"/>
      <c r="F1644" s="390"/>
      <c r="G1644" s="390"/>
      <c r="H1644" s="390"/>
      <c r="I1644" s="390"/>
      <c r="J1644" s="104"/>
      <c r="K1644" s="259"/>
    </row>
    <row r="1645" spans="1:11" x14ac:dyDescent="0.3">
      <c r="A1645" s="395" t="s">
        <v>66</v>
      </c>
      <c r="B1645" s="395">
        <v>48429943</v>
      </c>
      <c r="C1645" s="523">
        <v>1036685</v>
      </c>
      <c r="D1645" s="603">
        <v>1568.48</v>
      </c>
      <c r="E1645" s="396"/>
      <c r="F1645" s="390"/>
      <c r="G1645" s="390"/>
      <c r="H1645" s="390"/>
      <c r="I1645" s="390"/>
      <c r="J1645" s="104"/>
      <c r="K1645" s="259"/>
    </row>
    <row r="1646" spans="1:11" x14ac:dyDescent="0.3">
      <c r="A1646" s="395" t="s">
        <v>66</v>
      </c>
      <c r="B1646" s="395">
        <v>48435209</v>
      </c>
      <c r="C1646" s="523">
        <v>1036685</v>
      </c>
      <c r="D1646" s="603">
        <v>36</v>
      </c>
      <c r="E1646" s="396"/>
      <c r="F1646" s="390"/>
      <c r="G1646" s="390"/>
      <c r="H1646" s="390"/>
      <c r="I1646" s="390"/>
      <c r="J1646" s="104"/>
      <c r="K1646" s="259"/>
    </row>
    <row r="1647" spans="1:11" x14ac:dyDescent="0.3">
      <c r="A1647" s="395" t="s">
        <v>66</v>
      </c>
      <c r="B1647" s="395">
        <v>48834393</v>
      </c>
      <c r="C1647" s="523">
        <v>1036685</v>
      </c>
      <c r="D1647" s="603">
        <v>1515.38</v>
      </c>
      <c r="E1647" s="396"/>
      <c r="F1647" s="390"/>
      <c r="G1647" s="390"/>
      <c r="H1647" s="390"/>
      <c r="I1647" s="390"/>
      <c r="J1647" s="104"/>
      <c r="K1647" s="259"/>
    </row>
    <row r="1648" spans="1:11" x14ac:dyDescent="0.3">
      <c r="A1648" s="395" t="s">
        <v>66</v>
      </c>
      <c r="B1648" s="395">
        <v>48732841</v>
      </c>
      <c r="C1648" s="523">
        <v>1036685</v>
      </c>
      <c r="D1648" s="603">
        <v>36</v>
      </c>
      <c r="E1648" s="396"/>
      <c r="F1648" s="390"/>
      <c r="G1648" s="390"/>
      <c r="H1648" s="390"/>
      <c r="I1648" s="390"/>
      <c r="J1648" s="104"/>
      <c r="K1648" s="259"/>
    </row>
    <row r="1649" spans="1:11" x14ac:dyDescent="0.3">
      <c r="A1649" s="395" t="s">
        <v>66</v>
      </c>
      <c r="B1649" s="395">
        <v>48733843</v>
      </c>
      <c r="C1649" s="523">
        <v>1036685</v>
      </c>
      <c r="D1649" s="603">
        <v>2131.64</v>
      </c>
      <c r="E1649" s="396"/>
      <c r="F1649" s="390"/>
      <c r="G1649" s="390"/>
      <c r="H1649" s="390"/>
      <c r="I1649" s="390"/>
      <c r="J1649" s="104"/>
      <c r="K1649" s="259"/>
    </row>
    <row r="1650" spans="1:11" x14ac:dyDescent="0.3">
      <c r="A1650" s="395" t="s">
        <v>66</v>
      </c>
      <c r="B1650" s="395">
        <v>49038018</v>
      </c>
      <c r="C1650" s="523">
        <v>1036685</v>
      </c>
      <c r="D1650" s="603">
        <v>1754.02</v>
      </c>
      <c r="E1650" s="396"/>
      <c r="F1650" s="390"/>
      <c r="G1650" s="390"/>
      <c r="H1650" s="390"/>
      <c r="I1650" s="390"/>
      <c r="J1650" s="104"/>
      <c r="K1650" s="259"/>
    </row>
    <row r="1651" spans="1:11" x14ac:dyDescent="0.3">
      <c r="A1651" s="395" t="s">
        <v>66</v>
      </c>
      <c r="B1651" s="395">
        <v>49045678</v>
      </c>
      <c r="C1651" s="523">
        <v>1036685</v>
      </c>
      <c r="D1651" s="603">
        <v>36</v>
      </c>
      <c r="E1651" s="396"/>
      <c r="F1651" s="390"/>
      <c r="G1651" s="390"/>
      <c r="H1651" s="390"/>
      <c r="I1651" s="390"/>
      <c r="J1651" s="104"/>
      <c r="K1651" s="259"/>
    </row>
    <row r="1652" spans="1:11" x14ac:dyDescent="0.3">
      <c r="A1652" s="395" t="s">
        <v>66</v>
      </c>
      <c r="B1652" s="395">
        <v>49086243</v>
      </c>
      <c r="C1652" s="523">
        <v>1036685</v>
      </c>
      <c r="D1652" s="603">
        <v>827.56</v>
      </c>
      <c r="E1652" s="396"/>
      <c r="F1652" s="390"/>
      <c r="G1652" s="390"/>
      <c r="H1652" s="390"/>
      <c r="I1652" s="390"/>
      <c r="J1652" s="104"/>
      <c r="K1652" s="259"/>
    </row>
    <row r="1653" spans="1:11" x14ac:dyDescent="0.3">
      <c r="A1653" s="273" t="s">
        <v>66</v>
      </c>
      <c r="B1653" s="273">
        <v>49311597</v>
      </c>
      <c r="C1653" s="497">
        <v>1036685</v>
      </c>
      <c r="D1653" s="578">
        <v>835.72</v>
      </c>
      <c r="E1653" s="275"/>
      <c r="F1653" s="277"/>
      <c r="G1653" s="277"/>
      <c r="H1653" s="277"/>
      <c r="I1653" s="277"/>
      <c r="J1653" s="259"/>
      <c r="K1653" s="259"/>
    </row>
    <row r="1654" spans="1:11" x14ac:dyDescent="0.3">
      <c r="A1654" s="273" t="s">
        <v>66</v>
      </c>
      <c r="B1654" s="273">
        <v>49262747</v>
      </c>
      <c r="C1654" s="497">
        <v>1036685</v>
      </c>
      <c r="D1654" s="578">
        <v>1722.21</v>
      </c>
      <c r="E1654" s="275"/>
      <c r="F1654" s="277"/>
      <c r="G1654" s="277"/>
      <c r="H1654" s="277"/>
      <c r="I1654" s="277"/>
      <c r="J1654" s="259"/>
      <c r="K1654" s="259"/>
    </row>
    <row r="1655" spans="1:11" x14ac:dyDescent="0.3">
      <c r="A1655" s="273" t="s">
        <v>66</v>
      </c>
      <c r="B1655" s="273">
        <v>49464656</v>
      </c>
      <c r="C1655" s="497">
        <v>1008757</v>
      </c>
      <c r="D1655" s="578">
        <v>2095</v>
      </c>
      <c r="E1655" s="275"/>
      <c r="F1655" s="277"/>
      <c r="G1655" s="277"/>
      <c r="H1655" s="277"/>
      <c r="I1655" s="277"/>
      <c r="J1655" s="259"/>
      <c r="K1655" s="259"/>
    </row>
    <row r="1656" spans="1:11" x14ac:dyDescent="0.3">
      <c r="A1656" s="273" t="s">
        <v>66</v>
      </c>
      <c r="B1656" s="273">
        <v>49444988</v>
      </c>
      <c r="C1656" s="497">
        <v>1008757</v>
      </c>
      <c r="D1656" s="578">
        <v>2065</v>
      </c>
      <c r="E1656" s="275"/>
      <c r="F1656" s="277"/>
      <c r="G1656" s="277"/>
      <c r="H1656" s="277"/>
      <c r="I1656" s="277"/>
      <c r="J1656" s="259"/>
      <c r="K1656" s="259"/>
    </row>
    <row r="1657" spans="1:11" x14ac:dyDescent="0.3">
      <c r="A1657" s="273" t="s">
        <v>66</v>
      </c>
      <c r="B1657" s="273">
        <v>49430702</v>
      </c>
      <c r="C1657" s="497">
        <v>1036685</v>
      </c>
      <c r="D1657" s="578">
        <v>36</v>
      </c>
      <c r="E1657" s="275"/>
      <c r="F1657" s="277"/>
      <c r="G1657" s="277"/>
      <c r="H1657" s="277"/>
      <c r="I1657" s="277"/>
      <c r="J1657" s="259"/>
      <c r="K1657" s="259"/>
    </row>
    <row r="1658" spans="1:11" x14ac:dyDescent="0.3">
      <c r="A1658" s="273" t="s">
        <v>66</v>
      </c>
      <c r="B1658" s="273">
        <v>49697404</v>
      </c>
      <c r="C1658" s="497">
        <v>1036685</v>
      </c>
      <c r="D1658" s="578">
        <v>865.78</v>
      </c>
      <c r="E1658" s="275"/>
      <c r="F1658" s="277"/>
      <c r="G1658" s="277"/>
      <c r="H1658" s="277"/>
      <c r="I1658" s="277"/>
      <c r="J1658" s="259"/>
      <c r="K1658" s="259"/>
    </row>
    <row r="1659" spans="1:11" x14ac:dyDescent="0.3">
      <c r="A1659" s="273" t="s">
        <v>66</v>
      </c>
      <c r="B1659" s="273">
        <v>49598425</v>
      </c>
      <c r="C1659" s="497">
        <v>1036685</v>
      </c>
      <c r="D1659" s="578">
        <v>1955.3</v>
      </c>
      <c r="E1659" s="275"/>
      <c r="F1659" s="277"/>
      <c r="G1659" s="277"/>
      <c r="H1659" s="277"/>
      <c r="I1659" s="277"/>
      <c r="J1659" s="259"/>
      <c r="K1659" s="259"/>
    </row>
    <row r="1660" spans="1:11" x14ac:dyDescent="0.3">
      <c r="A1660" s="273" t="s">
        <v>66</v>
      </c>
      <c r="B1660" s="273">
        <v>49881830</v>
      </c>
      <c r="C1660" s="497">
        <v>1036685</v>
      </c>
      <c r="D1660" s="578">
        <v>1875.61</v>
      </c>
      <c r="E1660" s="275"/>
      <c r="F1660" s="277"/>
      <c r="G1660" s="277"/>
      <c r="H1660" s="277"/>
      <c r="I1660" s="277"/>
      <c r="J1660" s="259"/>
      <c r="K1660" s="259"/>
    </row>
    <row r="1661" spans="1:11" x14ac:dyDescent="0.3">
      <c r="A1661" s="273" t="s">
        <v>66</v>
      </c>
      <c r="B1661" s="273">
        <v>49948040</v>
      </c>
      <c r="C1661" s="497">
        <v>1036685</v>
      </c>
      <c r="D1661" s="578">
        <v>632.4</v>
      </c>
      <c r="E1661" s="275"/>
      <c r="F1661" s="277"/>
      <c r="G1661" s="277"/>
      <c r="H1661" s="277"/>
      <c r="I1661" s="277"/>
      <c r="J1661" s="259"/>
      <c r="K1661" s="259"/>
    </row>
    <row r="1662" spans="1:11" x14ac:dyDescent="0.3">
      <c r="A1662" s="273" t="s">
        <v>66</v>
      </c>
      <c r="B1662" s="273">
        <v>50205732</v>
      </c>
      <c r="C1662" s="497">
        <v>1036685</v>
      </c>
      <c r="D1662" s="578">
        <v>592.11</v>
      </c>
      <c r="E1662" s="275"/>
      <c r="F1662" s="277"/>
      <c r="G1662" s="277"/>
      <c r="H1662" s="277"/>
      <c r="I1662" s="277"/>
      <c r="J1662" s="259"/>
      <c r="K1662" s="259"/>
    </row>
    <row r="1663" spans="1:11" x14ac:dyDescent="0.3">
      <c r="A1663" s="273" t="s">
        <v>66</v>
      </c>
      <c r="B1663" s="273">
        <v>50181653</v>
      </c>
      <c r="C1663" s="497">
        <v>1036685</v>
      </c>
      <c r="D1663" s="578">
        <v>2575.08</v>
      </c>
      <c r="E1663" s="275"/>
      <c r="F1663" s="277"/>
      <c r="G1663" s="277"/>
      <c r="H1663" s="277"/>
      <c r="I1663" s="277"/>
      <c r="J1663" s="259"/>
      <c r="K1663" s="259"/>
    </row>
    <row r="1664" spans="1:11" x14ac:dyDescent="0.3">
      <c r="A1664" s="273" t="s">
        <v>66</v>
      </c>
      <c r="B1664" s="273">
        <v>50348914</v>
      </c>
      <c r="C1664" s="497">
        <v>1036685</v>
      </c>
      <c r="D1664" s="578">
        <v>2006.47</v>
      </c>
      <c r="E1664" s="275"/>
      <c r="F1664" s="277"/>
      <c r="G1664" s="277"/>
      <c r="H1664" s="277"/>
      <c r="I1664" s="277"/>
      <c r="J1664" s="259"/>
      <c r="K1664" s="259"/>
    </row>
    <row r="1665" spans="1:11" x14ac:dyDescent="0.3">
      <c r="A1665" s="273" t="s">
        <v>66</v>
      </c>
      <c r="B1665" s="273">
        <v>50453794</v>
      </c>
      <c r="C1665" s="497">
        <v>1036685</v>
      </c>
      <c r="D1665" s="578">
        <v>583.95000000000005</v>
      </c>
      <c r="E1665" s="275"/>
      <c r="F1665" s="277"/>
      <c r="G1665" s="277"/>
      <c r="H1665" s="277"/>
      <c r="I1665" s="277"/>
      <c r="J1665" s="259"/>
      <c r="K1665" s="259"/>
    </row>
    <row r="1666" spans="1:11" x14ac:dyDescent="0.3">
      <c r="A1666" s="273" t="s">
        <v>66</v>
      </c>
      <c r="B1666" s="273">
        <v>50665210</v>
      </c>
      <c r="C1666" s="497">
        <v>1036685</v>
      </c>
      <c r="D1666" s="578">
        <v>3061.55</v>
      </c>
      <c r="E1666" s="275"/>
      <c r="F1666" s="277"/>
      <c r="G1666" s="277"/>
      <c r="H1666" s="277"/>
      <c r="I1666" s="277"/>
      <c r="J1666" s="259"/>
      <c r="K1666" s="259"/>
    </row>
    <row r="1667" spans="1:11" x14ac:dyDescent="0.3">
      <c r="A1667" s="273" t="s">
        <v>66</v>
      </c>
      <c r="B1667" s="273">
        <v>50695112</v>
      </c>
      <c r="C1667" s="497">
        <v>1036685</v>
      </c>
      <c r="D1667" s="578">
        <v>181.04</v>
      </c>
      <c r="E1667" s="275"/>
      <c r="F1667" s="277"/>
      <c r="G1667" s="277"/>
      <c r="H1667" s="277"/>
      <c r="I1667" s="277"/>
      <c r="J1667" s="259"/>
      <c r="K1667" s="259"/>
    </row>
    <row r="1668" spans="1:11" x14ac:dyDescent="0.3">
      <c r="A1668" s="273" t="s">
        <v>66</v>
      </c>
      <c r="B1668" s="273">
        <v>50893557</v>
      </c>
      <c r="C1668" s="497">
        <v>1036685</v>
      </c>
      <c r="D1668" s="578">
        <v>2295.66</v>
      </c>
      <c r="E1668" s="275"/>
      <c r="F1668" s="277"/>
      <c r="G1668" s="277"/>
      <c r="H1668" s="277"/>
      <c r="I1668" s="277"/>
      <c r="J1668" s="259"/>
      <c r="K1668" s="259"/>
    </row>
    <row r="1669" spans="1:11" x14ac:dyDescent="0.3">
      <c r="A1669" s="273" t="s">
        <v>66</v>
      </c>
      <c r="B1669" s="273">
        <v>50943959</v>
      </c>
      <c r="C1669" s="497">
        <v>1036685</v>
      </c>
      <c r="D1669" s="578">
        <v>1285.6199999999999</v>
      </c>
      <c r="E1669" s="275"/>
      <c r="F1669" s="277"/>
      <c r="G1669" s="277"/>
      <c r="H1669" s="277"/>
      <c r="I1669" s="277"/>
      <c r="J1669" s="259"/>
      <c r="K1669" s="259"/>
    </row>
    <row r="1670" spans="1:11" x14ac:dyDescent="0.3">
      <c r="A1670" s="273" t="s">
        <v>66</v>
      </c>
      <c r="B1670" s="273">
        <v>51116328</v>
      </c>
      <c r="C1670" s="497">
        <v>1036685</v>
      </c>
      <c r="D1670" s="578">
        <v>1974.02</v>
      </c>
      <c r="E1670" s="275"/>
      <c r="F1670" s="277"/>
      <c r="G1670" s="277"/>
      <c r="H1670" s="277"/>
      <c r="I1670" s="277"/>
      <c r="J1670" s="259"/>
      <c r="K1670" s="259"/>
    </row>
    <row r="1671" spans="1:11" ht="15" thickBot="1" x14ac:dyDescent="0.35">
      <c r="A1671" s="273" t="s">
        <v>66</v>
      </c>
      <c r="B1671" s="273">
        <v>51172602</v>
      </c>
      <c r="C1671" s="497">
        <v>1036685</v>
      </c>
      <c r="D1671" s="578">
        <v>824.17</v>
      </c>
      <c r="E1671" s="275"/>
      <c r="F1671" s="277"/>
      <c r="G1671" s="277"/>
      <c r="H1671" s="277"/>
      <c r="I1671" s="277"/>
      <c r="J1671" s="259"/>
      <c r="K1671" s="259"/>
    </row>
    <row r="1672" spans="1:11" ht="15" thickTop="1" x14ac:dyDescent="0.3">
      <c r="A1672" s="265" t="s">
        <v>1068</v>
      </c>
      <c r="B1672" s="324" t="s">
        <v>1069</v>
      </c>
      <c r="C1672" s="265"/>
      <c r="D1672" s="563">
        <v>1606.02</v>
      </c>
      <c r="E1672" s="265"/>
      <c r="F1672" s="268"/>
      <c r="G1672" s="268"/>
      <c r="H1672" s="268"/>
      <c r="I1672" s="265"/>
      <c r="J1672" s="95"/>
      <c r="K1672" s="95"/>
    </row>
    <row r="1673" spans="1:11" x14ac:dyDescent="0.3">
      <c r="A1673" s="55" t="s">
        <v>1068</v>
      </c>
      <c r="B1673" s="209" t="s">
        <v>1070</v>
      </c>
      <c r="C1673" s="486">
        <v>544236</v>
      </c>
      <c r="D1673" s="559">
        <v>1805.27</v>
      </c>
      <c r="E1673" s="55"/>
      <c r="F1673" s="56"/>
      <c r="G1673" s="56"/>
      <c r="H1673" s="56"/>
      <c r="I1673" s="210"/>
      <c r="J1673" s="95"/>
      <c r="K1673" s="95"/>
    </row>
    <row r="1674" spans="1:11" x14ac:dyDescent="0.3">
      <c r="A1674" s="55" t="s">
        <v>1068</v>
      </c>
      <c r="B1674" s="209" t="s">
        <v>1071</v>
      </c>
      <c r="C1674" s="55"/>
      <c r="D1674" s="559">
        <v>1620.83</v>
      </c>
      <c r="E1674" s="55"/>
      <c r="F1674" s="56"/>
      <c r="G1674" s="56"/>
      <c r="H1674" s="56"/>
      <c r="I1674" s="190"/>
      <c r="J1674" s="95"/>
      <c r="K1674" s="95"/>
    </row>
    <row r="1675" spans="1:11" ht="15" thickBot="1" x14ac:dyDescent="0.35">
      <c r="A1675" s="269" t="s">
        <v>1068</v>
      </c>
      <c r="B1675" s="325" t="s">
        <v>1072</v>
      </c>
      <c r="C1675" s="490">
        <v>544236</v>
      </c>
      <c r="D1675" s="564">
        <v>1821.93</v>
      </c>
      <c r="E1675" s="269"/>
      <c r="F1675" s="210"/>
      <c r="G1675" s="210"/>
      <c r="H1675" s="210"/>
      <c r="I1675" s="210"/>
      <c r="J1675" s="95"/>
      <c r="K1675" s="95"/>
    </row>
    <row r="1676" spans="1:11" ht="15" thickTop="1" x14ac:dyDescent="0.3">
      <c r="A1676" s="373" t="s">
        <v>1699</v>
      </c>
      <c r="B1676" s="374" t="s">
        <v>1769</v>
      </c>
      <c r="C1676" s="533">
        <v>1202640</v>
      </c>
      <c r="D1676" s="613">
        <v>2323.15</v>
      </c>
      <c r="E1676" s="373"/>
      <c r="F1676" s="375"/>
      <c r="G1676" s="375"/>
      <c r="H1676" s="375"/>
      <c r="I1676" s="375"/>
      <c r="J1676" s="95"/>
      <c r="K1676" s="95"/>
    </row>
    <row r="1677" spans="1:11" x14ac:dyDescent="0.3">
      <c r="A1677" s="359" t="s">
        <v>1699</v>
      </c>
      <c r="B1677" s="376" t="s">
        <v>1770</v>
      </c>
      <c r="C1677" s="491">
        <v>1202640</v>
      </c>
      <c r="D1677" s="565">
        <v>330</v>
      </c>
      <c r="E1677" s="359"/>
      <c r="F1677" s="360"/>
      <c r="G1677" s="360"/>
      <c r="H1677" s="360"/>
      <c r="I1677" s="360"/>
      <c r="J1677" s="95"/>
      <c r="K1677" s="95"/>
    </row>
    <row r="1678" spans="1:11" x14ac:dyDescent="0.3">
      <c r="A1678" s="359" t="s">
        <v>1699</v>
      </c>
      <c r="B1678" s="376" t="s">
        <v>1771</v>
      </c>
      <c r="C1678" s="491">
        <v>1202640</v>
      </c>
      <c r="D1678" s="565">
        <v>100</v>
      </c>
      <c r="E1678" s="359"/>
      <c r="F1678" s="360"/>
      <c r="G1678" s="360"/>
      <c r="H1678" s="360"/>
      <c r="I1678" s="360"/>
      <c r="J1678" s="95"/>
      <c r="K1678" s="95"/>
    </row>
    <row r="1679" spans="1:11" x14ac:dyDescent="0.3">
      <c r="A1679" s="359" t="s">
        <v>1699</v>
      </c>
      <c r="B1679" s="376" t="s">
        <v>1772</v>
      </c>
      <c r="C1679" s="491">
        <v>1202640</v>
      </c>
      <c r="D1679" s="565">
        <v>1139.5999999999999</v>
      </c>
      <c r="E1679" s="359"/>
      <c r="F1679" s="360"/>
      <c r="G1679" s="360"/>
      <c r="H1679" s="360"/>
      <c r="I1679" s="360"/>
      <c r="J1679" s="95"/>
      <c r="K1679" s="95"/>
    </row>
    <row r="1680" spans="1:11" x14ac:dyDescent="0.3">
      <c r="A1680" s="359" t="s">
        <v>1699</v>
      </c>
      <c r="B1680" s="376" t="s">
        <v>1773</v>
      </c>
      <c r="C1680" s="491">
        <v>1202640</v>
      </c>
      <c r="D1680" s="565">
        <v>1093.24</v>
      </c>
      <c r="E1680" s="359"/>
      <c r="F1680" s="360"/>
      <c r="G1680" s="360"/>
      <c r="H1680" s="360"/>
      <c r="I1680" s="360"/>
      <c r="J1680" s="95"/>
      <c r="K1680" s="95"/>
    </row>
    <row r="1681" spans="1:11" x14ac:dyDescent="0.3">
      <c r="A1681" s="359" t="s">
        <v>1699</v>
      </c>
      <c r="B1681" s="376" t="s">
        <v>1774</v>
      </c>
      <c r="C1681" s="491">
        <v>1202640</v>
      </c>
      <c r="D1681" s="565">
        <v>397.57</v>
      </c>
      <c r="E1681" s="359"/>
      <c r="F1681" s="360"/>
      <c r="G1681" s="360"/>
      <c r="H1681" s="360"/>
      <c r="I1681" s="360"/>
      <c r="J1681" s="95"/>
      <c r="K1681" s="95"/>
    </row>
    <row r="1682" spans="1:11" x14ac:dyDescent="0.3">
      <c r="A1682" s="359" t="s">
        <v>1699</v>
      </c>
      <c r="B1682" s="376" t="s">
        <v>1767</v>
      </c>
      <c r="C1682" s="491">
        <v>1202640</v>
      </c>
      <c r="D1682" s="565">
        <v>76.760000000000005</v>
      </c>
      <c r="E1682" s="359"/>
      <c r="F1682" s="360"/>
      <c r="G1682" s="360"/>
      <c r="H1682" s="360"/>
      <c r="I1682" s="360"/>
      <c r="J1682" s="95"/>
      <c r="K1682" s="95"/>
    </row>
    <row r="1683" spans="1:11" ht="15" thickBot="1" x14ac:dyDescent="0.35">
      <c r="A1683" s="357" t="s">
        <v>1699</v>
      </c>
      <c r="B1683" s="377" t="s">
        <v>1768</v>
      </c>
      <c r="C1683" s="528">
        <v>1202640</v>
      </c>
      <c r="D1683" s="609">
        <v>187.34</v>
      </c>
      <c r="E1683" s="357"/>
      <c r="F1683" s="358"/>
      <c r="G1683" s="358"/>
      <c r="H1683" s="358"/>
      <c r="I1683" s="360"/>
      <c r="J1683" s="95"/>
      <c r="K1683" s="95"/>
    </row>
    <row r="1684" spans="1:11" ht="15.6" thickTop="1" thickBot="1" x14ac:dyDescent="0.35">
      <c r="A1684" s="297" t="s">
        <v>1073</v>
      </c>
      <c r="B1684" s="326" t="s">
        <v>1074</v>
      </c>
      <c r="C1684" s="508">
        <v>929639</v>
      </c>
      <c r="D1684" s="587">
        <v>3307</v>
      </c>
      <c r="E1684" s="297"/>
      <c r="F1684" s="298"/>
      <c r="G1684" s="298"/>
      <c r="H1684" s="298"/>
      <c r="I1684" s="298"/>
      <c r="J1684" s="95"/>
      <c r="K1684" s="95"/>
    </row>
    <row r="1685" spans="1:11" ht="15" thickTop="1" x14ac:dyDescent="0.3">
      <c r="A1685" s="265" t="s">
        <v>20</v>
      </c>
      <c r="B1685" s="327">
        <v>35033489</v>
      </c>
      <c r="C1685" s="489">
        <v>735582</v>
      </c>
      <c r="D1685" s="563">
        <v>524.14</v>
      </c>
      <c r="E1685" s="328"/>
      <c r="F1685" s="268"/>
      <c r="G1685" s="268"/>
      <c r="H1685" s="268"/>
      <c r="I1685" s="268"/>
      <c r="J1685" s="95"/>
      <c r="K1685" s="95"/>
    </row>
    <row r="1686" spans="1:11" x14ac:dyDescent="0.3">
      <c r="A1686" s="172" t="s">
        <v>20</v>
      </c>
      <c r="B1686" s="211">
        <v>35105856</v>
      </c>
      <c r="C1686" s="498">
        <v>735582</v>
      </c>
      <c r="D1686" s="574">
        <v>3299.57</v>
      </c>
      <c r="E1686" s="200"/>
      <c r="F1686" s="182"/>
      <c r="G1686" s="182"/>
      <c r="H1686" s="182"/>
      <c r="I1686" s="182"/>
      <c r="J1686" s="103"/>
      <c r="K1686" s="103"/>
    </row>
    <row r="1687" spans="1:11" x14ac:dyDescent="0.3">
      <c r="A1687" s="68" t="s">
        <v>20</v>
      </c>
      <c r="B1687" s="212">
        <v>35551827</v>
      </c>
      <c r="C1687" s="499">
        <v>735582</v>
      </c>
      <c r="D1687" s="580">
        <v>220</v>
      </c>
      <c r="E1687" s="213"/>
      <c r="F1687" s="69"/>
      <c r="G1687" s="69"/>
      <c r="H1687" s="69"/>
      <c r="I1687" s="69"/>
      <c r="J1687" s="104"/>
      <c r="K1687" s="104"/>
    </row>
    <row r="1688" spans="1:11" x14ac:dyDescent="0.3">
      <c r="A1688" s="72" t="s">
        <v>20</v>
      </c>
      <c r="B1688" s="219">
        <v>34533235</v>
      </c>
      <c r="C1688" s="1">
        <v>735582</v>
      </c>
      <c r="D1688" s="581">
        <v>259</v>
      </c>
      <c r="E1688" s="248"/>
      <c r="F1688" s="75"/>
      <c r="G1688" s="75"/>
      <c r="H1688" s="75"/>
      <c r="I1688" s="75"/>
      <c r="J1688" s="104"/>
      <c r="K1688" s="104"/>
    </row>
    <row r="1689" spans="1:11" x14ac:dyDescent="0.3">
      <c r="A1689" s="72" t="s">
        <v>20</v>
      </c>
      <c r="B1689" s="219">
        <v>34947343</v>
      </c>
      <c r="C1689" s="1">
        <v>735582</v>
      </c>
      <c r="D1689" s="581">
        <v>220</v>
      </c>
      <c r="E1689" s="248"/>
      <c r="F1689" s="75"/>
      <c r="G1689" s="75"/>
      <c r="H1689" s="75"/>
      <c r="I1689" s="75"/>
      <c r="J1689" s="104"/>
      <c r="K1689" s="104"/>
    </row>
    <row r="1690" spans="1:11" x14ac:dyDescent="0.3">
      <c r="A1690" s="295" t="s">
        <v>20</v>
      </c>
      <c r="B1690" s="329">
        <v>35519887</v>
      </c>
      <c r="C1690" s="507">
        <v>31057655</v>
      </c>
      <c r="D1690" s="577">
        <v>3290</v>
      </c>
      <c r="E1690" s="330"/>
      <c r="F1690" s="296"/>
      <c r="G1690" s="296"/>
      <c r="H1690" s="296"/>
      <c r="I1690" s="296"/>
      <c r="J1690" s="104"/>
      <c r="K1690" s="104"/>
    </row>
    <row r="1691" spans="1:11" ht="15" thickBot="1" x14ac:dyDescent="0.35">
      <c r="A1691" s="273" t="s">
        <v>20</v>
      </c>
      <c r="B1691" s="337">
        <v>110284419</v>
      </c>
      <c r="C1691" s="502">
        <v>31146051</v>
      </c>
      <c r="D1691" s="578">
        <v>822.5</v>
      </c>
      <c r="E1691" s="336"/>
      <c r="F1691" s="277"/>
      <c r="G1691" s="277"/>
      <c r="H1691" s="277"/>
      <c r="I1691" s="277"/>
      <c r="J1691" s="259"/>
      <c r="K1691" s="104"/>
    </row>
    <row r="1692" spans="1:11" ht="15" thickTop="1" x14ac:dyDescent="0.3">
      <c r="A1692" s="331" t="s">
        <v>12</v>
      </c>
      <c r="B1692" s="332" t="s">
        <v>1075</v>
      </c>
      <c r="C1692" s="534">
        <v>544236</v>
      </c>
      <c r="D1692" s="614">
        <v>1805.27</v>
      </c>
      <c r="E1692" s="333"/>
      <c r="F1692" s="334"/>
      <c r="G1692" s="303"/>
      <c r="H1692" s="303"/>
      <c r="I1692" s="334"/>
      <c r="J1692" s="104"/>
      <c r="K1692" s="104"/>
    </row>
    <row r="1693" spans="1:11" x14ac:dyDescent="0.3">
      <c r="A1693" s="72" t="s">
        <v>12</v>
      </c>
      <c r="B1693" s="219" t="s">
        <v>1076</v>
      </c>
      <c r="C1693" s="1">
        <v>544236</v>
      </c>
      <c r="D1693" s="581">
        <v>1821.93</v>
      </c>
      <c r="E1693" s="248"/>
      <c r="F1693" s="75"/>
      <c r="G1693" s="69"/>
      <c r="H1693" s="69"/>
      <c r="I1693" s="75"/>
      <c r="J1693" s="104"/>
      <c r="K1693" s="104"/>
    </row>
    <row r="1694" spans="1:11" x14ac:dyDescent="0.3">
      <c r="A1694" s="72" t="s">
        <v>12</v>
      </c>
      <c r="B1694" s="219" t="s">
        <v>1077</v>
      </c>
      <c r="C1694" s="1">
        <v>31056109</v>
      </c>
      <c r="D1694" s="581">
        <v>1634.9</v>
      </c>
      <c r="E1694" s="248"/>
      <c r="F1694" s="75"/>
      <c r="G1694" s="75"/>
      <c r="H1694" s="75"/>
      <c r="I1694" s="75"/>
      <c r="J1694" s="104"/>
      <c r="K1694" s="104"/>
    </row>
    <row r="1695" spans="1:11" x14ac:dyDescent="0.3">
      <c r="A1695" s="72" t="s">
        <v>12</v>
      </c>
      <c r="B1695" s="219" t="s">
        <v>1078</v>
      </c>
      <c r="C1695" s="1">
        <v>31056109</v>
      </c>
      <c r="D1695" s="581">
        <v>1969</v>
      </c>
      <c r="E1695" s="248"/>
      <c r="F1695" s="75"/>
      <c r="G1695" s="75"/>
      <c r="H1695" s="75"/>
      <c r="I1695" s="75"/>
      <c r="J1695" s="104"/>
      <c r="K1695" s="104"/>
    </row>
    <row r="1696" spans="1:11" x14ac:dyDescent="0.3">
      <c r="A1696" s="273" t="s">
        <v>12</v>
      </c>
      <c r="B1696" s="335"/>
      <c r="C1696" s="335"/>
      <c r="D1696" s="578">
        <v>3235</v>
      </c>
      <c r="E1696" s="336"/>
      <c r="F1696" s="337"/>
      <c r="G1696" s="338"/>
      <c r="H1696" s="338"/>
      <c r="I1696" s="277"/>
      <c r="J1696" s="105"/>
      <c r="K1696" s="105"/>
    </row>
    <row r="1697" spans="1:11" ht="15" thickBot="1" x14ac:dyDescent="0.35">
      <c r="A1697" s="273" t="s">
        <v>12</v>
      </c>
      <c r="B1697" s="425">
        <v>2018.4552000000001</v>
      </c>
      <c r="C1697" s="488">
        <v>31166913</v>
      </c>
      <c r="D1697" s="578">
        <v>2054.59</v>
      </c>
      <c r="E1697" s="336"/>
      <c r="F1697" s="277"/>
      <c r="G1697" s="420"/>
      <c r="H1697" s="420"/>
      <c r="I1697" s="277"/>
      <c r="J1697" s="259"/>
      <c r="K1697" s="259"/>
    </row>
    <row r="1698" spans="1:11" ht="15" thickTop="1" x14ac:dyDescent="0.3">
      <c r="A1698" s="291" t="s">
        <v>72</v>
      </c>
      <c r="B1698" s="291" t="s">
        <v>1079</v>
      </c>
      <c r="C1698" s="504">
        <v>664527</v>
      </c>
      <c r="D1698" s="583">
        <v>399.2</v>
      </c>
      <c r="E1698" s="339"/>
      <c r="F1698" s="293"/>
      <c r="G1698" s="293"/>
      <c r="H1698" s="293"/>
      <c r="I1698" s="293"/>
      <c r="J1698" s="95"/>
      <c r="K1698" s="95"/>
    </row>
    <row r="1699" spans="1:11" x14ac:dyDescent="0.3">
      <c r="A1699" s="44" t="s">
        <v>72</v>
      </c>
      <c r="B1699" s="44" t="s">
        <v>1080</v>
      </c>
      <c r="C1699" s="65">
        <v>664527</v>
      </c>
      <c r="D1699" s="584">
        <v>1741.72</v>
      </c>
      <c r="E1699" s="47"/>
      <c r="F1699" s="45"/>
      <c r="G1699" s="45"/>
      <c r="H1699" s="45"/>
      <c r="I1699" s="45"/>
      <c r="J1699" s="95"/>
      <c r="K1699" s="95"/>
    </row>
    <row r="1700" spans="1:11" x14ac:dyDescent="0.3">
      <c r="A1700" s="44" t="s">
        <v>72</v>
      </c>
      <c r="B1700" s="44" t="s">
        <v>1081</v>
      </c>
      <c r="C1700" s="65">
        <v>664527</v>
      </c>
      <c r="D1700" s="584">
        <v>286.32</v>
      </c>
      <c r="E1700" s="47"/>
      <c r="F1700" s="45"/>
      <c r="G1700" s="45"/>
      <c r="H1700" s="45"/>
      <c r="I1700" s="45"/>
      <c r="J1700" s="95"/>
      <c r="K1700" s="95"/>
    </row>
    <row r="1701" spans="1:11" x14ac:dyDescent="0.3">
      <c r="A1701" s="44" t="s">
        <v>72</v>
      </c>
      <c r="B1701" s="44" t="s">
        <v>1082</v>
      </c>
      <c r="C1701" s="65">
        <v>664527</v>
      </c>
      <c r="D1701" s="584">
        <v>72.22</v>
      </c>
      <c r="E1701" s="47"/>
      <c r="F1701" s="45"/>
      <c r="G1701" s="45"/>
      <c r="H1701" s="45"/>
      <c r="I1701" s="45"/>
      <c r="J1701" s="95"/>
      <c r="K1701" s="95"/>
    </row>
    <row r="1702" spans="1:11" x14ac:dyDescent="0.3">
      <c r="A1702" s="44" t="s">
        <v>72</v>
      </c>
      <c r="B1702" s="44" t="s">
        <v>1083</v>
      </c>
      <c r="C1702" s="65">
        <v>664527</v>
      </c>
      <c r="D1702" s="584">
        <v>43</v>
      </c>
      <c r="E1702" s="47"/>
      <c r="F1702" s="45"/>
      <c r="G1702" s="45"/>
      <c r="H1702" s="45"/>
      <c r="I1702" s="45"/>
      <c r="J1702" s="95"/>
      <c r="K1702" s="95"/>
    </row>
    <row r="1703" spans="1:11" x14ac:dyDescent="0.3">
      <c r="A1703" s="44" t="s">
        <v>72</v>
      </c>
      <c r="B1703" s="44" t="s">
        <v>1084</v>
      </c>
      <c r="C1703" s="65">
        <v>664527</v>
      </c>
      <c r="D1703" s="584">
        <v>65.92</v>
      </c>
      <c r="E1703" s="47"/>
      <c r="F1703" s="45"/>
      <c r="G1703" s="45"/>
      <c r="H1703" s="45"/>
      <c r="I1703" s="45"/>
      <c r="J1703" s="95"/>
      <c r="K1703" s="95"/>
    </row>
    <row r="1704" spans="1:11" x14ac:dyDescent="0.3">
      <c r="A1704" s="44" t="s">
        <v>72</v>
      </c>
      <c r="B1704" s="44" t="s">
        <v>1085</v>
      </c>
      <c r="C1704" s="65">
        <v>664527</v>
      </c>
      <c r="D1704" s="584">
        <v>141.6</v>
      </c>
      <c r="E1704" s="47"/>
      <c r="F1704" s="45"/>
      <c r="G1704" s="45"/>
      <c r="H1704" s="45"/>
      <c r="I1704" s="45"/>
      <c r="J1704" s="95"/>
      <c r="K1704" s="95"/>
    </row>
    <row r="1705" spans="1:11" x14ac:dyDescent="0.3">
      <c r="A1705" s="44" t="s">
        <v>72</v>
      </c>
      <c r="B1705" s="44" t="s">
        <v>1086</v>
      </c>
      <c r="C1705" s="65">
        <v>664527</v>
      </c>
      <c r="D1705" s="584">
        <v>2318.0500000000002</v>
      </c>
      <c r="E1705" s="47"/>
      <c r="F1705" s="45"/>
      <c r="G1705" s="45"/>
      <c r="H1705" s="45"/>
      <c r="I1705" s="45"/>
      <c r="J1705" s="95"/>
      <c r="K1705" s="95"/>
    </row>
    <row r="1706" spans="1:11" x14ac:dyDescent="0.3">
      <c r="A1706" s="44" t="s">
        <v>72</v>
      </c>
      <c r="B1706" s="44" t="s">
        <v>1087</v>
      </c>
      <c r="C1706" s="65">
        <v>664527</v>
      </c>
      <c r="D1706" s="584">
        <v>1523.45</v>
      </c>
      <c r="E1706" s="47"/>
      <c r="F1706" s="45"/>
      <c r="G1706" s="45"/>
      <c r="H1706" s="45"/>
      <c r="I1706" s="45"/>
      <c r="J1706" s="95"/>
      <c r="K1706" s="95"/>
    </row>
    <row r="1707" spans="1:11" x14ac:dyDescent="0.3">
      <c r="A1707" s="44" t="s">
        <v>72</v>
      </c>
      <c r="B1707" s="44" t="s">
        <v>1088</v>
      </c>
      <c r="C1707" s="65">
        <v>664527</v>
      </c>
      <c r="D1707" s="584">
        <v>376.68</v>
      </c>
      <c r="E1707" s="47"/>
      <c r="F1707" s="45"/>
      <c r="G1707" s="45"/>
      <c r="H1707" s="45"/>
      <c r="I1707" s="45"/>
      <c r="J1707" s="95"/>
      <c r="K1707" s="95"/>
    </row>
    <row r="1708" spans="1:11" x14ac:dyDescent="0.3">
      <c r="A1708" s="44" t="s">
        <v>72</v>
      </c>
      <c r="B1708" s="44" t="s">
        <v>1089</v>
      </c>
      <c r="C1708" s="65">
        <v>664527</v>
      </c>
      <c r="D1708" s="584">
        <v>21.59</v>
      </c>
      <c r="E1708" s="47"/>
      <c r="F1708" s="45"/>
      <c r="G1708" s="45"/>
      <c r="H1708" s="45"/>
      <c r="I1708" s="45"/>
      <c r="J1708" s="95"/>
      <c r="K1708" s="95"/>
    </row>
    <row r="1709" spans="1:11" x14ac:dyDescent="0.3">
      <c r="A1709" s="44" t="s">
        <v>72</v>
      </c>
      <c r="B1709" s="44" t="s">
        <v>1090</v>
      </c>
      <c r="C1709" s="65">
        <v>664527</v>
      </c>
      <c r="D1709" s="584">
        <v>142.71</v>
      </c>
      <c r="E1709" s="47"/>
      <c r="F1709" s="45"/>
      <c r="G1709" s="45"/>
      <c r="H1709" s="45"/>
      <c r="I1709" s="45"/>
      <c r="J1709" s="95"/>
      <c r="K1709" s="95"/>
    </row>
    <row r="1710" spans="1:11" x14ac:dyDescent="0.3">
      <c r="A1710" s="71" t="s">
        <v>72</v>
      </c>
      <c r="B1710" s="71" t="s">
        <v>1091</v>
      </c>
      <c r="C1710" s="512">
        <v>664527</v>
      </c>
      <c r="D1710" s="590">
        <v>768.08</v>
      </c>
      <c r="E1710" s="89"/>
      <c r="F1710" s="78"/>
      <c r="G1710" s="78"/>
      <c r="H1710" s="78"/>
      <c r="I1710" s="78"/>
      <c r="J1710" s="107"/>
      <c r="K1710" s="107"/>
    </row>
    <row r="1711" spans="1:11" x14ac:dyDescent="0.3">
      <c r="A1711" s="71" t="s">
        <v>72</v>
      </c>
      <c r="B1711" s="71" t="s">
        <v>1092</v>
      </c>
      <c r="C1711" s="512">
        <v>664527</v>
      </c>
      <c r="D1711" s="590">
        <v>189.33</v>
      </c>
      <c r="E1711" s="89"/>
      <c r="F1711" s="78"/>
      <c r="G1711" s="78"/>
      <c r="H1711" s="78"/>
      <c r="I1711" s="78"/>
      <c r="J1711" s="107"/>
      <c r="K1711" s="107"/>
    </row>
    <row r="1712" spans="1:11" x14ac:dyDescent="0.3">
      <c r="A1712" s="71" t="s">
        <v>72</v>
      </c>
      <c r="B1712" s="71" t="s">
        <v>1093</v>
      </c>
      <c r="C1712" s="512">
        <v>664527</v>
      </c>
      <c r="D1712" s="590">
        <v>192.2</v>
      </c>
      <c r="E1712" s="89"/>
      <c r="F1712" s="78"/>
      <c r="G1712" s="78"/>
      <c r="H1712" s="78"/>
      <c r="I1712" s="78"/>
      <c r="J1712" s="107"/>
      <c r="K1712" s="107"/>
    </row>
    <row r="1713" spans="1:12" x14ac:dyDescent="0.3">
      <c r="A1713" s="71" t="s">
        <v>72</v>
      </c>
      <c r="B1713" s="71" t="s">
        <v>1094</v>
      </c>
      <c r="C1713" s="512">
        <v>664527</v>
      </c>
      <c r="D1713" s="590">
        <v>82.02</v>
      </c>
      <c r="E1713" s="89"/>
      <c r="F1713" s="78"/>
      <c r="G1713" s="78"/>
      <c r="H1713" s="78"/>
      <c r="I1713" s="78"/>
      <c r="J1713" s="107"/>
      <c r="K1713" s="107"/>
    </row>
    <row r="1714" spans="1:12" x14ac:dyDescent="0.3">
      <c r="A1714" s="71" t="s">
        <v>72</v>
      </c>
      <c r="B1714" s="71" t="s">
        <v>1095</v>
      </c>
      <c r="C1714" s="512">
        <v>664527</v>
      </c>
      <c r="D1714" s="590">
        <v>92.2</v>
      </c>
      <c r="E1714" s="89"/>
      <c r="F1714" s="78"/>
      <c r="G1714" s="78"/>
      <c r="H1714" s="78"/>
      <c r="I1714" s="78"/>
      <c r="J1714" s="107"/>
      <c r="K1714" s="107"/>
      <c r="L1714" s="88"/>
    </row>
    <row r="1715" spans="1:12" x14ac:dyDescent="0.3">
      <c r="A1715" s="71" t="s">
        <v>72</v>
      </c>
      <c r="B1715" s="71" t="s">
        <v>1096</v>
      </c>
      <c r="C1715" s="512">
        <v>664527</v>
      </c>
      <c r="D1715" s="590">
        <v>42.1</v>
      </c>
      <c r="E1715" s="89"/>
      <c r="F1715" s="78"/>
      <c r="G1715" s="78"/>
      <c r="H1715" s="78"/>
      <c r="I1715" s="78"/>
      <c r="J1715" s="107"/>
      <c r="K1715" s="107"/>
      <c r="L1715" s="76"/>
    </row>
    <row r="1716" spans="1:12" x14ac:dyDescent="0.3">
      <c r="A1716" s="71" t="s">
        <v>72</v>
      </c>
      <c r="B1716" s="71" t="s">
        <v>1097</v>
      </c>
      <c r="C1716" s="512">
        <v>664527</v>
      </c>
      <c r="D1716" s="590">
        <v>173.71</v>
      </c>
      <c r="E1716" s="89"/>
      <c r="F1716" s="78"/>
      <c r="G1716" s="78"/>
      <c r="H1716" s="78"/>
      <c r="I1716" s="78"/>
      <c r="J1716" s="107"/>
      <c r="K1716" s="107"/>
      <c r="L1716" s="76"/>
    </row>
    <row r="1717" spans="1:12" x14ac:dyDescent="0.3">
      <c r="A1717" s="320" t="s">
        <v>72</v>
      </c>
      <c r="B1717" s="320" t="s">
        <v>1098</v>
      </c>
      <c r="C1717" s="519">
        <v>664527</v>
      </c>
      <c r="D1717" s="597">
        <v>158.08000000000001</v>
      </c>
      <c r="E1717" s="340"/>
      <c r="F1717" s="321"/>
      <c r="G1717" s="321"/>
      <c r="H1717" s="321"/>
      <c r="I1717" s="321"/>
      <c r="J1717" s="167"/>
      <c r="K1717" s="167"/>
      <c r="L1717" s="67"/>
    </row>
    <row r="1718" spans="1:12" x14ac:dyDescent="0.3">
      <c r="A1718" s="320" t="s">
        <v>72</v>
      </c>
      <c r="B1718" s="320" t="s">
        <v>1521</v>
      </c>
      <c r="C1718" s="519">
        <v>664527</v>
      </c>
      <c r="D1718" s="597">
        <v>65.84</v>
      </c>
      <c r="E1718" s="340"/>
      <c r="F1718" s="321"/>
      <c r="G1718" s="321"/>
      <c r="H1718" s="321"/>
      <c r="I1718" s="321"/>
      <c r="J1718" s="167"/>
      <c r="K1718" s="167"/>
      <c r="L1718" s="67"/>
    </row>
    <row r="1719" spans="1:12" x14ac:dyDescent="0.3">
      <c r="A1719" s="320" t="s">
        <v>72</v>
      </c>
      <c r="B1719" s="320" t="s">
        <v>1522</v>
      </c>
      <c r="C1719" s="519">
        <v>664527</v>
      </c>
      <c r="D1719" s="597">
        <v>89.4</v>
      </c>
      <c r="E1719" s="340"/>
      <c r="F1719" s="321"/>
      <c r="G1719" s="321"/>
      <c r="H1719" s="321"/>
      <c r="I1719" s="321"/>
      <c r="J1719" s="167"/>
      <c r="K1719" s="167"/>
      <c r="L1719" s="67"/>
    </row>
    <row r="1720" spans="1:12" x14ac:dyDescent="0.3">
      <c r="A1720" s="320" t="s">
        <v>72</v>
      </c>
      <c r="B1720" s="320" t="s">
        <v>1552</v>
      </c>
      <c r="C1720" s="519">
        <v>664527</v>
      </c>
      <c r="D1720" s="597">
        <v>38.83</v>
      </c>
      <c r="E1720" s="340"/>
      <c r="F1720" s="321"/>
      <c r="G1720" s="321"/>
      <c r="H1720" s="321"/>
      <c r="I1720" s="321"/>
      <c r="J1720" s="167"/>
      <c r="K1720" s="167"/>
      <c r="L1720" s="67"/>
    </row>
    <row r="1721" spans="1:12" x14ac:dyDescent="0.3">
      <c r="A1721" s="320" t="s">
        <v>72</v>
      </c>
      <c r="B1721" s="320" t="s">
        <v>1559</v>
      </c>
      <c r="C1721" s="519">
        <v>664527</v>
      </c>
      <c r="D1721" s="597">
        <v>83.81</v>
      </c>
      <c r="E1721" s="340"/>
      <c r="F1721" s="321"/>
      <c r="G1721" s="321"/>
      <c r="H1721" s="321"/>
      <c r="I1721" s="321"/>
      <c r="J1721" s="167"/>
      <c r="K1721" s="167"/>
      <c r="L1721" s="67"/>
    </row>
    <row r="1722" spans="1:12" x14ac:dyDescent="0.3">
      <c r="A1722" s="320" t="s">
        <v>72</v>
      </c>
      <c r="B1722" s="320" t="s">
        <v>1642</v>
      </c>
      <c r="C1722" s="519">
        <v>664527</v>
      </c>
      <c r="D1722" s="597">
        <v>106.94</v>
      </c>
      <c r="E1722" s="340"/>
      <c r="F1722" s="321"/>
      <c r="G1722" s="321"/>
      <c r="H1722" s="321"/>
      <c r="I1722" s="321"/>
      <c r="J1722" s="167"/>
      <c r="K1722" s="167"/>
      <c r="L1722" s="67"/>
    </row>
    <row r="1723" spans="1:12" x14ac:dyDescent="0.3">
      <c r="A1723" s="320" t="s">
        <v>72</v>
      </c>
      <c r="B1723" s="320" t="s">
        <v>1661</v>
      </c>
      <c r="C1723" s="519">
        <v>664527</v>
      </c>
      <c r="D1723" s="597">
        <v>66.3</v>
      </c>
      <c r="E1723" s="340"/>
      <c r="F1723" s="321"/>
      <c r="G1723" s="321"/>
      <c r="H1723" s="321"/>
      <c r="I1723" s="321"/>
      <c r="J1723" s="167"/>
      <c r="K1723" s="167"/>
      <c r="L1723" s="67"/>
    </row>
    <row r="1724" spans="1:12" x14ac:dyDescent="0.3">
      <c r="A1724" s="320" t="s">
        <v>72</v>
      </c>
      <c r="B1724" s="320" t="s">
        <v>1704</v>
      </c>
      <c r="C1724" s="519">
        <v>664527</v>
      </c>
      <c r="D1724" s="597">
        <v>26.69</v>
      </c>
      <c r="E1724" s="340"/>
      <c r="F1724" s="321"/>
      <c r="G1724" s="321"/>
      <c r="H1724" s="321"/>
      <c r="I1724" s="321"/>
      <c r="J1724" s="167"/>
      <c r="K1724" s="167"/>
      <c r="L1724" s="67"/>
    </row>
    <row r="1725" spans="1:12" x14ac:dyDescent="0.3">
      <c r="A1725" s="320" t="s">
        <v>72</v>
      </c>
      <c r="B1725" s="320" t="s">
        <v>1721</v>
      </c>
      <c r="C1725" s="519">
        <v>664527</v>
      </c>
      <c r="D1725" s="597">
        <v>175.73</v>
      </c>
      <c r="E1725" s="340"/>
      <c r="F1725" s="321"/>
      <c r="G1725" s="321"/>
      <c r="H1725" s="321"/>
      <c r="I1725" s="321"/>
      <c r="J1725" s="167"/>
      <c r="K1725" s="167"/>
      <c r="L1725" s="67"/>
    </row>
    <row r="1726" spans="1:12" x14ac:dyDescent="0.3">
      <c r="A1726" s="320" t="s">
        <v>72</v>
      </c>
      <c r="B1726" s="320" t="s">
        <v>1884</v>
      </c>
      <c r="C1726" s="519">
        <v>664527</v>
      </c>
      <c r="D1726" s="597">
        <v>179.7</v>
      </c>
      <c r="E1726" s="340"/>
      <c r="F1726" s="321"/>
      <c r="G1726" s="321"/>
      <c r="H1726" s="321"/>
      <c r="I1726" s="321"/>
      <c r="J1726" s="167"/>
      <c r="K1726" s="167"/>
      <c r="L1726" s="67"/>
    </row>
    <row r="1727" spans="1:12" x14ac:dyDescent="0.3">
      <c r="A1727" s="320" t="s">
        <v>72</v>
      </c>
      <c r="B1727" s="320" t="s">
        <v>1915</v>
      </c>
      <c r="C1727" s="519">
        <v>664527</v>
      </c>
      <c r="D1727" s="597">
        <v>58.64</v>
      </c>
      <c r="E1727" s="340"/>
      <c r="F1727" s="321"/>
      <c r="G1727" s="321"/>
      <c r="H1727" s="321"/>
      <c r="I1727" s="321"/>
      <c r="J1727" s="167"/>
      <c r="K1727" s="167"/>
      <c r="L1727" s="67"/>
    </row>
    <row r="1728" spans="1:12" ht="15" thickBot="1" x14ac:dyDescent="0.35">
      <c r="A1728" s="320" t="s">
        <v>72</v>
      </c>
      <c r="B1728" s="320" t="s">
        <v>1937</v>
      </c>
      <c r="C1728" s="519">
        <v>664527</v>
      </c>
      <c r="D1728" s="597">
        <v>44.05</v>
      </c>
      <c r="E1728" s="340"/>
      <c r="F1728" s="321"/>
      <c r="G1728" s="321"/>
      <c r="H1728" s="321"/>
      <c r="I1728" s="321"/>
      <c r="J1728" s="167"/>
      <c r="K1728" s="167"/>
      <c r="L1728" s="67"/>
    </row>
    <row r="1729" spans="1:12" ht="15" thickTop="1" x14ac:dyDescent="0.3">
      <c r="A1729" s="291" t="s">
        <v>1099</v>
      </c>
      <c r="B1729" s="291" t="s">
        <v>1100</v>
      </c>
      <c r="C1729" s="504">
        <v>617562</v>
      </c>
      <c r="D1729" s="583">
        <v>944.7</v>
      </c>
      <c r="E1729" s="339"/>
      <c r="F1729" s="293"/>
      <c r="G1729" s="293"/>
      <c r="H1729" s="293"/>
      <c r="I1729" s="293"/>
      <c r="J1729" s="95"/>
      <c r="K1729" s="95"/>
      <c r="L1729" s="42"/>
    </row>
    <row r="1730" spans="1:12" x14ac:dyDescent="0.3">
      <c r="A1730" s="145" t="s">
        <v>1099</v>
      </c>
      <c r="B1730" s="145" t="s">
        <v>1101</v>
      </c>
      <c r="C1730" s="535">
        <v>982576</v>
      </c>
      <c r="D1730" s="585">
        <v>1554.2</v>
      </c>
      <c r="E1730" s="50"/>
      <c r="F1730" s="40"/>
      <c r="G1730" s="40"/>
      <c r="H1730" s="40"/>
      <c r="I1730" s="40"/>
      <c r="J1730" s="103"/>
      <c r="K1730" s="103"/>
      <c r="L1730" s="51"/>
    </row>
    <row r="1731" spans="1:12" x14ac:dyDescent="0.3">
      <c r="A1731" s="145" t="s">
        <v>1099</v>
      </c>
      <c r="B1731" s="145" t="s">
        <v>1102</v>
      </c>
      <c r="C1731" s="535">
        <v>982576</v>
      </c>
      <c r="D1731" s="585">
        <v>1111.2</v>
      </c>
      <c r="E1731" s="50"/>
      <c r="F1731" s="40"/>
      <c r="G1731" s="40"/>
      <c r="H1731" s="40"/>
      <c r="I1731" s="40"/>
      <c r="J1731" s="103"/>
      <c r="K1731" s="103"/>
      <c r="L1731" s="51"/>
    </row>
    <row r="1732" spans="1:12" x14ac:dyDescent="0.3">
      <c r="A1732" s="145" t="s">
        <v>1099</v>
      </c>
      <c r="B1732" s="145" t="s">
        <v>1103</v>
      </c>
      <c r="C1732" s="535">
        <v>982576</v>
      </c>
      <c r="D1732" s="585">
        <v>1245.2</v>
      </c>
      <c r="E1732" s="50"/>
      <c r="F1732" s="40"/>
      <c r="G1732" s="40"/>
      <c r="H1732" s="40"/>
      <c r="I1732" s="40"/>
      <c r="J1732" s="103"/>
      <c r="K1732" s="103"/>
      <c r="L1732" s="51"/>
    </row>
    <row r="1733" spans="1:12" x14ac:dyDescent="0.3">
      <c r="A1733" s="145" t="s">
        <v>1099</v>
      </c>
      <c r="B1733" s="145" t="s">
        <v>1104</v>
      </c>
      <c r="C1733" s="535">
        <v>982576</v>
      </c>
      <c r="D1733" s="585">
        <v>1187.2</v>
      </c>
      <c r="E1733" s="50"/>
      <c r="F1733" s="40"/>
      <c r="G1733" s="40"/>
      <c r="H1733" s="40"/>
      <c r="I1733" s="40"/>
      <c r="J1733" s="103"/>
      <c r="K1733" s="103"/>
      <c r="L1733" s="51"/>
    </row>
    <row r="1734" spans="1:12" x14ac:dyDescent="0.3">
      <c r="A1734" s="145" t="s">
        <v>1099</v>
      </c>
      <c r="B1734" s="145" t="s">
        <v>1105</v>
      </c>
      <c r="C1734" s="535">
        <v>982576</v>
      </c>
      <c r="D1734" s="585">
        <v>1190.2</v>
      </c>
      <c r="E1734" s="50"/>
      <c r="F1734" s="40"/>
      <c r="G1734" s="40"/>
      <c r="H1734" s="40"/>
      <c r="I1734" s="40"/>
      <c r="J1734" s="103"/>
      <c r="K1734" s="103"/>
      <c r="L1734" s="51"/>
    </row>
    <row r="1735" spans="1:12" x14ac:dyDescent="0.3">
      <c r="A1735" s="145" t="s">
        <v>1099</v>
      </c>
      <c r="B1735" s="145" t="s">
        <v>1100</v>
      </c>
      <c r="C1735" s="535">
        <v>973857</v>
      </c>
      <c r="D1735" s="585">
        <v>1294.2</v>
      </c>
      <c r="E1735" s="50"/>
      <c r="F1735" s="40"/>
      <c r="G1735" s="40"/>
      <c r="H1735" s="40"/>
      <c r="I1735" s="40"/>
      <c r="J1735" s="103"/>
      <c r="K1735" s="103"/>
      <c r="L1735" s="51"/>
    </row>
    <row r="1736" spans="1:12" x14ac:dyDescent="0.3">
      <c r="A1736" s="145" t="s">
        <v>1099</v>
      </c>
      <c r="B1736" s="145" t="s">
        <v>1106</v>
      </c>
      <c r="C1736" s="535">
        <v>982576</v>
      </c>
      <c r="D1736" s="585">
        <v>1195.2</v>
      </c>
      <c r="E1736" s="50"/>
      <c r="F1736" s="40"/>
      <c r="G1736" s="40"/>
      <c r="H1736" s="40"/>
      <c r="I1736" s="40"/>
      <c r="J1736" s="103"/>
      <c r="K1736" s="103"/>
      <c r="L1736" s="51"/>
    </row>
    <row r="1737" spans="1:12" x14ac:dyDescent="0.3">
      <c r="A1737" s="145" t="s">
        <v>1099</v>
      </c>
      <c r="B1737" s="145" t="s">
        <v>1107</v>
      </c>
      <c r="C1737" s="535">
        <v>973857</v>
      </c>
      <c r="D1737" s="585">
        <v>517.09</v>
      </c>
      <c r="E1737" s="50"/>
      <c r="F1737" s="40"/>
      <c r="G1737" s="40"/>
      <c r="H1737" s="40"/>
      <c r="I1737" s="40"/>
      <c r="J1737" s="103"/>
      <c r="K1737" s="103"/>
      <c r="L1737" s="51"/>
    </row>
    <row r="1738" spans="1:12" x14ac:dyDescent="0.3">
      <c r="A1738" s="145" t="s">
        <v>1099</v>
      </c>
      <c r="B1738" s="145" t="s">
        <v>1108</v>
      </c>
      <c r="C1738" s="535">
        <v>982576</v>
      </c>
      <c r="D1738" s="585">
        <v>969.2</v>
      </c>
      <c r="E1738" s="50"/>
      <c r="F1738" s="40"/>
      <c r="G1738" s="40"/>
      <c r="H1738" s="40"/>
      <c r="I1738" s="40"/>
      <c r="J1738" s="103"/>
      <c r="K1738" s="103"/>
      <c r="L1738" s="51"/>
    </row>
    <row r="1739" spans="1:12" x14ac:dyDescent="0.3">
      <c r="A1739" s="72" t="s">
        <v>1099</v>
      </c>
      <c r="B1739" s="72" t="s">
        <v>1109</v>
      </c>
      <c r="C1739" s="495">
        <v>982576</v>
      </c>
      <c r="D1739" s="581">
        <v>1267.2</v>
      </c>
      <c r="E1739" s="74"/>
      <c r="F1739" s="75"/>
      <c r="G1739" s="75"/>
      <c r="H1739" s="75"/>
      <c r="I1739" s="75"/>
      <c r="J1739" s="104"/>
      <c r="K1739" s="104"/>
      <c r="L1739" s="76"/>
    </row>
    <row r="1740" spans="1:12" x14ac:dyDescent="0.3">
      <c r="A1740" s="72" t="s">
        <v>1099</v>
      </c>
      <c r="B1740" s="72" t="s">
        <v>1110</v>
      </c>
      <c r="C1740" s="495">
        <v>973857</v>
      </c>
      <c r="D1740" s="581">
        <v>1058.55</v>
      </c>
      <c r="E1740" s="74"/>
      <c r="F1740" s="75"/>
      <c r="G1740" s="75"/>
      <c r="H1740" s="75"/>
      <c r="I1740" s="75"/>
      <c r="J1740" s="104"/>
      <c r="K1740" s="104"/>
      <c r="L1740" s="76"/>
    </row>
    <row r="1741" spans="1:12" x14ac:dyDescent="0.3">
      <c r="A1741" s="72" t="s">
        <v>1099</v>
      </c>
      <c r="B1741" s="72" t="s">
        <v>1111</v>
      </c>
      <c r="C1741" s="495">
        <v>982576</v>
      </c>
      <c r="D1741" s="581">
        <v>1294.2</v>
      </c>
      <c r="E1741" s="74"/>
      <c r="F1741" s="75"/>
      <c r="G1741" s="75"/>
      <c r="H1741" s="75"/>
      <c r="I1741" s="75"/>
      <c r="J1741" s="104"/>
      <c r="K1741" s="104"/>
    </row>
    <row r="1742" spans="1:12" x14ac:dyDescent="0.3">
      <c r="A1742" s="72" t="s">
        <v>1099</v>
      </c>
      <c r="B1742" s="72" t="s">
        <v>1112</v>
      </c>
      <c r="C1742" s="495">
        <v>617562</v>
      </c>
      <c r="D1742" s="581">
        <v>241.2</v>
      </c>
      <c r="E1742" s="74"/>
      <c r="F1742" s="75"/>
      <c r="G1742" s="75"/>
      <c r="H1742" s="75"/>
      <c r="I1742" s="75"/>
      <c r="J1742" s="104"/>
      <c r="K1742" s="104"/>
    </row>
    <row r="1743" spans="1:12" x14ac:dyDescent="0.3">
      <c r="A1743" s="72" t="s">
        <v>1099</v>
      </c>
      <c r="B1743" s="72" t="s">
        <v>1113</v>
      </c>
      <c r="C1743" s="495">
        <v>982576</v>
      </c>
      <c r="D1743" s="581">
        <v>789</v>
      </c>
      <c r="E1743" s="74"/>
      <c r="F1743" s="75"/>
      <c r="G1743" s="75"/>
      <c r="H1743" s="75"/>
      <c r="I1743" s="75"/>
      <c r="J1743" s="104"/>
      <c r="K1743" s="104"/>
    </row>
    <row r="1744" spans="1:12" x14ac:dyDescent="0.3">
      <c r="A1744" s="72" t="s">
        <v>1099</v>
      </c>
      <c r="B1744" s="72" t="s">
        <v>1114</v>
      </c>
      <c r="C1744" s="495">
        <v>973857</v>
      </c>
      <c r="D1744" s="581">
        <v>812.2</v>
      </c>
      <c r="E1744" s="74"/>
      <c r="F1744" s="75"/>
      <c r="G1744" s="75"/>
      <c r="H1744" s="75"/>
      <c r="I1744" s="75"/>
      <c r="J1744" s="104"/>
      <c r="K1744" s="104"/>
    </row>
    <row r="1745" spans="1:12" x14ac:dyDescent="0.3">
      <c r="A1745" s="72" t="s">
        <v>1099</v>
      </c>
      <c r="B1745" s="72" t="s">
        <v>1115</v>
      </c>
      <c r="C1745" s="495">
        <v>982576</v>
      </c>
      <c r="D1745" s="581">
        <v>396</v>
      </c>
      <c r="E1745" s="74"/>
      <c r="F1745" s="75"/>
      <c r="G1745" s="75"/>
      <c r="H1745" s="75"/>
      <c r="I1745" s="75"/>
      <c r="J1745" s="104"/>
      <c r="K1745" s="104"/>
    </row>
    <row r="1746" spans="1:12" x14ac:dyDescent="0.3">
      <c r="A1746" s="72" t="s">
        <v>1099</v>
      </c>
      <c r="B1746" s="72" t="s">
        <v>1116</v>
      </c>
      <c r="C1746" s="495">
        <v>982576</v>
      </c>
      <c r="D1746" s="581">
        <v>389</v>
      </c>
      <c r="E1746" s="74"/>
      <c r="F1746" s="75"/>
      <c r="G1746" s="75"/>
      <c r="H1746" s="75"/>
      <c r="I1746" s="75"/>
      <c r="J1746" s="104"/>
      <c r="K1746" s="104"/>
    </row>
    <row r="1747" spans="1:12" x14ac:dyDescent="0.3">
      <c r="A1747" s="72" t="s">
        <v>1099</v>
      </c>
      <c r="B1747" s="72" t="s">
        <v>1117</v>
      </c>
      <c r="C1747" s="495">
        <v>973857</v>
      </c>
      <c r="D1747" s="581">
        <v>782.2</v>
      </c>
      <c r="E1747" s="74"/>
      <c r="F1747" s="75"/>
      <c r="G1747" s="75"/>
      <c r="H1747" s="75"/>
      <c r="I1747" s="75"/>
      <c r="J1747" s="104"/>
      <c r="K1747" s="104"/>
    </row>
    <row r="1748" spans="1:12" x14ac:dyDescent="0.3">
      <c r="A1748" s="72" t="s">
        <v>1099</v>
      </c>
      <c r="B1748" s="72" t="s">
        <v>1118</v>
      </c>
      <c r="C1748" s="495">
        <v>973857</v>
      </c>
      <c r="D1748" s="581">
        <v>821.2</v>
      </c>
      <c r="E1748" s="74"/>
      <c r="F1748" s="75"/>
      <c r="G1748" s="75"/>
      <c r="H1748" s="75"/>
      <c r="I1748" s="75"/>
      <c r="J1748" s="104"/>
      <c r="K1748" s="104"/>
    </row>
    <row r="1749" spans="1:12" x14ac:dyDescent="0.3">
      <c r="A1749" s="72" t="s">
        <v>1099</v>
      </c>
      <c r="B1749" s="72" t="s">
        <v>1119</v>
      </c>
      <c r="C1749" s="495">
        <v>982576</v>
      </c>
      <c r="D1749" s="581">
        <v>411</v>
      </c>
      <c r="E1749" s="74"/>
      <c r="F1749" s="75"/>
      <c r="G1749" s="75"/>
      <c r="H1749" s="75"/>
      <c r="I1749" s="75"/>
      <c r="J1749" s="104"/>
      <c r="K1749" s="104"/>
    </row>
    <row r="1750" spans="1:12" x14ac:dyDescent="0.3">
      <c r="A1750" s="72" t="s">
        <v>1099</v>
      </c>
      <c r="B1750" s="72" t="s">
        <v>1120</v>
      </c>
      <c r="C1750" s="495">
        <v>982576</v>
      </c>
      <c r="D1750" s="581">
        <v>315</v>
      </c>
      <c r="E1750" s="74"/>
      <c r="F1750" s="75"/>
      <c r="G1750" s="75"/>
      <c r="H1750" s="75"/>
      <c r="I1750" s="75"/>
      <c r="J1750" s="104"/>
      <c r="K1750" s="104"/>
    </row>
    <row r="1751" spans="1:12" x14ac:dyDescent="0.3">
      <c r="A1751" s="72" t="s">
        <v>1099</v>
      </c>
      <c r="B1751" s="72" t="s">
        <v>1121</v>
      </c>
      <c r="C1751" s="495">
        <v>973857</v>
      </c>
      <c r="D1751" s="581">
        <v>742.2</v>
      </c>
      <c r="E1751" s="74"/>
      <c r="F1751" s="75"/>
      <c r="G1751" s="75"/>
      <c r="H1751" s="75"/>
      <c r="I1751" s="75"/>
      <c r="J1751" s="104"/>
      <c r="K1751" s="104"/>
    </row>
    <row r="1752" spans="1:12" x14ac:dyDescent="0.3">
      <c r="A1752" s="72" t="s">
        <v>1099</v>
      </c>
      <c r="B1752" s="72" t="s">
        <v>1122</v>
      </c>
      <c r="C1752" s="495">
        <v>982576</v>
      </c>
      <c r="D1752" s="581">
        <v>350.2</v>
      </c>
      <c r="E1752" s="74"/>
      <c r="F1752" s="75"/>
      <c r="G1752" s="75"/>
      <c r="H1752" s="75"/>
      <c r="I1752" s="75"/>
      <c r="J1752" s="104"/>
      <c r="K1752" s="104"/>
    </row>
    <row r="1753" spans="1:12" x14ac:dyDescent="0.3">
      <c r="A1753" s="72" t="s">
        <v>1099</v>
      </c>
      <c r="B1753" s="72" t="s">
        <v>1123</v>
      </c>
      <c r="C1753" s="495">
        <v>973857</v>
      </c>
      <c r="D1753" s="581">
        <v>722.33</v>
      </c>
      <c r="E1753" s="74"/>
      <c r="F1753" s="75"/>
      <c r="G1753" s="75"/>
      <c r="H1753" s="75"/>
      <c r="I1753" s="75"/>
      <c r="J1753" s="104"/>
      <c r="K1753" s="104"/>
    </row>
    <row r="1754" spans="1:12" x14ac:dyDescent="0.3">
      <c r="A1754" s="72" t="s">
        <v>1099</v>
      </c>
      <c r="B1754" s="72" t="s">
        <v>1124</v>
      </c>
      <c r="C1754" s="495">
        <v>973857</v>
      </c>
      <c r="D1754" s="581">
        <v>943.23</v>
      </c>
      <c r="E1754" s="74"/>
      <c r="F1754" s="75"/>
      <c r="G1754" s="75"/>
      <c r="H1754" s="75"/>
      <c r="I1754" s="75"/>
      <c r="J1754" s="104"/>
      <c r="K1754" s="104"/>
    </row>
    <row r="1755" spans="1:12" x14ac:dyDescent="0.3">
      <c r="A1755" s="72" t="s">
        <v>1099</v>
      </c>
      <c r="B1755" s="72" t="s">
        <v>1125</v>
      </c>
      <c r="C1755" s="495">
        <v>982576</v>
      </c>
      <c r="D1755" s="581">
        <v>387.86</v>
      </c>
      <c r="E1755" s="74"/>
      <c r="F1755" s="75"/>
      <c r="G1755" s="75"/>
      <c r="H1755" s="75"/>
      <c r="I1755" s="75"/>
      <c r="J1755" s="104"/>
      <c r="K1755" s="104"/>
    </row>
    <row r="1756" spans="1:12" x14ac:dyDescent="0.3">
      <c r="A1756" s="72" t="s">
        <v>1099</v>
      </c>
      <c r="B1756" s="72" t="s">
        <v>1126</v>
      </c>
      <c r="C1756" s="495">
        <v>982576</v>
      </c>
      <c r="D1756" s="581">
        <v>374.63</v>
      </c>
      <c r="E1756" s="74"/>
      <c r="F1756" s="75"/>
      <c r="G1756" s="75"/>
      <c r="H1756" s="75"/>
      <c r="I1756" s="75"/>
      <c r="J1756" s="104"/>
      <c r="K1756" s="104"/>
    </row>
    <row r="1757" spans="1:12" x14ac:dyDescent="0.3">
      <c r="A1757" s="72" t="s">
        <v>1099</v>
      </c>
      <c r="B1757" s="72" t="s">
        <v>1127</v>
      </c>
      <c r="C1757" s="495">
        <v>617562</v>
      </c>
      <c r="D1757" s="581">
        <v>1632</v>
      </c>
      <c r="E1757" s="74"/>
      <c r="F1757" s="75"/>
      <c r="G1757" s="75"/>
      <c r="H1757" s="75"/>
      <c r="I1757" s="75"/>
      <c r="J1757" s="104"/>
      <c r="K1757" s="104"/>
      <c r="L1757" s="76"/>
    </row>
    <row r="1758" spans="1:12" x14ac:dyDescent="0.3">
      <c r="A1758" s="72" t="s">
        <v>1099</v>
      </c>
      <c r="B1758" s="72" t="s">
        <v>1128</v>
      </c>
      <c r="C1758" s="495">
        <v>973857</v>
      </c>
      <c r="D1758" s="581">
        <v>716.2</v>
      </c>
      <c r="E1758" s="74"/>
      <c r="F1758" s="75"/>
      <c r="G1758" s="75"/>
      <c r="H1758" s="75"/>
      <c r="I1758" s="75"/>
      <c r="J1758" s="104"/>
      <c r="K1758" s="104"/>
      <c r="L1758" s="76"/>
    </row>
    <row r="1759" spans="1:12" x14ac:dyDescent="0.3">
      <c r="A1759" s="72" t="s">
        <v>1099</v>
      </c>
      <c r="B1759" s="72" t="s">
        <v>1129</v>
      </c>
      <c r="C1759" s="495">
        <v>973857</v>
      </c>
      <c r="D1759" s="581">
        <v>823.12</v>
      </c>
      <c r="E1759" s="74"/>
      <c r="F1759" s="75"/>
      <c r="G1759" s="75"/>
      <c r="H1759" s="75"/>
      <c r="I1759" s="75"/>
      <c r="J1759" s="104"/>
      <c r="K1759" s="104"/>
      <c r="L1759" s="88"/>
    </row>
    <row r="1760" spans="1:12" x14ac:dyDescent="0.3">
      <c r="A1760" s="72" t="s">
        <v>1099</v>
      </c>
      <c r="B1760" s="72" t="s">
        <v>1130</v>
      </c>
      <c r="C1760" s="495">
        <v>982576</v>
      </c>
      <c r="D1760" s="581">
        <v>397.03</v>
      </c>
      <c r="E1760" s="74"/>
      <c r="F1760" s="75"/>
      <c r="G1760" s="75"/>
      <c r="H1760" s="75"/>
      <c r="I1760" s="75"/>
      <c r="J1760" s="104"/>
      <c r="K1760" s="104"/>
      <c r="L1760" s="88"/>
    </row>
    <row r="1761" spans="1:12" x14ac:dyDescent="0.3">
      <c r="A1761" s="72" t="s">
        <v>1099</v>
      </c>
      <c r="B1761" s="72" t="s">
        <v>1131</v>
      </c>
      <c r="C1761" s="495">
        <v>973857</v>
      </c>
      <c r="D1761" s="581">
        <v>625.6</v>
      </c>
      <c r="E1761" s="74"/>
      <c r="F1761" s="75"/>
      <c r="G1761" s="75"/>
      <c r="H1761" s="75"/>
      <c r="I1761" s="75"/>
      <c r="J1761" s="104"/>
      <c r="K1761" s="104"/>
      <c r="L1761" s="76"/>
    </row>
    <row r="1762" spans="1:12" x14ac:dyDescent="0.3">
      <c r="A1762" s="72" t="s">
        <v>1099</v>
      </c>
      <c r="B1762" s="72" t="s">
        <v>1132</v>
      </c>
      <c r="C1762" s="495">
        <v>982576</v>
      </c>
      <c r="D1762" s="581">
        <v>442.85</v>
      </c>
      <c r="E1762" s="74"/>
      <c r="F1762" s="75"/>
      <c r="G1762" s="75"/>
      <c r="H1762" s="75"/>
      <c r="I1762" s="75"/>
      <c r="J1762" s="104"/>
      <c r="K1762" s="104"/>
      <c r="L1762" s="76"/>
    </row>
    <row r="1763" spans="1:12" x14ac:dyDescent="0.3">
      <c r="A1763" s="72" t="s">
        <v>1099</v>
      </c>
      <c r="B1763" s="72" t="s">
        <v>1133</v>
      </c>
      <c r="C1763" s="495">
        <v>982576</v>
      </c>
      <c r="D1763" s="581">
        <v>384.81</v>
      </c>
      <c r="E1763" s="74"/>
      <c r="F1763" s="75"/>
      <c r="G1763" s="75"/>
      <c r="H1763" s="75"/>
      <c r="I1763" s="75"/>
      <c r="J1763" s="104"/>
      <c r="K1763" s="104"/>
      <c r="L1763" s="76"/>
    </row>
    <row r="1764" spans="1:12" x14ac:dyDescent="0.3">
      <c r="A1764" s="72" t="s">
        <v>1099</v>
      </c>
      <c r="B1764" s="72" t="s">
        <v>1134</v>
      </c>
      <c r="C1764" s="495">
        <v>973857</v>
      </c>
      <c r="D1764" s="581">
        <v>859.56</v>
      </c>
      <c r="E1764" s="74"/>
      <c r="F1764" s="75"/>
      <c r="G1764" s="75"/>
      <c r="H1764" s="75"/>
      <c r="I1764" s="75"/>
      <c r="J1764" s="104"/>
      <c r="K1764" s="104"/>
      <c r="L1764" s="76"/>
    </row>
    <row r="1765" spans="1:12" x14ac:dyDescent="0.3">
      <c r="A1765" s="72" t="s">
        <v>1099</v>
      </c>
      <c r="B1765" s="72" t="s">
        <v>1135</v>
      </c>
      <c r="C1765" s="495">
        <v>973857</v>
      </c>
      <c r="D1765" s="581">
        <v>721.29</v>
      </c>
      <c r="E1765" s="74"/>
      <c r="F1765" s="75"/>
      <c r="G1765" s="75"/>
      <c r="H1765" s="75"/>
      <c r="I1765" s="75"/>
      <c r="J1765" s="104"/>
      <c r="K1765" s="104"/>
      <c r="L1765" s="76"/>
    </row>
    <row r="1766" spans="1:12" x14ac:dyDescent="0.3">
      <c r="A1766" s="72" t="s">
        <v>1099</v>
      </c>
      <c r="B1766" s="72" t="s">
        <v>1136</v>
      </c>
      <c r="C1766" s="495">
        <v>982576</v>
      </c>
      <c r="D1766" s="581">
        <v>356.3</v>
      </c>
      <c r="E1766" s="74"/>
      <c r="F1766" s="75"/>
      <c r="G1766" s="75"/>
      <c r="H1766" s="75"/>
      <c r="I1766" s="75"/>
      <c r="J1766" s="104"/>
      <c r="K1766" s="104"/>
      <c r="L1766" s="76"/>
    </row>
    <row r="1767" spans="1:12" x14ac:dyDescent="0.3">
      <c r="A1767" s="72" t="s">
        <v>1099</v>
      </c>
      <c r="B1767" s="72" t="s">
        <v>1137</v>
      </c>
      <c r="C1767" s="495">
        <v>982576</v>
      </c>
      <c r="D1767" s="581">
        <v>391.94</v>
      </c>
      <c r="E1767" s="74"/>
      <c r="F1767" s="75"/>
      <c r="G1767" s="75"/>
      <c r="H1767" s="75"/>
      <c r="I1767" s="75"/>
      <c r="J1767" s="104"/>
      <c r="K1767" s="104"/>
      <c r="L1767" s="76"/>
    </row>
    <row r="1768" spans="1:12" x14ac:dyDescent="0.3">
      <c r="A1768" s="72" t="s">
        <v>1099</v>
      </c>
      <c r="B1768" s="72" t="s">
        <v>1138</v>
      </c>
      <c r="C1768" s="495">
        <v>973857</v>
      </c>
      <c r="D1768" s="581">
        <v>659.18</v>
      </c>
      <c r="E1768" s="74"/>
      <c r="F1768" s="75"/>
      <c r="G1768" s="75"/>
      <c r="H1768" s="75"/>
      <c r="I1768" s="75"/>
      <c r="J1768" s="104"/>
      <c r="K1768" s="104"/>
      <c r="L1768" s="76"/>
    </row>
    <row r="1769" spans="1:12" x14ac:dyDescent="0.3">
      <c r="A1769" s="72" t="s">
        <v>1099</v>
      </c>
      <c r="B1769" s="72" t="s">
        <v>1139</v>
      </c>
      <c r="C1769" s="495">
        <v>973857</v>
      </c>
      <c r="D1769" s="581">
        <v>782.38</v>
      </c>
      <c r="E1769" s="74"/>
      <c r="F1769" s="75"/>
      <c r="G1769" s="75"/>
      <c r="H1769" s="75"/>
      <c r="I1769" s="75"/>
      <c r="J1769" s="104"/>
      <c r="K1769" s="104"/>
      <c r="L1769" s="76"/>
    </row>
    <row r="1770" spans="1:12" x14ac:dyDescent="0.3">
      <c r="A1770" s="72" t="s">
        <v>1099</v>
      </c>
      <c r="B1770" s="72" t="s">
        <v>1140</v>
      </c>
      <c r="C1770" s="495">
        <v>982576</v>
      </c>
      <c r="D1770" s="581">
        <v>382.77</v>
      </c>
      <c r="E1770" s="74"/>
      <c r="F1770" s="75"/>
      <c r="G1770" s="75"/>
      <c r="H1770" s="75"/>
      <c r="I1770" s="75"/>
      <c r="J1770" s="104"/>
      <c r="K1770" s="104"/>
      <c r="L1770" s="76"/>
    </row>
    <row r="1771" spans="1:12" x14ac:dyDescent="0.3">
      <c r="A1771" s="72" t="s">
        <v>1099</v>
      </c>
      <c r="B1771" s="72" t="s">
        <v>1141</v>
      </c>
      <c r="C1771" s="495">
        <v>982576</v>
      </c>
      <c r="D1771" s="581">
        <v>362.41</v>
      </c>
      <c r="E1771" s="74"/>
      <c r="F1771" s="75"/>
      <c r="G1771" s="75"/>
      <c r="H1771" s="75"/>
      <c r="I1771" s="75"/>
      <c r="J1771" s="104"/>
      <c r="K1771" s="104"/>
      <c r="L1771" s="76"/>
    </row>
    <row r="1772" spans="1:12" x14ac:dyDescent="0.3">
      <c r="A1772" s="72" t="s">
        <v>1099</v>
      </c>
      <c r="B1772" s="72" t="s">
        <v>1142</v>
      </c>
      <c r="C1772" s="495">
        <v>973857</v>
      </c>
      <c r="D1772" s="635">
        <v>788.49</v>
      </c>
      <c r="E1772" s="74"/>
      <c r="F1772" s="75"/>
      <c r="G1772" s="75"/>
      <c r="H1772" s="75"/>
      <c r="I1772" s="75"/>
      <c r="J1772" s="104"/>
      <c r="K1772" s="104"/>
      <c r="L1772" s="76"/>
    </row>
    <row r="1773" spans="1:12" x14ac:dyDescent="0.3">
      <c r="A1773" s="72" t="s">
        <v>1099</v>
      </c>
      <c r="B1773" s="72" t="s">
        <v>1143</v>
      </c>
      <c r="C1773" s="495">
        <v>617562</v>
      </c>
      <c r="D1773" s="581">
        <v>570</v>
      </c>
      <c r="E1773" s="74"/>
      <c r="F1773" s="75"/>
      <c r="G1773" s="75"/>
      <c r="H1773" s="75"/>
      <c r="I1773" s="75"/>
      <c r="J1773" s="104"/>
      <c r="K1773" s="104"/>
    </row>
    <row r="1774" spans="1:12" x14ac:dyDescent="0.3">
      <c r="A1774" s="144" t="s">
        <v>1099</v>
      </c>
      <c r="B1774" s="144" t="s">
        <v>1144</v>
      </c>
      <c r="C1774" s="496">
        <v>982576</v>
      </c>
      <c r="D1774" s="579">
        <v>327.79</v>
      </c>
      <c r="E1774" s="151"/>
      <c r="F1774" s="146"/>
      <c r="G1774" s="146"/>
      <c r="H1774" s="146"/>
      <c r="I1774" s="146"/>
      <c r="J1774" s="105"/>
      <c r="K1774" s="105"/>
    </row>
    <row r="1775" spans="1:12" x14ac:dyDescent="0.3">
      <c r="A1775" s="144" t="s">
        <v>1099</v>
      </c>
      <c r="B1775" s="144" t="s">
        <v>1145</v>
      </c>
      <c r="C1775" s="496">
        <v>973857</v>
      </c>
      <c r="D1775" s="579">
        <v>752.84</v>
      </c>
      <c r="E1775" s="151"/>
      <c r="F1775" s="146"/>
      <c r="G1775" s="146"/>
      <c r="H1775" s="146"/>
      <c r="I1775" s="146"/>
      <c r="J1775" s="105"/>
      <c r="K1775" s="105"/>
    </row>
    <row r="1776" spans="1:12" x14ac:dyDescent="0.3">
      <c r="A1776" s="144" t="s">
        <v>1099</v>
      </c>
      <c r="B1776" s="144" t="s">
        <v>1146</v>
      </c>
      <c r="C1776" s="496">
        <v>973857</v>
      </c>
      <c r="D1776" s="579">
        <v>305.39999999999998</v>
      </c>
      <c r="E1776" s="151"/>
      <c r="F1776" s="146"/>
      <c r="G1776" s="146"/>
      <c r="H1776" s="146"/>
      <c r="I1776" s="146"/>
      <c r="J1776" s="105"/>
      <c r="K1776" s="105"/>
    </row>
    <row r="1777" spans="1:11" x14ac:dyDescent="0.3">
      <c r="A1777" s="144" t="s">
        <v>1099</v>
      </c>
      <c r="B1777" s="144" t="s">
        <v>1147</v>
      </c>
      <c r="C1777" s="496">
        <v>973857</v>
      </c>
      <c r="D1777" s="579">
        <v>639.85</v>
      </c>
      <c r="E1777" s="151"/>
      <c r="F1777" s="146"/>
      <c r="G1777" s="146"/>
      <c r="H1777" s="146"/>
      <c r="I1777" s="146"/>
      <c r="J1777" s="105"/>
      <c r="K1777" s="105"/>
    </row>
    <row r="1778" spans="1:11" x14ac:dyDescent="0.3">
      <c r="A1778" s="144" t="s">
        <v>1099</v>
      </c>
      <c r="B1778" s="144" t="s">
        <v>1148</v>
      </c>
      <c r="C1778" s="496">
        <v>617562</v>
      </c>
      <c r="D1778" s="579">
        <v>570</v>
      </c>
      <c r="E1778" s="151"/>
      <c r="F1778" s="146"/>
      <c r="G1778" s="146"/>
      <c r="H1778" s="146"/>
      <c r="I1778" s="146"/>
      <c r="J1778" s="105"/>
      <c r="K1778" s="104"/>
    </row>
    <row r="1779" spans="1:11" x14ac:dyDescent="0.3">
      <c r="A1779" s="144" t="s">
        <v>1099</v>
      </c>
      <c r="B1779" s="144" t="s">
        <v>1149</v>
      </c>
      <c r="C1779" s="496">
        <v>982576</v>
      </c>
      <c r="D1779" s="579">
        <v>368.68</v>
      </c>
      <c r="E1779" s="151"/>
      <c r="F1779" s="146"/>
      <c r="G1779" s="146"/>
      <c r="H1779" s="146"/>
      <c r="I1779" s="146"/>
      <c r="J1779" s="105"/>
      <c r="K1779" s="105"/>
    </row>
    <row r="1780" spans="1:11" x14ac:dyDescent="0.3">
      <c r="A1780" s="144" t="s">
        <v>1099</v>
      </c>
      <c r="B1780" s="144" t="s">
        <v>1150</v>
      </c>
      <c r="C1780" s="496">
        <v>973857</v>
      </c>
      <c r="D1780" s="639">
        <v>761.19</v>
      </c>
      <c r="E1780" s="151"/>
      <c r="F1780" s="146"/>
      <c r="G1780" s="146"/>
      <c r="H1780" s="146"/>
      <c r="I1780" s="146"/>
      <c r="J1780" s="105"/>
      <c r="K1780" s="105"/>
    </row>
    <row r="1781" spans="1:11" x14ac:dyDescent="0.3">
      <c r="A1781" s="144" t="s">
        <v>1099</v>
      </c>
      <c r="B1781" s="144" t="s">
        <v>1151</v>
      </c>
      <c r="C1781" s="496">
        <v>973857</v>
      </c>
      <c r="D1781" s="579">
        <v>719.46</v>
      </c>
      <c r="E1781" s="151"/>
      <c r="F1781" s="146"/>
      <c r="G1781" s="146"/>
      <c r="H1781" s="146"/>
      <c r="I1781" s="146"/>
      <c r="J1781" s="105"/>
      <c r="K1781" s="105"/>
    </row>
    <row r="1782" spans="1:11" x14ac:dyDescent="0.3">
      <c r="A1782" s="144" t="s">
        <v>1099</v>
      </c>
      <c r="B1782" s="144" t="s">
        <v>1152</v>
      </c>
      <c r="C1782" s="496">
        <v>982576</v>
      </c>
      <c r="D1782" s="579">
        <v>353.15</v>
      </c>
      <c r="E1782" s="151"/>
      <c r="F1782" s="146"/>
      <c r="G1782" s="146"/>
      <c r="H1782" s="146"/>
      <c r="I1782" s="146"/>
      <c r="J1782" s="105"/>
      <c r="K1782" s="105"/>
    </row>
    <row r="1783" spans="1:11" x14ac:dyDescent="0.3">
      <c r="A1783" s="144" t="s">
        <v>1099</v>
      </c>
      <c r="B1783" s="144" t="s">
        <v>1153</v>
      </c>
      <c r="C1783" s="496">
        <v>617562</v>
      </c>
      <c r="D1783" s="579">
        <v>873.6</v>
      </c>
      <c r="E1783" s="151"/>
      <c r="F1783" s="146"/>
      <c r="G1783" s="146"/>
      <c r="H1783" s="146"/>
      <c r="I1783" s="146"/>
      <c r="J1783" s="105"/>
      <c r="K1783" s="105"/>
    </row>
    <row r="1784" spans="1:11" x14ac:dyDescent="0.3">
      <c r="A1784" s="144" t="s">
        <v>1099</v>
      </c>
      <c r="B1784" s="144" t="s">
        <v>1154</v>
      </c>
      <c r="C1784" s="496">
        <v>617562</v>
      </c>
      <c r="D1784" s="579">
        <v>404.93</v>
      </c>
      <c r="E1784" s="151"/>
      <c r="F1784" s="146"/>
      <c r="G1784" s="146"/>
      <c r="H1784" s="146"/>
      <c r="I1784" s="146"/>
      <c r="J1784" s="105"/>
      <c r="K1784" s="105"/>
    </row>
    <row r="1785" spans="1:11" x14ac:dyDescent="0.3">
      <c r="A1785" s="144" t="s">
        <v>1099</v>
      </c>
      <c r="B1785" s="144" t="s">
        <v>1155</v>
      </c>
      <c r="C1785" s="496">
        <v>617562</v>
      </c>
      <c r="D1785" s="579">
        <v>793.78</v>
      </c>
      <c r="E1785" s="151"/>
      <c r="F1785" s="146"/>
      <c r="G1785" s="146"/>
      <c r="H1785" s="146"/>
      <c r="I1785" s="146"/>
      <c r="J1785" s="105"/>
      <c r="K1785" s="105"/>
    </row>
    <row r="1786" spans="1:11" x14ac:dyDescent="0.3">
      <c r="A1786" s="144" t="s">
        <v>1099</v>
      </c>
      <c r="B1786" s="144" t="s">
        <v>1156</v>
      </c>
      <c r="C1786" s="496">
        <v>982576</v>
      </c>
      <c r="D1786" s="579">
        <v>327.26</v>
      </c>
      <c r="E1786" s="151"/>
      <c r="F1786" s="146"/>
      <c r="G1786" s="146"/>
      <c r="H1786" s="146"/>
      <c r="I1786" s="146"/>
      <c r="J1786" s="105"/>
      <c r="K1786" s="105"/>
    </row>
    <row r="1787" spans="1:11" x14ac:dyDescent="0.3">
      <c r="A1787" s="273" t="s">
        <v>1099</v>
      </c>
      <c r="B1787" s="273" t="s">
        <v>1157</v>
      </c>
      <c r="C1787" s="497">
        <v>973857</v>
      </c>
      <c r="D1787" s="578">
        <v>657.36</v>
      </c>
      <c r="E1787" s="276"/>
      <c r="F1787" s="277"/>
      <c r="G1787" s="277"/>
      <c r="H1787" s="277"/>
      <c r="I1787" s="277"/>
      <c r="J1787" s="105"/>
      <c r="K1787" s="105"/>
    </row>
    <row r="1788" spans="1:11" x14ac:dyDescent="0.3">
      <c r="A1788" s="273" t="s">
        <v>1099</v>
      </c>
      <c r="B1788" s="273" t="s">
        <v>1459</v>
      </c>
      <c r="C1788" s="497">
        <v>973857</v>
      </c>
      <c r="D1788" s="578">
        <v>570</v>
      </c>
      <c r="E1788" s="276"/>
      <c r="F1788" s="277"/>
      <c r="G1788" s="277"/>
      <c r="H1788" s="277"/>
      <c r="I1788" s="277"/>
      <c r="J1788" s="259"/>
      <c r="K1788" s="259"/>
    </row>
    <row r="1789" spans="1:11" x14ac:dyDescent="0.3">
      <c r="A1789" s="273" t="s">
        <v>1099</v>
      </c>
      <c r="B1789" s="273" t="s">
        <v>1490</v>
      </c>
      <c r="C1789" s="497">
        <v>982576</v>
      </c>
      <c r="D1789" s="578">
        <v>329.33</v>
      </c>
      <c r="E1789" s="276"/>
      <c r="F1789" s="277"/>
      <c r="G1789" s="277"/>
      <c r="H1789" s="277"/>
      <c r="I1789" s="277"/>
      <c r="J1789" s="259"/>
      <c r="K1789" s="259"/>
    </row>
    <row r="1790" spans="1:11" x14ac:dyDescent="0.3">
      <c r="A1790" s="273" t="s">
        <v>1099</v>
      </c>
      <c r="B1790" s="273" t="s">
        <v>1491</v>
      </c>
      <c r="C1790" s="497">
        <v>973857</v>
      </c>
      <c r="D1790" s="578">
        <v>616.64</v>
      </c>
      <c r="E1790" s="276"/>
      <c r="F1790" s="277"/>
      <c r="G1790" s="277"/>
      <c r="H1790" s="277"/>
      <c r="I1790" s="277"/>
      <c r="J1790" s="259"/>
      <c r="K1790" s="259"/>
    </row>
    <row r="1791" spans="1:11" x14ac:dyDescent="0.3">
      <c r="A1791" s="273" t="s">
        <v>1099</v>
      </c>
      <c r="B1791" s="273" t="s">
        <v>1495</v>
      </c>
      <c r="C1791" s="497">
        <v>973857</v>
      </c>
      <c r="D1791" s="578">
        <v>677.72</v>
      </c>
      <c r="E1791" s="276"/>
      <c r="F1791" s="277"/>
      <c r="G1791" s="277"/>
      <c r="H1791" s="277"/>
      <c r="I1791" s="277"/>
      <c r="J1791" s="259"/>
      <c r="K1791" s="259"/>
    </row>
    <row r="1792" spans="1:11" x14ac:dyDescent="0.3">
      <c r="A1792" s="273" t="s">
        <v>1099</v>
      </c>
      <c r="B1792" s="273" t="s">
        <v>1496</v>
      </c>
      <c r="C1792" s="497">
        <v>982576</v>
      </c>
      <c r="D1792" s="578">
        <v>349</v>
      </c>
      <c r="E1792" s="276"/>
      <c r="F1792" s="277"/>
      <c r="G1792" s="277"/>
      <c r="H1792" s="277"/>
      <c r="I1792" s="277"/>
      <c r="J1792" s="259"/>
      <c r="K1792" s="259"/>
    </row>
    <row r="1793" spans="1:11" x14ac:dyDescent="0.3">
      <c r="A1793" s="273" t="s">
        <v>1099</v>
      </c>
      <c r="B1793" s="273" t="s">
        <v>1523</v>
      </c>
      <c r="C1793" s="497">
        <v>973857</v>
      </c>
      <c r="D1793" s="578">
        <v>682.81</v>
      </c>
      <c r="E1793" s="276"/>
      <c r="F1793" s="277"/>
      <c r="G1793" s="277"/>
      <c r="H1793" s="277"/>
      <c r="I1793" s="277"/>
      <c r="J1793" s="259"/>
      <c r="K1793" s="259"/>
    </row>
    <row r="1794" spans="1:11" x14ac:dyDescent="0.3">
      <c r="A1794" s="273" t="s">
        <v>1099</v>
      </c>
      <c r="B1794" s="273" t="s">
        <v>1524</v>
      </c>
      <c r="C1794" s="497">
        <v>982576</v>
      </c>
      <c r="D1794" s="578">
        <v>359.36</v>
      </c>
      <c r="E1794" s="276"/>
      <c r="F1794" s="277"/>
      <c r="G1794" s="277"/>
      <c r="H1794" s="277"/>
      <c r="I1794" s="277"/>
      <c r="J1794" s="259"/>
      <c r="K1794" s="259"/>
    </row>
    <row r="1795" spans="1:11" x14ac:dyDescent="0.3">
      <c r="A1795" s="144" t="s">
        <v>1099</v>
      </c>
      <c r="B1795" s="144" t="s">
        <v>1525</v>
      </c>
      <c r="C1795" s="496">
        <v>617562</v>
      </c>
      <c r="D1795" s="579">
        <v>570</v>
      </c>
      <c r="E1795" s="151"/>
      <c r="F1795" s="146"/>
      <c r="G1795" s="146"/>
      <c r="H1795" s="146"/>
      <c r="I1795" s="277"/>
      <c r="J1795" s="259"/>
      <c r="K1795" s="259"/>
    </row>
    <row r="1796" spans="1:11" x14ac:dyDescent="0.3">
      <c r="A1796" s="144" t="s">
        <v>1099</v>
      </c>
      <c r="B1796" s="144" t="s">
        <v>1535</v>
      </c>
      <c r="C1796" s="496">
        <v>973857</v>
      </c>
      <c r="D1796" s="579">
        <v>570</v>
      </c>
      <c r="E1796" s="151"/>
      <c r="F1796" s="146"/>
      <c r="G1796" s="146"/>
      <c r="H1796" s="146"/>
      <c r="I1796" s="277"/>
      <c r="J1796" s="259"/>
      <c r="K1796" s="259"/>
    </row>
    <row r="1797" spans="1:11" x14ac:dyDescent="0.3">
      <c r="A1797" s="144" t="s">
        <v>1099</v>
      </c>
      <c r="B1797" s="144" t="s">
        <v>1557</v>
      </c>
      <c r="C1797" s="496">
        <v>982576</v>
      </c>
      <c r="D1797" s="579">
        <v>332.43</v>
      </c>
      <c r="E1797" s="151"/>
      <c r="F1797" s="146"/>
      <c r="G1797" s="146"/>
      <c r="H1797" s="146"/>
      <c r="I1797" s="277"/>
      <c r="J1797" s="259"/>
      <c r="K1797" s="259"/>
    </row>
    <row r="1798" spans="1:11" x14ac:dyDescent="0.3">
      <c r="A1798" s="144" t="s">
        <v>1099</v>
      </c>
      <c r="B1798" s="144" t="s">
        <v>1558</v>
      </c>
      <c r="C1798" s="496">
        <v>973857</v>
      </c>
      <c r="D1798" s="579">
        <v>587.11</v>
      </c>
      <c r="E1798" s="151"/>
      <c r="F1798" s="146"/>
      <c r="G1798" s="146"/>
      <c r="H1798" s="146"/>
      <c r="I1798" s="277"/>
      <c r="J1798" s="259"/>
      <c r="K1798" s="259"/>
    </row>
    <row r="1799" spans="1:11" x14ac:dyDescent="0.3">
      <c r="A1799" s="144" t="s">
        <v>1099</v>
      </c>
      <c r="B1799" s="144" t="s">
        <v>1600</v>
      </c>
      <c r="C1799" s="496">
        <v>973857</v>
      </c>
      <c r="D1799" s="579">
        <v>587.11</v>
      </c>
      <c r="E1799" s="151"/>
      <c r="F1799" s="146"/>
      <c r="G1799" s="146"/>
      <c r="H1799" s="146"/>
      <c r="I1799" s="277"/>
      <c r="J1799" s="259"/>
      <c r="K1799" s="259"/>
    </row>
    <row r="1800" spans="1:11" x14ac:dyDescent="0.3">
      <c r="A1800" s="144" t="s">
        <v>1099</v>
      </c>
      <c r="B1800" s="144" t="s">
        <v>1600</v>
      </c>
      <c r="C1800" s="496">
        <v>973857</v>
      </c>
      <c r="D1800" s="579">
        <v>723.54</v>
      </c>
      <c r="E1800" s="151"/>
      <c r="F1800" s="146"/>
      <c r="G1800" s="146"/>
      <c r="H1800" s="146"/>
      <c r="I1800" s="277"/>
      <c r="J1800" s="259"/>
      <c r="K1800" s="259"/>
    </row>
    <row r="1801" spans="1:11" x14ac:dyDescent="0.3">
      <c r="A1801" s="144" t="s">
        <v>1099</v>
      </c>
      <c r="B1801" s="144" t="s">
        <v>1601</v>
      </c>
      <c r="C1801" s="496">
        <v>982576</v>
      </c>
      <c r="D1801" s="579">
        <v>382.14</v>
      </c>
      <c r="E1801" s="151"/>
      <c r="F1801" s="146"/>
      <c r="G1801" s="146"/>
      <c r="H1801" s="146"/>
      <c r="I1801" s="277"/>
      <c r="J1801" s="259"/>
      <c r="K1801" s="259"/>
    </row>
    <row r="1802" spans="1:11" x14ac:dyDescent="0.3">
      <c r="A1802" s="144" t="s">
        <v>1099</v>
      </c>
      <c r="B1802" s="144" t="s">
        <v>1603</v>
      </c>
      <c r="C1802" s="496">
        <v>973857</v>
      </c>
      <c r="D1802" s="579">
        <v>570</v>
      </c>
      <c r="E1802" s="151"/>
      <c r="F1802" s="146"/>
      <c r="G1802" s="146"/>
      <c r="H1802" s="146"/>
      <c r="I1802" s="277"/>
      <c r="J1802" s="259"/>
      <c r="K1802" s="259"/>
    </row>
    <row r="1803" spans="1:11" x14ac:dyDescent="0.3">
      <c r="A1803" s="144" t="s">
        <v>1099</v>
      </c>
      <c r="B1803" s="144" t="s">
        <v>1632</v>
      </c>
      <c r="C1803" s="496">
        <v>973857</v>
      </c>
      <c r="D1803" s="579">
        <v>784.62</v>
      </c>
      <c r="E1803" s="151"/>
      <c r="F1803" s="146"/>
      <c r="G1803" s="146"/>
      <c r="H1803" s="146"/>
      <c r="I1803" s="277"/>
      <c r="J1803" s="259"/>
      <c r="K1803" s="259"/>
    </row>
    <row r="1804" spans="1:11" x14ac:dyDescent="0.3">
      <c r="A1804" s="144" t="s">
        <v>1099</v>
      </c>
      <c r="B1804" s="144" t="s">
        <v>1633</v>
      </c>
      <c r="C1804" s="496">
        <v>973857</v>
      </c>
      <c r="D1804" s="579">
        <v>364.53</v>
      </c>
      <c r="E1804" s="151"/>
      <c r="F1804" s="146"/>
      <c r="G1804" s="146"/>
      <c r="H1804" s="146"/>
      <c r="I1804" s="277"/>
      <c r="J1804" s="259"/>
      <c r="K1804" s="259"/>
    </row>
    <row r="1805" spans="1:11" x14ac:dyDescent="0.3">
      <c r="A1805" s="144" t="s">
        <v>1099</v>
      </c>
      <c r="B1805" s="144" t="s">
        <v>1668</v>
      </c>
      <c r="C1805" s="496">
        <v>973857</v>
      </c>
      <c r="D1805" s="579">
        <v>343.83</v>
      </c>
      <c r="E1805" s="151"/>
      <c r="F1805" s="146"/>
      <c r="G1805" s="146"/>
      <c r="H1805" s="146"/>
      <c r="I1805" s="277"/>
      <c r="J1805" s="259"/>
      <c r="K1805" s="259"/>
    </row>
    <row r="1806" spans="1:11" x14ac:dyDescent="0.3">
      <c r="A1806" s="144" t="s">
        <v>1099</v>
      </c>
      <c r="B1806" s="144" t="s">
        <v>1667</v>
      </c>
      <c r="C1806" s="496">
        <v>973857</v>
      </c>
      <c r="D1806" s="579">
        <v>620.72</v>
      </c>
      <c r="E1806" s="151"/>
      <c r="F1806" s="146"/>
      <c r="G1806" s="146"/>
      <c r="H1806" s="146"/>
      <c r="I1806" s="277"/>
      <c r="J1806" s="259"/>
      <c r="K1806" s="259"/>
    </row>
    <row r="1807" spans="1:11" x14ac:dyDescent="0.3">
      <c r="A1807" s="144" t="s">
        <v>1099</v>
      </c>
      <c r="B1807" s="144" t="s">
        <v>1666</v>
      </c>
      <c r="C1807" s="496">
        <v>617562</v>
      </c>
      <c r="D1807" s="579">
        <v>748.8</v>
      </c>
      <c r="E1807" s="151"/>
      <c r="F1807" s="146"/>
      <c r="G1807" s="146"/>
      <c r="H1807" s="146"/>
      <c r="I1807" s="277"/>
      <c r="J1807" s="259"/>
      <c r="K1807" s="259"/>
    </row>
    <row r="1808" spans="1:11" x14ac:dyDescent="0.3">
      <c r="A1808" s="144" t="s">
        <v>1099</v>
      </c>
      <c r="B1808" s="144" t="s">
        <v>1700</v>
      </c>
      <c r="C1808" s="496">
        <v>982576</v>
      </c>
      <c r="D1808" s="579">
        <v>281.74</v>
      </c>
      <c r="E1808" s="151"/>
      <c r="F1808" s="146"/>
      <c r="G1808" s="146"/>
      <c r="H1808" s="146"/>
      <c r="I1808" s="277"/>
      <c r="J1808" s="259"/>
      <c r="K1808" s="259"/>
    </row>
    <row r="1809" spans="1:11" x14ac:dyDescent="0.3">
      <c r="A1809" s="144" t="s">
        <v>1099</v>
      </c>
      <c r="B1809" s="144" t="s">
        <v>1701</v>
      </c>
      <c r="C1809" s="496">
        <v>973857</v>
      </c>
      <c r="D1809" s="579">
        <v>469.01</v>
      </c>
      <c r="E1809" s="151"/>
      <c r="F1809" s="146"/>
      <c r="G1809" s="146"/>
      <c r="H1809" s="146"/>
      <c r="I1809" s="277"/>
      <c r="J1809" s="259"/>
      <c r="K1809" s="259"/>
    </row>
    <row r="1810" spans="1:11" x14ac:dyDescent="0.3">
      <c r="A1810" s="144" t="s">
        <v>1099</v>
      </c>
      <c r="B1810" s="144" t="s">
        <v>1742</v>
      </c>
      <c r="C1810" s="496">
        <v>982576</v>
      </c>
      <c r="D1810" s="579">
        <v>417.64</v>
      </c>
      <c r="E1810" s="151"/>
      <c r="F1810" s="146"/>
      <c r="G1810" s="146"/>
      <c r="H1810" s="146"/>
      <c r="I1810" s="277"/>
      <c r="J1810" s="259"/>
      <c r="K1810" s="259"/>
    </row>
    <row r="1811" spans="1:11" x14ac:dyDescent="0.3">
      <c r="A1811" s="144" t="s">
        <v>1099</v>
      </c>
      <c r="B1811" s="144" t="s">
        <v>1743</v>
      </c>
      <c r="C1811" s="496">
        <v>973857</v>
      </c>
      <c r="D1811" s="579">
        <v>734.5</v>
      </c>
      <c r="E1811" s="151"/>
      <c r="F1811" s="146"/>
      <c r="G1811" s="146"/>
      <c r="H1811" s="146"/>
      <c r="I1811" s="277"/>
      <c r="J1811" s="259"/>
      <c r="K1811" s="259"/>
    </row>
    <row r="1812" spans="1:11" x14ac:dyDescent="0.3">
      <c r="A1812" s="144" t="s">
        <v>1099</v>
      </c>
      <c r="B1812" s="144" t="s">
        <v>1779</v>
      </c>
      <c r="C1812" s="496">
        <v>973857</v>
      </c>
      <c r="D1812" s="579">
        <v>491.82</v>
      </c>
      <c r="E1812" s="151"/>
      <c r="F1812" s="146"/>
      <c r="G1812" s="146"/>
      <c r="H1812" s="146"/>
      <c r="I1812" s="277"/>
      <c r="J1812" s="259"/>
      <c r="K1812" s="259"/>
    </row>
    <row r="1813" spans="1:11" x14ac:dyDescent="0.3">
      <c r="A1813" s="144" t="s">
        <v>1099</v>
      </c>
      <c r="B1813" s="144" t="s">
        <v>1789</v>
      </c>
      <c r="C1813" s="496">
        <v>982576</v>
      </c>
      <c r="D1813" s="579">
        <v>339.27</v>
      </c>
      <c r="E1813" s="151"/>
      <c r="F1813" s="146"/>
      <c r="G1813" s="146"/>
      <c r="H1813" s="146"/>
      <c r="I1813" s="277"/>
      <c r="J1813" s="259"/>
      <c r="K1813" s="259"/>
    </row>
    <row r="1814" spans="1:11" x14ac:dyDescent="0.3">
      <c r="A1814" s="144" t="s">
        <v>1099</v>
      </c>
      <c r="B1814" s="144" t="s">
        <v>1824</v>
      </c>
      <c r="C1814" s="496">
        <v>973857</v>
      </c>
      <c r="D1814" s="579">
        <v>712.35</v>
      </c>
      <c r="E1814" s="151"/>
      <c r="F1814" s="146"/>
      <c r="G1814" s="146"/>
      <c r="H1814" s="146"/>
      <c r="I1814" s="277"/>
      <c r="J1814" s="259"/>
      <c r="K1814" s="259"/>
    </row>
    <row r="1815" spans="1:11" x14ac:dyDescent="0.3">
      <c r="A1815" s="144" t="s">
        <v>1099</v>
      </c>
      <c r="B1815" s="144" t="s">
        <v>1825</v>
      </c>
      <c r="C1815" s="496">
        <v>982576</v>
      </c>
      <c r="D1815" s="579">
        <v>355.37</v>
      </c>
      <c r="E1815" s="151"/>
      <c r="F1815" s="146"/>
      <c r="G1815" s="146"/>
      <c r="H1815" s="146"/>
      <c r="I1815" s="277"/>
      <c r="J1815" s="259"/>
      <c r="K1815" s="259"/>
    </row>
    <row r="1816" spans="1:11" x14ac:dyDescent="0.3">
      <c r="A1816" s="144" t="s">
        <v>1099</v>
      </c>
      <c r="B1816" s="144" t="s">
        <v>1831</v>
      </c>
      <c r="C1816" s="496">
        <v>973857</v>
      </c>
      <c r="D1816" s="579">
        <v>570</v>
      </c>
      <c r="E1816" s="151"/>
      <c r="F1816" s="146"/>
      <c r="G1816" s="146"/>
      <c r="H1816" s="146"/>
      <c r="I1816" s="277"/>
      <c r="J1816" s="259"/>
      <c r="K1816" s="259"/>
    </row>
    <row r="1817" spans="1:11" x14ac:dyDescent="0.3">
      <c r="A1817" s="144" t="s">
        <v>1099</v>
      </c>
      <c r="B1817" s="144" t="s">
        <v>1850</v>
      </c>
      <c r="C1817" s="496">
        <v>973857</v>
      </c>
      <c r="D1817" s="579">
        <v>851.63</v>
      </c>
      <c r="E1817" s="151"/>
      <c r="F1817" s="146"/>
      <c r="G1817" s="146"/>
      <c r="H1817" s="146"/>
      <c r="I1817" s="277"/>
      <c r="J1817" s="259"/>
      <c r="K1817" s="259"/>
    </row>
    <row r="1818" spans="1:11" x14ac:dyDescent="0.3">
      <c r="A1818" s="144" t="s">
        <v>1099</v>
      </c>
      <c r="B1818" s="144" t="s">
        <v>1851</v>
      </c>
      <c r="C1818" s="496">
        <v>982576</v>
      </c>
      <c r="D1818" s="579">
        <v>372.55</v>
      </c>
      <c r="E1818" s="151"/>
      <c r="F1818" s="146"/>
      <c r="G1818" s="146"/>
      <c r="H1818" s="146"/>
      <c r="I1818" s="277"/>
      <c r="J1818" s="259"/>
      <c r="K1818" s="259"/>
    </row>
    <row r="1819" spans="1:11" x14ac:dyDescent="0.3">
      <c r="A1819" s="144" t="s">
        <v>1099</v>
      </c>
      <c r="B1819" s="144" t="s">
        <v>1891</v>
      </c>
      <c r="C1819" s="496">
        <v>982576</v>
      </c>
      <c r="D1819" s="579">
        <v>301.69</v>
      </c>
      <c r="E1819" s="151"/>
      <c r="F1819" s="146"/>
      <c r="G1819" s="146"/>
      <c r="H1819" s="146"/>
      <c r="I1819" s="277"/>
      <c r="J1819" s="259"/>
      <c r="K1819" s="259"/>
    </row>
    <row r="1820" spans="1:11" x14ac:dyDescent="0.3">
      <c r="A1820" s="144" t="s">
        <v>1099</v>
      </c>
      <c r="B1820" s="144" t="s">
        <v>1892</v>
      </c>
      <c r="C1820" s="496">
        <v>973857</v>
      </c>
      <c r="D1820" s="579">
        <v>575.17999999999995</v>
      </c>
      <c r="E1820" s="151"/>
      <c r="F1820" s="146"/>
      <c r="G1820" s="146"/>
      <c r="H1820" s="146"/>
      <c r="I1820" s="277"/>
      <c r="J1820" s="259"/>
      <c r="K1820" s="259"/>
    </row>
    <row r="1821" spans="1:11" x14ac:dyDescent="0.3">
      <c r="A1821" s="144" t="s">
        <v>1099</v>
      </c>
      <c r="B1821" s="144" t="s">
        <v>1911</v>
      </c>
      <c r="C1821" s="496">
        <v>617562</v>
      </c>
      <c r="D1821" s="579">
        <v>830.8</v>
      </c>
      <c r="E1821" s="151"/>
      <c r="F1821" s="146"/>
      <c r="G1821" s="146"/>
      <c r="H1821" s="146"/>
      <c r="I1821" s="277"/>
      <c r="J1821" s="259"/>
      <c r="K1821" s="259"/>
    </row>
    <row r="1822" spans="1:11" x14ac:dyDescent="0.3">
      <c r="A1822" s="144" t="s">
        <v>1099</v>
      </c>
      <c r="B1822" s="144" t="s">
        <v>1917</v>
      </c>
      <c r="C1822" s="496">
        <v>982576</v>
      </c>
      <c r="D1822" s="579">
        <v>396.17</v>
      </c>
      <c r="E1822" s="151"/>
      <c r="F1822" s="146"/>
      <c r="G1822" s="146"/>
      <c r="H1822" s="146"/>
      <c r="I1822" s="277"/>
      <c r="J1822" s="259"/>
      <c r="K1822" s="259"/>
    </row>
    <row r="1823" spans="1:11" x14ac:dyDescent="0.3">
      <c r="A1823" s="144" t="s">
        <v>1099</v>
      </c>
      <c r="B1823" s="144" t="s">
        <v>1918</v>
      </c>
      <c r="C1823" s="496">
        <v>973857</v>
      </c>
      <c r="D1823" s="579">
        <v>713.4</v>
      </c>
      <c r="E1823" s="151"/>
      <c r="F1823" s="146"/>
      <c r="G1823" s="146"/>
      <c r="H1823" s="146"/>
      <c r="I1823" s="277"/>
      <c r="J1823" s="259"/>
      <c r="K1823" s="259"/>
    </row>
    <row r="1824" spans="1:11" x14ac:dyDescent="0.3">
      <c r="A1824" s="144" t="s">
        <v>1099</v>
      </c>
      <c r="B1824" s="144" t="s">
        <v>1939</v>
      </c>
      <c r="C1824" s="496">
        <v>973857</v>
      </c>
      <c r="D1824" s="579">
        <v>380.06</v>
      </c>
      <c r="E1824" s="151"/>
      <c r="F1824" s="146"/>
      <c r="G1824" s="146"/>
      <c r="H1824" s="146"/>
      <c r="I1824" s="277"/>
      <c r="J1824" s="259"/>
      <c r="K1824" s="259"/>
    </row>
    <row r="1825" spans="1:11" ht="15" thickBot="1" x14ac:dyDescent="0.35">
      <c r="A1825" s="144" t="s">
        <v>1099</v>
      </c>
      <c r="B1825" s="144" t="s">
        <v>1940</v>
      </c>
      <c r="C1825" s="496">
        <v>973857</v>
      </c>
      <c r="D1825" s="579">
        <v>959.25</v>
      </c>
      <c r="E1825" s="151"/>
      <c r="F1825" s="146"/>
      <c r="G1825" s="146"/>
      <c r="H1825" s="146"/>
      <c r="I1825" s="277"/>
      <c r="J1825" s="259"/>
      <c r="K1825" s="259"/>
    </row>
    <row r="1826" spans="1:11" ht="15" thickTop="1" x14ac:dyDescent="0.3">
      <c r="A1826" s="384" t="s">
        <v>76</v>
      </c>
      <c r="B1826" s="384" t="s">
        <v>1451</v>
      </c>
      <c r="C1826" s="536">
        <v>31108931</v>
      </c>
      <c r="D1826" s="615">
        <v>326.41000000000003</v>
      </c>
      <c r="E1826" s="384"/>
      <c r="F1826" s="385"/>
      <c r="G1826" s="385"/>
      <c r="H1826" s="385"/>
      <c r="I1826" s="385"/>
      <c r="J1826" s="371"/>
      <c r="K1826" s="109"/>
    </row>
    <row r="1827" spans="1:11" x14ac:dyDescent="0.3">
      <c r="A1827" s="386" t="s">
        <v>76</v>
      </c>
      <c r="B1827" s="386" t="s">
        <v>1449</v>
      </c>
      <c r="C1827" s="537">
        <v>31108931</v>
      </c>
      <c r="D1827" s="616">
        <v>27088.1</v>
      </c>
      <c r="E1827" s="386"/>
      <c r="F1827" s="387"/>
      <c r="G1827" s="387"/>
      <c r="H1827" s="387"/>
      <c r="I1827" s="388"/>
      <c r="J1827" s="371"/>
      <c r="K1827" s="109"/>
    </row>
    <row r="1828" spans="1:11" x14ac:dyDescent="0.3">
      <c r="A1828" s="386" t="s">
        <v>76</v>
      </c>
      <c r="B1828" s="386" t="s">
        <v>1450</v>
      </c>
      <c r="C1828" s="538">
        <v>31108931</v>
      </c>
      <c r="D1828" s="616">
        <v>27088.1</v>
      </c>
      <c r="E1828" s="386"/>
      <c r="F1828" s="387"/>
      <c r="G1828" s="387"/>
      <c r="H1828" s="387"/>
      <c r="I1828" s="389"/>
      <c r="J1828" s="371"/>
      <c r="K1828" s="109"/>
    </row>
    <row r="1829" spans="1:11" x14ac:dyDescent="0.3">
      <c r="A1829" s="386" t="s">
        <v>76</v>
      </c>
      <c r="B1829" s="386" t="s">
        <v>1472</v>
      </c>
      <c r="C1829" s="539">
        <v>31108931</v>
      </c>
      <c r="D1829" s="616">
        <v>27088.1</v>
      </c>
      <c r="E1829" s="386"/>
      <c r="F1829" s="387"/>
      <c r="G1829" s="387"/>
      <c r="H1829" s="387"/>
      <c r="I1829" s="387"/>
      <c r="J1829" s="371"/>
      <c r="K1829" s="109"/>
    </row>
    <row r="1830" spans="1:11" x14ac:dyDescent="0.3">
      <c r="A1830" s="386" t="s">
        <v>76</v>
      </c>
      <c r="B1830" s="386" t="s">
        <v>1526</v>
      </c>
      <c r="C1830" s="540">
        <v>31108931</v>
      </c>
      <c r="D1830" s="616">
        <v>27088.1</v>
      </c>
      <c r="E1830" s="386"/>
      <c r="F1830" s="387"/>
      <c r="G1830" s="387"/>
      <c r="H1830" s="387"/>
      <c r="I1830" s="387"/>
      <c r="J1830" s="371"/>
      <c r="K1830" s="109"/>
    </row>
    <row r="1831" spans="1:11" x14ac:dyDescent="0.3">
      <c r="A1831" s="386" t="s">
        <v>76</v>
      </c>
      <c r="B1831" s="386" t="s">
        <v>1560</v>
      </c>
      <c r="C1831" s="540">
        <v>31108931</v>
      </c>
      <c r="D1831" s="616">
        <v>27088.1</v>
      </c>
      <c r="E1831" s="386"/>
      <c r="F1831" s="387"/>
      <c r="G1831" s="387"/>
      <c r="H1831" s="387"/>
      <c r="I1831" s="387"/>
      <c r="J1831" s="371"/>
      <c r="K1831" s="109"/>
    </row>
    <row r="1832" spans="1:11" x14ac:dyDescent="0.3">
      <c r="A1832" s="386" t="s">
        <v>76</v>
      </c>
      <c r="B1832" s="386" t="s">
        <v>1593</v>
      </c>
      <c r="C1832" s="540">
        <v>31108931</v>
      </c>
      <c r="D1832" s="616">
        <v>27088.1</v>
      </c>
      <c r="E1832" s="386"/>
      <c r="F1832" s="387"/>
      <c r="G1832" s="387"/>
      <c r="H1832" s="387"/>
      <c r="I1832" s="387"/>
      <c r="J1832" s="371"/>
      <c r="K1832" s="109"/>
    </row>
    <row r="1833" spans="1:11" x14ac:dyDescent="0.3">
      <c r="A1833" s="386" t="s">
        <v>76</v>
      </c>
      <c r="B1833" s="386" t="s">
        <v>1634</v>
      </c>
      <c r="C1833" s="540">
        <v>31108931</v>
      </c>
      <c r="D1833" s="616">
        <v>27088.1</v>
      </c>
      <c r="E1833" s="386"/>
      <c r="F1833" s="387"/>
      <c r="G1833" s="387"/>
      <c r="H1833" s="387"/>
      <c r="I1833" s="390"/>
      <c r="J1833" s="371"/>
      <c r="K1833" s="109"/>
    </row>
    <row r="1834" spans="1:11" x14ac:dyDescent="0.3">
      <c r="A1834" s="386" t="s">
        <v>76</v>
      </c>
      <c r="B1834" s="386" t="s">
        <v>1671</v>
      </c>
      <c r="C1834" s="540">
        <v>31108931</v>
      </c>
      <c r="D1834" s="616">
        <v>27088.1</v>
      </c>
      <c r="E1834" s="386"/>
      <c r="F1834" s="387"/>
      <c r="G1834" s="387"/>
      <c r="H1834" s="387"/>
      <c r="I1834" s="390"/>
      <c r="J1834" s="371"/>
      <c r="K1834" s="109"/>
    </row>
    <row r="1835" spans="1:11" x14ac:dyDescent="0.3">
      <c r="A1835" s="359" t="s">
        <v>76</v>
      </c>
      <c r="B1835" s="359" t="s">
        <v>1707</v>
      </c>
      <c r="C1835" s="491">
        <v>31143764</v>
      </c>
      <c r="D1835" s="565">
        <v>27088.1</v>
      </c>
      <c r="E1835" s="359"/>
      <c r="F1835" s="360"/>
      <c r="G1835" s="360"/>
      <c r="H1835" s="360"/>
      <c r="I1835" s="277"/>
      <c r="J1835" s="362"/>
      <c r="K1835" s="109"/>
    </row>
    <row r="1836" spans="1:11" x14ac:dyDescent="0.3">
      <c r="A1836" s="359" t="s">
        <v>76</v>
      </c>
      <c r="B1836" s="359" t="s">
        <v>1748</v>
      </c>
      <c r="C1836" s="491">
        <v>31143764</v>
      </c>
      <c r="D1836" s="565">
        <v>27088.1</v>
      </c>
      <c r="E1836" s="359"/>
      <c r="F1836" s="360"/>
      <c r="G1836" s="360"/>
      <c r="H1836" s="360"/>
      <c r="I1836" s="277"/>
      <c r="J1836" s="362"/>
      <c r="K1836" s="109"/>
    </row>
    <row r="1837" spans="1:11" x14ac:dyDescent="0.3">
      <c r="A1837" s="359" t="s">
        <v>76</v>
      </c>
      <c r="B1837" s="359" t="s">
        <v>1759</v>
      </c>
      <c r="C1837" s="491">
        <v>31143764</v>
      </c>
      <c r="D1837" s="565">
        <v>27088.1</v>
      </c>
      <c r="E1837" s="359"/>
      <c r="F1837" s="360"/>
      <c r="G1837" s="360"/>
      <c r="H1837" s="360"/>
      <c r="I1837" s="277"/>
      <c r="J1837" s="362"/>
      <c r="K1837" s="109"/>
    </row>
    <row r="1838" spans="1:11" x14ac:dyDescent="0.3">
      <c r="A1838" s="359" t="s">
        <v>76</v>
      </c>
      <c r="B1838" s="359" t="s">
        <v>1814</v>
      </c>
      <c r="C1838" s="491">
        <v>31143764</v>
      </c>
      <c r="D1838" s="565">
        <v>27088.1</v>
      </c>
      <c r="E1838" s="359"/>
      <c r="F1838" s="360"/>
      <c r="G1838" s="360"/>
      <c r="H1838" s="360"/>
      <c r="I1838" s="277"/>
      <c r="J1838" s="362"/>
      <c r="K1838" s="109"/>
    </row>
    <row r="1839" spans="1:11" x14ac:dyDescent="0.3">
      <c r="A1839" s="359" t="s">
        <v>76</v>
      </c>
      <c r="B1839" s="359" t="s">
        <v>1843</v>
      </c>
      <c r="C1839" s="491">
        <v>31143764</v>
      </c>
      <c r="D1839" s="565">
        <v>27088.1</v>
      </c>
      <c r="E1839" s="359"/>
      <c r="F1839" s="360"/>
      <c r="G1839" s="360"/>
      <c r="H1839" s="360"/>
      <c r="I1839" s="277"/>
      <c r="J1839" s="362"/>
      <c r="K1839" s="109"/>
    </row>
    <row r="1840" spans="1:11" x14ac:dyDescent="0.3">
      <c r="A1840" s="359" t="s">
        <v>76</v>
      </c>
      <c r="B1840" s="359" t="s">
        <v>1893</v>
      </c>
      <c r="C1840" s="491">
        <v>31143764</v>
      </c>
      <c r="D1840" s="565">
        <v>27088.1</v>
      </c>
      <c r="E1840" s="359"/>
      <c r="F1840" s="360"/>
      <c r="G1840" s="360"/>
      <c r="H1840" s="360"/>
      <c r="I1840" s="277"/>
      <c r="J1840" s="362"/>
      <c r="K1840" s="109"/>
    </row>
    <row r="1841" spans="1:12" x14ac:dyDescent="0.3">
      <c r="A1841" s="359" t="s">
        <v>76</v>
      </c>
      <c r="B1841" s="359" t="s">
        <v>1912</v>
      </c>
      <c r="C1841" s="491">
        <v>31143764</v>
      </c>
      <c r="D1841" s="565">
        <v>27088.1</v>
      </c>
      <c r="E1841" s="359"/>
      <c r="F1841" s="360"/>
      <c r="G1841" s="360"/>
      <c r="H1841" s="360"/>
      <c r="I1841" s="277"/>
      <c r="J1841" s="362"/>
      <c r="K1841" s="109"/>
    </row>
    <row r="1842" spans="1:12" ht="15" thickBot="1" x14ac:dyDescent="0.35">
      <c r="A1842" s="357" t="s">
        <v>76</v>
      </c>
      <c r="B1842" s="357" t="s">
        <v>1930</v>
      </c>
      <c r="C1842" s="528">
        <v>31143764</v>
      </c>
      <c r="D1842" s="609">
        <v>27088.1</v>
      </c>
      <c r="E1842" s="357"/>
      <c r="F1842" s="358"/>
      <c r="G1842" s="358"/>
      <c r="H1842" s="358"/>
      <c r="I1842" s="361"/>
      <c r="J1842" s="362"/>
      <c r="K1842" s="109"/>
    </row>
    <row r="1843" spans="1:12" ht="15" thickTop="1" x14ac:dyDescent="0.3">
      <c r="A1843" s="359" t="s">
        <v>1479</v>
      </c>
      <c r="B1843" s="359">
        <v>28114333</v>
      </c>
      <c r="C1843" s="491">
        <v>1180556</v>
      </c>
      <c r="D1843" s="565">
        <v>4000</v>
      </c>
      <c r="E1843" s="359"/>
      <c r="F1843" s="360"/>
      <c r="G1843" s="360"/>
      <c r="H1843" s="277"/>
      <c r="I1843" s="277"/>
      <c r="J1843" s="362"/>
      <c r="K1843" s="109"/>
    </row>
    <row r="1844" spans="1:12" x14ac:dyDescent="0.3">
      <c r="A1844" s="359" t="s">
        <v>1479</v>
      </c>
      <c r="B1844" s="359">
        <v>29249284</v>
      </c>
      <c r="C1844" s="491">
        <v>1180556</v>
      </c>
      <c r="D1844" s="565">
        <v>213</v>
      </c>
      <c r="E1844" s="359"/>
      <c r="F1844" s="360"/>
      <c r="G1844" s="360"/>
      <c r="H1844" s="277"/>
      <c r="I1844" s="277"/>
      <c r="J1844" s="362"/>
      <c r="K1844" s="429"/>
      <c r="L1844" s="430" t="s">
        <v>1860</v>
      </c>
    </row>
    <row r="1845" spans="1:12" ht="15" thickBot="1" x14ac:dyDescent="0.35">
      <c r="A1845" s="357" t="s">
        <v>1479</v>
      </c>
      <c r="B1845" s="357">
        <v>29467997</v>
      </c>
      <c r="C1845" s="528">
        <v>1180556</v>
      </c>
      <c r="D1845" s="609">
        <v>4000</v>
      </c>
      <c r="E1845" s="357"/>
      <c r="F1845" s="358"/>
      <c r="G1845" s="358"/>
      <c r="H1845" s="361"/>
      <c r="I1845" s="361"/>
      <c r="J1845" s="362"/>
      <c r="K1845" s="429"/>
      <c r="L1845" s="430"/>
    </row>
    <row r="1846" spans="1:12" ht="15" thickTop="1" x14ac:dyDescent="0.3">
      <c r="A1846" s="265" t="s">
        <v>77</v>
      </c>
      <c r="B1846" s="265">
        <v>140655</v>
      </c>
      <c r="C1846" s="489">
        <v>889533</v>
      </c>
      <c r="D1846" s="563">
        <v>4378</v>
      </c>
      <c r="E1846" s="265"/>
      <c r="F1846" s="268"/>
      <c r="G1846" s="268"/>
      <c r="H1846" s="268"/>
      <c r="I1846" s="268"/>
      <c r="J1846" s="109"/>
      <c r="K1846" s="109"/>
    </row>
    <row r="1847" spans="1:12" x14ac:dyDescent="0.3">
      <c r="A1847" s="55" t="s">
        <v>77</v>
      </c>
      <c r="B1847" s="55">
        <v>140659</v>
      </c>
      <c r="C1847" s="485">
        <v>911239</v>
      </c>
      <c r="D1847" s="559">
        <v>721.69</v>
      </c>
      <c r="E1847" s="55"/>
      <c r="F1847" s="214"/>
      <c r="G1847" s="214"/>
      <c r="H1847" s="214"/>
      <c r="I1847" s="56"/>
      <c r="J1847" s="109"/>
      <c r="K1847" s="109"/>
      <c r="L1847" s="43"/>
    </row>
    <row r="1848" spans="1:12" x14ac:dyDescent="0.3">
      <c r="A1848" s="44" t="s">
        <v>77</v>
      </c>
      <c r="B1848" s="44">
        <v>141582</v>
      </c>
      <c r="C1848" s="65">
        <v>889524</v>
      </c>
      <c r="D1848" s="584">
        <v>7176</v>
      </c>
      <c r="E1848" s="44"/>
      <c r="F1848" s="60"/>
      <c r="G1848" s="60"/>
      <c r="H1848" s="60"/>
      <c r="I1848" s="45"/>
      <c r="J1848" s="95"/>
      <c r="K1848" s="95"/>
      <c r="L1848" s="42"/>
    </row>
    <row r="1849" spans="1:12" x14ac:dyDescent="0.3">
      <c r="A1849" s="145" t="s">
        <v>77</v>
      </c>
      <c r="B1849" s="145">
        <v>150802</v>
      </c>
      <c r="C1849" s="505">
        <v>889533</v>
      </c>
      <c r="D1849" s="585">
        <v>4378</v>
      </c>
      <c r="E1849" s="145"/>
      <c r="F1849" s="61"/>
      <c r="G1849" s="61"/>
      <c r="H1849" s="61"/>
      <c r="I1849" s="40"/>
      <c r="J1849" s="103"/>
      <c r="K1849" s="103"/>
      <c r="L1849" s="51"/>
    </row>
    <row r="1850" spans="1:12" x14ac:dyDescent="0.3">
      <c r="A1850" s="71" t="s">
        <v>77</v>
      </c>
      <c r="B1850" s="71">
        <v>151938</v>
      </c>
      <c r="C1850" s="512">
        <v>889524</v>
      </c>
      <c r="D1850" s="590">
        <v>7176</v>
      </c>
      <c r="E1850" s="71"/>
      <c r="F1850" s="143"/>
      <c r="G1850" s="143"/>
      <c r="H1850" s="143"/>
      <c r="I1850" s="78"/>
      <c r="J1850" s="107"/>
      <c r="K1850" s="107"/>
      <c r="L1850" s="39"/>
    </row>
    <row r="1851" spans="1:12" x14ac:dyDescent="0.3">
      <c r="A1851" s="71" t="s">
        <v>77</v>
      </c>
      <c r="B1851" s="71">
        <v>160723</v>
      </c>
      <c r="C1851" s="512">
        <v>889533</v>
      </c>
      <c r="D1851" s="590">
        <v>4378</v>
      </c>
      <c r="E1851" s="71"/>
      <c r="F1851" s="143"/>
      <c r="G1851" s="143"/>
      <c r="H1851" s="143"/>
      <c r="I1851" s="78"/>
      <c r="J1851" s="107"/>
      <c r="K1851" s="104"/>
      <c r="L1851" s="39"/>
    </row>
    <row r="1852" spans="1:12" x14ac:dyDescent="0.3">
      <c r="A1852" s="71" t="s">
        <v>77</v>
      </c>
      <c r="B1852" s="71">
        <v>161614</v>
      </c>
      <c r="C1852" s="512">
        <v>889524</v>
      </c>
      <c r="D1852" s="590">
        <v>7221.34</v>
      </c>
      <c r="E1852" s="71"/>
      <c r="F1852" s="143"/>
      <c r="G1852" s="143"/>
      <c r="H1852" s="143"/>
      <c r="I1852" s="78"/>
      <c r="J1852" s="107"/>
      <c r="K1852" s="104"/>
      <c r="L1852" s="39"/>
    </row>
    <row r="1853" spans="1:12" x14ac:dyDescent="0.3">
      <c r="A1853" s="320" t="s">
        <v>77</v>
      </c>
      <c r="B1853" s="320">
        <v>170572</v>
      </c>
      <c r="C1853" s="519">
        <v>1157275</v>
      </c>
      <c r="D1853" s="597">
        <v>4457.9399999999996</v>
      </c>
      <c r="E1853" s="165"/>
      <c r="F1853" s="166"/>
      <c r="G1853" s="166"/>
      <c r="H1853" s="166"/>
      <c r="I1853" s="166"/>
      <c r="J1853" s="167"/>
      <c r="K1853" s="104"/>
      <c r="L1853" s="39"/>
    </row>
    <row r="1854" spans="1:12" x14ac:dyDescent="0.3">
      <c r="A1854" s="320" t="s">
        <v>77</v>
      </c>
      <c r="B1854" s="320">
        <v>170778</v>
      </c>
      <c r="C1854" s="519">
        <v>1157275</v>
      </c>
      <c r="D1854" s="597">
        <v>4445</v>
      </c>
      <c r="E1854" s="309"/>
      <c r="F1854" s="166"/>
      <c r="G1854" s="166"/>
      <c r="H1854" s="166"/>
      <c r="I1854" s="166"/>
      <c r="J1854" s="167"/>
      <c r="K1854" s="104"/>
      <c r="L1854" s="255"/>
    </row>
    <row r="1855" spans="1:12" x14ac:dyDescent="0.3">
      <c r="A1855" s="320" t="s">
        <v>77</v>
      </c>
      <c r="B1855" s="320">
        <v>171272</v>
      </c>
      <c r="C1855" s="519">
        <v>1157324</v>
      </c>
      <c r="D1855" s="597">
        <v>7340</v>
      </c>
      <c r="E1855" s="320"/>
      <c r="F1855" s="311"/>
      <c r="G1855" s="311"/>
      <c r="H1855" s="311"/>
      <c r="I1855" s="311"/>
      <c r="J1855" s="167"/>
      <c r="K1855" s="104"/>
      <c r="L1855" s="255"/>
    </row>
    <row r="1856" spans="1:12" x14ac:dyDescent="0.3">
      <c r="A1856" s="320" t="s">
        <v>77</v>
      </c>
      <c r="B1856" s="320">
        <v>181405</v>
      </c>
      <c r="C1856" s="519">
        <v>1157275</v>
      </c>
      <c r="D1856" s="597">
        <v>4510.6899999999996</v>
      </c>
      <c r="E1856" s="320"/>
      <c r="F1856" s="166"/>
      <c r="G1856" s="166"/>
      <c r="H1856" s="166"/>
      <c r="I1856" s="166"/>
      <c r="J1856" s="167"/>
      <c r="K1856" s="104"/>
      <c r="L1856" s="255"/>
    </row>
    <row r="1857" spans="1:12" ht="15" thickBot="1" x14ac:dyDescent="0.35">
      <c r="A1857" s="320" t="s">
        <v>77</v>
      </c>
      <c r="B1857" s="320">
        <v>181148</v>
      </c>
      <c r="C1857" s="519">
        <v>1157324</v>
      </c>
      <c r="D1857" s="597">
        <v>7340</v>
      </c>
      <c r="E1857" s="355"/>
      <c r="F1857" s="311"/>
      <c r="G1857" s="311"/>
      <c r="H1857" s="311"/>
      <c r="I1857" s="311"/>
      <c r="J1857" s="167"/>
      <c r="K1857" s="104"/>
      <c r="L1857" s="255"/>
    </row>
    <row r="1858" spans="1:12" ht="15.6" thickTop="1" thickBot="1" x14ac:dyDescent="0.35">
      <c r="A1858" s="341" t="s">
        <v>1158</v>
      </c>
      <c r="B1858" s="341" t="s">
        <v>1159</v>
      </c>
      <c r="C1858" s="541">
        <v>30784961</v>
      </c>
      <c r="D1858" s="617">
        <v>2556</v>
      </c>
      <c r="E1858" s="342"/>
      <c r="F1858" s="343"/>
      <c r="G1858" s="343"/>
      <c r="H1858" s="343"/>
      <c r="I1858" s="343"/>
      <c r="J1858" s="103"/>
      <c r="K1858" s="103"/>
      <c r="L1858" s="51"/>
    </row>
    <row r="1859" spans="1:12" ht="15" thickTop="1" x14ac:dyDescent="0.3">
      <c r="A1859" s="265" t="s">
        <v>21</v>
      </c>
      <c r="B1859" s="265" t="s">
        <v>1160</v>
      </c>
      <c r="C1859" s="489">
        <v>696990</v>
      </c>
      <c r="D1859" s="563">
        <v>31892.720000000001</v>
      </c>
      <c r="E1859" s="272"/>
      <c r="F1859" s="287"/>
      <c r="G1859" s="287"/>
      <c r="H1859" s="287"/>
      <c r="I1859" s="268"/>
      <c r="J1859" s="95"/>
      <c r="K1859" s="95"/>
      <c r="L1859" s="42"/>
    </row>
    <row r="1860" spans="1:12" x14ac:dyDescent="0.3">
      <c r="A1860" s="55" t="s">
        <v>21</v>
      </c>
      <c r="B1860" s="55" t="s">
        <v>1161</v>
      </c>
      <c r="C1860" s="485">
        <v>884747</v>
      </c>
      <c r="D1860" s="559">
        <v>700.5</v>
      </c>
      <c r="E1860" s="195"/>
      <c r="F1860" s="215"/>
      <c r="G1860" s="215"/>
      <c r="H1860" s="215"/>
      <c r="I1860" s="56"/>
      <c r="J1860" s="95"/>
      <c r="K1860" s="95"/>
      <c r="L1860" s="42"/>
    </row>
    <row r="1861" spans="1:12" x14ac:dyDescent="0.3">
      <c r="A1861" s="55" t="s">
        <v>21</v>
      </c>
      <c r="B1861" s="55" t="s">
        <v>1162</v>
      </c>
      <c r="C1861" s="485">
        <v>696990</v>
      </c>
      <c r="D1861" s="559">
        <v>19773.28</v>
      </c>
      <c r="E1861" s="195"/>
      <c r="F1861" s="215"/>
      <c r="G1861" s="215"/>
      <c r="H1861" s="215"/>
      <c r="I1861" s="56"/>
      <c r="J1861" s="95"/>
      <c r="K1861" s="95"/>
      <c r="L1861" s="42"/>
    </row>
    <row r="1862" spans="1:12" x14ac:dyDescent="0.3">
      <c r="A1862" s="55" t="s">
        <v>21</v>
      </c>
      <c r="B1862" s="55" t="s">
        <v>1163</v>
      </c>
      <c r="C1862" s="485">
        <v>886929</v>
      </c>
      <c r="D1862" s="559">
        <v>2944</v>
      </c>
      <c r="E1862" s="195"/>
      <c r="F1862" s="215"/>
      <c r="G1862" s="215"/>
      <c r="H1862" s="215"/>
      <c r="I1862" s="56"/>
      <c r="J1862" s="95"/>
      <c r="K1862" s="95"/>
      <c r="L1862" s="42"/>
    </row>
    <row r="1863" spans="1:12" x14ac:dyDescent="0.3">
      <c r="A1863" s="55" t="s">
        <v>21</v>
      </c>
      <c r="B1863" s="55" t="s">
        <v>1164</v>
      </c>
      <c r="C1863" s="485">
        <v>696990</v>
      </c>
      <c r="D1863" s="559">
        <v>31892.720000000001</v>
      </c>
      <c r="E1863" s="195"/>
      <c r="F1863" s="215"/>
      <c r="G1863" s="215"/>
      <c r="H1863" s="215"/>
      <c r="I1863" s="56"/>
      <c r="J1863" s="95"/>
      <c r="K1863" s="95"/>
      <c r="L1863" s="42"/>
    </row>
    <row r="1864" spans="1:12" x14ac:dyDescent="0.3">
      <c r="A1864" s="55" t="s">
        <v>21</v>
      </c>
      <c r="B1864" s="55" t="s">
        <v>1165</v>
      </c>
      <c r="C1864" s="485">
        <v>884747</v>
      </c>
      <c r="D1864" s="559">
        <v>700.5</v>
      </c>
      <c r="E1864" s="195"/>
      <c r="F1864" s="215"/>
      <c r="G1864" s="215"/>
      <c r="H1864" s="215"/>
      <c r="I1864" s="56"/>
      <c r="J1864" s="95"/>
      <c r="K1864" s="95"/>
      <c r="L1864" s="42"/>
    </row>
    <row r="1865" spans="1:12" x14ac:dyDescent="0.3">
      <c r="A1865" s="55" t="s">
        <v>21</v>
      </c>
      <c r="B1865" s="55" t="s">
        <v>1166</v>
      </c>
      <c r="C1865" s="485">
        <v>696990</v>
      </c>
      <c r="D1865" s="559">
        <v>19773.28</v>
      </c>
      <c r="E1865" s="195"/>
      <c r="F1865" s="215"/>
      <c r="G1865" s="215"/>
      <c r="H1865" s="215"/>
      <c r="I1865" s="56"/>
      <c r="J1865" s="95"/>
      <c r="K1865" s="95"/>
      <c r="L1865" s="42"/>
    </row>
    <row r="1866" spans="1:12" x14ac:dyDescent="0.3">
      <c r="A1866" s="55" t="s">
        <v>21</v>
      </c>
      <c r="B1866" s="55" t="s">
        <v>1167</v>
      </c>
      <c r="C1866" s="485">
        <v>696990</v>
      </c>
      <c r="D1866" s="559">
        <v>31892.720000000001</v>
      </c>
      <c r="E1866" s="195"/>
      <c r="F1866" s="215"/>
      <c r="G1866" s="215"/>
      <c r="H1866" s="215"/>
      <c r="I1866" s="56"/>
      <c r="J1866" s="95"/>
      <c r="K1866" s="95"/>
      <c r="L1866" s="42"/>
    </row>
    <row r="1867" spans="1:12" x14ac:dyDescent="0.3">
      <c r="A1867" s="55" t="s">
        <v>21</v>
      </c>
      <c r="B1867" s="55" t="s">
        <v>1168</v>
      </c>
      <c r="C1867" s="485">
        <v>884747</v>
      </c>
      <c r="D1867" s="559">
        <v>700.5</v>
      </c>
      <c r="E1867" s="195"/>
      <c r="F1867" s="215"/>
      <c r="G1867" s="215"/>
      <c r="H1867" s="215"/>
      <c r="I1867" s="56"/>
      <c r="J1867" s="95"/>
      <c r="K1867" s="95"/>
    </row>
    <row r="1868" spans="1:12" x14ac:dyDescent="0.3">
      <c r="A1868" s="55" t="s">
        <v>21</v>
      </c>
      <c r="B1868" s="55" t="s">
        <v>1169</v>
      </c>
      <c r="C1868" s="485">
        <v>696990</v>
      </c>
      <c r="D1868" s="559">
        <v>19773.28</v>
      </c>
      <c r="E1868" s="195"/>
      <c r="F1868" s="215"/>
      <c r="G1868" s="215"/>
      <c r="H1868" s="215"/>
      <c r="I1868" s="56"/>
      <c r="J1868" s="95"/>
      <c r="K1868" s="95"/>
    </row>
    <row r="1869" spans="1:12" x14ac:dyDescent="0.3">
      <c r="A1869" s="55" t="s">
        <v>21</v>
      </c>
      <c r="B1869" s="55" t="s">
        <v>1170</v>
      </c>
      <c r="C1869" s="485">
        <v>696990</v>
      </c>
      <c r="D1869" s="559">
        <v>31892.720000000001</v>
      </c>
      <c r="E1869" s="195"/>
      <c r="F1869" s="215"/>
      <c r="G1869" s="215"/>
      <c r="H1869" s="215"/>
      <c r="I1869" s="56"/>
      <c r="J1869" s="109"/>
      <c r="K1869" s="109"/>
    </row>
    <row r="1870" spans="1:12" x14ac:dyDescent="0.3">
      <c r="A1870" s="55" t="s">
        <v>21</v>
      </c>
      <c r="B1870" s="55" t="s">
        <v>1171</v>
      </c>
      <c r="C1870" s="485">
        <v>884747</v>
      </c>
      <c r="D1870" s="559">
        <v>700.5</v>
      </c>
      <c r="E1870" s="195"/>
      <c r="F1870" s="215"/>
      <c r="G1870" s="215"/>
      <c r="H1870" s="215"/>
      <c r="I1870" s="56"/>
      <c r="J1870" s="109"/>
      <c r="K1870" s="109"/>
    </row>
    <row r="1871" spans="1:12" x14ac:dyDescent="0.3">
      <c r="A1871" s="55" t="s">
        <v>21</v>
      </c>
      <c r="B1871" s="55" t="s">
        <v>1172</v>
      </c>
      <c r="C1871" s="485">
        <v>696990</v>
      </c>
      <c r="D1871" s="559">
        <v>19773.28</v>
      </c>
      <c r="E1871" s="195"/>
      <c r="F1871" s="215"/>
      <c r="G1871" s="215"/>
      <c r="H1871" s="215"/>
      <c r="I1871" s="56"/>
      <c r="J1871" s="109"/>
      <c r="K1871" s="109"/>
    </row>
    <row r="1872" spans="1:12" x14ac:dyDescent="0.3">
      <c r="A1872" s="55" t="s">
        <v>21</v>
      </c>
      <c r="B1872" s="55" t="s">
        <v>1173</v>
      </c>
      <c r="C1872" s="485">
        <v>940002</v>
      </c>
      <c r="D1872" s="559">
        <v>1177.1500000000001</v>
      </c>
      <c r="E1872" s="195"/>
      <c r="F1872" s="215"/>
      <c r="G1872" s="215"/>
      <c r="H1872" s="215"/>
      <c r="I1872" s="192"/>
      <c r="J1872" s="95"/>
      <c r="K1872" s="95"/>
    </row>
    <row r="1873" spans="1:12" x14ac:dyDescent="0.3">
      <c r="A1873" s="55" t="s">
        <v>21</v>
      </c>
      <c r="B1873" s="55" t="s">
        <v>1174</v>
      </c>
      <c r="C1873" s="485">
        <v>696990</v>
      </c>
      <c r="D1873" s="559">
        <v>31892.720000000001</v>
      </c>
      <c r="E1873" s="195"/>
      <c r="F1873" s="215"/>
      <c r="G1873" s="215"/>
      <c r="H1873" s="215"/>
      <c r="I1873" s="56"/>
      <c r="J1873" s="95"/>
      <c r="K1873" s="95"/>
    </row>
    <row r="1874" spans="1:12" x14ac:dyDescent="0.3">
      <c r="A1874" s="55" t="s">
        <v>21</v>
      </c>
      <c r="B1874" s="55" t="s">
        <v>1175</v>
      </c>
      <c r="C1874" s="485">
        <v>884747</v>
      </c>
      <c r="D1874" s="559">
        <v>700.5</v>
      </c>
      <c r="E1874" s="195"/>
      <c r="F1874" s="215"/>
      <c r="G1874" s="215"/>
      <c r="H1874" s="215"/>
      <c r="I1874" s="56"/>
      <c r="J1874" s="95"/>
      <c r="K1874" s="95"/>
    </row>
    <row r="1875" spans="1:12" x14ac:dyDescent="0.3">
      <c r="A1875" s="55" t="s">
        <v>21</v>
      </c>
      <c r="B1875" s="55" t="s">
        <v>1176</v>
      </c>
      <c r="C1875" s="485">
        <v>696990</v>
      </c>
      <c r="D1875" s="559">
        <v>19773.28</v>
      </c>
      <c r="E1875" s="195"/>
      <c r="F1875" s="215"/>
      <c r="G1875" s="215"/>
      <c r="H1875" s="215"/>
      <c r="I1875" s="56"/>
      <c r="J1875" s="95"/>
      <c r="K1875" s="95"/>
    </row>
    <row r="1876" spans="1:12" x14ac:dyDescent="0.3">
      <c r="A1876" s="55" t="s">
        <v>21</v>
      </c>
      <c r="B1876" s="55" t="s">
        <v>1177</v>
      </c>
      <c r="C1876" s="485">
        <v>940002</v>
      </c>
      <c r="D1876" s="559">
        <v>1177.1500000000001</v>
      </c>
      <c r="E1876" s="195"/>
      <c r="F1876" s="215"/>
      <c r="G1876" s="215"/>
      <c r="H1876" s="215"/>
      <c r="I1876" s="56"/>
      <c r="J1876" s="95"/>
      <c r="K1876" s="95"/>
    </row>
    <row r="1877" spans="1:12" x14ac:dyDescent="0.3">
      <c r="A1877" s="55" t="s">
        <v>21</v>
      </c>
      <c r="B1877" s="55" t="s">
        <v>1178</v>
      </c>
      <c r="C1877" s="485">
        <v>696990</v>
      </c>
      <c r="D1877" s="559">
        <v>31892.720000000001</v>
      </c>
      <c r="E1877" s="195"/>
      <c r="F1877" s="215"/>
      <c r="G1877" s="215"/>
      <c r="H1877" s="215"/>
      <c r="I1877" s="56"/>
      <c r="J1877" s="95"/>
      <c r="K1877" s="95"/>
    </row>
    <row r="1878" spans="1:12" x14ac:dyDescent="0.3">
      <c r="A1878" s="55" t="s">
        <v>21</v>
      </c>
      <c r="B1878" s="55" t="s">
        <v>1179</v>
      </c>
      <c r="C1878" s="485">
        <v>696990</v>
      </c>
      <c r="D1878" s="559">
        <v>19773.28</v>
      </c>
      <c r="E1878" s="195"/>
      <c r="F1878" s="215"/>
      <c r="G1878" s="215"/>
      <c r="H1878" s="215"/>
      <c r="I1878" s="56"/>
      <c r="J1878" s="95"/>
      <c r="K1878" s="95"/>
    </row>
    <row r="1879" spans="1:12" x14ac:dyDescent="0.3">
      <c r="A1879" s="55" t="s">
        <v>21</v>
      </c>
      <c r="B1879" s="55" t="s">
        <v>1180</v>
      </c>
      <c r="C1879" s="485">
        <v>884747</v>
      </c>
      <c r="D1879" s="559">
        <v>700.5</v>
      </c>
      <c r="E1879" s="195"/>
      <c r="F1879" s="215"/>
      <c r="G1879" s="215"/>
      <c r="H1879" s="215"/>
      <c r="I1879" s="56"/>
      <c r="J1879" s="95"/>
      <c r="K1879" s="95"/>
    </row>
    <row r="1880" spans="1:12" x14ac:dyDescent="0.3">
      <c r="A1880" s="55" t="s">
        <v>21</v>
      </c>
      <c r="B1880" s="55" t="s">
        <v>1181</v>
      </c>
      <c r="C1880" s="485">
        <v>940002</v>
      </c>
      <c r="D1880" s="559">
        <v>1177.1500000000001</v>
      </c>
      <c r="E1880" s="195"/>
      <c r="F1880" s="215"/>
      <c r="G1880" s="215"/>
      <c r="H1880" s="215"/>
      <c r="I1880" s="56"/>
      <c r="J1880" s="95"/>
      <c r="K1880" s="95"/>
    </row>
    <row r="1881" spans="1:12" x14ac:dyDescent="0.3">
      <c r="A1881" s="55" t="s">
        <v>21</v>
      </c>
      <c r="B1881" s="55" t="s">
        <v>1182</v>
      </c>
      <c r="C1881" s="485">
        <v>696990</v>
      </c>
      <c r="D1881" s="559">
        <v>31892.720000000001</v>
      </c>
      <c r="E1881" s="195"/>
      <c r="F1881" s="215"/>
      <c r="G1881" s="215"/>
      <c r="H1881" s="215"/>
      <c r="I1881" s="56"/>
      <c r="J1881" s="95"/>
      <c r="K1881" s="95"/>
    </row>
    <row r="1882" spans="1:12" x14ac:dyDescent="0.3">
      <c r="A1882" s="55" t="s">
        <v>21</v>
      </c>
      <c r="B1882" s="55" t="s">
        <v>1183</v>
      </c>
      <c r="C1882" s="485">
        <v>884747</v>
      </c>
      <c r="D1882" s="559">
        <v>700.5</v>
      </c>
      <c r="E1882" s="195"/>
      <c r="F1882" s="215"/>
      <c r="G1882" s="215"/>
      <c r="H1882" s="215"/>
      <c r="I1882" s="56"/>
      <c r="J1882" s="95"/>
      <c r="K1882" s="95"/>
    </row>
    <row r="1883" spans="1:12" x14ac:dyDescent="0.3">
      <c r="A1883" s="55" t="s">
        <v>21</v>
      </c>
      <c r="B1883" s="55" t="s">
        <v>1184</v>
      </c>
      <c r="C1883" s="485">
        <v>696990</v>
      </c>
      <c r="D1883" s="559">
        <v>19773.28</v>
      </c>
      <c r="E1883" s="195"/>
      <c r="F1883" s="215"/>
      <c r="G1883" s="215"/>
      <c r="H1883" s="215"/>
      <c r="I1883" s="56"/>
      <c r="J1883" s="95"/>
      <c r="K1883" s="95"/>
      <c r="L1883" s="42"/>
    </row>
    <row r="1884" spans="1:12" x14ac:dyDescent="0.3">
      <c r="A1884" s="172" t="s">
        <v>21</v>
      </c>
      <c r="B1884" s="172" t="s">
        <v>1185</v>
      </c>
      <c r="C1884" s="498">
        <v>940002</v>
      </c>
      <c r="D1884" s="574">
        <v>1177.1500000000001</v>
      </c>
      <c r="E1884" s="197"/>
      <c r="F1884" s="215"/>
      <c r="G1884" s="215"/>
      <c r="H1884" s="215"/>
      <c r="I1884" s="182"/>
      <c r="J1884" s="103"/>
      <c r="K1884" s="103"/>
      <c r="L1884" s="51"/>
    </row>
    <row r="1885" spans="1:12" x14ac:dyDescent="0.3">
      <c r="A1885" s="55" t="s">
        <v>21</v>
      </c>
      <c r="B1885" s="55" t="s">
        <v>1186</v>
      </c>
      <c r="C1885" s="485">
        <v>696990</v>
      </c>
      <c r="D1885" s="559">
        <v>1327</v>
      </c>
      <c r="E1885" s="195"/>
      <c r="F1885" s="215"/>
      <c r="G1885" s="215"/>
      <c r="H1885" s="215"/>
      <c r="I1885" s="56"/>
      <c r="J1885" s="95"/>
      <c r="K1885" s="95"/>
      <c r="L1885" s="42"/>
    </row>
    <row r="1886" spans="1:12" x14ac:dyDescent="0.3">
      <c r="A1886" s="55" t="s">
        <v>21</v>
      </c>
      <c r="B1886" s="55" t="s">
        <v>1187</v>
      </c>
      <c r="C1886" s="485">
        <v>696990</v>
      </c>
      <c r="D1886" s="559">
        <v>31832.720000000001</v>
      </c>
      <c r="E1886" s="195"/>
      <c r="F1886" s="215"/>
      <c r="G1886" s="215"/>
      <c r="H1886" s="215"/>
      <c r="I1886" s="56"/>
      <c r="J1886" s="95"/>
      <c r="K1886" s="95"/>
      <c r="L1886" s="42"/>
    </row>
    <row r="1887" spans="1:12" x14ac:dyDescent="0.3">
      <c r="A1887" s="55" t="s">
        <v>21</v>
      </c>
      <c r="B1887" s="55" t="s">
        <v>1188</v>
      </c>
      <c r="C1887" s="485">
        <v>696990</v>
      </c>
      <c r="D1887" s="559">
        <v>700.5</v>
      </c>
      <c r="E1887" s="195"/>
      <c r="F1887" s="215"/>
      <c r="G1887" s="215"/>
      <c r="H1887" s="215"/>
      <c r="I1887" s="56"/>
      <c r="J1887" s="95"/>
      <c r="K1887" s="95"/>
      <c r="L1887" s="42"/>
    </row>
    <row r="1888" spans="1:12" x14ac:dyDescent="0.3">
      <c r="A1888" s="55" t="s">
        <v>21</v>
      </c>
      <c r="B1888" s="55" t="s">
        <v>1189</v>
      </c>
      <c r="C1888" s="485">
        <v>696990</v>
      </c>
      <c r="D1888" s="559">
        <v>19773.28</v>
      </c>
      <c r="E1888" s="195"/>
      <c r="F1888" s="215"/>
      <c r="G1888" s="215"/>
      <c r="H1888" s="215"/>
      <c r="I1888" s="56"/>
      <c r="J1888" s="95"/>
      <c r="K1888" s="95"/>
      <c r="L1888" s="42"/>
    </row>
    <row r="1889" spans="1:12" x14ac:dyDescent="0.3">
      <c r="A1889" s="55" t="s">
        <v>21</v>
      </c>
      <c r="B1889" s="55" t="s">
        <v>1190</v>
      </c>
      <c r="C1889" s="485">
        <v>940002</v>
      </c>
      <c r="D1889" s="559">
        <v>1177.1500000000001</v>
      </c>
      <c r="E1889" s="195"/>
      <c r="F1889" s="215"/>
      <c r="G1889" s="215"/>
      <c r="H1889" s="215"/>
      <c r="I1889" s="56"/>
      <c r="J1889" s="95"/>
      <c r="K1889" s="95"/>
      <c r="L1889" s="42"/>
    </row>
    <row r="1890" spans="1:12" x14ac:dyDescent="0.3">
      <c r="A1890" s="55" t="s">
        <v>21</v>
      </c>
      <c r="B1890" s="55" t="s">
        <v>1191</v>
      </c>
      <c r="C1890" s="485">
        <v>696990</v>
      </c>
      <c r="D1890" s="559">
        <v>31892.720000000001</v>
      </c>
      <c r="E1890" s="195"/>
      <c r="F1890" s="215"/>
      <c r="G1890" s="215"/>
      <c r="H1890" s="215"/>
      <c r="I1890" s="56"/>
      <c r="J1890" s="95"/>
      <c r="K1890" s="95"/>
      <c r="L1890" s="42"/>
    </row>
    <row r="1891" spans="1:12" x14ac:dyDescent="0.3">
      <c r="A1891" s="55" t="s">
        <v>21</v>
      </c>
      <c r="B1891" s="55" t="s">
        <v>1192</v>
      </c>
      <c r="C1891" s="485">
        <v>884747</v>
      </c>
      <c r="D1891" s="559">
        <v>700.5</v>
      </c>
      <c r="E1891" s="195"/>
      <c r="F1891" s="215"/>
      <c r="G1891" s="215"/>
      <c r="H1891" s="215"/>
      <c r="I1891" s="56"/>
      <c r="J1891" s="95"/>
      <c r="K1891" s="95"/>
      <c r="L1891" s="42"/>
    </row>
    <row r="1892" spans="1:12" x14ac:dyDescent="0.3">
      <c r="A1892" s="55" t="s">
        <v>21</v>
      </c>
      <c r="B1892" s="55" t="s">
        <v>1193</v>
      </c>
      <c r="C1892" s="485">
        <v>998543</v>
      </c>
      <c r="D1892" s="559">
        <v>1616.23</v>
      </c>
      <c r="E1892" s="195"/>
      <c r="F1892" s="215"/>
      <c r="G1892" s="215"/>
      <c r="H1892" s="215"/>
      <c r="I1892" s="56"/>
      <c r="J1892" s="95"/>
      <c r="K1892" s="95"/>
      <c r="L1892" s="42"/>
    </row>
    <row r="1893" spans="1:12" x14ac:dyDescent="0.3">
      <c r="A1893" s="55" t="s">
        <v>21</v>
      </c>
      <c r="B1893" s="55" t="s">
        <v>1194</v>
      </c>
      <c r="C1893" s="485">
        <v>696990</v>
      </c>
      <c r="D1893" s="559">
        <v>19773.28</v>
      </c>
      <c r="E1893" s="195"/>
      <c r="F1893" s="215"/>
      <c r="G1893" s="215"/>
      <c r="H1893" s="215"/>
      <c r="I1893" s="56"/>
      <c r="J1893" s="95"/>
      <c r="K1893" s="95"/>
      <c r="L1893" s="42"/>
    </row>
    <row r="1894" spans="1:12" x14ac:dyDescent="0.3">
      <c r="A1894" s="172" t="s">
        <v>21</v>
      </c>
      <c r="B1894" s="172" t="s">
        <v>1195</v>
      </c>
      <c r="C1894" s="498">
        <v>940002</v>
      </c>
      <c r="D1894" s="574">
        <v>1177.1500000000001</v>
      </c>
      <c r="E1894" s="197"/>
      <c r="F1894" s="215"/>
      <c r="G1894" s="215"/>
      <c r="H1894" s="215"/>
      <c r="I1894" s="182"/>
      <c r="J1894" s="103"/>
      <c r="K1894" s="103"/>
      <c r="L1894" s="51"/>
    </row>
    <row r="1895" spans="1:12" x14ac:dyDescent="0.3">
      <c r="A1895" s="55" t="s">
        <v>21</v>
      </c>
      <c r="B1895" s="55" t="s">
        <v>1196</v>
      </c>
      <c r="C1895" s="485">
        <v>696990</v>
      </c>
      <c r="D1895" s="559">
        <v>31892.720000000001</v>
      </c>
      <c r="E1895" s="195"/>
      <c r="F1895" s="215"/>
      <c r="G1895" s="215"/>
      <c r="H1895" s="215"/>
      <c r="I1895" s="56"/>
      <c r="J1895" s="95"/>
      <c r="K1895" s="95"/>
      <c r="L1895" s="42"/>
    </row>
    <row r="1896" spans="1:12" x14ac:dyDescent="0.3">
      <c r="A1896" s="55" t="s">
        <v>21</v>
      </c>
      <c r="B1896" s="55" t="s">
        <v>1197</v>
      </c>
      <c r="C1896" s="485">
        <v>884747</v>
      </c>
      <c r="D1896" s="559">
        <v>700.5</v>
      </c>
      <c r="E1896" s="55"/>
      <c r="F1896" s="215"/>
      <c r="G1896" s="215"/>
      <c r="H1896" s="215"/>
      <c r="I1896" s="56"/>
      <c r="J1896" s="95"/>
      <c r="K1896" s="95"/>
      <c r="L1896" s="42"/>
    </row>
    <row r="1897" spans="1:12" x14ac:dyDescent="0.3">
      <c r="A1897" s="55" t="s">
        <v>21</v>
      </c>
      <c r="B1897" s="55" t="s">
        <v>1198</v>
      </c>
      <c r="C1897" s="485">
        <v>998543</v>
      </c>
      <c r="D1897" s="559">
        <v>2424.34</v>
      </c>
      <c r="E1897" s="195"/>
      <c r="F1897" s="215"/>
      <c r="G1897" s="215"/>
      <c r="H1897" s="215"/>
      <c r="I1897" s="56"/>
      <c r="J1897" s="95"/>
      <c r="K1897" s="95"/>
      <c r="L1897" s="42"/>
    </row>
    <row r="1898" spans="1:12" x14ac:dyDescent="0.3">
      <c r="A1898" s="55" t="s">
        <v>21</v>
      </c>
      <c r="B1898" s="55" t="s">
        <v>1199</v>
      </c>
      <c r="C1898" s="485">
        <v>696990</v>
      </c>
      <c r="D1898" s="559">
        <v>19773.28</v>
      </c>
      <c r="E1898" s="195"/>
      <c r="F1898" s="215"/>
      <c r="G1898" s="215"/>
      <c r="H1898" s="215"/>
      <c r="I1898" s="56"/>
      <c r="J1898" s="95"/>
      <c r="K1898" s="95"/>
      <c r="L1898" s="42"/>
    </row>
    <row r="1899" spans="1:12" x14ac:dyDescent="0.3">
      <c r="A1899" s="55" t="s">
        <v>21</v>
      </c>
      <c r="B1899" s="55" t="s">
        <v>1200</v>
      </c>
      <c r="C1899" s="485">
        <v>990642</v>
      </c>
      <c r="D1899" s="559">
        <v>1064</v>
      </c>
      <c r="E1899" s="195"/>
      <c r="F1899" s="215"/>
      <c r="G1899" s="215"/>
      <c r="H1899" s="215"/>
      <c r="I1899" s="56"/>
      <c r="J1899" s="95"/>
      <c r="K1899" s="95"/>
      <c r="L1899" s="42"/>
    </row>
    <row r="1900" spans="1:12" x14ac:dyDescent="0.3">
      <c r="A1900" s="172" t="s">
        <v>21</v>
      </c>
      <c r="B1900" s="172" t="s">
        <v>1201</v>
      </c>
      <c r="C1900" s="498">
        <v>990639</v>
      </c>
      <c r="D1900" s="574">
        <v>718</v>
      </c>
      <c r="E1900" s="197"/>
      <c r="F1900" s="215"/>
      <c r="G1900" s="215"/>
      <c r="H1900" s="215"/>
      <c r="I1900" s="182"/>
      <c r="J1900" s="103"/>
      <c r="K1900" s="103"/>
      <c r="L1900" s="51"/>
    </row>
    <row r="1901" spans="1:12" x14ac:dyDescent="0.3">
      <c r="A1901" s="172" t="s">
        <v>21</v>
      </c>
      <c r="B1901" s="172" t="s">
        <v>1202</v>
      </c>
      <c r="C1901" s="498">
        <v>990633</v>
      </c>
      <c r="D1901" s="574">
        <v>1064</v>
      </c>
      <c r="E1901" s="197"/>
      <c r="F1901" s="215"/>
      <c r="G1901" s="215"/>
      <c r="H1901" s="215"/>
      <c r="I1901" s="182"/>
      <c r="J1901" s="103"/>
      <c r="K1901" s="103"/>
      <c r="L1901" s="51"/>
    </row>
    <row r="1902" spans="1:12" x14ac:dyDescent="0.3">
      <c r="A1902" s="55" t="s">
        <v>21</v>
      </c>
      <c r="B1902" s="55" t="s">
        <v>1203</v>
      </c>
      <c r="C1902" s="485">
        <v>940002</v>
      </c>
      <c r="D1902" s="559">
        <v>1177.1500000000001</v>
      </c>
      <c r="E1902" s="195"/>
      <c r="F1902" s="215"/>
      <c r="G1902" s="215"/>
      <c r="H1902" s="215"/>
      <c r="I1902" s="56"/>
      <c r="J1902" s="95"/>
      <c r="K1902" s="95"/>
      <c r="L1902" s="42"/>
    </row>
    <row r="1903" spans="1:12" x14ac:dyDescent="0.3">
      <c r="A1903" s="55" t="s">
        <v>21</v>
      </c>
      <c r="B1903" s="55" t="s">
        <v>1204</v>
      </c>
      <c r="C1903" s="485">
        <v>998543</v>
      </c>
      <c r="D1903" s="559">
        <v>3232.45</v>
      </c>
      <c r="E1903" s="195"/>
      <c r="F1903" s="215"/>
      <c r="G1903" s="215"/>
      <c r="H1903" s="215"/>
      <c r="I1903" s="56"/>
      <c r="J1903" s="95"/>
      <c r="K1903" s="95"/>
      <c r="L1903" s="42"/>
    </row>
    <row r="1904" spans="1:12" x14ac:dyDescent="0.3">
      <c r="A1904" s="55" t="s">
        <v>21</v>
      </c>
      <c r="B1904" s="55" t="s">
        <v>1205</v>
      </c>
      <c r="C1904" s="485">
        <v>884747</v>
      </c>
      <c r="D1904" s="559">
        <v>700.5</v>
      </c>
      <c r="E1904" s="55"/>
      <c r="F1904" s="215"/>
      <c r="G1904" s="215"/>
      <c r="H1904" s="215"/>
      <c r="I1904" s="56"/>
      <c r="J1904" s="95"/>
      <c r="K1904" s="95"/>
      <c r="L1904" s="42"/>
    </row>
    <row r="1905" spans="1:12" x14ac:dyDescent="0.3">
      <c r="A1905" s="55" t="s">
        <v>21</v>
      </c>
      <c r="B1905" s="55" t="s">
        <v>1206</v>
      </c>
      <c r="C1905" s="485">
        <v>696990</v>
      </c>
      <c r="D1905" s="559">
        <v>19288.21</v>
      </c>
      <c r="E1905" s="195"/>
      <c r="F1905" s="215"/>
      <c r="G1905" s="215"/>
      <c r="H1905" s="215"/>
      <c r="I1905" s="56"/>
      <c r="J1905" s="95"/>
      <c r="K1905" s="95"/>
      <c r="L1905" s="42"/>
    </row>
    <row r="1906" spans="1:12" x14ac:dyDescent="0.3">
      <c r="A1906" s="55" t="s">
        <v>21</v>
      </c>
      <c r="B1906" s="55" t="s">
        <v>1207</v>
      </c>
      <c r="C1906" s="485">
        <v>696990</v>
      </c>
      <c r="D1906" s="559">
        <v>30819.07</v>
      </c>
      <c r="E1906" s="195"/>
      <c r="F1906" s="215"/>
      <c r="G1906" s="215"/>
      <c r="H1906" s="215"/>
      <c r="I1906" s="56"/>
      <c r="J1906" s="95"/>
      <c r="K1906" s="95"/>
      <c r="L1906" s="42"/>
    </row>
    <row r="1907" spans="1:12" x14ac:dyDescent="0.3">
      <c r="A1907" s="172" t="s">
        <v>21</v>
      </c>
      <c r="B1907" s="172" t="s">
        <v>1208</v>
      </c>
      <c r="C1907" s="498">
        <v>940002</v>
      </c>
      <c r="D1907" s="574">
        <v>1177.1500000000001</v>
      </c>
      <c r="E1907" s="197"/>
      <c r="F1907" s="215"/>
      <c r="G1907" s="215"/>
      <c r="H1907" s="215"/>
      <c r="I1907" s="182"/>
      <c r="J1907" s="103"/>
      <c r="K1907" s="103"/>
      <c r="L1907" s="51"/>
    </row>
    <row r="1908" spans="1:12" x14ac:dyDescent="0.3">
      <c r="A1908" s="55" t="s">
        <v>21</v>
      </c>
      <c r="B1908" s="55" t="s">
        <v>1209</v>
      </c>
      <c r="C1908" s="485">
        <v>884747</v>
      </c>
      <c r="D1908" s="559">
        <v>700.5</v>
      </c>
      <c r="E1908" s="195"/>
      <c r="F1908" s="215"/>
      <c r="G1908" s="215"/>
      <c r="H1908" s="215"/>
      <c r="I1908" s="56"/>
      <c r="J1908" s="95"/>
      <c r="K1908" s="95"/>
      <c r="L1908" s="42"/>
    </row>
    <row r="1909" spans="1:12" x14ac:dyDescent="0.3">
      <c r="A1909" s="55" t="s">
        <v>21</v>
      </c>
      <c r="B1909" s="55" t="s">
        <v>1210</v>
      </c>
      <c r="C1909" s="485">
        <v>696990</v>
      </c>
      <c r="D1909" s="559">
        <v>30819.07</v>
      </c>
      <c r="E1909" s="195"/>
      <c r="F1909" s="215"/>
      <c r="G1909" s="215"/>
      <c r="H1909" s="215"/>
      <c r="I1909" s="56"/>
      <c r="J1909" s="95"/>
      <c r="K1909" s="95"/>
      <c r="L1909" s="42"/>
    </row>
    <row r="1910" spans="1:12" x14ac:dyDescent="0.3">
      <c r="A1910" s="55" t="s">
        <v>21</v>
      </c>
      <c r="B1910" s="55" t="s">
        <v>1211</v>
      </c>
      <c r="C1910" s="485">
        <v>696990</v>
      </c>
      <c r="D1910" s="559">
        <v>19288.21</v>
      </c>
      <c r="E1910" s="195"/>
      <c r="F1910" s="215"/>
      <c r="G1910" s="215"/>
      <c r="H1910" s="215"/>
      <c r="I1910" s="56"/>
      <c r="J1910" s="95"/>
      <c r="K1910" s="95"/>
      <c r="L1910" s="42"/>
    </row>
    <row r="1911" spans="1:12" x14ac:dyDescent="0.3">
      <c r="A1911" s="55" t="s">
        <v>21</v>
      </c>
      <c r="B1911" s="55" t="s">
        <v>1212</v>
      </c>
      <c r="C1911" s="485">
        <v>998543</v>
      </c>
      <c r="D1911" s="559">
        <v>3232.45</v>
      </c>
      <c r="E1911" s="195"/>
      <c r="F1911" s="215"/>
      <c r="G1911" s="215"/>
      <c r="H1911" s="215"/>
      <c r="I1911" s="56"/>
      <c r="J1911" s="95"/>
      <c r="K1911" s="95"/>
      <c r="L1911" s="42"/>
    </row>
    <row r="1912" spans="1:12" x14ac:dyDescent="0.3">
      <c r="A1912" s="55" t="s">
        <v>21</v>
      </c>
      <c r="B1912" s="55" t="s">
        <v>1213</v>
      </c>
      <c r="C1912" s="485">
        <v>940002</v>
      </c>
      <c r="D1912" s="559">
        <v>1177.1500000000001</v>
      </c>
      <c r="E1912" s="195"/>
      <c r="F1912" s="215"/>
      <c r="G1912" s="215"/>
      <c r="H1912" s="215"/>
      <c r="I1912" s="56"/>
      <c r="J1912" s="95"/>
      <c r="K1912" s="95"/>
      <c r="L1912" s="42"/>
    </row>
    <row r="1913" spans="1:12" x14ac:dyDescent="0.3">
      <c r="A1913" s="55" t="s">
        <v>21</v>
      </c>
      <c r="B1913" s="55" t="s">
        <v>1214</v>
      </c>
      <c r="C1913" s="485">
        <v>1017605</v>
      </c>
      <c r="D1913" s="559">
        <v>540</v>
      </c>
      <c r="E1913" s="195"/>
      <c r="F1913" s="215"/>
      <c r="G1913" s="215"/>
      <c r="H1913" s="215"/>
      <c r="I1913" s="56"/>
      <c r="J1913" s="95"/>
      <c r="K1913" s="95"/>
      <c r="L1913" s="42"/>
    </row>
    <row r="1914" spans="1:12" x14ac:dyDescent="0.3">
      <c r="A1914" s="55" t="s">
        <v>21</v>
      </c>
      <c r="B1914" s="55" t="s">
        <v>1215</v>
      </c>
      <c r="C1914" s="485">
        <v>1001842</v>
      </c>
      <c r="D1914" s="559">
        <v>1419</v>
      </c>
      <c r="E1914" s="195"/>
      <c r="F1914" s="215"/>
      <c r="G1914" s="215"/>
      <c r="H1914" s="215"/>
      <c r="I1914" s="56"/>
      <c r="J1914" s="95"/>
      <c r="K1914" s="95"/>
      <c r="L1914" s="42"/>
    </row>
    <row r="1915" spans="1:12" x14ac:dyDescent="0.3">
      <c r="A1915" s="55" t="s">
        <v>21</v>
      </c>
      <c r="B1915" s="55" t="s">
        <v>1216</v>
      </c>
      <c r="C1915" s="485">
        <v>696990</v>
      </c>
      <c r="D1915" s="559">
        <v>30819.07</v>
      </c>
      <c r="E1915" s="195"/>
      <c r="F1915" s="215"/>
      <c r="G1915" s="215"/>
      <c r="H1915" s="215"/>
      <c r="I1915" s="56"/>
      <c r="J1915" s="95"/>
      <c r="K1915" s="95"/>
      <c r="L1915" s="42"/>
    </row>
    <row r="1916" spans="1:12" x14ac:dyDescent="0.3">
      <c r="A1916" s="55" t="s">
        <v>21</v>
      </c>
      <c r="B1916" s="55" t="s">
        <v>1217</v>
      </c>
      <c r="C1916" s="485">
        <v>884747</v>
      </c>
      <c r="D1916" s="559">
        <v>700.5</v>
      </c>
      <c r="E1916" s="195"/>
      <c r="F1916" s="215"/>
      <c r="G1916" s="215"/>
      <c r="H1916" s="215"/>
      <c r="I1916" s="56"/>
      <c r="J1916" s="95"/>
      <c r="K1916" s="95"/>
      <c r="L1916" s="42"/>
    </row>
    <row r="1917" spans="1:12" x14ac:dyDescent="0.3">
      <c r="A1917" s="55" t="s">
        <v>21</v>
      </c>
      <c r="B1917" s="55" t="s">
        <v>1218</v>
      </c>
      <c r="C1917" s="485">
        <v>998543</v>
      </c>
      <c r="D1917" s="559">
        <v>3232.45</v>
      </c>
      <c r="E1917" s="195"/>
      <c r="F1917" s="215"/>
      <c r="G1917" s="215"/>
      <c r="H1917" s="215"/>
      <c r="I1917" s="56"/>
      <c r="J1917" s="95"/>
      <c r="K1917" s="95"/>
      <c r="L1917" s="42"/>
    </row>
    <row r="1918" spans="1:12" x14ac:dyDescent="0.3">
      <c r="A1918" s="55" t="s">
        <v>21</v>
      </c>
      <c r="B1918" s="55" t="s">
        <v>1219</v>
      </c>
      <c r="C1918" s="485">
        <v>696990</v>
      </c>
      <c r="D1918" s="559">
        <v>19288.21</v>
      </c>
      <c r="E1918" s="195"/>
      <c r="F1918" s="215"/>
      <c r="G1918" s="215"/>
      <c r="H1918" s="215"/>
      <c r="I1918" s="56"/>
      <c r="J1918" s="95"/>
      <c r="K1918" s="95"/>
      <c r="L1918" s="42"/>
    </row>
    <row r="1919" spans="1:12" x14ac:dyDescent="0.3">
      <c r="A1919" s="55" t="s">
        <v>21</v>
      </c>
      <c r="B1919" s="55" t="s">
        <v>1220</v>
      </c>
      <c r="C1919" s="485">
        <v>940002</v>
      </c>
      <c r="D1919" s="559">
        <v>1177.1500000000001</v>
      </c>
      <c r="E1919" s="195"/>
      <c r="F1919" s="215"/>
      <c r="G1919" s="215"/>
      <c r="H1919" s="215"/>
      <c r="I1919" s="56"/>
      <c r="J1919" s="95"/>
      <c r="K1919" s="95"/>
      <c r="L1919" s="42"/>
    </row>
    <row r="1920" spans="1:12" x14ac:dyDescent="0.3">
      <c r="A1920" s="172" t="s">
        <v>21</v>
      </c>
      <c r="B1920" s="172" t="s">
        <v>1221</v>
      </c>
      <c r="C1920" s="498">
        <v>696990</v>
      </c>
      <c r="D1920" s="574">
        <v>30819.07</v>
      </c>
      <c r="E1920" s="197"/>
      <c r="F1920" s="215"/>
      <c r="G1920" s="215"/>
      <c r="H1920" s="215"/>
      <c r="I1920" s="182"/>
      <c r="J1920" s="95"/>
      <c r="K1920" s="103"/>
      <c r="L1920" s="51"/>
    </row>
    <row r="1921" spans="1:12" x14ac:dyDescent="0.3">
      <c r="A1921" s="172" t="s">
        <v>21</v>
      </c>
      <c r="B1921" s="172" t="s">
        <v>1222</v>
      </c>
      <c r="C1921" s="498">
        <v>696990</v>
      </c>
      <c r="D1921" s="574">
        <v>19288.21</v>
      </c>
      <c r="E1921" s="197"/>
      <c r="F1921" s="215"/>
      <c r="G1921" s="215"/>
      <c r="H1921" s="215"/>
      <c r="I1921" s="182"/>
      <c r="J1921" s="103"/>
      <c r="K1921" s="103"/>
      <c r="L1921" s="51"/>
    </row>
    <row r="1922" spans="1:12" x14ac:dyDescent="0.3">
      <c r="A1922" s="172" t="s">
        <v>21</v>
      </c>
      <c r="B1922" s="172" t="s">
        <v>1223</v>
      </c>
      <c r="C1922" s="498">
        <v>884747</v>
      </c>
      <c r="D1922" s="574">
        <v>700.5</v>
      </c>
      <c r="E1922" s="197"/>
      <c r="F1922" s="215"/>
      <c r="G1922" s="215"/>
      <c r="H1922" s="215"/>
      <c r="I1922" s="182"/>
      <c r="J1922" s="103"/>
      <c r="K1922" s="103"/>
      <c r="L1922" s="51"/>
    </row>
    <row r="1923" spans="1:12" x14ac:dyDescent="0.3">
      <c r="A1923" s="172" t="s">
        <v>21</v>
      </c>
      <c r="B1923" s="172" t="s">
        <v>1224</v>
      </c>
      <c r="C1923" s="498">
        <v>998543</v>
      </c>
      <c r="D1923" s="574">
        <v>3232.45</v>
      </c>
      <c r="E1923" s="197"/>
      <c r="F1923" s="215"/>
      <c r="G1923" s="215"/>
      <c r="H1923" s="215"/>
      <c r="I1923" s="182"/>
      <c r="J1923" s="103"/>
      <c r="K1923" s="103"/>
      <c r="L1923" s="51"/>
    </row>
    <row r="1924" spans="1:12" x14ac:dyDescent="0.3">
      <c r="A1924" s="172" t="s">
        <v>21</v>
      </c>
      <c r="B1924" s="172" t="s">
        <v>1225</v>
      </c>
      <c r="C1924" s="498">
        <v>696990</v>
      </c>
      <c r="D1924" s="574">
        <v>1177.1500000000001</v>
      </c>
      <c r="E1924" s="197"/>
      <c r="F1924" s="215"/>
      <c r="G1924" s="215"/>
      <c r="H1924" s="215"/>
      <c r="I1924" s="182"/>
      <c r="J1924" s="103"/>
      <c r="K1924" s="103"/>
      <c r="L1924" s="51"/>
    </row>
    <row r="1925" spans="1:12" x14ac:dyDescent="0.3">
      <c r="A1925" s="172" t="s">
        <v>21</v>
      </c>
      <c r="B1925" s="172" t="s">
        <v>1226</v>
      </c>
      <c r="C1925" s="498">
        <v>884747</v>
      </c>
      <c r="D1925" s="574">
        <v>700.5</v>
      </c>
      <c r="E1925" s="197"/>
      <c r="F1925" s="215"/>
      <c r="G1925" s="215"/>
      <c r="H1925" s="215"/>
      <c r="I1925" s="182"/>
      <c r="J1925" s="103"/>
      <c r="K1925" s="103"/>
      <c r="L1925" s="51"/>
    </row>
    <row r="1926" spans="1:12" x14ac:dyDescent="0.3">
      <c r="A1926" s="172" t="s">
        <v>21</v>
      </c>
      <c r="B1926" s="172" t="s">
        <v>1227</v>
      </c>
      <c r="C1926" s="498">
        <v>696990</v>
      </c>
      <c r="D1926" s="574">
        <v>30819.07</v>
      </c>
      <c r="E1926" s="197"/>
      <c r="F1926" s="215"/>
      <c r="G1926" s="215"/>
      <c r="H1926" s="215"/>
      <c r="I1926" s="182"/>
      <c r="J1926" s="103"/>
      <c r="K1926" s="103"/>
      <c r="L1926" s="51"/>
    </row>
    <row r="1927" spans="1:12" x14ac:dyDescent="0.3">
      <c r="A1927" s="172" t="s">
        <v>21</v>
      </c>
      <c r="B1927" s="172" t="s">
        <v>1228</v>
      </c>
      <c r="C1927" s="498">
        <v>696990</v>
      </c>
      <c r="D1927" s="574">
        <v>19288.21</v>
      </c>
      <c r="E1927" s="197"/>
      <c r="F1927" s="215"/>
      <c r="G1927" s="215"/>
      <c r="H1927" s="215"/>
      <c r="I1927" s="182"/>
      <c r="J1927" s="103"/>
      <c r="K1927" s="103"/>
      <c r="L1927" s="51"/>
    </row>
    <row r="1928" spans="1:12" x14ac:dyDescent="0.3">
      <c r="A1928" s="172" t="s">
        <v>21</v>
      </c>
      <c r="B1928" s="172" t="s">
        <v>1229</v>
      </c>
      <c r="C1928" s="498">
        <v>998543</v>
      </c>
      <c r="D1928" s="574">
        <v>3232.45</v>
      </c>
      <c r="E1928" s="197"/>
      <c r="F1928" s="215"/>
      <c r="G1928" s="215"/>
      <c r="H1928" s="215"/>
      <c r="I1928" s="182"/>
      <c r="J1928" s="103"/>
      <c r="K1928" s="103"/>
      <c r="L1928" s="51"/>
    </row>
    <row r="1929" spans="1:12" x14ac:dyDescent="0.3">
      <c r="A1929" s="172" t="s">
        <v>21</v>
      </c>
      <c r="B1929" s="172" t="s">
        <v>1230</v>
      </c>
      <c r="C1929" s="498">
        <v>884747</v>
      </c>
      <c r="D1929" s="574">
        <v>700.5</v>
      </c>
      <c r="E1929" s="197"/>
      <c r="F1929" s="215"/>
      <c r="G1929" s="215"/>
      <c r="H1929" s="215"/>
      <c r="I1929" s="182"/>
      <c r="J1929" s="103"/>
      <c r="K1929" s="103"/>
      <c r="L1929" s="51"/>
    </row>
    <row r="1930" spans="1:12" x14ac:dyDescent="0.3">
      <c r="A1930" s="172" t="s">
        <v>21</v>
      </c>
      <c r="B1930" s="172" t="s">
        <v>1231</v>
      </c>
      <c r="C1930" s="498">
        <v>696990</v>
      </c>
      <c r="D1930" s="574">
        <v>19288.21</v>
      </c>
      <c r="E1930" s="197"/>
      <c r="F1930" s="215"/>
      <c r="G1930" s="215"/>
      <c r="H1930" s="215"/>
      <c r="I1930" s="182"/>
      <c r="J1930" s="103"/>
      <c r="K1930" s="103"/>
      <c r="L1930" s="51"/>
    </row>
    <row r="1931" spans="1:12" x14ac:dyDescent="0.3">
      <c r="A1931" s="172" t="s">
        <v>21</v>
      </c>
      <c r="B1931" s="172" t="s">
        <v>1232</v>
      </c>
      <c r="C1931" s="498">
        <v>884747</v>
      </c>
      <c r="D1931" s="574">
        <v>700.5</v>
      </c>
      <c r="E1931" s="197"/>
      <c r="F1931" s="215"/>
      <c r="G1931" s="215"/>
      <c r="H1931" s="215"/>
      <c r="I1931" s="182"/>
      <c r="J1931" s="103"/>
      <c r="K1931" s="103"/>
      <c r="L1931" s="51"/>
    </row>
    <row r="1932" spans="1:12" x14ac:dyDescent="0.3">
      <c r="A1932" s="172" t="s">
        <v>21</v>
      </c>
      <c r="B1932" s="172" t="s">
        <v>1233</v>
      </c>
      <c r="C1932" s="498">
        <v>998543</v>
      </c>
      <c r="D1932" s="574">
        <v>3232.45</v>
      </c>
      <c r="E1932" s="197"/>
      <c r="F1932" s="215"/>
      <c r="G1932" s="215"/>
      <c r="H1932" s="215"/>
      <c r="I1932" s="182"/>
      <c r="J1932" s="103"/>
      <c r="K1932" s="103"/>
      <c r="L1932" s="51"/>
    </row>
    <row r="1933" spans="1:12" x14ac:dyDescent="0.3">
      <c r="A1933" s="172" t="s">
        <v>21</v>
      </c>
      <c r="B1933" s="172" t="s">
        <v>1234</v>
      </c>
      <c r="C1933" s="498">
        <v>696990</v>
      </c>
      <c r="D1933" s="574">
        <v>31996.22</v>
      </c>
      <c r="E1933" s="197"/>
      <c r="F1933" s="215"/>
      <c r="G1933" s="215"/>
      <c r="H1933" s="215"/>
      <c r="I1933" s="182"/>
      <c r="J1933" s="103"/>
      <c r="K1933" s="103"/>
      <c r="L1933" s="51"/>
    </row>
    <row r="1934" spans="1:12" x14ac:dyDescent="0.3">
      <c r="A1934" s="68" t="s">
        <v>21</v>
      </c>
      <c r="B1934" s="68" t="s">
        <v>1235</v>
      </c>
      <c r="C1934" s="499">
        <v>696990</v>
      </c>
      <c r="D1934" s="580">
        <v>2167</v>
      </c>
      <c r="E1934" s="199"/>
      <c r="F1934" s="216"/>
      <c r="G1934" s="216"/>
      <c r="H1934" s="216"/>
      <c r="I1934" s="69"/>
      <c r="J1934" s="104"/>
      <c r="K1934" s="149"/>
      <c r="L1934" s="76"/>
    </row>
    <row r="1935" spans="1:12" x14ac:dyDescent="0.3">
      <c r="A1935" s="68" t="s">
        <v>21</v>
      </c>
      <c r="B1935" s="68" t="s">
        <v>1236</v>
      </c>
      <c r="C1935" s="499">
        <v>696990</v>
      </c>
      <c r="D1935" s="580">
        <v>31996.22</v>
      </c>
      <c r="E1935" s="199"/>
      <c r="F1935" s="216"/>
      <c r="G1935" s="216"/>
      <c r="H1935" s="216"/>
      <c r="I1935" s="69"/>
      <c r="J1935" s="104"/>
      <c r="K1935" s="149"/>
      <c r="L1935" s="76"/>
    </row>
    <row r="1936" spans="1:12" x14ac:dyDescent="0.3">
      <c r="A1936" s="172" t="s">
        <v>21</v>
      </c>
      <c r="B1936" s="172" t="s">
        <v>1237</v>
      </c>
      <c r="C1936" s="498">
        <v>884747</v>
      </c>
      <c r="D1936" s="574">
        <v>700.5</v>
      </c>
      <c r="E1936" s="197"/>
      <c r="F1936" s="215"/>
      <c r="G1936" s="215"/>
      <c r="H1936" s="215"/>
      <c r="I1936" s="182"/>
      <c r="J1936" s="103"/>
      <c r="K1936" s="103"/>
      <c r="L1936" s="51"/>
    </row>
    <row r="1937" spans="1:12" x14ac:dyDescent="0.3">
      <c r="A1937" s="172" t="s">
        <v>21</v>
      </c>
      <c r="B1937" s="172" t="s">
        <v>1238</v>
      </c>
      <c r="C1937" s="498">
        <v>998543</v>
      </c>
      <c r="D1937" s="574">
        <v>3232.45</v>
      </c>
      <c r="E1937" s="197"/>
      <c r="F1937" s="215"/>
      <c r="G1937" s="215"/>
      <c r="H1937" s="215"/>
      <c r="I1937" s="182"/>
      <c r="J1937" s="103"/>
      <c r="K1937" s="103"/>
      <c r="L1937" s="51"/>
    </row>
    <row r="1938" spans="1:12" x14ac:dyDescent="0.3">
      <c r="A1938" s="172" t="s">
        <v>21</v>
      </c>
      <c r="B1938" s="172" t="s">
        <v>1239</v>
      </c>
      <c r="C1938" s="498">
        <v>696990</v>
      </c>
      <c r="D1938" s="574">
        <v>19288.21</v>
      </c>
      <c r="E1938" s="199"/>
      <c r="F1938" s="215"/>
      <c r="G1938" s="215"/>
      <c r="H1938" s="215"/>
      <c r="I1938" s="182"/>
      <c r="J1938" s="103"/>
      <c r="K1938" s="103"/>
      <c r="L1938" s="51"/>
    </row>
    <row r="1939" spans="1:12" x14ac:dyDescent="0.3">
      <c r="A1939" s="68" t="s">
        <v>21</v>
      </c>
      <c r="B1939" s="68" t="s">
        <v>1240</v>
      </c>
      <c r="C1939" s="499">
        <v>884747</v>
      </c>
      <c r="D1939" s="580">
        <v>700.5</v>
      </c>
      <c r="E1939" s="199"/>
      <c r="F1939" s="216"/>
      <c r="G1939" s="216"/>
      <c r="H1939" s="216"/>
      <c r="I1939" s="69"/>
      <c r="J1939" s="104"/>
      <c r="K1939" s="104"/>
      <c r="L1939" s="76"/>
    </row>
    <row r="1940" spans="1:12" x14ac:dyDescent="0.3">
      <c r="A1940" s="68" t="s">
        <v>21</v>
      </c>
      <c r="B1940" s="68" t="s">
        <v>1241</v>
      </c>
      <c r="C1940" s="499">
        <v>998543</v>
      </c>
      <c r="D1940" s="580">
        <v>3232.45</v>
      </c>
      <c r="E1940" s="199"/>
      <c r="F1940" s="216"/>
      <c r="G1940" s="216"/>
      <c r="H1940" s="216"/>
      <c r="I1940" s="69"/>
      <c r="J1940" s="104"/>
      <c r="K1940" s="104"/>
      <c r="L1940" s="76"/>
    </row>
    <row r="1941" spans="1:12" x14ac:dyDescent="0.3">
      <c r="A1941" s="68" t="s">
        <v>21</v>
      </c>
      <c r="B1941" s="68" t="s">
        <v>1242</v>
      </c>
      <c r="C1941" s="499">
        <v>696990</v>
      </c>
      <c r="D1941" s="580">
        <v>19288.21</v>
      </c>
      <c r="E1941" s="199"/>
      <c r="F1941" s="216"/>
      <c r="G1941" s="216"/>
      <c r="H1941" s="216"/>
      <c r="I1941" s="69"/>
      <c r="J1941" s="104"/>
      <c r="K1941" s="149"/>
      <c r="L1941" s="76"/>
    </row>
    <row r="1942" spans="1:12" x14ac:dyDescent="0.3">
      <c r="A1942" s="68" t="s">
        <v>21</v>
      </c>
      <c r="B1942" s="68" t="s">
        <v>1243</v>
      </c>
      <c r="C1942" s="499">
        <v>696990</v>
      </c>
      <c r="D1942" s="580">
        <v>31996.22</v>
      </c>
      <c r="E1942" s="199"/>
      <c r="F1942" s="216"/>
      <c r="G1942" s="216"/>
      <c r="H1942" s="216"/>
      <c r="I1942" s="69"/>
      <c r="J1942" s="104"/>
      <c r="K1942" s="149"/>
      <c r="L1942" s="76"/>
    </row>
    <row r="1943" spans="1:12" x14ac:dyDescent="0.3">
      <c r="A1943" s="68" t="s">
        <v>21</v>
      </c>
      <c r="B1943" s="68" t="s">
        <v>1244</v>
      </c>
      <c r="C1943" s="499">
        <v>696990</v>
      </c>
      <c r="D1943" s="580">
        <v>31996.22</v>
      </c>
      <c r="E1943" s="199"/>
      <c r="F1943" s="216"/>
      <c r="G1943" s="216"/>
      <c r="H1943" s="216"/>
      <c r="I1943" s="69"/>
      <c r="J1943" s="104"/>
      <c r="K1943" s="149"/>
      <c r="L1943" s="76"/>
    </row>
    <row r="1944" spans="1:12" x14ac:dyDescent="0.3">
      <c r="A1944" s="68" t="s">
        <v>21</v>
      </c>
      <c r="B1944" s="68" t="s">
        <v>1245</v>
      </c>
      <c r="C1944" s="499">
        <v>884747</v>
      </c>
      <c r="D1944" s="580">
        <v>700.5</v>
      </c>
      <c r="E1944" s="199"/>
      <c r="F1944" s="216"/>
      <c r="G1944" s="216"/>
      <c r="H1944" s="216"/>
      <c r="I1944" s="69"/>
      <c r="J1944" s="104"/>
      <c r="K1944" s="149"/>
      <c r="L1944" s="76"/>
    </row>
    <row r="1945" spans="1:12" x14ac:dyDescent="0.3">
      <c r="A1945" s="68" t="s">
        <v>21</v>
      </c>
      <c r="B1945" s="68" t="s">
        <v>1246</v>
      </c>
      <c r="C1945" s="499">
        <v>998543</v>
      </c>
      <c r="D1945" s="580">
        <v>3232.45</v>
      </c>
      <c r="E1945" s="199"/>
      <c r="F1945" s="216"/>
      <c r="G1945" s="216"/>
      <c r="H1945" s="216"/>
      <c r="I1945" s="69"/>
      <c r="J1945" s="104"/>
      <c r="K1945" s="149"/>
      <c r="L1945" s="76"/>
    </row>
    <row r="1946" spans="1:12" x14ac:dyDescent="0.3">
      <c r="A1946" s="68" t="s">
        <v>21</v>
      </c>
      <c r="B1946" s="68" t="s">
        <v>1247</v>
      </c>
      <c r="C1946" s="499">
        <v>696990</v>
      </c>
      <c r="D1946" s="580">
        <v>19288.21</v>
      </c>
      <c r="E1946" s="199"/>
      <c r="F1946" s="216"/>
      <c r="G1946" s="216"/>
      <c r="H1946" s="216"/>
      <c r="I1946" s="69"/>
      <c r="J1946" s="104"/>
      <c r="K1946" s="149"/>
      <c r="L1946" s="76"/>
    </row>
    <row r="1947" spans="1:12" x14ac:dyDescent="0.3">
      <c r="A1947" s="68" t="s">
        <v>21</v>
      </c>
      <c r="B1947" s="68" t="s">
        <v>1248</v>
      </c>
      <c r="C1947" s="499">
        <v>1054063</v>
      </c>
      <c r="D1947" s="580">
        <v>28674.63</v>
      </c>
      <c r="E1947" s="199"/>
      <c r="F1947" s="216"/>
      <c r="G1947" s="216"/>
      <c r="H1947" s="216"/>
      <c r="I1947" s="69"/>
      <c r="J1947" s="104"/>
      <c r="K1947" s="149"/>
    </row>
    <row r="1948" spans="1:12" x14ac:dyDescent="0.3">
      <c r="A1948" s="68" t="s">
        <v>21</v>
      </c>
      <c r="B1948" s="68" t="s">
        <v>1249</v>
      </c>
      <c r="C1948" s="499">
        <v>998543</v>
      </c>
      <c r="D1948" s="580">
        <v>1616.22</v>
      </c>
      <c r="E1948" s="199"/>
      <c r="F1948" s="216"/>
      <c r="G1948" s="216"/>
      <c r="H1948" s="216"/>
      <c r="I1948" s="69"/>
      <c r="J1948" s="104"/>
      <c r="K1948" s="104"/>
    </row>
    <row r="1949" spans="1:12" x14ac:dyDescent="0.3">
      <c r="A1949" s="68" t="s">
        <v>21</v>
      </c>
      <c r="B1949" s="68" t="s">
        <v>1250</v>
      </c>
      <c r="C1949" s="499">
        <v>1054063</v>
      </c>
      <c r="D1949" s="580">
        <v>18162.97</v>
      </c>
      <c r="E1949" s="199"/>
      <c r="F1949" s="216"/>
      <c r="G1949" s="216"/>
      <c r="H1949" s="216"/>
      <c r="I1949" s="69"/>
      <c r="J1949" s="104"/>
      <c r="K1949" s="149"/>
    </row>
    <row r="1950" spans="1:12" x14ac:dyDescent="0.3">
      <c r="A1950" s="68" t="s">
        <v>21</v>
      </c>
      <c r="B1950" s="68" t="s">
        <v>1251</v>
      </c>
      <c r="C1950" s="499">
        <v>1054063</v>
      </c>
      <c r="D1950" s="580">
        <v>28674.63</v>
      </c>
      <c r="E1950" s="199"/>
      <c r="F1950" s="216"/>
      <c r="G1950" s="216"/>
      <c r="H1950" s="216"/>
      <c r="I1950" s="69"/>
      <c r="J1950" s="104"/>
      <c r="K1950" s="149"/>
    </row>
    <row r="1951" spans="1:12" x14ac:dyDescent="0.3">
      <c r="A1951" s="68" t="s">
        <v>21</v>
      </c>
      <c r="B1951" s="68" t="s">
        <v>1252</v>
      </c>
      <c r="C1951" s="499">
        <v>998543</v>
      </c>
      <c r="D1951" s="580">
        <v>1616.22</v>
      </c>
      <c r="E1951" s="199"/>
      <c r="F1951" s="216"/>
      <c r="G1951" s="216"/>
      <c r="H1951" s="216"/>
      <c r="I1951" s="69"/>
      <c r="J1951" s="104"/>
      <c r="K1951" s="149"/>
    </row>
    <row r="1952" spans="1:12" x14ac:dyDescent="0.3">
      <c r="A1952" s="68" t="s">
        <v>21</v>
      </c>
      <c r="B1952" s="68" t="s">
        <v>1253</v>
      </c>
      <c r="C1952" s="499">
        <v>1054063</v>
      </c>
      <c r="D1952" s="580">
        <v>18162.97</v>
      </c>
      <c r="E1952" s="199"/>
      <c r="F1952" s="216"/>
      <c r="G1952" s="216"/>
      <c r="H1952" s="216"/>
      <c r="I1952" s="69"/>
      <c r="J1952" s="104"/>
      <c r="K1952" s="149"/>
    </row>
    <row r="1953" spans="1:12" x14ac:dyDescent="0.3">
      <c r="A1953" s="68" t="s">
        <v>21</v>
      </c>
      <c r="B1953" s="68" t="s">
        <v>1254</v>
      </c>
      <c r="C1953" s="499">
        <v>1054063</v>
      </c>
      <c r="D1953" s="580">
        <v>28674.63</v>
      </c>
      <c r="E1953" s="199"/>
      <c r="F1953" s="216"/>
      <c r="G1953" s="216"/>
      <c r="H1953" s="216"/>
      <c r="I1953" s="69"/>
      <c r="J1953" s="104"/>
      <c r="K1953" s="149"/>
    </row>
    <row r="1954" spans="1:12" x14ac:dyDescent="0.3">
      <c r="A1954" s="68" t="s">
        <v>21</v>
      </c>
      <c r="B1954" s="68" t="s">
        <v>1255</v>
      </c>
      <c r="C1954" s="499">
        <v>998543</v>
      </c>
      <c r="D1954" s="580">
        <v>1616.22</v>
      </c>
      <c r="E1954" s="199"/>
      <c r="F1954" s="216"/>
      <c r="G1954" s="216"/>
      <c r="H1954" s="216"/>
      <c r="I1954" s="69"/>
      <c r="J1954" s="104"/>
      <c r="K1954" s="149"/>
    </row>
    <row r="1955" spans="1:12" x14ac:dyDescent="0.3">
      <c r="A1955" s="68" t="s">
        <v>21</v>
      </c>
      <c r="B1955" s="68" t="s">
        <v>1256</v>
      </c>
      <c r="C1955" s="499">
        <v>1054063</v>
      </c>
      <c r="D1955" s="580">
        <v>18162.97</v>
      </c>
      <c r="E1955" s="199"/>
      <c r="F1955" s="216"/>
      <c r="G1955" s="216"/>
      <c r="H1955" s="216"/>
      <c r="I1955" s="69"/>
      <c r="J1955" s="104"/>
      <c r="K1955" s="149"/>
    </row>
    <row r="1956" spans="1:12" x14ac:dyDescent="0.3">
      <c r="A1956" s="68" t="s">
        <v>21</v>
      </c>
      <c r="B1956" s="68" t="s">
        <v>1257</v>
      </c>
      <c r="C1956" s="499">
        <v>998543</v>
      </c>
      <c r="D1956" s="580">
        <v>1616.22</v>
      </c>
      <c r="E1956" s="199"/>
      <c r="F1956" s="216"/>
      <c r="G1956" s="216"/>
      <c r="H1956" s="216"/>
      <c r="I1956" s="69"/>
      <c r="J1956" s="104"/>
      <c r="K1956" s="149"/>
    </row>
    <row r="1957" spans="1:12" x14ac:dyDescent="0.3">
      <c r="A1957" s="68" t="s">
        <v>21</v>
      </c>
      <c r="B1957" s="68" t="s">
        <v>1258</v>
      </c>
      <c r="C1957" s="499">
        <v>1054063</v>
      </c>
      <c r="D1957" s="580">
        <v>28674.63</v>
      </c>
      <c r="E1957" s="199"/>
      <c r="F1957" s="216"/>
      <c r="G1957" s="216"/>
      <c r="H1957" s="216"/>
      <c r="I1957" s="69"/>
      <c r="J1957" s="104"/>
      <c r="K1957" s="149"/>
    </row>
    <row r="1958" spans="1:12" x14ac:dyDescent="0.3">
      <c r="A1958" s="68" t="s">
        <v>21</v>
      </c>
      <c r="B1958" s="68" t="s">
        <v>1259</v>
      </c>
      <c r="C1958" s="499">
        <v>1054063</v>
      </c>
      <c r="D1958" s="580">
        <v>18162.97</v>
      </c>
      <c r="E1958" s="199"/>
      <c r="F1958" s="216"/>
      <c r="G1958" s="216"/>
      <c r="H1958" s="216"/>
      <c r="I1958" s="69"/>
      <c r="J1958" s="104"/>
      <c r="K1958" s="149"/>
    </row>
    <row r="1959" spans="1:12" x14ac:dyDescent="0.3">
      <c r="A1959" s="68" t="s">
        <v>21</v>
      </c>
      <c r="B1959" s="68" t="s">
        <v>1260</v>
      </c>
      <c r="C1959" s="499">
        <v>1054063</v>
      </c>
      <c r="D1959" s="580">
        <v>28674.63</v>
      </c>
      <c r="E1959" s="199"/>
      <c r="F1959" s="216"/>
      <c r="G1959" s="216"/>
      <c r="H1959" s="216"/>
      <c r="I1959" s="69"/>
      <c r="J1959" s="149"/>
      <c r="K1959" s="104"/>
    </row>
    <row r="1960" spans="1:12" x14ac:dyDescent="0.3">
      <c r="A1960" s="68" t="s">
        <v>21</v>
      </c>
      <c r="B1960" s="68" t="s">
        <v>1261</v>
      </c>
      <c r="C1960" s="499">
        <v>1054063</v>
      </c>
      <c r="D1960" s="580">
        <v>18162.97</v>
      </c>
      <c r="E1960" s="199"/>
      <c r="F1960" s="216"/>
      <c r="G1960" s="216"/>
      <c r="H1960" s="216"/>
      <c r="I1960" s="69"/>
      <c r="J1960" s="104"/>
      <c r="K1960" s="104"/>
    </row>
    <row r="1961" spans="1:12" x14ac:dyDescent="0.3">
      <c r="A1961" s="68" t="s">
        <v>21</v>
      </c>
      <c r="B1961" s="68" t="s">
        <v>1262</v>
      </c>
      <c r="C1961" s="499">
        <v>1054063</v>
      </c>
      <c r="D1961" s="580">
        <v>28674.63</v>
      </c>
      <c r="E1961" s="199"/>
      <c r="F1961" s="216"/>
      <c r="G1961" s="216"/>
      <c r="H1961" s="216"/>
      <c r="I1961" s="69"/>
      <c r="J1961" s="104"/>
      <c r="K1961" s="149"/>
    </row>
    <row r="1962" spans="1:12" x14ac:dyDescent="0.3">
      <c r="A1962" s="68" t="s">
        <v>21</v>
      </c>
      <c r="B1962" s="68" t="s">
        <v>1263</v>
      </c>
      <c r="C1962" s="499">
        <v>1054063</v>
      </c>
      <c r="D1962" s="580">
        <v>18162.97</v>
      </c>
      <c r="E1962" s="199"/>
      <c r="F1962" s="216"/>
      <c r="G1962" s="216"/>
      <c r="H1962" s="216"/>
      <c r="I1962" s="69"/>
      <c r="J1962" s="104"/>
      <c r="K1962" s="149"/>
    </row>
    <row r="1963" spans="1:12" x14ac:dyDescent="0.3">
      <c r="A1963" s="68" t="s">
        <v>21</v>
      </c>
      <c r="B1963" s="68" t="s">
        <v>1264</v>
      </c>
      <c r="C1963" s="499">
        <v>1054063</v>
      </c>
      <c r="D1963" s="580">
        <v>18162.97</v>
      </c>
      <c r="E1963" s="199"/>
      <c r="F1963" s="216"/>
      <c r="G1963" s="216"/>
      <c r="H1963" s="216"/>
      <c r="I1963" s="69"/>
      <c r="J1963" s="104"/>
      <c r="K1963" s="104"/>
      <c r="L1963" s="76"/>
    </row>
    <row r="1964" spans="1:12" x14ac:dyDescent="0.3">
      <c r="A1964" s="68" t="s">
        <v>21</v>
      </c>
      <c r="B1964" s="68" t="s">
        <v>1265</v>
      </c>
      <c r="C1964" s="499">
        <v>1054063</v>
      </c>
      <c r="D1964" s="580">
        <v>28674.63</v>
      </c>
      <c r="E1964" s="199"/>
      <c r="F1964" s="216"/>
      <c r="G1964" s="216"/>
      <c r="H1964" s="216"/>
      <c r="I1964" s="69"/>
      <c r="J1964" s="104"/>
      <c r="K1964" s="149"/>
      <c r="L1964" s="76"/>
    </row>
    <row r="1965" spans="1:12" x14ac:dyDescent="0.3">
      <c r="A1965" s="68" t="s">
        <v>21</v>
      </c>
      <c r="B1965" s="68" t="s">
        <v>1266</v>
      </c>
      <c r="C1965" s="499">
        <v>1054063</v>
      </c>
      <c r="D1965" s="580">
        <v>28674.63</v>
      </c>
      <c r="E1965" s="199"/>
      <c r="F1965" s="216"/>
      <c r="G1965" s="216"/>
      <c r="H1965" s="216"/>
      <c r="I1965" s="69"/>
      <c r="J1965" s="104"/>
      <c r="K1965" s="104"/>
      <c r="L1965" s="76"/>
    </row>
    <row r="1966" spans="1:12" x14ac:dyDescent="0.3">
      <c r="A1966" s="68" t="s">
        <v>21</v>
      </c>
      <c r="B1966" s="68" t="s">
        <v>1267</v>
      </c>
      <c r="C1966" s="499">
        <v>1054063</v>
      </c>
      <c r="D1966" s="580">
        <v>18162.97</v>
      </c>
      <c r="E1966" s="199"/>
      <c r="F1966" s="216"/>
      <c r="G1966" s="216"/>
      <c r="H1966" s="216"/>
      <c r="I1966" s="69"/>
      <c r="J1966" s="104"/>
      <c r="K1966" s="104"/>
      <c r="L1966" s="88"/>
    </row>
    <row r="1967" spans="1:12" x14ac:dyDescent="0.3">
      <c r="A1967" s="68" t="s">
        <v>21</v>
      </c>
      <c r="B1967" s="68" t="s">
        <v>1268</v>
      </c>
      <c r="C1967" s="499">
        <v>1054063</v>
      </c>
      <c r="D1967" s="580">
        <v>28674.63</v>
      </c>
      <c r="E1967" s="199"/>
      <c r="F1967" s="216"/>
      <c r="G1967" s="216"/>
      <c r="H1967" s="216"/>
      <c r="I1967" s="69"/>
      <c r="J1967" s="104"/>
      <c r="K1967" s="104"/>
      <c r="L1967" s="88"/>
    </row>
    <row r="1968" spans="1:12" x14ac:dyDescent="0.3">
      <c r="A1968" s="68" t="s">
        <v>21</v>
      </c>
      <c r="B1968" s="68" t="s">
        <v>1269</v>
      </c>
      <c r="C1968" s="499">
        <v>1054063</v>
      </c>
      <c r="D1968" s="580">
        <v>28674.63</v>
      </c>
      <c r="E1968" s="199"/>
      <c r="F1968" s="216"/>
      <c r="G1968" s="216"/>
      <c r="H1968" s="216"/>
      <c r="I1968" s="69"/>
      <c r="J1968" s="104"/>
      <c r="K1968" s="104"/>
      <c r="L1968" s="76"/>
    </row>
    <row r="1969" spans="1:12" x14ac:dyDescent="0.3">
      <c r="A1969" s="68" t="s">
        <v>21</v>
      </c>
      <c r="B1969" s="68" t="s">
        <v>1270</v>
      </c>
      <c r="C1969" s="499">
        <v>1054063</v>
      </c>
      <c r="D1969" s="580">
        <v>18162.97</v>
      </c>
      <c r="E1969" s="199"/>
      <c r="F1969" s="216"/>
      <c r="G1969" s="216"/>
      <c r="H1969" s="216"/>
      <c r="I1969" s="69"/>
      <c r="J1969" s="104"/>
      <c r="K1969" s="104"/>
      <c r="L1969" s="76"/>
    </row>
    <row r="1970" spans="1:12" x14ac:dyDescent="0.3">
      <c r="A1970" s="68" t="s">
        <v>21</v>
      </c>
      <c r="B1970" s="68" t="s">
        <v>1271</v>
      </c>
      <c r="C1970" s="499">
        <v>1054063</v>
      </c>
      <c r="D1970" s="580">
        <v>28674.63</v>
      </c>
      <c r="E1970" s="199"/>
      <c r="F1970" s="216"/>
      <c r="G1970" s="216"/>
      <c r="H1970" s="216"/>
      <c r="I1970" s="69"/>
      <c r="J1970" s="104"/>
      <c r="K1970" s="104"/>
      <c r="L1970" s="76"/>
    </row>
    <row r="1971" spans="1:12" x14ac:dyDescent="0.3">
      <c r="A1971" s="68" t="s">
        <v>21</v>
      </c>
      <c r="B1971" s="68" t="s">
        <v>1272</v>
      </c>
      <c r="C1971" s="499">
        <v>1054063</v>
      </c>
      <c r="D1971" s="580">
        <v>18162.97</v>
      </c>
      <c r="E1971" s="199"/>
      <c r="F1971" s="216"/>
      <c r="G1971" s="216"/>
      <c r="H1971" s="216"/>
      <c r="I1971" s="69"/>
      <c r="J1971" s="104"/>
      <c r="K1971" s="104"/>
      <c r="L1971" s="76"/>
    </row>
    <row r="1972" spans="1:12" x14ac:dyDescent="0.3">
      <c r="A1972" s="68" t="s">
        <v>21</v>
      </c>
      <c r="B1972" s="68" t="s">
        <v>1273</v>
      </c>
      <c r="C1972" s="499">
        <v>1054063</v>
      </c>
      <c r="D1972" s="580">
        <v>28674.63</v>
      </c>
      <c r="E1972" s="199"/>
      <c r="F1972" s="216"/>
      <c r="G1972" s="216"/>
      <c r="H1972" s="216"/>
      <c r="I1972" s="69"/>
      <c r="J1972" s="104"/>
      <c r="K1972" s="104"/>
      <c r="L1972" s="76"/>
    </row>
    <row r="1973" spans="1:12" x14ac:dyDescent="0.3">
      <c r="A1973" s="68" t="s">
        <v>21</v>
      </c>
      <c r="B1973" s="68" t="s">
        <v>1274</v>
      </c>
      <c r="C1973" s="499">
        <v>1054063</v>
      </c>
      <c r="D1973" s="580">
        <v>18162.97</v>
      </c>
      <c r="E1973" s="199"/>
      <c r="F1973" s="216"/>
      <c r="G1973" s="216"/>
      <c r="H1973" s="216"/>
      <c r="I1973" s="69"/>
      <c r="J1973" s="104"/>
      <c r="K1973" s="104"/>
      <c r="L1973" s="76"/>
    </row>
    <row r="1974" spans="1:12" x14ac:dyDescent="0.3">
      <c r="A1974" s="68" t="s">
        <v>21</v>
      </c>
      <c r="B1974" s="68" t="s">
        <v>1275</v>
      </c>
      <c r="C1974" s="499">
        <v>1054063</v>
      </c>
      <c r="D1974" s="580">
        <v>28674.63</v>
      </c>
      <c r="E1974" s="199"/>
      <c r="F1974" s="216"/>
      <c r="G1974" s="216"/>
      <c r="H1974" s="216"/>
      <c r="I1974" s="69"/>
      <c r="J1974" s="104"/>
      <c r="K1974" s="104"/>
      <c r="L1974" s="76"/>
    </row>
    <row r="1975" spans="1:12" x14ac:dyDescent="0.3">
      <c r="A1975" s="68" t="s">
        <v>21</v>
      </c>
      <c r="B1975" s="68" t="s">
        <v>1276</v>
      </c>
      <c r="C1975" s="499">
        <v>1054063</v>
      </c>
      <c r="D1975" s="580">
        <v>18162.97</v>
      </c>
      <c r="E1975" s="199"/>
      <c r="F1975" s="216"/>
      <c r="G1975" s="216"/>
      <c r="H1975" s="216"/>
      <c r="I1975" s="69"/>
      <c r="J1975" s="104"/>
      <c r="K1975" s="104"/>
      <c r="L1975" s="76"/>
    </row>
    <row r="1976" spans="1:12" x14ac:dyDescent="0.3">
      <c r="A1976" s="68" t="s">
        <v>21</v>
      </c>
      <c r="B1976" s="68" t="s">
        <v>1277</v>
      </c>
      <c r="C1976" s="499">
        <v>1054063</v>
      </c>
      <c r="D1976" s="580">
        <v>28674.63</v>
      </c>
      <c r="E1976" s="199"/>
      <c r="F1976" s="216"/>
      <c r="G1976" s="216"/>
      <c r="H1976" s="216"/>
      <c r="I1976" s="69"/>
      <c r="J1976" s="104"/>
      <c r="K1976" s="104"/>
      <c r="L1976" s="76"/>
    </row>
    <row r="1977" spans="1:12" x14ac:dyDescent="0.3">
      <c r="A1977" s="68" t="s">
        <v>21</v>
      </c>
      <c r="B1977" s="68" t="s">
        <v>1278</v>
      </c>
      <c r="C1977" s="499">
        <v>1054063</v>
      </c>
      <c r="D1977" s="580">
        <v>18162.97</v>
      </c>
      <c r="E1977" s="199"/>
      <c r="F1977" s="216"/>
      <c r="G1977" s="216"/>
      <c r="H1977" s="216"/>
      <c r="I1977" s="69"/>
      <c r="J1977" s="104"/>
      <c r="K1977" s="104"/>
      <c r="L1977" s="76"/>
    </row>
    <row r="1978" spans="1:12" x14ac:dyDescent="0.3">
      <c r="A1978" s="68" t="s">
        <v>21</v>
      </c>
      <c r="B1978" s="68" t="s">
        <v>1279</v>
      </c>
      <c r="C1978" s="499">
        <v>1054063</v>
      </c>
      <c r="D1978" s="580">
        <v>28674.63</v>
      </c>
      <c r="E1978" s="199"/>
      <c r="F1978" s="216"/>
      <c r="G1978" s="216"/>
      <c r="H1978" s="216"/>
      <c r="I1978" s="69"/>
      <c r="J1978" s="104"/>
      <c r="K1978" s="104"/>
      <c r="L1978" s="76"/>
    </row>
    <row r="1979" spans="1:12" x14ac:dyDescent="0.3">
      <c r="A1979" s="68" t="s">
        <v>21</v>
      </c>
      <c r="B1979" s="68" t="s">
        <v>1280</v>
      </c>
      <c r="C1979" s="499">
        <v>1054063</v>
      </c>
      <c r="D1979" s="580">
        <v>18162.97</v>
      </c>
      <c r="E1979" s="199"/>
      <c r="F1979" s="216"/>
      <c r="G1979" s="216"/>
      <c r="H1979" s="216"/>
      <c r="I1979" s="69"/>
      <c r="J1979" s="104"/>
      <c r="K1979" s="104"/>
    </row>
    <row r="1980" spans="1:12" x14ac:dyDescent="0.3">
      <c r="A1980" s="391" t="s">
        <v>21</v>
      </c>
      <c r="B1980" s="391" t="s">
        <v>1281</v>
      </c>
      <c r="C1980" s="542">
        <v>1054063</v>
      </c>
      <c r="D1980" s="602">
        <v>28674.63</v>
      </c>
      <c r="E1980" s="402"/>
      <c r="F1980" s="403"/>
      <c r="G1980" s="403"/>
      <c r="H1980" s="403"/>
      <c r="I1980" s="394"/>
      <c r="J1980" s="104"/>
      <c r="K1980" s="105"/>
    </row>
    <row r="1981" spans="1:12" x14ac:dyDescent="0.3">
      <c r="A1981" s="391" t="s">
        <v>21</v>
      </c>
      <c r="B1981" s="391" t="s">
        <v>1282</v>
      </c>
      <c r="C1981" s="542">
        <v>1054063</v>
      </c>
      <c r="D1981" s="602">
        <v>18162.97</v>
      </c>
      <c r="E1981" s="402"/>
      <c r="F1981" s="403"/>
      <c r="G1981" s="403"/>
      <c r="H1981" s="403"/>
      <c r="I1981" s="394"/>
      <c r="J1981" s="104"/>
      <c r="K1981" s="105"/>
    </row>
    <row r="1982" spans="1:12" x14ac:dyDescent="0.3">
      <c r="A1982" s="391" t="s">
        <v>21</v>
      </c>
      <c r="B1982" s="391" t="s">
        <v>1283</v>
      </c>
      <c r="C1982" s="542">
        <v>1054063</v>
      </c>
      <c r="D1982" s="602">
        <v>18162.97</v>
      </c>
      <c r="E1982" s="402"/>
      <c r="F1982" s="403"/>
      <c r="G1982" s="403"/>
      <c r="H1982" s="403"/>
      <c r="I1982" s="394"/>
      <c r="J1982" s="104"/>
      <c r="K1982" s="105"/>
    </row>
    <row r="1983" spans="1:12" x14ac:dyDescent="0.3">
      <c r="A1983" s="391" t="s">
        <v>21</v>
      </c>
      <c r="B1983" s="391" t="s">
        <v>1284</v>
      </c>
      <c r="C1983" s="542">
        <v>1054063</v>
      </c>
      <c r="D1983" s="602">
        <v>28674.63</v>
      </c>
      <c r="E1983" s="402"/>
      <c r="F1983" s="403"/>
      <c r="G1983" s="403"/>
      <c r="H1983" s="403"/>
      <c r="I1983" s="394"/>
      <c r="J1983" s="104"/>
      <c r="K1983" s="105"/>
    </row>
    <row r="1984" spans="1:12" x14ac:dyDescent="0.3">
      <c r="A1984" s="391" t="s">
        <v>21</v>
      </c>
      <c r="B1984" s="391" t="s">
        <v>1285</v>
      </c>
      <c r="C1984" s="542">
        <v>1054063</v>
      </c>
      <c r="D1984" s="602">
        <v>28674.63</v>
      </c>
      <c r="E1984" s="402"/>
      <c r="F1984" s="403"/>
      <c r="G1984" s="403"/>
      <c r="H1984" s="403"/>
      <c r="I1984" s="394"/>
      <c r="J1984" s="104"/>
      <c r="K1984" s="105"/>
    </row>
    <row r="1985" spans="1:11" x14ac:dyDescent="0.3">
      <c r="A1985" s="391" t="s">
        <v>21</v>
      </c>
      <c r="B1985" s="391" t="s">
        <v>1286</v>
      </c>
      <c r="C1985" s="542">
        <v>1054063</v>
      </c>
      <c r="D1985" s="602">
        <v>18162.97</v>
      </c>
      <c r="E1985" s="402"/>
      <c r="F1985" s="403"/>
      <c r="G1985" s="403"/>
      <c r="H1985" s="403"/>
      <c r="I1985" s="394"/>
      <c r="J1985" s="104"/>
      <c r="K1985" s="105"/>
    </row>
    <row r="1986" spans="1:11" x14ac:dyDescent="0.3">
      <c r="A1986" s="391" t="s">
        <v>21</v>
      </c>
      <c r="B1986" s="391" t="s">
        <v>1287</v>
      </c>
      <c r="C1986" s="542">
        <v>1054063</v>
      </c>
      <c r="D1986" s="602">
        <v>28543.27</v>
      </c>
      <c r="E1986" s="402"/>
      <c r="F1986" s="403"/>
      <c r="G1986" s="403"/>
      <c r="H1986" s="403"/>
      <c r="I1986" s="394"/>
      <c r="J1986" s="104"/>
      <c r="K1986" s="105"/>
    </row>
    <row r="1987" spans="1:11" x14ac:dyDescent="0.3">
      <c r="A1987" s="391" t="s">
        <v>21</v>
      </c>
      <c r="B1987" s="391" t="s">
        <v>1288</v>
      </c>
      <c r="C1987" s="542">
        <v>1054063</v>
      </c>
      <c r="D1987" s="602">
        <v>18094.330000000002</v>
      </c>
      <c r="E1987" s="402"/>
      <c r="F1987" s="403"/>
      <c r="G1987" s="403"/>
      <c r="H1987" s="403"/>
      <c r="I1987" s="394"/>
      <c r="J1987" s="104"/>
      <c r="K1987" s="105"/>
    </row>
    <row r="1988" spans="1:11" x14ac:dyDescent="0.3">
      <c r="A1988" s="391" t="s">
        <v>21</v>
      </c>
      <c r="B1988" s="391" t="s">
        <v>1289</v>
      </c>
      <c r="C1988" s="542">
        <v>31103796</v>
      </c>
      <c r="D1988" s="602">
        <v>18094.330000000002</v>
      </c>
      <c r="E1988" s="402"/>
      <c r="F1988" s="403"/>
      <c r="G1988" s="403"/>
      <c r="H1988" s="403"/>
      <c r="I1988" s="394"/>
      <c r="J1988" s="104"/>
      <c r="K1988" s="105"/>
    </row>
    <row r="1989" spans="1:11" x14ac:dyDescent="0.3">
      <c r="A1989" s="391" t="s">
        <v>21</v>
      </c>
      <c r="B1989" s="391" t="s">
        <v>1290</v>
      </c>
      <c r="C1989" s="542">
        <v>31103867</v>
      </c>
      <c r="D1989" s="602">
        <v>28543.27</v>
      </c>
      <c r="E1989" s="402"/>
      <c r="F1989" s="403"/>
      <c r="G1989" s="403"/>
      <c r="H1989" s="403"/>
      <c r="I1989" s="394"/>
      <c r="J1989" s="104"/>
      <c r="K1989" s="105"/>
    </row>
    <row r="1990" spans="1:11" x14ac:dyDescent="0.3">
      <c r="A1990" s="391" t="s">
        <v>21</v>
      </c>
      <c r="B1990" s="391" t="s">
        <v>1291</v>
      </c>
      <c r="C1990" s="542">
        <v>31103796</v>
      </c>
      <c r="D1990" s="602">
        <v>18094.330000000002</v>
      </c>
      <c r="E1990" s="402"/>
      <c r="F1990" s="403"/>
      <c r="G1990" s="403"/>
      <c r="H1990" s="403"/>
      <c r="I1990" s="394"/>
      <c r="J1990" s="104"/>
      <c r="K1990" s="105"/>
    </row>
    <row r="1991" spans="1:11" x14ac:dyDescent="0.3">
      <c r="A1991" s="395" t="s">
        <v>21</v>
      </c>
      <c r="B1991" s="395" t="s">
        <v>1292</v>
      </c>
      <c r="C1991" s="543">
        <v>31103867</v>
      </c>
      <c r="D1991" s="603">
        <v>28543.27</v>
      </c>
      <c r="E1991" s="404"/>
      <c r="F1991" s="394"/>
      <c r="G1991" s="394"/>
      <c r="H1991" s="394"/>
      <c r="I1991" s="390"/>
      <c r="J1991" s="104"/>
      <c r="K1991" s="105"/>
    </row>
    <row r="1992" spans="1:11" x14ac:dyDescent="0.3">
      <c r="A1992" s="395" t="s">
        <v>21</v>
      </c>
      <c r="B1992" s="395" t="s">
        <v>1457</v>
      </c>
      <c r="C1992" s="543">
        <v>31103796</v>
      </c>
      <c r="D1992" s="603">
        <v>18094.330000000002</v>
      </c>
      <c r="E1992" s="404"/>
      <c r="F1992" s="394"/>
      <c r="G1992" s="394"/>
      <c r="H1992" s="394"/>
      <c r="I1992" s="390"/>
      <c r="J1992" s="104"/>
      <c r="K1992" s="259"/>
    </row>
    <row r="1993" spans="1:11" x14ac:dyDescent="0.3">
      <c r="A1993" s="395" t="s">
        <v>21</v>
      </c>
      <c r="B1993" s="395" t="s">
        <v>1458</v>
      </c>
      <c r="C1993" s="543">
        <v>31103867</v>
      </c>
      <c r="D1993" s="603">
        <v>28543.27</v>
      </c>
      <c r="E1993" s="404"/>
      <c r="F1993" s="394"/>
      <c r="G1993" s="394"/>
      <c r="H1993" s="394"/>
      <c r="I1993" s="390"/>
      <c r="J1993" s="104"/>
      <c r="K1993" s="259"/>
    </row>
    <row r="1994" spans="1:11" x14ac:dyDescent="0.3">
      <c r="A1994" s="395" t="s">
        <v>21</v>
      </c>
      <c r="B1994" s="395" t="s">
        <v>1487</v>
      </c>
      <c r="C1994" s="543">
        <v>31103796</v>
      </c>
      <c r="D1994" s="603">
        <v>18094.330000000002</v>
      </c>
      <c r="E1994" s="404"/>
      <c r="F1994" s="394"/>
      <c r="G1994" s="394"/>
      <c r="H1994" s="394"/>
      <c r="I1994" s="390"/>
      <c r="J1994" s="104"/>
      <c r="K1994" s="259"/>
    </row>
    <row r="1995" spans="1:11" x14ac:dyDescent="0.3">
      <c r="A1995" s="395" t="s">
        <v>21</v>
      </c>
      <c r="B1995" s="395" t="s">
        <v>1488</v>
      </c>
      <c r="C1995" s="543">
        <v>31103867</v>
      </c>
      <c r="D1995" s="603">
        <v>28543.27</v>
      </c>
      <c r="E1995" s="404"/>
      <c r="F1995" s="390"/>
      <c r="G1995" s="390"/>
      <c r="H1995" s="390"/>
      <c r="I1995" s="390"/>
      <c r="J1995" s="104"/>
      <c r="K1995" s="259"/>
    </row>
    <row r="1996" spans="1:11" x14ac:dyDescent="0.3">
      <c r="A1996" s="395" t="s">
        <v>21</v>
      </c>
      <c r="B1996" s="395" t="s">
        <v>1527</v>
      </c>
      <c r="C1996" s="543">
        <v>31103796</v>
      </c>
      <c r="D1996" s="603">
        <v>18094.330000000002</v>
      </c>
      <c r="E1996" s="404"/>
      <c r="F1996" s="394"/>
      <c r="G1996" s="394"/>
      <c r="H1996" s="394"/>
      <c r="I1996" s="390"/>
      <c r="J1996" s="104"/>
      <c r="K1996" s="259"/>
    </row>
    <row r="1997" spans="1:11" x14ac:dyDescent="0.3">
      <c r="A1997" s="395" t="s">
        <v>21</v>
      </c>
      <c r="B1997" s="395" t="s">
        <v>1528</v>
      </c>
      <c r="C1997" s="543">
        <v>31103867</v>
      </c>
      <c r="D1997" s="603">
        <v>28543.27</v>
      </c>
      <c r="E1997" s="404"/>
      <c r="F1997" s="405"/>
      <c r="G1997" s="405"/>
      <c r="H1997" s="405"/>
      <c r="I1997" s="390"/>
      <c r="J1997" s="104"/>
      <c r="K1997" s="259"/>
    </row>
    <row r="1998" spans="1:11" x14ac:dyDescent="0.3">
      <c r="A1998" s="395" t="s">
        <v>21</v>
      </c>
      <c r="B1998" s="395" t="s">
        <v>1561</v>
      </c>
      <c r="C1998" s="543">
        <v>31103867</v>
      </c>
      <c r="D1998" s="603">
        <v>28543.27</v>
      </c>
      <c r="E1998" s="404"/>
      <c r="F1998" s="390"/>
      <c r="G1998" s="390"/>
      <c r="H1998" s="390"/>
      <c r="I1998" s="390"/>
      <c r="J1998" s="104"/>
      <c r="K1998" s="259"/>
    </row>
    <row r="1999" spans="1:11" x14ac:dyDescent="0.3">
      <c r="A1999" s="395" t="s">
        <v>21</v>
      </c>
      <c r="B1999" s="395" t="s">
        <v>1562</v>
      </c>
      <c r="C1999" s="543">
        <v>31103796</v>
      </c>
      <c r="D1999" s="603">
        <v>18094.330000000002</v>
      </c>
      <c r="E1999" s="404"/>
      <c r="F1999" s="390"/>
      <c r="G1999" s="390"/>
      <c r="H1999" s="390"/>
      <c r="I1999" s="390"/>
      <c r="J1999" s="104"/>
      <c r="K1999" s="259"/>
    </row>
    <row r="2000" spans="1:11" x14ac:dyDescent="0.3">
      <c r="A2000" s="395" t="s">
        <v>21</v>
      </c>
      <c r="B2000" s="395" t="s">
        <v>1598</v>
      </c>
      <c r="C2000" s="543">
        <v>31103867</v>
      </c>
      <c r="D2000" s="603">
        <v>28543.27</v>
      </c>
      <c r="E2000" s="404"/>
      <c r="F2000" s="390"/>
      <c r="G2000" s="390"/>
      <c r="H2000" s="390"/>
      <c r="I2000" s="390"/>
      <c r="J2000" s="104"/>
      <c r="K2000" s="259"/>
    </row>
    <row r="2001" spans="1:11" x14ac:dyDescent="0.3">
      <c r="A2001" s="395" t="s">
        <v>21</v>
      </c>
      <c r="B2001" s="395" t="s">
        <v>1599</v>
      </c>
      <c r="C2001" s="543">
        <v>31103796</v>
      </c>
      <c r="D2001" s="603">
        <v>18094.330000000002</v>
      </c>
      <c r="E2001" s="404"/>
      <c r="F2001" s="390"/>
      <c r="G2001" s="390"/>
      <c r="H2001" s="390"/>
      <c r="I2001" s="390"/>
      <c r="J2001" s="104"/>
      <c r="K2001" s="259"/>
    </row>
    <row r="2002" spans="1:11" x14ac:dyDescent="0.3">
      <c r="A2002" s="395" t="s">
        <v>21</v>
      </c>
      <c r="B2002" s="395" t="s">
        <v>1635</v>
      </c>
      <c r="C2002" s="543">
        <v>31103867</v>
      </c>
      <c r="D2002" s="603">
        <v>28543.27</v>
      </c>
      <c r="E2002" s="404"/>
      <c r="F2002" s="390"/>
      <c r="G2002" s="390"/>
      <c r="H2002" s="390"/>
      <c r="I2002" s="390"/>
      <c r="J2002" s="104"/>
      <c r="K2002" s="259"/>
    </row>
    <row r="2003" spans="1:11" x14ac:dyDescent="0.3">
      <c r="A2003" s="395" t="s">
        <v>21</v>
      </c>
      <c r="B2003" s="395" t="s">
        <v>1636</v>
      </c>
      <c r="C2003" s="543">
        <v>31103796</v>
      </c>
      <c r="D2003" s="603">
        <v>18094.330000000002</v>
      </c>
      <c r="E2003" s="404"/>
      <c r="F2003" s="390"/>
      <c r="G2003" s="390"/>
      <c r="H2003" s="390"/>
      <c r="I2003" s="390"/>
      <c r="J2003" s="104"/>
      <c r="K2003" s="259"/>
    </row>
    <row r="2004" spans="1:11" x14ac:dyDescent="0.3">
      <c r="A2004" s="395" t="s">
        <v>21</v>
      </c>
      <c r="B2004" s="395" t="s">
        <v>1651</v>
      </c>
      <c r="C2004" s="543">
        <v>31103867</v>
      </c>
      <c r="D2004" s="603">
        <v>28543.27</v>
      </c>
      <c r="E2004" s="404"/>
      <c r="F2004" s="390"/>
      <c r="G2004" s="390"/>
      <c r="H2004" s="390"/>
      <c r="I2004" s="390"/>
      <c r="J2004" s="104"/>
      <c r="K2004" s="259"/>
    </row>
    <row r="2005" spans="1:11" x14ac:dyDescent="0.3">
      <c r="A2005" s="395" t="s">
        <v>21</v>
      </c>
      <c r="B2005" s="395" t="s">
        <v>1652</v>
      </c>
      <c r="C2005" s="543">
        <v>31103796</v>
      </c>
      <c r="D2005" s="603">
        <v>18094.330000000002</v>
      </c>
      <c r="E2005" s="404"/>
      <c r="F2005" s="390"/>
      <c r="G2005" s="390"/>
      <c r="H2005" s="390"/>
      <c r="I2005" s="390"/>
      <c r="J2005" s="104"/>
      <c r="K2005" s="259"/>
    </row>
    <row r="2006" spans="1:11" x14ac:dyDescent="0.3">
      <c r="A2006" s="273" t="s">
        <v>21</v>
      </c>
      <c r="B2006" s="273" t="s">
        <v>1698</v>
      </c>
      <c r="C2006" s="502">
        <v>1199866</v>
      </c>
      <c r="D2006" s="578">
        <v>16980</v>
      </c>
      <c r="E2006" s="276"/>
      <c r="F2006" s="277"/>
      <c r="G2006" s="277"/>
      <c r="H2006" s="277"/>
      <c r="I2006" s="277"/>
      <c r="J2006" s="259"/>
      <c r="K2006" s="259"/>
    </row>
    <row r="2007" spans="1:11" x14ac:dyDescent="0.3">
      <c r="A2007" s="273" t="s">
        <v>21</v>
      </c>
      <c r="B2007" s="273" t="s">
        <v>1710</v>
      </c>
      <c r="C2007" s="502">
        <v>31103867</v>
      </c>
      <c r="D2007" s="578">
        <v>28543.27</v>
      </c>
      <c r="E2007" s="276"/>
      <c r="F2007" s="277"/>
      <c r="G2007" s="277"/>
      <c r="H2007" s="277"/>
      <c r="I2007" s="277"/>
      <c r="J2007" s="259"/>
      <c r="K2007" s="259"/>
    </row>
    <row r="2008" spans="1:11" x14ac:dyDescent="0.3">
      <c r="A2008" s="273" t="s">
        <v>21</v>
      </c>
      <c r="B2008" s="273" t="s">
        <v>1711</v>
      </c>
      <c r="C2008" s="502">
        <v>31103796</v>
      </c>
      <c r="D2008" s="578">
        <v>18094.330000000002</v>
      </c>
      <c r="E2008" s="276"/>
      <c r="F2008" s="277"/>
      <c r="G2008" s="277"/>
      <c r="H2008" s="277"/>
      <c r="I2008" s="277"/>
      <c r="J2008" s="259"/>
      <c r="K2008" s="259"/>
    </row>
    <row r="2009" spans="1:11" x14ac:dyDescent="0.3">
      <c r="A2009" s="273" t="s">
        <v>21</v>
      </c>
      <c r="B2009" s="273" t="s">
        <v>1730</v>
      </c>
      <c r="C2009" s="502">
        <v>1199866</v>
      </c>
      <c r="D2009" s="578">
        <v>5015</v>
      </c>
      <c r="E2009" s="276"/>
      <c r="F2009" s="277"/>
      <c r="G2009" s="277"/>
      <c r="H2009" s="277"/>
      <c r="I2009" s="277"/>
      <c r="J2009" s="259"/>
      <c r="K2009" s="259"/>
    </row>
    <row r="2010" spans="1:11" x14ac:dyDescent="0.3">
      <c r="A2010" s="273" t="s">
        <v>21</v>
      </c>
      <c r="B2010" s="273" t="s">
        <v>1734</v>
      </c>
      <c r="C2010" s="502">
        <v>1199866</v>
      </c>
      <c r="D2010" s="578">
        <v>18094.330000000002</v>
      </c>
      <c r="E2010" s="276"/>
      <c r="F2010" s="277"/>
      <c r="G2010" s="277"/>
      <c r="H2010" s="277"/>
      <c r="I2010" s="277"/>
      <c r="J2010" s="259"/>
      <c r="K2010" s="259"/>
    </row>
    <row r="2011" spans="1:11" x14ac:dyDescent="0.3">
      <c r="A2011" s="273" t="s">
        <v>21</v>
      </c>
      <c r="B2011" s="273" t="s">
        <v>1735</v>
      </c>
      <c r="C2011" s="502">
        <v>31103867</v>
      </c>
      <c r="D2011" s="578">
        <v>28543.27</v>
      </c>
      <c r="E2011" s="276"/>
      <c r="F2011" s="277"/>
      <c r="G2011" s="277"/>
      <c r="H2011" s="277"/>
      <c r="I2011" s="277"/>
      <c r="J2011" s="259"/>
      <c r="K2011" s="259"/>
    </row>
    <row r="2012" spans="1:11" x14ac:dyDescent="0.3">
      <c r="A2012" s="273" t="s">
        <v>21</v>
      </c>
      <c r="B2012" s="273" t="s">
        <v>1757</v>
      </c>
      <c r="C2012" s="502">
        <v>31103796</v>
      </c>
      <c r="D2012" s="578">
        <v>1045.8</v>
      </c>
      <c r="E2012" s="276"/>
      <c r="F2012" s="277"/>
      <c r="G2012" s="277"/>
      <c r="H2012" s="277"/>
      <c r="I2012" s="277"/>
      <c r="J2012" s="259"/>
      <c r="K2012" s="259"/>
    </row>
    <row r="2013" spans="1:11" x14ac:dyDescent="0.3">
      <c r="A2013" s="273" t="s">
        <v>21</v>
      </c>
      <c r="B2013" s="273" t="s">
        <v>1758</v>
      </c>
      <c r="C2013" s="502">
        <v>31103867</v>
      </c>
      <c r="D2013" s="578">
        <v>1045.8</v>
      </c>
      <c r="E2013" s="276"/>
      <c r="F2013" s="277"/>
      <c r="G2013" s="277"/>
      <c r="H2013" s="277"/>
      <c r="I2013" s="277"/>
      <c r="J2013" s="259"/>
      <c r="K2013" s="259"/>
    </row>
    <row r="2014" spans="1:11" x14ac:dyDescent="0.3">
      <c r="A2014" s="273" t="s">
        <v>21</v>
      </c>
      <c r="B2014" s="273" t="s">
        <v>1783</v>
      </c>
      <c r="C2014" s="502">
        <v>31103867</v>
      </c>
      <c r="D2014" s="578">
        <v>28543.27</v>
      </c>
      <c r="E2014" s="276"/>
      <c r="F2014" s="146"/>
      <c r="G2014" s="146"/>
      <c r="H2014" s="146"/>
      <c r="I2014" s="277"/>
      <c r="J2014" s="259"/>
      <c r="K2014" s="259"/>
    </row>
    <row r="2015" spans="1:11" x14ac:dyDescent="0.3">
      <c r="A2015" s="273" t="s">
        <v>21</v>
      </c>
      <c r="B2015" s="273" t="s">
        <v>1788</v>
      </c>
      <c r="C2015" s="502">
        <v>31103796</v>
      </c>
      <c r="D2015" s="578">
        <v>18094.330000000002</v>
      </c>
      <c r="E2015" s="276"/>
      <c r="F2015" s="344"/>
      <c r="G2015" s="344"/>
      <c r="H2015" s="344"/>
      <c r="I2015" s="277"/>
      <c r="J2015" s="259"/>
      <c r="K2015" s="259"/>
    </row>
    <row r="2016" spans="1:11" x14ac:dyDescent="0.3">
      <c r="A2016" s="273" t="s">
        <v>21</v>
      </c>
      <c r="B2016" s="273" t="s">
        <v>1820</v>
      </c>
      <c r="C2016" s="502">
        <v>31158489</v>
      </c>
      <c r="D2016" s="578">
        <v>18094.330000000002</v>
      </c>
      <c r="E2016" s="276"/>
      <c r="F2016" s="146"/>
      <c r="G2016" s="146"/>
      <c r="H2016" s="146"/>
      <c r="I2016" s="277"/>
      <c r="J2016" s="259"/>
      <c r="K2016" s="259"/>
    </row>
    <row r="2017" spans="1:12" x14ac:dyDescent="0.3">
      <c r="A2017" s="273" t="s">
        <v>21</v>
      </c>
      <c r="B2017" s="273" t="s">
        <v>1821</v>
      </c>
      <c r="C2017" s="502">
        <v>31158508</v>
      </c>
      <c r="D2017" s="578">
        <v>28543.27</v>
      </c>
      <c r="E2017" s="276"/>
      <c r="F2017" s="344"/>
      <c r="G2017" s="344"/>
      <c r="H2017" s="344"/>
      <c r="I2017" s="277"/>
      <c r="J2017" s="259"/>
      <c r="K2017" s="259"/>
    </row>
    <row r="2018" spans="1:12" x14ac:dyDescent="0.3">
      <c r="A2018" s="273" t="s">
        <v>21</v>
      </c>
      <c r="B2018" s="273" t="s">
        <v>1846</v>
      </c>
      <c r="C2018" s="502">
        <v>31158508</v>
      </c>
      <c r="D2018" s="578">
        <v>28543.27</v>
      </c>
      <c r="E2018" s="276"/>
      <c r="F2018" s="277"/>
      <c r="G2018" s="277"/>
      <c r="H2018" s="277"/>
      <c r="I2018" s="277"/>
      <c r="J2018" s="259"/>
      <c r="K2018" s="259"/>
    </row>
    <row r="2019" spans="1:12" x14ac:dyDescent="0.3">
      <c r="A2019" s="273" t="s">
        <v>21</v>
      </c>
      <c r="B2019" s="273" t="s">
        <v>1847</v>
      </c>
      <c r="C2019" s="502">
        <v>31158489</v>
      </c>
      <c r="D2019" s="578">
        <v>18094.330000000002</v>
      </c>
      <c r="E2019" s="276"/>
      <c r="F2019" s="277"/>
      <c r="G2019" s="277"/>
      <c r="H2019" s="277"/>
      <c r="I2019" s="277"/>
      <c r="J2019" s="259"/>
      <c r="K2019" s="259"/>
    </row>
    <row r="2020" spans="1:12" x14ac:dyDescent="0.3">
      <c r="A2020" s="273" t="s">
        <v>21</v>
      </c>
      <c r="B2020" s="273" t="s">
        <v>1889</v>
      </c>
      <c r="C2020" s="502">
        <v>31158508</v>
      </c>
      <c r="D2020" s="578">
        <v>28685.99</v>
      </c>
      <c r="E2020" s="276"/>
      <c r="F2020" s="277"/>
      <c r="G2020" s="277"/>
      <c r="H2020" s="277"/>
      <c r="I2020" s="277"/>
      <c r="J2020" s="259"/>
      <c r="K2020" s="259"/>
    </row>
    <row r="2021" spans="1:12" x14ac:dyDescent="0.3">
      <c r="A2021" s="273" t="s">
        <v>21</v>
      </c>
      <c r="B2021" s="273" t="s">
        <v>1890</v>
      </c>
      <c r="C2021" s="502">
        <v>31158489</v>
      </c>
      <c r="D2021" s="578">
        <v>18184.79</v>
      </c>
      <c r="E2021" s="276"/>
      <c r="F2021" s="277"/>
      <c r="G2021" s="277"/>
      <c r="H2021" s="277"/>
      <c r="I2021" s="277"/>
      <c r="J2021" s="259"/>
      <c r="K2021" s="259"/>
    </row>
    <row r="2022" spans="1:12" x14ac:dyDescent="0.3">
      <c r="A2022" s="273" t="s">
        <v>21</v>
      </c>
      <c r="B2022" s="273" t="s">
        <v>1913</v>
      </c>
      <c r="C2022" s="502">
        <v>31158508</v>
      </c>
      <c r="D2022" s="578">
        <v>28685.99</v>
      </c>
      <c r="E2022" s="276"/>
      <c r="F2022" s="277"/>
      <c r="G2022" s="277"/>
      <c r="H2022" s="277"/>
      <c r="I2022" s="277"/>
      <c r="J2022" s="259"/>
      <c r="K2022" s="259"/>
    </row>
    <row r="2023" spans="1:12" x14ac:dyDescent="0.3">
      <c r="A2023" s="273" t="s">
        <v>21</v>
      </c>
      <c r="B2023" s="273" t="s">
        <v>1914</v>
      </c>
      <c r="C2023" s="502">
        <v>31158489</v>
      </c>
      <c r="D2023" s="578">
        <v>18184.79</v>
      </c>
      <c r="E2023" s="276"/>
      <c r="F2023" s="277"/>
      <c r="G2023" s="277"/>
      <c r="H2023" s="277"/>
      <c r="I2023" s="277"/>
      <c r="J2023" s="259"/>
      <c r="K2023" s="259"/>
    </row>
    <row r="2024" spans="1:12" x14ac:dyDescent="0.3">
      <c r="A2024" s="273" t="s">
        <v>21</v>
      </c>
      <c r="B2024" s="273" t="s">
        <v>1945</v>
      </c>
      <c r="C2024" s="502">
        <v>1228681</v>
      </c>
      <c r="D2024" s="578">
        <v>803.2</v>
      </c>
      <c r="E2024" s="276"/>
      <c r="F2024" s="277"/>
      <c r="G2024" s="277"/>
      <c r="H2024" s="277"/>
      <c r="I2024" s="277"/>
      <c r="J2024" s="259"/>
      <c r="K2024" s="259"/>
    </row>
    <row r="2025" spans="1:12" x14ac:dyDescent="0.3">
      <c r="A2025" s="273" t="s">
        <v>21</v>
      </c>
      <c r="B2025" s="273" t="s">
        <v>1931</v>
      </c>
      <c r="C2025" s="502">
        <v>31158508</v>
      </c>
      <c r="D2025" s="578">
        <v>28685.99</v>
      </c>
      <c r="E2025" s="276"/>
      <c r="F2025" s="277"/>
      <c r="G2025" s="277"/>
      <c r="H2025" s="277"/>
      <c r="I2025" s="277"/>
      <c r="J2025" s="259"/>
      <c r="K2025" s="259"/>
    </row>
    <row r="2026" spans="1:12" ht="15" thickBot="1" x14ac:dyDescent="0.35">
      <c r="A2026" s="273" t="s">
        <v>21</v>
      </c>
      <c r="B2026" s="273" t="s">
        <v>1932</v>
      </c>
      <c r="C2026" s="502">
        <v>31158489</v>
      </c>
      <c r="D2026" s="578">
        <v>18184.79</v>
      </c>
      <c r="E2026" s="276"/>
      <c r="F2026" s="361"/>
      <c r="G2026" s="361"/>
      <c r="H2026" s="361"/>
      <c r="I2026" s="277"/>
      <c r="J2026" s="259"/>
      <c r="K2026" s="259"/>
    </row>
    <row r="2027" spans="1:12" ht="15" thickTop="1" x14ac:dyDescent="0.3">
      <c r="A2027" s="284" t="s">
        <v>1293</v>
      </c>
      <c r="B2027" s="284">
        <v>14000059</v>
      </c>
      <c r="C2027" s="503">
        <v>30780521</v>
      </c>
      <c r="D2027" s="582">
        <v>1673300</v>
      </c>
      <c r="E2027" s="267"/>
      <c r="F2027" s="287"/>
      <c r="G2027" s="287"/>
      <c r="H2027" s="287"/>
      <c r="I2027" s="287"/>
      <c r="J2027" s="103"/>
      <c r="K2027" s="95"/>
    </row>
    <row r="2028" spans="1:12" x14ac:dyDescent="0.3">
      <c r="A2028" s="172" t="s">
        <v>1293</v>
      </c>
      <c r="B2028" s="172">
        <v>14000076</v>
      </c>
      <c r="C2028" s="498">
        <v>30780521</v>
      </c>
      <c r="D2028" s="574">
        <v>1673300</v>
      </c>
      <c r="E2028" s="179"/>
      <c r="F2028" s="215"/>
      <c r="G2028" s="215"/>
      <c r="H2028" s="215"/>
      <c r="I2028" s="182"/>
      <c r="J2028" s="103"/>
      <c r="K2028" s="95"/>
    </row>
    <row r="2029" spans="1:12" x14ac:dyDescent="0.3">
      <c r="A2029" s="172" t="s">
        <v>1293</v>
      </c>
      <c r="B2029" s="172">
        <v>14000096</v>
      </c>
      <c r="C2029" s="498">
        <v>30780521</v>
      </c>
      <c r="D2029" s="574">
        <v>571778</v>
      </c>
      <c r="E2029" s="179"/>
      <c r="F2029" s="215"/>
      <c r="G2029" s="215"/>
      <c r="H2029" s="215"/>
      <c r="I2029" s="182"/>
      <c r="J2029" s="103"/>
      <c r="K2029" s="95"/>
    </row>
    <row r="2030" spans="1:12" x14ac:dyDescent="0.3">
      <c r="A2030" s="172" t="s">
        <v>1293</v>
      </c>
      <c r="B2030" s="172">
        <v>15000002</v>
      </c>
      <c r="C2030" s="498">
        <v>1034759</v>
      </c>
      <c r="D2030" s="574">
        <v>1673300</v>
      </c>
      <c r="E2030" s="179"/>
      <c r="F2030" s="215"/>
      <c r="G2030" s="215"/>
      <c r="H2030" s="215"/>
      <c r="I2030" s="182"/>
      <c r="J2030" s="103"/>
      <c r="K2030" s="95"/>
      <c r="L2030" s="42"/>
    </row>
    <row r="2031" spans="1:12" x14ac:dyDescent="0.3">
      <c r="A2031" s="172" t="s">
        <v>1293</v>
      </c>
      <c r="B2031" s="172">
        <v>15000013</v>
      </c>
      <c r="C2031" s="498">
        <v>1034759</v>
      </c>
      <c r="D2031" s="574">
        <v>1673607</v>
      </c>
      <c r="E2031" s="217"/>
      <c r="F2031" s="215"/>
      <c r="G2031" s="215"/>
      <c r="H2031" s="215"/>
      <c r="I2031" s="182"/>
      <c r="J2031" s="103"/>
      <c r="K2031" s="95"/>
      <c r="L2031" s="42"/>
    </row>
    <row r="2032" spans="1:12" x14ac:dyDescent="0.3">
      <c r="A2032" s="172" t="s">
        <v>1293</v>
      </c>
      <c r="B2032" s="172">
        <v>15000018</v>
      </c>
      <c r="C2032" s="498">
        <v>1034759</v>
      </c>
      <c r="D2032" s="574">
        <v>282593</v>
      </c>
      <c r="E2032" s="179"/>
      <c r="F2032" s="215"/>
      <c r="G2032" s="215"/>
      <c r="H2032" s="215"/>
      <c r="I2032" s="182"/>
      <c r="J2032" s="103"/>
      <c r="K2032" s="95"/>
      <c r="L2032" s="42"/>
    </row>
    <row r="2033" spans="1:12" x14ac:dyDescent="0.3">
      <c r="A2033" s="68" t="s">
        <v>1293</v>
      </c>
      <c r="B2033" s="68">
        <v>15000036</v>
      </c>
      <c r="C2033" s="499">
        <v>30960642</v>
      </c>
      <c r="D2033" s="568">
        <v>22491.47</v>
      </c>
      <c r="E2033" s="183"/>
      <c r="F2033" s="216"/>
      <c r="G2033" s="216"/>
      <c r="H2033" s="216"/>
      <c r="I2033" s="69"/>
      <c r="J2033" s="104"/>
      <c r="K2033" s="107"/>
      <c r="L2033" s="39"/>
    </row>
    <row r="2034" spans="1:12" x14ac:dyDescent="0.3">
      <c r="A2034" s="68" t="s">
        <v>1293</v>
      </c>
      <c r="B2034" s="68">
        <v>15000044</v>
      </c>
      <c r="C2034" s="499">
        <v>30960642</v>
      </c>
      <c r="D2034" s="580">
        <v>1683886.95</v>
      </c>
      <c r="E2034" s="183"/>
      <c r="F2034" s="216"/>
      <c r="G2034" s="216"/>
      <c r="H2034" s="216"/>
      <c r="I2034" s="69"/>
      <c r="J2034" s="104"/>
      <c r="K2034" s="107"/>
      <c r="L2034" s="39"/>
    </row>
    <row r="2035" spans="1:12" x14ac:dyDescent="0.3">
      <c r="A2035" s="68" t="s">
        <v>1293</v>
      </c>
      <c r="B2035" s="68">
        <v>15000051</v>
      </c>
      <c r="C2035" s="499">
        <v>30960642</v>
      </c>
      <c r="D2035" s="580">
        <v>54450</v>
      </c>
      <c r="E2035" s="183"/>
      <c r="F2035" s="216"/>
      <c r="G2035" s="216"/>
      <c r="H2035" s="216"/>
      <c r="I2035" s="69"/>
      <c r="J2035" s="104"/>
      <c r="K2035" s="107"/>
      <c r="L2035" s="39"/>
    </row>
    <row r="2036" spans="1:12" x14ac:dyDescent="0.3">
      <c r="A2036" s="68" t="s">
        <v>1293</v>
      </c>
      <c r="B2036" s="68">
        <v>15000060</v>
      </c>
      <c r="C2036" s="499">
        <v>30960642</v>
      </c>
      <c r="D2036" s="580">
        <v>1683886.96</v>
      </c>
      <c r="E2036" s="183"/>
      <c r="F2036" s="216"/>
      <c r="G2036" s="216"/>
      <c r="H2036" s="216"/>
      <c r="I2036" s="69"/>
      <c r="J2036" s="104"/>
      <c r="K2036" s="107"/>
      <c r="L2036" s="39"/>
    </row>
    <row r="2037" spans="1:12" x14ac:dyDescent="0.3">
      <c r="A2037" s="68" t="s">
        <v>1293</v>
      </c>
      <c r="B2037" s="68">
        <v>15000070</v>
      </c>
      <c r="C2037" s="499">
        <v>30960642</v>
      </c>
      <c r="D2037" s="580">
        <v>580749</v>
      </c>
      <c r="E2037" s="183"/>
      <c r="F2037" s="216"/>
      <c r="G2037" s="216"/>
      <c r="H2037" s="216"/>
      <c r="I2037" s="69"/>
      <c r="J2037" s="104"/>
      <c r="K2037" s="107"/>
      <c r="L2037" s="39"/>
    </row>
    <row r="2038" spans="1:12" x14ac:dyDescent="0.3">
      <c r="A2038" s="116" t="s">
        <v>1293</v>
      </c>
      <c r="B2038" s="72">
        <v>16000001</v>
      </c>
      <c r="C2038" s="1">
        <v>30982504</v>
      </c>
      <c r="D2038" s="581">
        <v>1683886.96</v>
      </c>
      <c r="E2038" s="82"/>
      <c r="F2038" s="81"/>
      <c r="G2038" s="81"/>
      <c r="H2038" s="81"/>
      <c r="I2038" s="75"/>
      <c r="J2038" s="104"/>
      <c r="K2038" s="107"/>
      <c r="L2038" s="39"/>
    </row>
    <row r="2039" spans="1:12" x14ac:dyDescent="0.3">
      <c r="A2039" s="72" t="s">
        <v>1293</v>
      </c>
      <c r="B2039" s="72">
        <v>16000008</v>
      </c>
      <c r="C2039" s="1">
        <v>30982504</v>
      </c>
      <c r="D2039" s="581">
        <v>279620</v>
      </c>
      <c r="E2039" s="82"/>
      <c r="F2039" s="81"/>
      <c r="G2039" s="81"/>
      <c r="H2039" s="81"/>
      <c r="I2039" s="75"/>
      <c r="J2039" s="104"/>
      <c r="K2039" s="107"/>
      <c r="L2039" s="39"/>
    </row>
    <row r="2040" spans="1:12" x14ac:dyDescent="0.3">
      <c r="A2040" s="72" t="s">
        <v>1293</v>
      </c>
      <c r="B2040" s="72">
        <v>16000012</v>
      </c>
      <c r="C2040" s="1">
        <v>30982504</v>
      </c>
      <c r="D2040" s="581">
        <v>54000</v>
      </c>
      <c r="E2040" s="82"/>
      <c r="F2040" s="81"/>
      <c r="G2040" s="81"/>
      <c r="H2040" s="81"/>
      <c r="I2040" s="75"/>
      <c r="J2040" s="104"/>
      <c r="K2040" s="104"/>
      <c r="L2040" s="39"/>
    </row>
    <row r="2041" spans="1:12" x14ac:dyDescent="0.3">
      <c r="A2041" s="72" t="s">
        <v>1293</v>
      </c>
      <c r="B2041" s="72">
        <v>16000016</v>
      </c>
      <c r="C2041" s="1">
        <v>30982504</v>
      </c>
      <c r="D2041" s="635">
        <v>1683886.96</v>
      </c>
      <c r="E2041" s="82"/>
      <c r="F2041" s="81"/>
      <c r="G2041" s="81"/>
      <c r="H2041" s="81"/>
      <c r="I2041" s="75"/>
      <c r="J2041" s="104"/>
      <c r="K2041" s="107"/>
      <c r="L2041" s="39"/>
    </row>
    <row r="2042" spans="1:12" x14ac:dyDescent="0.3">
      <c r="A2042" s="72" t="s">
        <v>1293</v>
      </c>
      <c r="B2042" s="72">
        <v>16000043</v>
      </c>
      <c r="C2042" s="1">
        <v>30982504</v>
      </c>
      <c r="D2042" s="581">
        <v>1687998.94</v>
      </c>
      <c r="E2042" s="73"/>
      <c r="F2042" s="81"/>
      <c r="G2042" s="81"/>
      <c r="H2042" s="81"/>
      <c r="I2042" s="75"/>
      <c r="J2042" s="104"/>
      <c r="K2042" s="104"/>
      <c r="L2042" s="76"/>
    </row>
    <row r="2043" spans="1:12" x14ac:dyDescent="0.3">
      <c r="A2043" s="72" t="s">
        <v>1293</v>
      </c>
      <c r="B2043" s="72">
        <v>16000052</v>
      </c>
      <c r="C2043" s="1">
        <v>30982504</v>
      </c>
      <c r="D2043" s="581">
        <v>1680687.19</v>
      </c>
      <c r="E2043" s="73"/>
      <c r="F2043" s="81"/>
      <c r="G2043" s="81"/>
      <c r="H2043" s="81"/>
      <c r="I2043" s="75"/>
      <c r="J2043" s="104"/>
      <c r="K2043" s="104"/>
      <c r="L2043" s="76"/>
    </row>
    <row r="2044" spans="1:12" x14ac:dyDescent="0.3">
      <c r="A2044" s="72" t="s">
        <v>1293</v>
      </c>
      <c r="B2044" s="72">
        <v>16000066</v>
      </c>
      <c r="C2044" s="495">
        <v>30982504</v>
      </c>
      <c r="D2044" s="581">
        <v>673366</v>
      </c>
      <c r="E2044" s="73"/>
      <c r="F2044" s="81"/>
      <c r="G2044" s="81"/>
      <c r="H2044" s="81"/>
      <c r="I2044" s="75"/>
      <c r="J2044" s="104"/>
      <c r="K2044" s="104"/>
      <c r="L2044" s="76"/>
    </row>
    <row r="2045" spans="1:12" x14ac:dyDescent="0.3">
      <c r="A2045" s="144" t="s">
        <v>1293</v>
      </c>
      <c r="B2045" s="144">
        <v>17000001</v>
      </c>
      <c r="C2045" s="496">
        <v>31069616</v>
      </c>
      <c r="D2045" s="579">
        <v>1685561.69</v>
      </c>
      <c r="E2045" s="150"/>
      <c r="F2045" s="163"/>
      <c r="G2045" s="163"/>
      <c r="H2045" s="163"/>
      <c r="I2045" s="146"/>
      <c r="J2045" s="105"/>
      <c r="K2045" s="105"/>
      <c r="L2045" s="67"/>
    </row>
    <row r="2046" spans="1:12" x14ac:dyDescent="0.3">
      <c r="A2046" s="144" t="s">
        <v>1293</v>
      </c>
      <c r="B2046" s="144">
        <v>17000016</v>
      </c>
      <c r="C2046" s="496">
        <v>31069616</v>
      </c>
      <c r="D2046" s="579">
        <v>285792</v>
      </c>
      <c r="E2046" s="150"/>
      <c r="F2046" s="163"/>
      <c r="G2046" s="163"/>
      <c r="H2046" s="163"/>
      <c r="I2046" s="146"/>
      <c r="J2046" s="105"/>
      <c r="K2046" s="167"/>
      <c r="L2046" s="67"/>
    </row>
    <row r="2047" spans="1:12" x14ac:dyDescent="0.3">
      <c r="A2047" s="273" t="s">
        <v>1293</v>
      </c>
      <c r="B2047" s="273">
        <v>17000023</v>
      </c>
      <c r="C2047" s="497">
        <v>31069616</v>
      </c>
      <c r="D2047" s="578">
        <v>55350</v>
      </c>
      <c r="E2047" s="275"/>
      <c r="F2047" s="344"/>
      <c r="G2047" s="344"/>
      <c r="H2047" s="344"/>
      <c r="I2047" s="277"/>
      <c r="J2047" s="105"/>
      <c r="K2047" s="105"/>
      <c r="L2047" s="67"/>
    </row>
    <row r="2048" spans="1:12" x14ac:dyDescent="0.3">
      <c r="A2048" s="273" t="s">
        <v>1293</v>
      </c>
      <c r="B2048" s="273">
        <v>17000011</v>
      </c>
      <c r="C2048" s="497">
        <v>31069616</v>
      </c>
      <c r="D2048" s="578">
        <v>1685561.69</v>
      </c>
      <c r="E2048" s="275"/>
      <c r="F2048" s="277"/>
      <c r="G2048" s="277"/>
      <c r="H2048" s="277"/>
      <c r="I2048" s="277"/>
      <c r="J2048" s="259"/>
      <c r="K2048" s="259"/>
      <c r="L2048" s="67"/>
    </row>
    <row r="2049" spans="1:12" x14ac:dyDescent="0.3">
      <c r="A2049" s="273" t="s">
        <v>1293</v>
      </c>
      <c r="B2049" s="273">
        <v>17000044</v>
      </c>
      <c r="C2049" s="497">
        <v>31069616</v>
      </c>
      <c r="D2049" s="578">
        <v>1702009.61</v>
      </c>
      <c r="E2049" s="275"/>
      <c r="F2049" s="277"/>
      <c r="G2049" s="277"/>
      <c r="H2049" s="277"/>
      <c r="I2049" s="277"/>
      <c r="J2049" s="259"/>
      <c r="K2049" s="259"/>
      <c r="L2049" s="67"/>
    </row>
    <row r="2050" spans="1:12" x14ac:dyDescent="0.3">
      <c r="A2050" s="273" t="s">
        <v>1293</v>
      </c>
      <c r="B2050" s="273">
        <v>17000092</v>
      </c>
      <c r="C2050" s="497">
        <v>31069616</v>
      </c>
      <c r="D2050" s="578">
        <v>669385</v>
      </c>
      <c r="E2050" s="275"/>
      <c r="F2050" s="277"/>
      <c r="G2050" s="277"/>
      <c r="H2050" s="277"/>
      <c r="I2050" s="277"/>
      <c r="J2050" s="259"/>
      <c r="K2050" s="167"/>
      <c r="L2050" s="67"/>
    </row>
    <row r="2051" spans="1:12" x14ac:dyDescent="0.3">
      <c r="A2051" s="273" t="s">
        <v>1293</v>
      </c>
      <c r="B2051" s="273">
        <v>18000002</v>
      </c>
      <c r="C2051" s="497">
        <v>31143058</v>
      </c>
      <c r="D2051" s="578">
        <v>1702009.61</v>
      </c>
      <c r="E2051" s="275"/>
      <c r="F2051" s="277"/>
      <c r="G2051" s="277"/>
      <c r="H2051" s="277"/>
      <c r="I2051" s="277"/>
      <c r="J2051" s="259"/>
      <c r="K2051" s="259"/>
      <c r="L2051" s="67"/>
    </row>
    <row r="2052" spans="1:12" x14ac:dyDescent="0.3">
      <c r="A2052" s="273" t="s">
        <v>1293</v>
      </c>
      <c r="B2052" s="273">
        <v>18000020</v>
      </c>
      <c r="C2052" s="497">
        <v>31143058</v>
      </c>
      <c r="D2052" s="578">
        <v>56475</v>
      </c>
      <c r="E2052" s="275"/>
      <c r="F2052" s="277"/>
      <c r="G2052" s="277"/>
      <c r="H2052" s="277"/>
      <c r="I2052" s="277"/>
      <c r="J2052" s="259"/>
      <c r="K2052" s="259"/>
      <c r="L2052" s="67"/>
    </row>
    <row r="2053" spans="1:12" x14ac:dyDescent="0.3">
      <c r="A2053" s="273" t="s">
        <v>1293</v>
      </c>
      <c r="B2053" s="273">
        <v>18000028</v>
      </c>
      <c r="C2053" s="497">
        <v>31143058</v>
      </c>
      <c r="D2053" s="578">
        <v>290715</v>
      </c>
      <c r="E2053" s="275"/>
      <c r="F2053" s="277"/>
      <c r="G2053" s="277"/>
      <c r="H2053" s="277"/>
      <c r="I2053" s="277"/>
      <c r="J2053" s="259"/>
      <c r="K2053" s="259"/>
      <c r="L2053" s="67"/>
    </row>
    <row r="2054" spans="1:12" x14ac:dyDescent="0.3">
      <c r="A2054" s="273" t="s">
        <v>1293</v>
      </c>
      <c r="B2054" s="273">
        <v>18000037</v>
      </c>
      <c r="C2054" s="497">
        <v>31143058</v>
      </c>
      <c r="D2054" s="578">
        <v>1702009.61</v>
      </c>
      <c r="E2054" s="275"/>
      <c r="F2054" s="277"/>
      <c r="G2054" s="277"/>
      <c r="H2054" s="277"/>
      <c r="I2054" s="277"/>
      <c r="J2054" s="259"/>
      <c r="K2054" s="259"/>
      <c r="L2054" s="67"/>
    </row>
    <row r="2055" spans="1:12" x14ac:dyDescent="0.3">
      <c r="A2055" s="273" t="s">
        <v>1293</v>
      </c>
      <c r="B2055" s="273">
        <v>18000056</v>
      </c>
      <c r="C2055" s="497">
        <v>31143058</v>
      </c>
      <c r="D2055" s="578">
        <v>1724625.5</v>
      </c>
      <c r="E2055" s="275"/>
      <c r="F2055" s="277"/>
      <c r="G2055" s="277"/>
      <c r="H2055" s="277"/>
      <c r="I2055" s="277"/>
      <c r="J2055" s="259"/>
      <c r="K2055" s="259"/>
      <c r="L2055" s="67"/>
    </row>
    <row r="2056" spans="1:12" ht="15" thickBot="1" x14ac:dyDescent="0.35">
      <c r="A2056" s="273" t="s">
        <v>1293</v>
      </c>
      <c r="B2056" s="273">
        <v>18000080</v>
      </c>
      <c r="C2056" s="497">
        <v>31143058</v>
      </c>
      <c r="D2056" s="578">
        <v>1724625.52</v>
      </c>
      <c r="E2056" s="275"/>
      <c r="F2056" s="361"/>
      <c r="G2056" s="361"/>
      <c r="H2056" s="361"/>
      <c r="I2056" s="361"/>
      <c r="J2056" s="259"/>
      <c r="K2056" s="259"/>
      <c r="L2056" s="67"/>
    </row>
    <row r="2057" spans="1:12" ht="15" thickTop="1" x14ac:dyDescent="0.3">
      <c r="A2057" s="291" t="s">
        <v>1294</v>
      </c>
      <c r="B2057" s="339" t="s">
        <v>1295</v>
      </c>
      <c r="C2057" s="504">
        <v>912934</v>
      </c>
      <c r="D2057" s="583">
        <v>674.8</v>
      </c>
      <c r="E2057" s="291"/>
      <c r="F2057" s="315"/>
      <c r="G2057" s="315"/>
      <c r="H2057" s="315"/>
      <c r="I2057" s="293"/>
      <c r="J2057" s="95"/>
      <c r="K2057" s="95"/>
      <c r="L2057" s="42"/>
    </row>
    <row r="2058" spans="1:12" x14ac:dyDescent="0.3">
      <c r="A2058" s="44" t="s">
        <v>1294</v>
      </c>
      <c r="B2058" s="47" t="s">
        <v>1296</v>
      </c>
      <c r="C2058" s="65">
        <v>866083</v>
      </c>
      <c r="D2058" s="584">
        <v>4610.99</v>
      </c>
      <c r="E2058" s="44"/>
      <c r="F2058" s="61"/>
      <c r="G2058" s="61"/>
      <c r="H2058" s="61"/>
      <c r="I2058" s="45"/>
      <c r="J2058" s="95"/>
      <c r="K2058" s="95"/>
      <c r="L2058" s="42"/>
    </row>
    <row r="2059" spans="1:12" x14ac:dyDescent="0.3">
      <c r="A2059" s="44" t="s">
        <v>1294</v>
      </c>
      <c r="B2059" s="47" t="s">
        <v>1297</v>
      </c>
      <c r="C2059" s="65">
        <v>866075</v>
      </c>
      <c r="D2059" s="584">
        <v>4847.2700000000004</v>
      </c>
      <c r="E2059" s="44"/>
      <c r="F2059" s="61"/>
      <c r="G2059" s="61"/>
      <c r="H2059" s="61"/>
      <c r="I2059" s="45"/>
      <c r="J2059" s="95"/>
      <c r="K2059" s="95"/>
      <c r="L2059" s="42"/>
    </row>
    <row r="2060" spans="1:12" x14ac:dyDescent="0.3">
      <c r="A2060" s="44" t="s">
        <v>1294</v>
      </c>
      <c r="B2060" s="47" t="s">
        <v>1298</v>
      </c>
      <c r="C2060" s="65">
        <v>866075</v>
      </c>
      <c r="D2060" s="584">
        <v>67.2</v>
      </c>
      <c r="E2060" s="44"/>
      <c r="F2060" s="61"/>
      <c r="G2060" s="61"/>
      <c r="H2060" s="61"/>
      <c r="I2060" s="45"/>
      <c r="J2060" s="95"/>
      <c r="K2060" s="95"/>
      <c r="L2060" s="42"/>
    </row>
    <row r="2061" spans="1:12" x14ac:dyDescent="0.3">
      <c r="A2061" s="71" t="s">
        <v>1294</v>
      </c>
      <c r="B2061" s="220" t="s">
        <v>1299</v>
      </c>
      <c r="C2061" s="512">
        <v>866075</v>
      </c>
      <c r="D2061" s="590">
        <v>155.13999999999999</v>
      </c>
      <c r="E2061" s="71"/>
      <c r="F2061" s="81"/>
      <c r="G2061" s="81"/>
      <c r="H2061" s="81"/>
      <c r="I2061" s="78"/>
      <c r="J2061" s="107"/>
      <c r="K2061" s="107"/>
      <c r="L2061" s="39"/>
    </row>
    <row r="2062" spans="1:12" x14ac:dyDescent="0.3">
      <c r="A2062" s="71" t="s">
        <v>1294</v>
      </c>
      <c r="B2062" s="220" t="s">
        <v>1300</v>
      </c>
      <c r="C2062" s="512">
        <v>866075</v>
      </c>
      <c r="D2062" s="590">
        <v>2529.37</v>
      </c>
      <c r="E2062" s="71"/>
      <c r="F2062" s="81"/>
      <c r="G2062" s="81"/>
      <c r="H2062" s="81"/>
      <c r="I2062" s="78"/>
      <c r="J2062" s="107"/>
      <c r="K2062" s="107"/>
      <c r="L2062" s="39"/>
    </row>
    <row r="2063" spans="1:12" x14ac:dyDescent="0.3">
      <c r="A2063" s="71" t="s">
        <v>1294</v>
      </c>
      <c r="B2063" s="220" t="s">
        <v>1301</v>
      </c>
      <c r="C2063" s="512">
        <v>866083</v>
      </c>
      <c r="D2063" s="590">
        <v>4734.59</v>
      </c>
      <c r="E2063" s="71"/>
      <c r="F2063" s="81"/>
      <c r="G2063" s="81"/>
      <c r="H2063" s="81"/>
      <c r="I2063" s="78"/>
      <c r="J2063" s="107"/>
      <c r="K2063" s="107"/>
      <c r="L2063" s="39"/>
    </row>
    <row r="2064" spans="1:12" x14ac:dyDescent="0.3">
      <c r="A2064" s="72" t="s">
        <v>1294</v>
      </c>
      <c r="B2064" s="83" t="s">
        <v>1302</v>
      </c>
      <c r="C2064" s="1">
        <v>866083</v>
      </c>
      <c r="D2064" s="581">
        <v>9622.24</v>
      </c>
      <c r="E2064" s="73"/>
      <c r="F2064" s="81"/>
      <c r="G2064" s="81"/>
      <c r="H2064" s="81"/>
      <c r="I2064" s="75"/>
      <c r="J2064" s="104"/>
      <c r="K2064" s="104"/>
      <c r="L2064" s="76"/>
    </row>
    <row r="2065" spans="1:12" x14ac:dyDescent="0.3">
      <c r="A2065" s="295" t="s">
        <v>1294</v>
      </c>
      <c r="B2065" s="345" t="s">
        <v>1303</v>
      </c>
      <c r="C2065" s="507">
        <v>866075</v>
      </c>
      <c r="D2065" s="577">
        <v>1197.03</v>
      </c>
      <c r="E2065" s="295"/>
      <c r="F2065" s="346"/>
      <c r="G2065" s="346"/>
      <c r="H2065" s="346"/>
      <c r="I2065" s="296"/>
      <c r="J2065" s="104"/>
      <c r="K2065" s="104"/>
      <c r="L2065" s="76"/>
    </row>
    <row r="2066" spans="1:12" x14ac:dyDescent="0.3">
      <c r="A2066" s="273" t="s">
        <v>1294</v>
      </c>
      <c r="B2066" s="288" t="s">
        <v>1506</v>
      </c>
      <c r="C2066" s="502">
        <v>1154615</v>
      </c>
      <c r="D2066" s="578">
        <v>4169.66</v>
      </c>
      <c r="E2066" s="273"/>
      <c r="F2066" s="146"/>
      <c r="G2066" s="146"/>
      <c r="H2066" s="146"/>
      <c r="I2066" s="277"/>
      <c r="J2066" s="259"/>
      <c r="K2066" s="104"/>
      <c r="L2066" s="76"/>
    </row>
    <row r="2067" spans="1:12" x14ac:dyDescent="0.3">
      <c r="A2067" s="273" t="s">
        <v>1294</v>
      </c>
      <c r="B2067" s="288" t="s">
        <v>1507</v>
      </c>
      <c r="C2067" s="502">
        <v>1158079</v>
      </c>
      <c r="D2067" s="578">
        <v>2430.38</v>
      </c>
      <c r="E2067" s="273"/>
      <c r="F2067" s="146"/>
      <c r="G2067" s="146"/>
      <c r="H2067" s="146"/>
      <c r="I2067" s="277"/>
      <c r="J2067" s="259"/>
      <c r="K2067" s="104"/>
      <c r="L2067" s="76"/>
    </row>
    <row r="2068" spans="1:12" x14ac:dyDescent="0.3">
      <c r="A2068" s="273" t="s">
        <v>1294</v>
      </c>
      <c r="B2068" s="288" t="s">
        <v>1933</v>
      </c>
      <c r="C2068" s="502">
        <v>1158079</v>
      </c>
      <c r="D2068" s="578">
        <v>2472.0100000000002</v>
      </c>
      <c r="E2068" s="273"/>
      <c r="F2068" s="344"/>
      <c r="G2068" s="344"/>
      <c r="H2068" s="344"/>
      <c r="I2068" s="277"/>
      <c r="J2068" s="259"/>
      <c r="K2068" s="104"/>
      <c r="L2068" s="76"/>
    </row>
    <row r="2069" spans="1:12" ht="15" thickBot="1" x14ac:dyDescent="0.35">
      <c r="A2069" s="273" t="s">
        <v>1294</v>
      </c>
      <c r="B2069" s="288" t="s">
        <v>1946</v>
      </c>
      <c r="C2069" s="502">
        <v>1154615</v>
      </c>
      <c r="D2069" s="578">
        <v>3329.73</v>
      </c>
      <c r="E2069" s="273"/>
      <c r="F2069" s="344"/>
      <c r="G2069" s="344"/>
      <c r="H2069" s="344"/>
      <c r="I2069" s="277"/>
      <c r="J2069" s="259"/>
      <c r="K2069" s="104"/>
      <c r="L2069" s="76"/>
    </row>
    <row r="2070" spans="1:12" ht="15" thickTop="1" x14ac:dyDescent="0.3">
      <c r="A2070" s="284" t="s">
        <v>22</v>
      </c>
      <c r="B2070" s="285" t="s">
        <v>1304</v>
      </c>
      <c r="C2070" s="503">
        <v>30784966</v>
      </c>
      <c r="D2070" s="582">
        <v>150</v>
      </c>
      <c r="E2070" s="301"/>
      <c r="F2070" s="287"/>
      <c r="G2070" s="287"/>
      <c r="H2070" s="287"/>
      <c r="I2070" s="287"/>
      <c r="J2070" s="103"/>
      <c r="K2070" s="103"/>
      <c r="L2070" s="51"/>
    </row>
    <row r="2071" spans="1:12" x14ac:dyDescent="0.3">
      <c r="A2071" s="55" t="s">
        <v>22</v>
      </c>
      <c r="B2071" s="194" t="s">
        <v>1305</v>
      </c>
      <c r="C2071" s="485">
        <v>30784966</v>
      </c>
      <c r="D2071" s="559">
        <v>150</v>
      </c>
      <c r="E2071" s="179"/>
      <c r="F2071" s="215"/>
      <c r="G2071" s="215"/>
      <c r="H2071" s="215"/>
      <c r="I2071" s="56"/>
      <c r="J2071" s="95"/>
      <c r="K2071" s="95"/>
      <c r="L2071" s="42"/>
    </row>
    <row r="2072" spans="1:12" x14ac:dyDescent="0.3">
      <c r="A2072" s="55" t="s">
        <v>22</v>
      </c>
      <c r="B2072" s="194" t="s">
        <v>1306</v>
      </c>
      <c r="C2072" s="485">
        <v>30784966</v>
      </c>
      <c r="D2072" s="559">
        <v>950</v>
      </c>
      <c r="E2072" s="179"/>
      <c r="F2072" s="215"/>
      <c r="G2072" s="215"/>
      <c r="H2072" s="215"/>
      <c r="I2072" s="56"/>
      <c r="J2072" s="95"/>
      <c r="K2072" s="95"/>
      <c r="L2072" s="42"/>
    </row>
    <row r="2073" spans="1:12" x14ac:dyDescent="0.3">
      <c r="A2073" s="55" t="s">
        <v>22</v>
      </c>
      <c r="B2073" s="194" t="s">
        <v>1307</v>
      </c>
      <c r="C2073" s="485">
        <v>30784966</v>
      </c>
      <c r="D2073" s="559">
        <v>290</v>
      </c>
      <c r="E2073" s="179"/>
      <c r="F2073" s="215"/>
      <c r="G2073" s="215"/>
      <c r="H2073" s="215"/>
      <c r="I2073" s="56"/>
      <c r="J2073" s="95"/>
      <c r="K2073" s="95"/>
      <c r="L2073" s="42"/>
    </row>
    <row r="2074" spans="1:12" x14ac:dyDescent="0.3">
      <c r="A2074" s="55" t="s">
        <v>22</v>
      </c>
      <c r="B2074" s="194" t="s">
        <v>1308</v>
      </c>
      <c r="C2074" s="485">
        <v>30784966</v>
      </c>
      <c r="D2074" s="559">
        <v>3000</v>
      </c>
      <c r="E2074" s="179"/>
      <c r="F2074" s="215"/>
      <c r="G2074" s="215"/>
      <c r="H2074" s="215"/>
      <c r="I2074" s="56"/>
      <c r="J2074" s="95"/>
      <c r="K2074" s="95"/>
      <c r="L2074" s="42"/>
    </row>
    <row r="2075" spans="1:12" x14ac:dyDescent="0.3">
      <c r="A2075" s="55" t="s">
        <v>22</v>
      </c>
      <c r="B2075" s="194" t="s">
        <v>1309</v>
      </c>
      <c r="C2075" s="485">
        <v>30784966</v>
      </c>
      <c r="D2075" s="559">
        <v>5100</v>
      </c>
      <c r="E2075" s="179"/>
      <c r="F2075" s="215"/>
      <c r="G2075" s="215"/>
      <c r="H2075" s="215"/>
      <c r="I2075" s="56"/>
      <c r="J2075" s="95"/>
      <c r="K2075" s="95"/>
    </row>
    <row r="2076" spans="1:12" x14ac:dyDescent="0.3">
      <c r="A2076" s="55" t="s">
        <v>22</v>
      </c>
      <c r="B2076" s="194" t="s">
        <v>1310</v>
      </c>
      <c r="C2076" s="485">
        <v>30784966</v>
      </c>
      <c r="D2076" s="559">
        <v>1200</v>
      </c>
      <c r="E2076" s="179"/>
      <c r="F2076" s="215"/>
      <c r="G2076" s="215"/>
      <c r="H2076" s="215"/>
      <c r="I2076" s="56"/>
      <c r="J2076" s="95"/>
      <c r="K2076" s="95"/>
    </row>
    <row r="2077" spans="1:12" x14ac:dyDescent="0.3">
      <c r="A2077" s="55" t="s">
        <v>22</v>
      </c>
      <c r="B2077" s="194" t="s">
        <v>1311</v>
      </c>
      <c r="C2077" s="485">
        <v>30784966</v>
      </c>
      <c r="D2077" s="559">
        <v>1200</v>
      </c>
      <c r="E2077" s="179"/>
      <c r="F2077" s="215"/>
      <c r="G2077" s="215"/>
      <c r="H2077" s="215"/>
      <c r="I2077" s="56"/>
      <c r="J2077" s="95"/>
      <c r="K2077" s="95"/>
    </row>
    <row r="2078" spans="1:12" x14ac:dyDescent="0.3">
      <c r="A2078" s="55" t="s">
        <v>22</v>
      </c>
      <c r="B2078" s="194" t="s">
        <v>1312</v>
      </c>
      <c r="C2078" s="55"/>
      <c r="D2078" s="559">
        <v>2880</v>
      </c>
      <c r="E2078" s="179"/>
      <c r="F2078" s="215"/>
      <c r="G2078" s="215"/>
      <c r="H2078" s="215"/>
      <c r="I2078" s="56"/>
      <c r="J2078" s="95"/>
      <c r="K2078" s="95"/>
    </row>
    <row r="2079" spans="1:12" x14ac:dyDescent="0.3">
      <c r="A2079" s="55" t="s">
        <v>22</v>
      </c>
      <c r="B2079" s="194" t="s">
        <v>1313</v>
      </c>
      <c r="C2079" s="55"/>
      <c r="D2079" s="559">
        <v>900</v>
      </c>
      <c r="E2079" s="179"/>
      <c r="F2079" s="215"/>
      <c r="G2079" s="215"/>
      <c r="H2079" s="215"/>
      <c r="I2079" s="56"/>
      <c r="J2079" s="95"/>
      <c r="K2079" s="95"/>
    </row>
    <row r="2080" spans="1:12" x14ac:dyDescent="0.3">
      <c r="A2080" s="55" t="s">
        <v>22</v>
      </c>
      <c r="B2080" s="194" t="s">
        <v>1314</v>
      </c>
      <c r="C2080" s="485">
        <v>30784966</v>
      </c>
      <c r="D2080" s="559">
        <v>360</v>
      </c>
      <c r="E2080" s="179"/>
      <c r="F2080" s="215"/>
      <c r="G2080" s="215"/>
      <c r="H2080" s="215"/>
      <c r="I2080" s="56"/>
      <c r="J2080" s="95"/>
      <c r="K2080" s="95"/>
    </row>
    <row r="2081" spans="1:11" x14ac:dyDescent="0.3">
      <c r="A2081" s="55" t="s">
        <v>22</v>
      </c>
      <c r="B2081" s="194" t="s">
        <v>1315</v>
      </c>
      <c r="C2081" s="485">
        <v>30784966</v>
      </c>
      <c r="D2081" s="559">
        <v>1800</v>
      </c>
      <c r="E2081" s="179"/>
      <c r="F2081" s="215"/>
      <c r="G2081" s="215"/>
      <c r="H2081" s="215"/>
      <c r="I2081" s="56"/>
      <c r="J2081" s="95"/>
      <c r="K2081" s="95"/>
    </row>
    <row r="2082" spans="1:11" x14ac:dyDescent="0.3">
      <c r="A2082" s="55" t="s">
        <v>22</v>
      </c>
      <c r="B2082" s="194" t="s">
        <v>1316</v>
      </c>
      <c r="C2082" s="485">
        <v>30784966</v>
      </c>
      <c r="D2082" s="559">
        <v>1850</v>
      </c>
      <c r="E2082" s="179"/>
      <c r="F2082" s="215"/>
      <c r="G2082" s="215"/>
      <c r="H2082" s="215"/>
      <c r="I2082" s="56"/>
      <c r="J2082" s="95"/>
      <c r="K2082" s="95"/>
    </row>
    <row r="2083" spans="1:11" x14ac:dyDescent="0.3">
      <c r="A2083" s="55" t="s">
        <v>22</v>
      </c>
      <c r="B2083" s="194" t="s">
        <v>1317</v>
      </c>
      <c r="C2083" s="485">
        <v>30784966</v>
      </c>
      <c r="D2083" s="559">
        <v>1530</v>
      </c>
      <c r="E2083" s="179"/>
      <c r="F2083" s="215"/>
      <c r="G2083" s="215"/>
      <c r="H2083" s="215"/>
      <c r="I2083" s="182"/>
      <c r="J2083" s="103"/>
      <c r="K2083" s="95"/>
    </row>
    <row r="2084" spans="1:11" x14ac:dyDescent="0.3">
      <c r="A2084" s="172" t="s">
        <v>22</v>
      </c>
      <c r="B2084" s="196" t="s">
        <v>1318</v>
      </c>
      <c r="C2084" s="498">
        <v>30784966</v>
      </c>
      <c r="D2084" s="574">
        <v>340</v>
      </c>
      <c r="E2084" s="180"/>
      <c r="F2084" s="215"/>
      <c r="G2084" s="215"/>
      <c r="H2084" s="215"/>
      <c r="I2084" s="182"/>
      <c r="J2084" s="103"/>
      <c r="K2084" s="103"/>
    </row>
    <row r="2085" spans="1:11" x14ac:dyDescent="0.3">
      <c r="A2085" s="55" t="s">
        <v>22</v>
      </c>
      <c r="B2085" s="194" t="s">
        <v>1319</v>
      </c>
      <c r="C2085" s="485">
        <v>30931807</v>
      </c>
      <c r="D2085" s="559">
        <v>350</v>
      </c>
      <c r="E2085" s="179"/>
      <c r="F2085" s="215"/>
      <c r="G2085" s="215"/>
      <c r="H2085" s="215"/>
      <c r="I2085" s="56"/>
      <c r="J2085" s="95"/>
      <c r="K2085" s="95"/>
    </row>
    <row r="2086" spans="1:11" x14ac:dyDescent="0.3">
      <c r="A2086" s="55" t="s">
        <v>22</v>
      </c>
      <c r="B2086" s="194" t="s">
        <v>1320</v>
      </c>
      <c r="C2086" s="485">
        <v>30931807</v>
      </c>
      <c r="D2086" s="559">
        <v>600</v>
      </c>
      <c r="E2086" s="179"/>
      <c r="F2086" s="215"/>
      <c r="G2086" s="215"/>
      <c r="H2086" s="215"/>
      <c r="I2086" s="56"/>
      <c r="J2086" s="95"/>
      <c r="K2086" s="95"/>
    </row>
    <row r="2087" spans="1:11" x14ac:dyDescent="0.3">
      <c r="A2087" s="55" t="s">
        <v>22</v>
      </c>
      <c r="B2087" s="194" t="s">
        <v>1321</v>
      </c>
      <c r="C2087" s="485">
        <v>30931807</v>
      </c>
      <c r="D2087" s="559">
        <v>600</v>
      </c>
      <c r="E2087" s="179"/>
      <c r="F2087" s="215"/>
      <c r="G2087" s="215"/>
      <c r="H2087" s="215"/>
      <c r="I2087" s="56"/>
      <c r="J2087" s="95"/>
      <c r="K2087" s="95"/>
    </row>
    <row r="2088" spans="1:11" x14ac:dyDescent="0.3">
      <c r="A2088" s="55" t="s">
        <v>22</v>
      </c>
      <c r="B2088" s="194" t="s">
        <v>1322</v>
      </c>
      <c r="C2088" s="485">
        <v>30931807</v>
      </c>
      <c r="D2088" s="559">
        <v>122.1</v>
      </c>
      <c r="E2088" s="179"/>
      <c r="F2088" s="215"/>
      <c r="G2088" s="215"/>
      <c r="H2088" s="215"/>
      <c r="I2088" s="56"/>
      <c r="J2088" s="95"/>
      <c r="K2088" s="95"/>
    </row>
    <row r="2089" spans="1:11" x14ac:dyDescent="0.3">
      <c r="A2089" s="172" t="s">
        <v>22</v>
      </c>
      <c r="B2089" s="196" t="s">
        <v>1323</v>
      </c>
      <c r="C2089" s="498">
        <v>30931807</v>
      </c>
      <c r="D2089" s="574">
        <v>1600</v>
      </c>
      <c r="E2089" s="180"/>
      <c r="F2089" s="215"/>
      <c r="G2089" s="215"/>
      <c r="H2089" s="215"/>
      <c r="I2089" s="182"/>
      <c r="J2089" s="103"/>
      <c r="K2089" s="103"/>
    </row>
    <row r="2090" spans="1:11" x14ac:dyDescent="0.3">
      <c r="A2090" s="172" t="s">
        <v>22</v>
      </c>
      <c r="B2090" s="196" t="s">
        <v>1324</v>
      </c>
      <c r="C2090" s="498">
        <v>30931807</v>
      </c>
      <c r="D2090" s="574">
        <v>2000</v>
      </c>
      <c r="E2090" s="180"/>
      <c r="F2090" s="215"/>
      <c r="G2090" s="215"/>
      <c r="H2090" s="215"/>
      <c r="I2090" s="182"/>
      <c r="J2090" s="103"/>
      <c r="K2090" s="103"/>
    </row>
    <row r="2091" spans="1:11" x14ac:dyDescent="0.3">
      <c r="A2091" s="68" t="s">
        <v>22</v>
      </c>
      <c r="B2091" s="198" t="s">
        <v>1325</v>
      </c>
      <c r="C2091" s="499">
        <v>30931807</v>
      </c>
      <c r="D2091" s="580">
        <v>2650</v>
      </c>
      <c r="E2091" s="184"/>
      <c r="F2091" s="216"/>
      <c r="G2091" s="216"/>
      <c r="H2091" s="216"/>
      <c r="I2091" s="69"/>
      <c r="J2091" s="104"/>
      <c r="K2091" s="104"/>
    </row>
    <row r="2092" spans="1:11" x14ac:dyDescent="0.3">
      <c r="A2092" s="68" t="s">
        <v>22</v>
      </c>
      <c r="B2092" s="198" t="s">
        <v>1326</v>
      </c>
      <c r="C2092" s="499">
        <v>30931807</v>
      </c>
      <c r="D2092" s="580">
        <v>420</v>
      </c>
      <c r="E2092" s="184"/>
      <c r="F2092" s="216"/>
      <c r="G2092" s="216"/>
      <c r="H2092" s="216"/>
      <c r="I2092" s="69"/>
      <c r="J2092" s="104"/>
      <c r="K2092" s="104"/>
    </row>
    <row r="2093" spans="1:11" x14ac:dyDescent="0.3">
      <c r="A2093" s="68" t="s">
        <v>22</v>
      </c>
      <c r="B2093" s="198" t="s">
        <v>1327</v>
      </c>
      <c r="C2093" s="499">
        <v>30931807</v>
      </c>
      <c r="D2093" s="580">
        <v>3000</v>
      </c>
      <c r="E2093" s="184"/>
      <c r="F2093" s="216"/>
      <c r="G2093" s="216"/>
      <c r="H2093" s="216"/>
      <c r="I2093" s="69"/>
      <c r="J2093" s="104"/>
      <c r="K2093" s="104"/>
    </row>
    <row r="2094" spans="1:11" x14ac:dyDescent="0.3">
      <c r="A2094" s="68" t="s">
        <v>22</v>
      </c>
      <c r="B2094" s="198" t="s">
        <v>1328</v>
      </c>
      <c r="C2094" s="499">
        <v>30931807</v>
      </c>
      <c r="D2094" s="580">
        <v>5100</v>
      </c>
      <c r="E2094" s="184"/>
      <c r="F2094" s="216"/>
      <c r="G2094" s="216"/>
      <c r="H2094" s="216"/>
      <c r="I2094" s="69"/>
      <c r="J2094" s="104"/>
      <c r="K2094" s="104"/>
    </row>
    <row r="2095" spans="1:11" x14ac:dyDescent="0.3">
      <c r="A2095" s="68" t="s">
        <v>22</v>
      </c>
      <c r="B2095" s="198" t="s">
        <v>1329</v>
      </c>
      <c r="C2095" s="499">
        <v>30931807</v>
      </c>
      <c r="D2095" s="580">
        <v>100</v>
      </c>
      <c r="E2095" s="184"/>
      <c r="F2095" s="216"/>
      <c r="G2095" s="216"/>
      <c r="H2095" s="216"/>
      <c r="I2095" s="69"/>
      <c r="J2095" s="104"/>
      <c r="K2095" s="104"/>
    </row>
    <row r="2096" spans="1:11" x14ac:dyDescent="0.3">
      <c r="A2096" s="68" t="s">
        <v>22</v>
      </c>
      <c r="B2096" s="198" t="s">
        <v>1330</v>
      </c>
      <c r="C2096" s="499">
        <v>30931807</v>
      </c>
      <c r="D2096" s="580">
        <v>50</v>
      </c>
      <c r="E2096" s="184"/>
      <c r="F2096" s="216"/>
      <c r="G2096" s="216"/>
      <c r="H2096" s="216"/>
      <c r="I2096" s="69"/>
      <c r="J2096" s="104"/>
      <c r="K2096" s="104"/>
    </row>
    <row r="2097" spans="1:12" x14ac:dyDescent="0.3">
      <c r="A2097" s="68" t="s">
        <v>22</v>
      </c>
      <c r="B2097" s="198" t="s">
        <v>1331</v>
      </c>
      <c r="C2097" s="499">
        <v>30931807</v>
      </c>
      <c r="D2097" s="580">
        <v>500</v>
      </c>
      <c r="E2097" s="184"/>
      <c r="F2097" s="216"/>
      <c r="G2097" s="216"/>
      <c r="H2097" s="216"/>
      <c r="I2097" s="69"/>
      <c r="J2097" s="104"/>
      <c r="K2097" s="104"/>
    </row>
    <row r="2098" spans="1:12" x14ac:dyDescent="0.3">
      <c r="A2098" s="68" t="s">
        <v>22</v>
      </c>
      <c r="B2098" s="198" t="s">
        <v>1332</v>
      </c>
      <c r="C2098" s="499">
        <v>30931807</v>
      </c>
      <c r="D2098" s="580">
        <v>350</v>
      </c>
      <c r="E2098" s="184"/>
      <c r="F2098" s="216"/>
      <c r="G2098" s="216"/>
      <c r="H2098" s="216"/>
      <c r="I2098" s="69"/>
      <c r="J2098" s="104"/>
      <c r="K2098" s="104"/>
    </row>
    <row r="2099" spans="1:12" x14ac:dyDescent="0.3">
      <c r="A2099" s="68" t="s">
        <v>22</v>
      </c>
      <c r="B2099" s="198" t="s">
        <v>1333</v>
      </c>
      <c r="C2099" s="499">
        <v>30931807</v>
      </c>
      <c r="D2099" s="580">
        <v>1200</v>
      </c>
      <c r="E2099" s="184"/>
      <c r="F2099" s="216"/>
      <c r="G2099" s="216"/>
      <c r="H2099" s="216"/>
      <c r="I2099" s="69"/>
      <c r="J2099" s="104"/>
      <c r="K2099" s="104"/>
    </row>
    <row r="2100" spans="1:12" x14ac:dyDescent="0.3">
      <c r="A2100" s="68" t="s">
        <v>22</v>
      </c>
      <c r="B2100" s="198" t="s">
        <v>1334</v>
      </c>
      <c r="C2100" s="499">
        <v>30931807</v>
      </c>
      <c r="D2100" s="580">
        <v>510</v>
      </c>
      <c r="E2100" s="184"/>
      <c r="F2100" s="216"/>
      <c r="G2100" s="216"/>
      <c r="H2100" s="216"/>
      <c r="I2100" s="69"/>
      <c r="J2100" s="104"/>
      <c r="K2100" s="104"/>
    </row>
    <row r="2101" spans="1:12" x14ac:dyDescent="0.3">
      <c r="A2101" s="68" t="s">
        <v>22</v>
      </c>
      <c r="B2101" s="198" t="s">
        <v>1335</v>
      </c>
      <c r="C2101" s="499">
        <v>30931807</v>
      </c>
      <c r="D2101" s="580">
        <v>150</v>
      </c>
      <c r="E2101" s="184"/>
      <c r="F2101" s="216"/>
      <c r="G2101" s="216"/>
      <c r="H2101" s="216"/>
      <c r="I2101" s="69"/>
      <c r="J2101" s="104"/>
      <c r="K2101" s="104"/>
    </row>
    <row r="2102" spans="1:12" x14ac:dyDescent="0.3">
      <c r="A2102" s="68" t="s">
        <v>22</v>
      </c>
      <c r="B2102" s="198" t="s">
        <v>1336</v>
      </c>
      <c r="C2102" s="499">
        <v>30931807</v>
      </c>
      <c r="D2102" s="580">
        <v>150</v>
      </c>
      <c r="E2102" s="184"/>
      <c r="F2102" s="216"/>
      <c r="G2102" s="216"/>
      <c r="H2102" s="216"/>
      <c r="I2102" s="69"/>
      <c r="J2102" s="104"/>
      <c r="K2102" s="104"/>
    </row>
    <row r="2103" spans="1:12" x14ac:dyDescent="0.3">
      <c r="A2103" s="68" t="s">
        <v>22</v>
      </c>
      <c r="B2103" s="198" t="s">
        <v>1337</v>
      </c>
      <c r="C2103" s="499">
        <v>30931807</v>
      </c>
      <c r="D2103" s="580">
        <v>50</v>
      </c>
      <c r="E2103" s="184"/>
      <c r="F2103" s="216"/>
      <c r="G2103" s="216"/>
      <c r="H2103" s="216"/>
      <c r="I2103" s="69"/>
      <c r="J2103" s="104"/>
      <c r="K2103" s="104"/>
    </row>
    <row r="2104" spans="1:12" x14ac:dyDescent="0.3">
      <c r="A2104" s="68" t="s">
        <v>22</v>
      </c>
      <c r="B2104" s="198" t="s">
        <v>1338</v>
      </c>
      <c r="C2104" s="499">
        <v>30931807</v>
      </c>
      <c r="D2104" s="580">
        <v>100</v>
      </c>
      <c r="E2104" s="184"/>
      <c r="F2104" s="216"/>
      <c r="G2104" s="216"/>
      <c r="H2104" s="216"/>
      <c r="I2104" s="69"/>
      <c r="J2104" s="104"/>
      <c r="K2104" s="104"/>
    </row>
    <row r="2105" spans="1:12" x14ac:dyDescent="0.3">
      <c r="A2105" s="68" t="s">
        <v>22</v>
      </c>
      <c r="B2105" s="198" t="s">
        <v>1339</v>
      </c>
      <c r="C2105" s="499">
        <v>1083460</v>
      </c>
      <c r="D2105" s="580">
        <v>3246</v>
      </c>
      <c r="E2105" s="184"/>
      <c r="F2105" s="216"/>
      <c r="G2105" s="216"/>
      <c r="H2105" s="216"/>
      <c r="I2105" s="69"/>
      <c r="J2105" s="104"/>
      <c r="K2105" s="104"/>
    </row>
    <row r="2106" spans="1:12" x14ac:dyDescent="0.3">
      <c r="A2106" s="68" t="s">
        <v>22</v>
      </c>
      <c r="B2106" s="198" t="s">
        <v>1340</v>
      </c>
      <c r="C2106" s="499">
        <v>30931807</v>
      </c>
      <c r="D2106" s="580">
        <v>140</v>
      </c>
      <c r="E2106" s="184"/>
      <c r="F2106" s="216"/>
      <c r="G2106" s="216"/>
      <c r="H2106" s="216"/>
      <c r="I2106" s="69"/>
      <c r="J2106" s="104"/>
      <c r="K2106" s="104"/>
    </row>
    <row r="2107" spans="1:12" x14ac:dyDescent="0.3">
      <c r="A2107" s="68" t="s">
        <v>22</v>
      </c>
      <c r="B2107" s="198" t="s">
        <v>1341</v>
      </c>
      <c r="C2107" s="499">
        <v>30931807</v>
      </c>
      <c r="D2107" s="580">
        <v>420</v>
      </c>
      <c r="E2107" s="184"/>
      <c r="F2107" s="216"/>
      <c r="G2107" s="216"/>
      <c r="H2107" s="216"/>
      <c r="I2107" s="69"/>
      <c r="J2107" s="104"/>
      <c r="K2107" s="104"/>
      <c r="L2107" s="76"/>
    </row>
    <row r="2108" spans="1:12" x14ac:dyDescent="0.3">
      <c r="A2108" s="68" t="s">
        <v>22</v>
      </c>
      <c r="B2108" s="198" t="s">
        <v>1342</v>
      </c>
      <c r="C2108" s="499">
        <v>1053201</v>
      </c>
      <c r="D2108" s="580">
        <v>11050</v>
      </c>
      <c r="E2108" s="184"/>
      <c r="F2108" s="216"/>
      <c r="G2108" s="216"/>
      <c r="H2108" s="216"/>
      <c r="I2108" s="69"/>
      <c r="J2108" s="104"/>
      <c r="K2108" s="104"/>
      <c r="L2108" s="76"/>
    </row>
    <row r="2109" spans="1:12" x14ac:dyDescent="0.3">
      <c r="A2109" s="72" t="s">
        <v>22</v>
      </c>
      <c r="B2109" s="79" t="s">
        <v>1343</v>
      </c>
      <c r="C2109" s="1">
        <v>1102284</v>
      </c>
      <c r="D2109" s="581">
        <v>5400</v>
      </c>
      <c r="E2109" s="73"/>
      <c r="F2109" s="81"/>
      <c r="G2109" s="81"/>
      <c r="H2109" s="81"/>
      <c r="I2109" s="75"/>
      <c r="J2109" s="104"/>
      <c r="K2109" s="104"/>
      <c r="L2109" s="76"/>
    </row>
    <row r="2110" spans="1:12" x14ac:dyDescent="0.3">
      <c r="A2110" s="72" t="s">
        <v>22</v>
      </c>
      <c r="B2110" s="79" t="s">
        <v>1344</v>
      </c>
      <c r="C2110" s="1">
        <v>31012914</v>
      </c>
      <c r="D2110" s="581">
        <v>50</v>
      </c>
      <c r="E2110" s="73"/>
      <c r="F2110" s="81"/>
      <c r="G2110" s="81"/>
      <c r="H2110" s="81"/>
      <c r="I2110" s="75"/>
      <c r="J2110" s="104"/>
      <c r="K2110" s="104"/>
      <c r="L2110" s="76"/>
    </row>
    <row r="2111" spans="1:12" x14ac:dyDescent="0.3">
      <c r="A2111" s="72" t="s">
        <v>22</v>
      </c>
      <c r="B2111" s="79" t="s">
        <v>1345</v>
      </c>
      <c r="C2111" s="1">
        <v>31012911</v>
      </c>
      <c r="D2111" s="581">
        <v>100</v>
      </c>
      <c r="E2111" s="73"/>
      <c r="F2111" s="81"/>
      <c r="G2111" s="81"/>
      <c r="H2111" s="81"/>
      <c r="I2111" s="75"/>
      <c r="J2111" s="104"/>
      <c r="K2111" s="104"/>
      <c r="L2111" s="76"/>
    </row>
    <row r="2112" spans="1:12" x14ac:dyDescent="0.3">
      <c r="A2112" s="72" t="s">
        <v>22</v>
      </c>
      <c r="B2112" s="79" t="s">
        <v>1346</v>
      </c>
      <c r="C2112" s="1">
        <v>31012914</v>
      </c>
      <c r="D2112" s="581">
        <v>1600</v>
      </c>
      <c r="E2112" s="73"/>
      <c r="F2112" s="81"/>
      <c r="G2112" s="81"/>
      <c r="H2112" s="81"/>
      <c r="I2112" s="75"/>
      <c r="J2112" s="104"/>
      <c r="K2112" s="104"/>
      <c r="L2112" s="88"/>
    </row>
    <row r="2113" spans="1:12" x14ac:dyDescent="0.3">
      <c r="A2113" s="72" t="s">
        <v>22</v>
      </c>
      <c r="B2113" s="79" t="s">
        <v>1347</v>
      </c>
      <c r="C2113" s="1">
        <v>31012911</v>
      </c>
      <c r="D2113" s="581">
        <v>2000</v>
      </c>
      <c r="E2113" s="73"/>
      <c r="F2113" s="81"/>
      <c r="G2113" s="81"/>
      <c r="H2113" s="81"/>
      <c r="I2113" s="75"/>
      <c r="J2113" s="104"/>
      <c r="K2113" s="104"/>
      <c r="L2113" s="88"/>
    </row>
    <row r="2114" spans="1:12" x14ac:dyDescent="0.3">
      <c r="A2114" s="72" t="s">
        <v>22</v>
      </c>
      <c r="B2114" s="79" t="s">
        <v>1348</v>
      </c>
      <c r="C2114" s="1">
        <v>31012914</v>
      </c>
      <c r="D2114" s="581">
        <v>220</v>
      </c>
      <c r="E2114" s="73"/>
      <c r="F2114" s="81"/>
      <c r="G2114" s="81"/>
      <c r="H2114" s="81"/>
      <c r="I2114" s="75"/>
      <c r="J2114" s="104"/>
      <c r="K2114" s="104"/>
      <c r="L2114" s="76"/>
    </row>
    <row r="2115" spans="1:12" x14ac:dyDescent="0.3">
      <c r="A2115" s="72" t="s">
        <v>22</v>
      </c>
      <c r="B2115" s="79" t="s">
        <v>1349</v>
      </c>
      <c r="C2115" s="1">
        <v>31012911</v>
      </c>
      <c r="D2115" s="581">
        <v>1700</v>
      </c>
      <c r="E2115" s="73"/>
      <c r="F2115" s="81"/>
      <c r="G2115" s="81"/>
      <c r="H2115" s="81"/>
      <c r="I2115" s="75"/>
      <c r="J2115" s="104"/>
      <c r="K2115" s="104"/>
      <c r="L2115" s="76"/>
    </row>
    <row r="2116" spans="1:12" x14ac:dyDescent="0.3">
      <c r="A2116" s="72" t="s">
        <v>22</v>
      </c>
      <c r="B2116" s="79" t="s">
        <v>1350</v>
      </c>
      <c r="C2116" s="1">
        <v>31012914</v>
      </c>
      <c r="D2116" s="581">
        <v>200</v>
      </c>
      <c r="E2116" s="73"/>
      <c r="F2116" s="81"/>
      <c r="G2116" s="81"/>
      <c r="H2116" s="81"/>
      <c r="I2116" s="75"/>
      <c r="J2116" s="104"/>
      <c r="K2116" s="104"/>
      <c r="L2116" s="76"/>
    </row>
    <row r="2117" spans="1:12" x14ac:dyDescent="0.3">
      <c r="A2117" s="72" t="s">
        <v>22</v>
      </c>
      <c r="B2117" s="79" t="s">
        <v>1351</v>
      </c>
      <c r="C2117" s="1">
        <v>31012911</v>
      </c>
      <c r="D2117" s="581">
        <v>950</v>
      </c>
      <c r="E2117" s="73"/>
      <c r="F2117" s="81"/>
      <c r="G2117" s="81"/>
      <c r="H2117" s="81"/>
      <c r="I2117" s="75"/>
      <c r="J2117" s="104"/>
      <c r="K2117" s="104"/>
      <c r="L2117" s="76"/>
    </row>
    <row r="2118" spans="1:12" x14ac:dyDescent="0.3">
      <c r="A2118" s="72" t="s">
        <v>22</v>
      </c>
      <c r="B2118" s="79" t="s">
        <v>1352</v>
      </c>
      <c r="C2118" s="1">
        <v>31012911</v>
      </c>
      <c r="D2118" s="581">
        <v>5100</v>
      </c>
      <c r="E2118" s="73"/>
      <c r="F2118" s="81"/>
      <c r="G2118" s="81"/>
      <c r="H2118" s="81"/>
      <c r="I2118" s="75"/>
      <c r="J2118" s="104"/>
      <c r="K2118" s="104"/>
      <c r="L2118" s="76"/>
    </row>
    <row r="2119" spans="1:12" x14ac:dyDescent="0.3">
      <c r="A2119" s="72" t="s">
        <v>22</v>
      </c>
      <c r="B2119" s="79" t="s">
        <v>1353</v>
      </c>
      <c r="C2119" s="1">
        <v>1117889</v>
      </c>
      <c r="D2119" s="581">
        <v>2400</v>
      </c>
      <c r="E2119" s="73"/>
      <c r="F2119" s="81"/>
      <c r="G2119" s="81"/>
      <c r="H2119" s="81"/>
      <c r="I2119" s="75"/>
      <c r="J2119" s="104"/>
      <c r="K2119" s="104"/>
      <c r="L2119" s="76"/>
    </row>
    <row r="2120" spans="1:12" x14ac:dyDescent="0.3">
      <c r="A2120" s="72" t="s">
        <v>22</v>
      </c>
      <c r="B2120" s="79" t="s">
        <v>1354</v>
      </c>
      <c r="C2120" s="1">
        <v>31012914</v>
      </c>
      <c r="D2120" s="581">
        <v>3000</v>
      </c>
      <c r="E2120" s="73"/>
      <c r="F2120" s="81"/>
      <c r="G2120" s="81"/>
      <c r="H2120" s="81"/>
      <c r="I2120" s="75"/>
      <c r="J2120" s="104"/>
      <c r="K2120" s="104"/>
      <c r="L2120" s="76"/>
    </row>
    <row r="2121" spans="1:12" x14ac:dyDescent="0.3">
      <c r="A2121" s="72" t="s">
        <v>22</v>
      </c>
      <c r="B2121" s="79" t="s">
        <v>1355</v>
      </c>
      <c r="C2121" s="1">
        <v>31012914</v>
      </c>
      <c r="D2121" s="581">
        <v>50</v>
      </c>
      <c r="E2121" s="73"/>
      <c r="F2121" s="81"/>
      <c r="G2121" s="81"/>
      <c r="H2121" s="81"/>
      <c r="I2121" s="75"/>
      <c r="J2121" s="104"/>
      <c r="K2121" s="104"/>
      <c r="L2121" s="76"/>
    </row>
    <row r="2122" spans="1:12" x14ac:dyDescent="0.3">
      <c r="A2122" s="72" t="s">
        <v>22</v>
      </c>
      <c r="B2122" s="79" t="s">
        <v>1356</v>
      </c>
      <c r="C2122" s="1">
        <v>31012911</v>
      </c>
      <c r="D2122" s="581">
        <v>100</v>
      </c>
      <c r="E2122" s="73"/>
      <c r="F2122" s="81"/>
      <c r="G2122" s="81"/>
      <c r="H2122" s="81"/>
      <c r="I2122" s="75"/>
      <c r="J2122" s="104"/>
      <c r="K2122" s="104"/>
      <c r="L2122" s="76"/>
    </row>
    <row r="2123" spans="1:12" x14ac:dyDescent="0.3">
      <c r="A2123" s="72" t="s">
        <v>22</v>
      </c>
      <c r="B2123" s="79" t="s">
        <v>1357</v>
      </c>
      <c r="C2123" s="1">
        <v>31012914</v>
      </c>
      <c r="D2123" s="581">
        <v>350</v>
      </c>
      <c r="E2123" s="73"/>
      <c r="F2123" s="81"/>
      <c r="G2123" s="81"/>
      <c r="H2123" s="81"/>
      <c r="I2123" s="75"/>
      <c r="J2123" s="104"/>
      <c r="K2123" s="104"/>
    </row>
    <row r="2124" spans="1:12" x14ac:dyDescent="0.3">
      <c r="A2124" s="72" t="s">
        <v>22</v>
      </c>
      <c r="B2124" s="79" t="s">
        <v>1358</v>
      </c>
      <c r="C2124" s="1">
        <v>31012911</v>
      </c>
      <c r="D2124" s="581">
        <v>500</v>
      </c>
      <c r="E2124" s="73"/>
      <c r="F2124" s="81"/>
      <c r="G2124" s="81"/>
      <c r="H2124" s="81"/>
      <c r="I2124" s="75"/>
      <c r="J2124" s="104"/>
      <c r="K2124" s="104"/>
    </row>
    <row r="2125" spans="1:12" x14ac:dyDescent="0.3">
      <c r="A2125" s="72" t="s">
        <v>22</v>
      </c>
      <c r="B2125" s="79" t="s">
        <v>1359</v>
      </c>
      <c r="C2125" s="1">
        <v>31012911</v>
      </c>
      <c r="D2125" s="581">
        <v>1200</v>
      </c>
      <c r="E2125" s="73"/>
      <c r="F2125" s="81"/>
      <c r="G2125" s="81"/>
      <c r="H2125" s="81"/>
      <c r="I2125" s="75"/>
      <c r="J2125" s="104"/>
      <c r="K2125" s="104"/>
    </row>
    <row r="2126" spans="1:12" x14ac:dyDescent="0.3">
      <c r="A2126" s="72" t="s">
        <v>22</v>
      </c>
      <c r="B2126" s="79" t="s">
        <v>1360</v>
      </c>
      <c r="C2126" s="495">
        <v>30784966</v>
      </c>
      <c r="D2126" s="581">
        <v>1600</v>
      </c>
      <c r="E2126" s="73"/>
      <c r="F2126" s="81"/>
      <c r="G2126" s="81"/>
      <c r="H2126" s="81"/>
      <c r="I2126" s="75"/>
      <c r="J2126" s="104"/>
      <c r="K2126" s="104"/>
    </row>
    <row r="2127" spans="1:12" x14ac:dyDescent="0.3">
      <c r="A2127" s="72" t="s">
        <v>22</v>
      </c>
      <c r="B2127" s="79" t="s">
        <v>1361</v>
      </c>
      <c r="C2127" s="1">
        <v>30931807</v>
      </c>
      <c r="D2127" s="581">
        <v>2000</v>
      </c>
      <c r="E2127" s="73"/>
      <c r="F2127" s="81"/>
      <c r="G2127" s="81"/>
      <c r="H2127" s="81"/>
      <c r="I2127" s="75"/>
      <c r="J2127" s="104"/>
      <c r="K2127" s="104"/>
    </row>
    <row r="2128" spans="1:12" x14ac:dyDescent="0.3">
      <c r="A2128" s="144" t="s">
        <v>22</v>
      </c>
      <c r="B2128" s="153" t="s">
        <v>1362</v>
      </c>
      <c r="C2128" s="501">
        <v>31012911</v>
      </c>
      <c r="D2128" s="579">
        <v>610</v>
      </c>
      <c r="E2128" s="150"/>
      <c r="F2128" s="163"/>
      <c r="G2128" s="163"/>
      <c r="H2128" s="163"/>
      <c r="I2128" s="146"/>
      <c r="J2128" s="105"/>
      <c r="K2128" s="105"/>
    </row>
    <row r="2129" spans="1:11" x14ac:dyDescent="0.3">
      <c r="A2129" s="144" t="s">
        <v>22</v>
      </c>
      <c r="B2129" s="153" t="s">
        <v>1363</v>
      </c>
      <c r="C2129" s="501">
        <v>31012914</v>
      </c>
      <c r="D2129" s="579">
        <v>200</v>
      </c>
      <c r="E2129" s="150"/>
      <c r="F2129" s="163"/>
      <c r="G2129" s="163"/>
      <c r="H2129" s="163"/>
      <c r="I2129" s="146"/>
      <c r="J2129" s="105"/>
      <c r="K2129" s="105"/>
    </row>
    <row r="2130" spans="1:11" x14ac:dyDescent="0.3">
      <c r="A2130" s="144" t="s">
        <v>22</v>
      </c>
      <c r="B2130" s="153" t="s">
        <v>1364</v>
      </c>
      <c r="C2130" s="501">
        <v>31012915</v>
      </c>
      <c r="D2130" s="579">
        <v>1200</v>
      </c>
      <c r="E2130" s="150"/>
      <c r="F2130" s="163"/>
      <c r="G2130" s="163"/>
      <c r="H2130" s="163"/>
      <c r="I2130" s="146"/>
      <c r="J2130" s="105"/>
      <c r="K2130" s="105"/>
    </row>
    <row r="2131" spans="1:11" x14ac:dyDescent="0.3">
      <c r="A2131" s="144" t="s">
        <v>22</v>
      </c>
      <c r="B2131" s="153" t="s">
        <v>1365</v>
      </c>
      <c r="C2131" s="501">
        <v>31012914</v>
      </c>
      <c r="D2131" s="579">
        <v>140</v>
      </c>
      <c r="E2131" s="150"/>
      <c r="F2131" s="163"/>
      <c r="G2131" s="163"/>
      <c r="H2131" s="163"/>
      <c r="I2131" s="146"/>
      <c r="J2131" s="105"/>
      <c r="K2131" s="105"/>
    </row>
    <row r="2132" spans="1:11" x14ac:dyDescent="0.3">
      <c r="A2132" s="144" t="s">
        <v>22</v>
      </c>
      <c r="B2132" s="153" t="s">
        <v>1366</v>
      </c>
      <c r="C2132" s="501">
        <v>31012911</v>
      </c>
      <c r="D2132" s="579">
        <v>420</v>
      </c>
      <c r="E2132" s="150"/>
      <c r="F2132" s="163"/>
      <c r="G2132" s="163"/>
      <c r="H2132" s="163"/>
      <c r="I2132" s="146"/>
      <c r="J2132" s="105"/>
      <c r="K2132" s="105"/>
    </row>
    <row r="2133" spans="1:11" x14ac:dyDescent="0.3">
      <c r="A2133" s="144" t="s">
        <v>22</v>
      </c>
      <c r="B2133" s="153" t="s">
        <v>1367</v>
      </c>
      <c r="C2133" s="501">
        <v>31012914</v>
      </c>
      <c r="D2133" s="579">
        <v>1000</v>
      </c>
      <c r="E2133" s="150"/>
      <c r="F2133" s="163"/>
      <c r="G2133" s="163"/>
      <c r="H2133" s="163"/>
      <c r="I2133" s="146"/>
      <c r="J2133" s="105"/>
      <c r="K2133" s="105"/>
    </row>
    <row r="2134" spans="1:11" x14ac:dyDescent="0.3">
      <c r="A2134" s="144" t="s">
        <v>22</v>
      </c>
      <c r="B2134" s="153" t="s">
        <v>1368</v>
      </c>
      <c r="C2134" s="501">
        <v>31074097</v>
      </c>
      <c r="D2134" s="579">
        <v>50</v>
      </c>
      <c r="E2134" s="150"/>
      <c r="F2134" s="163"/>
      <c r="G2134" s="163"/>
      <c r="H2134" s="163"/>
      <c r="I2134" s="146"/>
      <c r="J2134" s="105"/>
      <c r="K2134" s="105"/>
    </row>
    <row r="2135" spans="1:11" x14ac:dyDescent="0.3">
      <c r="A2135" s="144" t="s">
        <v>22</v>
      </c>
      <c r="B2135" s="153" t="s">
        <v>1368</v>
      </c>
      <c r="C2135" s="501">
        <v>31074106</v>
      </c>
      <c r="D2135" s="579">
        <v>50</v>
      </c>
      <c r="E2135" s="150"/>
      <c r="F2135" s="163"/>
      <c r="G2135" s="163"/>
      <c r="H2135" s="163"/>
      <c r="I2135" s="146"/>
      <c r="J2135" s="105"/>
      <c r="K2135" s="105"/>
    </row>
    <row r="2136" spans="1:11" x14ac:dyDescent="0.3">
      <c r="A2136" s="144" t="s">
        <v>22</v>
      </c>
      <c r="B2136" s="153" t="s">
        <v>1369</v>
      </c>
      <c r="C2136" s="501">
        <v>31074097</v>
      </c>
      <c r="D2136" s="579">
        <v>2000</v>
      </c>
      <c r="E2136" s="150"/>
      <c r="F2136" s="163"/>
      <c r="G2136" s="163"/>
      <c r="H2136" s="163"/>
      <c r="I2136" s="146"/>
      <c r="J2136" s="105"/>
      <c r="K2136" s="105"/>
    </row>
    <row r="2137" spans="1:11" x14ac:dyDescent="0.3">
      <c r="A2137" s="273" t="s">
        <v>22</v>
      </c>
      <c r="B2137" s="274" t="s">
        <v>1368</v>
      </c>
      <c r="C2137" s="502">
        <v>31074106</v>
      </c>
      <c r="D2137" s="578">
        <v>1600</v>
      </c>
      <c r="E2137" s="275"/>
      <c r="F2137" s="146"/>
      <c r="G2137" s="146"/>
      <c r="H2137" s="146"/>
      <c r="I2137" s="277"/>
      <c r="J2137" s="105"/>
      <c r="K2137" s="105"/>
    </row>
    <row r="2138" spans="1:11" x14ac:dyDescent="0.3">
      <c r="A2138" s="273" t="s">
        <v>22</v>
      </c>
      <c r="B2138" s="274" t="s">
        <v>1462</v>
      </c>
      <c r="C2138" s="502">
        <v>31074097</v>
      </c>
      <c r="D2138" s="578">
        <v>100</v>
      </c>
      <c r="E2138" s="275"/>
      <c r="F2138" s="146"/>
      <c r="G2138" s="146"/>
      <c r="H2138" s="146"/>
      <c r="I2138" s="277"/>
      <c r="J2138" s="259"/>
      <c r="K2138" s="259"/>
    </row>
    <row r="2139" spans="1:11" x14ac:dyDescent="0.3">
      <c r="A2139" s="273" t="s">
        <v>22</v>
      </c>
      <c r="B2139" s="274" t="s">
        <v>1463</v>
      </c>
      <c r="C2139" s="502">
        <v>31074106</v>
      </c>
      <c r="D2139" s="578">
        <v>150</v>
      </c>
      <c r="E2139" s="275"/>
      <c r="F2139" s="146"/>
      <c r="G2139" s="146"/>
      <c r="H2139" s="146"/>
      <c r="I2139" s="277"/>
      <c r="J2139" s="259"/>
      <c r="K2139" s="259"/>
    </row>
    <row r="2140" spans="1:11" x14ac:dyDescent="0.3">
      <c r="A2140" s="273" t="s">
        <v>22</v>
      </c>
      <c r="B2140" s="274" t="s">
        <v>1464</v>
      </c>
      <c r="C2140" s="502">
        <v>31074097</v>
      </c>
      <c r="D2140" s="578">
        <v>330</v>
      </c>
      <c r="E2140" s="275"/>
      <c r="F2140" s="146"/>
      <c r="G2140" s="146"/>
      <c r="H2140" s="146"/>
      <c r="I2140" s="277"/>
      <c r="J2140" s="259"/>
      <c r="K2140" s="259"/>
    </row>
    <row r="2141" spans="1:11" x14ac:dyDescent="0.3">
      <c r="A2141" s="273" t="s">
        <v>22</v>
      </c>
      <c r="B2141" s="274" t="s">
        <v>1473</v>
      </c>
      <c r="C2141" s="502">
        <v>31074106</v>
      </c>
      <c r="D2141" s="578">
        <v>700</v>
      </c>
      <c r="E2141" s="275"/>
      <c r="F2141" s="146"/>
      <c r="G2141" s="146"/>
      <c r="H2141" s="146"/>
      <c r="I2141" s="277"/>
      <c r="J2141" s="259"/>
      <c r="K2141" s="259"/>
    </row>
    <row r="2142" spans="1:11" x14ac:dyDescent="0.3">
      <c r="A2142" s="273" t="s">
        <v>22</v>
      </c>
      <c r="B2142" s="274" t="s">
        <v>1529</v>
      </c>
      <c r="C2142" s="502">
        <v>31074097</v>
      </c>
      <c r="D2142" s="578">
        <v>5100</v>
      </c>
      <c r="E2142" s="275"/>
      <c r="F2142" s="146"/>
      <c r="G2142" s="146"/>
      <c r="H2142" s="146"/>
      <c r="I2142" s="277"/>
      <c r="J2142" s="259"/>
      <c r="K2142" s="259"/>
    </row>
    <row r="2143" spans="1:11" x14ac:dyDescent="0.3">
      <c r="A2143" s="273" t="s">
        <v>22</v>
      </c>
      <c r="B2143" s="274" t="s">
        <v>1530</v>
      </c>
      <c r="C2143" s="502">
        <v>31074106</v>
      </c>
      <c r="D2143" s="578">
        <v>3000</v>
      </c>
      <c r="E2143" s="275"/>
      <c r="F2143" s="146"/>
      <c r="G2143" s="146"/>
      <c r="H2143" s="146"/>
      <c r="I2143" s="277"/>
      <c r="J2143" s="259"/>
      <c r="K2143" s="259"/>
    </row>
    <row r="2144" spans="1:11" x14ac:dyDescent="0.3">
      <c r="A2144" s="273" t="s">
        <v>22</v>
      </c>
      <c r="B2144" s="274" t="s">
        <v>1540</v>
      </c>
      <c r="C2144" s="502">
        <v>31074097</v>
      </c>
      <c r="D2144" s="578">
        <v>2040</v>
      </c>
      <c r="E2144" s="275"/>
      <c r="F2144" s="146"/>
      <c r="G2144" s="146"/>
      <c r="H2144" s="146"/>
      <c r="I2144" s="277"/>
      <c r="J2144" s="259"/>
      <c r="K2144" s="259"/>
    </row>
    <row r="2145" spans="1:11" x14ac:dyDescent="0.3">
      <c r="A2145" s="273" t="s">
        <v>22</v>
      </c>
      <c r="B2145" s="274" t="s">
        <v>1553</v>
      </c>
      <c r="C2145" s="502">
        <v>31074097</v>
      </c>
      <c r="D2145" s="578">
        <v>2300</v>
      </c>
      <c r="E2145" s="275"/>
      <c r="F2145" s="146"/>
      <c r="G2145" s="146"/>
      <c r="H2145" s="146"/>
      <c r="I2145" s="277"/>
      <c r="J2145" s="259"/>
      <c r="K2145" s="259"/>
    </row>
    <row r="2146" spans="1:11" x14ac:dyDescent="0.3">
      <c r="A2146" s="273" t="s">
        <v>22</v>
      </c>
      <c r="B2146" s="274" t="s">
        <v>1554</v>
      </c>
      <c r="C2146" s="502">
        <v>31074106</v>
      </c>
      <c r="D2146" s="578">
        <v>1750</v>
      </c>
      <c r="E2146" s="275"/>
      <c r="F2146" s="146"/>
      <c r="G2146" s="146"/>
      <c r="H2146" s="146"/>
      <c r="I2146" s="277"/>
      <c r="J2146" s="259"/>
      <c r="K2146" s="259"/>
    </row>
    <row r="2147" spans="1:11" x14ac:dyDescent="0.3">
      <c r="A2147" s="273" t="s">
        <v>22</v>
      </c>
      <c r="B2147" s="274" t="s">
        <v>1556</v>
      </c>
      <c r="C2147" s="289"/>
      <c r="D2147" s="578">
        <v>4050</v>
      </c>
      <c r="E2147" s="276"/>
      <c r="F2147" s="146"/>
      <c r="G2147" s="146"/>
      <c r="H2147" s="276"/>
      <c r="I2147" s="276"/>
      <c r="J2147" s="259"/>
      <c r="K2147" s="259"/>
    </row>
    <row r="2148" spans="1:11" x14ac:dyDescent="0.3">
      <c r="A2148" s="273" t="s">
        <v>22</v>
      </c>
      <c r="B2148" s="274" t="s">
        <v>1555</v>
      </c>
      <c r="C2148" s="289"/>
      <c r="D2148" s="578">
        <v>4050</v>
      </c>
      <c r="E2148" s="275"/>
      <c r="F2148" s="146"/>
      <c r="G2148" s="146"/>
      <c r="H2148" s="276"/>
      <c r="I2148" s="276"/>
      <c r="J2148" s="259"/>
      <c r="K2148" s="259"/>
    </row>
    <row r="2149" spans="1:11" x14ac:dyDescent="0.3">
      <c r="A2149" s="273" t="s">
        <v>22</v>
      </c>
      <c r="B2149" s="274" t="s">
        <v>1579</v>
      </c>
      <c r="C2149" s="289">
        <v>31074097</v>
      </c>
      <c r="D2149" s="578">
        <v>100</v>
      </c>
      <c r="E2149" s="275"/>
      <c r="F2149" s="146"/>
      <c r="G2149" s="146"/>
      <c r="H2149" s="290"/>
      <c r="I2149" s="290"/>
      <c r="J2149" s="259"/>
      <c r="K2149" s="259"/>
    </row>
    <row r="2150" spans="1:11" x14ac:dyDescent="0.3">
      <c r="A2150" s="273" t="s">
        <v>22</v>
      </c>
      <c r="B2150" s="274" t="s">
        <v>1618</v>
      </c>
      <c r="C2150" s="289">
        <v>31074106</v>
      </c>
      <c r="D2150" s="578">
        <v>1200</v>
      </c>
      <c r="E2150" s="275"/>
      <c r="F2150" s="146"/>
      <c r="G2150" s="146"/>
      <c r="H2150" s="290"/>
      <c r="I2150" s="290"/>
      <c r="J2150" s="259"/>
      <c r="K2150" s="259"/>
    </row>
    <row r="2151" spans="1:11" x14ac:dyDescent="0.3">
      <c r="A2151" s="273" t="s">
        <v>22</v>
      </c>
      <c r="B2151" s="274" t="s">
        <v>1619</v>
      </c>
      <c r="C2151" s="289">
        <v>31074097</v>
      </c>
      <c r="D2151" s="578">
        <v>1200</v>
      </c>
      <c r="E2151" s="275"/>
      <c r="F2151" s="277"/>
      <c r="G2151" s="277"/>
      <c r="H2151" s="290"/>
      <c r="I2151" s="290"/>
      <c r="J2151" s="259"/>
      <c r="K2151" s="259"/>
    </row>
    <row r="2152" spans="1:11" x14ac:dyDescent="0.3">
      <c r="A2152" s="273" t="s">
        <v>22</v>
      </c>
      <c r="B2152" s="274" t="s">
        <v>1637</v>
      </c>
      <c r="C2152" s="289">
        <v>31074097</v>
      </c>
      <c r="D2152" s="578">
        <v>550</v>
      </c>
      <c r="E2152" s="275"/>
      <c r="F2152" s="277"/>
      <c r="G2152" s="277"/>
      <c r="H2152" s="290"/>
      <c r="I2152" s="290"/>
      <c r="J2152" s="259"/>
      <c r="K2152" s="259"/>
    </row>
    <row r="2153" spans="1:11" x14ac:dyDescent="0.3">
      <c r="A2153" s="273" t="s">
        <v>22</v>
      </c>
      <c r="B2153" s="274" t="s">
        <v>1638</v>
      </c>
      <c r="C2153" s="289">
        <v>31074106</v>
      </c>
      <c r="D2153" s="578">
        <v>400</v>
      </c>
      <c r="E2153" s="275"/>
      <c r="F2153" s="277"/>
      <c r="G2153" s="277"/>
      <c r="H2153" s="290"/>
      <c r="I2153" s="290"/>
      <c r="J2153" s="259"/>
      <c r="K2153" s="259"/>
    </row>
    <row r="2154" spans="1:11" x14ac:dyDescent="0.3">
      <c r="A2154" s="273" t="s">
        <v>22</v>
      </c>
      <c r="B2154" s="274" t="s">
        <v>1653</v>
      </c>
      <c r="C2154" s="289">
        <v>31074106</v>
      </c>
      <c r="D2154" s="578">
        <v>140</v>
      </c>
      <c r="E2154" s="275"/>
      <c r="F2154" s="277"/>
      <c r="G2154" s="277"/>
      <c r="H2154" s="290"/>
      <c r="I2154" s="290"/>
      <c r="J2154" s="259"/>
      <c r="K2154" s="259"/>
    </row>
    <row r="2155" spans="1:11" x14ac:dyDescent="0.3">
      <c r="A2155" s="273" t="s">
        <v>22</v>
      </c>
      <c r="B2155" s="274" t="s">
        <v>1654</v>
      </c>
      <c r="C2155" s="289">
        <v>31074097</v>
      </c>
      <c r="D2155" s="578">
        <v>420</v>
      </c>
      <c r="E2155" s="275"/>
      <c r="F2155" s="277"/>
      <c r="G2155" s="277"/>
      <c r="H2155" s="290"/>
      <c r="I2155" s="290"/>
      <c r="J2155" s="259"/>
      <c r="K2155" s="259"/>
    </row>
    <row r="2156" spans="1:11" x14ac:dyDescent="0.3">
      <c r="A2156" s="273" t="s">
        <v>22</v>
      </c>
      <c r="B2156" s="274" t="s">
        <v>1717</v>
      </c>
      <c r="C2156" s="289">
        <v>31074097</v>
      </c>
      <c r="D2156" s="578">
        <v>380</v>
      </c>
      <c r="E2156" s="275"/>
      <c r="F2156" s="277"/>
      <c r="G2156" s="277"/>
      <c r="H2156" s="290"/>
      <c r="I2156" s="290"/>
      <c r="J2156" s="259"/>
      <c r="K2156" s="259"/>
    </row>
    <row r="2157" spans="1:11" x14ac:dyDescent="0.3">
      <c r="A2157" s="273" t="s">
        <v>22</v>
      </c>
      <c r="B2157" s="274" t="s">
        <v>1718</v>
      </c>
      <c r="C2157" s="289">
        <v>31074097</v>
      </c>
      <c r="D2157" s="578">
        <v>230</v>
      </c>
      <c r="E2157" s="275"/>
      <c r="F2157" s="277"/>
      <c r="G2157" s="277"/>
      <c r="H2157" s="290"/>
      <c r="I2157" s="290"/>
      <c r="J2157" s="259"/>
      <c r="K2157" s="259"/>
    </row>
    <row r="2158" spans="1:11" x14ac:dyDescent="0.3">
      <c r="A2158" s="273" t="s">
        <v>22</v>
      </c>
      <c r="B2158" s="274" t="s">
        <v>1776</v>
      </c>
      <c r="C2158" s="289">
        <v>1196012</v>
      </c>
      <c r="D2158" s="578">
        <v>50</v>
      </c>
      <c r="E2158" s="275"/>
      <c r="F2158" s="277"/>
      <c r="G2158" s="277"/>
      <c r="H2158" s="290"/>
      <c r="I2158" s="290"/>
      <c r="J2158" s="259"/>
      <c r="K2158" s="259"/>
    </row>
    <row r="2159" spans="1:11" x14ac:dyDescent="0.3">
      <c r="A2159" s="273" t="s">
        <v>22</v>
      </c>
      <c r="B2159" s="274" t="s">
        <v>1778</v>
      </c>
      <c r="C2159" s="289">
        <v>1196012</v>
      </c>
      <c r="D2159" s="578">
        <v>100</v>
      </c>
      <c r="E2159" s="275"/>
      <c r="F2159" s="277"/>
      <c r="G2159" s="277"/>
      <c r="H2159" s="290"/>
      <c r="I2159" s="290"/>
      <c r="J2159" s="259"/>
      <c r="K2159" s="259"/>
    </row>
    <row r="2160" spans="1:11" x14ac:dyDescent="0.3">
      <c r="A2160" s="273" t="s">
        <v>22</v>
      </c>
      <c r="B2160" s="274" t="s">
        <v>1778</v>
      </c>
      <c r="C2160" s="289">
        <v>1196012</v>
      </c>
      <c r="D2160" s="578">
        <v>100</v>
      </c>
      <c r="E2160" s="275"/>
      <c r="F2160" s="277"/>
      <c r="G2160" s="277"/>
      <c r="H2160" s="290"/>
      <c r="I2160" s="290"/>
      <c r="J2160" s="259"/>
      <c r="K2160" s="259"/>
    </row>
    <row r="2161" spans="1:12" x14ac:dyDescent="0.3">
      <c r="A2161" s="273" t="s">
        <v>22</v>
      </c>
      <c r="B2161" s="274" t="s">
        <v>1849</v>
      </c>
      <c r="C2161" s="289">
        <v>1196012</v>
      </c>
      <c r="D2161" s="578">
        <v>250</v>
      </c>
      <c r="E2161" s="275"/>
      <c r="F2161" s="277"/>
      <c r="G2161" s="277"/>
      <c r="H2161" s="290"/>
      <c r="I2161" s="290"/>
      <c r="J2161" s="259"/>
      <c r="K2161" s="259"/>
    </row>
    <row r="2162" spans="1:12" x14ac:dyDescent="0.3">
      <c r="A2162" s="273" t="s">
        <v>22</v>
      </c>
      <c r="B2162" s="274" t="s">
        <v>1848</v>
      </c>
      <c r="C2162" s="289">
        <v>1196012</v>
      </c>
      <c r="D2162" s="578">
        <v>2750</v>
      </c>
      <c r="E2162" s="275"/>
      <c r="F2162" s="277"/>
      <c r="G2162" s="277"/>
      <c r="H2162" s="290"/>
      <c r="I2162" s="290"/>
      <c r="J2162" s="259"/>
      <c r="K2162" s="259"/>
    </row>
    <row r="2163" spans="1:12" x14ac:dyDescent="0.3">
      <c r="A2163" s="273" t="s">
        <v>22</v>
      </c>
      <c r="B2163" s="274" t="s">
        <v>1856</v>
      </c>
      <c r="C2163" s="289">
        <v>1196012</v>
      </c>
      <c r="D2163" s="578">
        <v>1790</v>
      </c>
      <c r="E2163" s="275"/>
      <c r="F2163" s="277"/>
      <c r="G2163" s="277"/>
      <c r="H2163" s="290"/>
      <c r="I2163" s="290"/>
      <c r="J2163" s="259"/>
      <c r="K2163" s="259"/>
    </row>
    <row r="2164" spans="1:12" x14ac:dyDescent="0.3">
      <c r="A2164" s="273" t="s">
        <v>22</v>
      </c>
      <c r="B2164" s="274" t="s">
        <v>1857</v>
      </c>
      <c r="C2164" s="289">
        <v>1196012</v>
      </c>
      <c r="D2164" s="578">
        <v>1390</v>
      </c>
      <c r="E2164" s="275"/>
      <c r="F2164" s="277"/>
      <c r="G2164" s="277"/>
      <c r="H2164" s="290"/>
      <c r="I2164" s="290"/>
      <c r="J2164" s="259"/>
      <c r="K2164" s="259"/>
    </row>
    <row r="2165" spans="1:12" x14ac:dyDescent="0.3">
      <c r="A2165" s="273" t="s">
        <v>22</v>
      </c>
      <c r="B2165" s="274" t="s">
        <v>1904</v>
      </c>
      <c r="C2165" s="289">
        <v>1196012</v>
      </c>
      <c r="D2165" s="578">
        <v>475</v>
      </c>
      <c r="E2165" s="275"/>
      <c r="F2165" s="277"/>
      <c r="G2165" s="277"/>
      <c r="H2165" s="290"/>
      <c r="I2165" s="290"/>
      <c r="J2165" s="259"/>
      <c r="K2165" s="259"/>
    </row>
    <row r="2166" spans="1:12" x14ac:dyDescent="0.3">
      <c r="A2166" s="273" t="s">
        <v>22</v>
      </c>
      <c r="B2166" s="274" t="s">
        <v>1905</v>
      </c>
      <c r="C2166" s="289">
        <v>1196012</v>
      </c>
      <c r="D2166" s="578">
        <v>1568.5</v>
      </c>
      <c r="E2166" s="275"/>
      <c r="F2166" s="277"/>
      <c r="G2166" s="277"/>
      <c r="H2166" s="290"/>
      <c r="I2166" s="290"/>
      <c r="J2166" s="259"/>
      <c r="K2166" s="259"/>
    </row>
    <row r="2167" spans="1:12" x14ac:dyDescent="0.3">
      <c r="A2167" s="273" t="s">
        <v>22</v>
      </c>
      <c r="B2167" s="274" t="s">
        <v>1938</v>
      </c>
      <c r="C2167" s="289">
        <v>1196012</v>
      </c>
      <c r="D2167" s="578">
        <v>4050</v>
      </c>
      <c r="E2167" s="275"/>
      <c r="F2167" s="277"/>
      <c r="G2167" s="277"/>
      <c r="H2167" s="290"/>
      <c r="I2167" s="290"/>
      <c r="J2167" s="259"/>
      <c r="K2167" s="259"/>
    </row>
    <row r="2168" spans="1:12" ht="15" thickBot="1" x14ac:dyDescent="0.35">
      <c r="A2168" s="273" t="s">
        <v>22</v>
      </c>
      <c r="B2168" s="274" t="s">
        <v>1947</v>
      </c>
      <c r="C2168" s="289">
        <v>1196012</v>
      </c>
      <c r="D2168" s="578">
        <v>2550</v>
      </c>
      <c r="E2168" s="275"/>
      <c r="F2168" s="277"/>
      <c r="G2168" s="277"/>
      <c r="H2168" s="290"/>
      <c r="I2168" s="290"/>
      <c r="J2168" s="259"/>
      <c r="K2168" s="259"/>
    </row>
    <row r="2169" spans="1:12" ht="15" thickTop="1" x14ac:dyDescent="0.3">
      <c r="A2169" s="265" t="s">
        <v>24</v>
      </c>
      <c r="B2169" s="285">
        <v>9021835705</v>
      </c>
      <c r="C2169" s="503">
        <v>30674022</v>
      </c>
      <c r="D2169" s="582">
        <v>697.2</v>
      </c>
      <c r="E2169" s="272"/>
      <c r="F2169" s="287"/>
      <c r="G2169" s="287"/>
      <c r="H2169" s="287"/>
      <c r="I2169" s="287"/>
      <c r="J2169" s="100"/>
      <c r="K2169" s="95"/>
      <c r="L2169" s="42"/>
    </row>
    <row r="2170" spans="1:12" x14ac:dyDescent="0.3">
      <c r="A2170" s="55" t="s">
        <v>24</v>
      </c>
      <c r="B2170" s="196">
        <v>9021835706</v>
      </c>
      <c r="C2170" s="498">
        <v>30674017</v>
      </c>
      <c r="D2170" s="574">
        <v>672</v>
      </c>
      <c r="E2170" s="195"/>
      <c r="F2170" s="215"/>
      <c r="G2170" s="215"/>
      <c r="H2170" s="215"/>
      <c r="I2170" s="182"/>
      <c r="J2170" s="100"/>
      <c r="K2170" s="95"/>
      <c r="L2170" s="42"/>
    </row>
    <row r="2171" spans="1:12" x14ac:dyDescent="0.3">
      <c r="A2171" s="172" t="s">
        <v>24</v>
      </c>
      <c r="B2171" s="196">
        <v>9021835707</v>
      </c>
      <c r="C2171" s="498">
        <v>30674017</v>
      </c>
      <c r="D2171" s="574">
        <v>2146.42</v>
      </c>
      <c r="E2171" s="197"/>
      <c r="F2171" s="215"/>
      <c r="G2171" s="215"/>
      <c r="H2171" s="215"/>
      <c r="I2171" s="182"/>
      <c r="J2171" s="100"/>
      <c r="K2171" s="103"/>
      <c r="L2171" s="51"/>
    </row>
    <row r="2172" spans="1:12" x14ac:dyDescent="0.3">
      <c r="A2172" s="55" t="s">
        <v>24</v>
      </c>
      <c r="B2172" s="196">
        <v>9021835709</v>
      </c>
      <c r="C2172" s="498">
        <v>30674017</v>
      </c>
      <c r="D2172" s="574">
        <v>88.8</v>
      </c>
      <c r="E2172" s="195"/>
      <c r="F2172" s="215"/>
      <c r="G2172" s="215"/>
      <c r="H2172" s="215"/>
      <c r="I2172" s="182"/>
      <c r="J2172" s="100"/>
      <c r="K2172" s="95"/>
      <c r="L2172" s="42"/>
    </row>
    <row r="2173" spans="1:12" x14ac:dyDescent="0.3">
      <c r="A2173" s="55" t="s">
        <v>24</v>
      </c>
      <c r="B2173" s="196">
        <v>9021835710</v>
      </c>
      <c r="C2173" s="498">
        <v>30674022</v>
      </c>
      <c r="D2173" s="574">
        <v>295.54000000000002</v>
      </c>
      <c r="E2173" s="195"/>
      <c r="F2173" s="215"/>
      <c r="G2173" s="215"/>
      <c r="H2173" s="215"/>
      <c r="I2173" s="182"/>
      <c r="J2173" s="100"/>
      <c r="K2173" s="95"/>
      <c r="L2173" s="42"/>
    </row>
    <row r="2174" spans="1:12" x14ac:dyDescent="0.3">
      <c r="A2174" s="55" t="s">
        <v>24</v>
      </c>
      <c r="B2174" s="196">
        <v>9021835711</v>
      </c>
      <c r="C2174" s="498">
        <v>30674022</v>
      </c>
      <c r="D2174" s="574">
        <v>2301</v>
      </c>
      <c r="E2174" s="195"/>
      <c r="F2174" s="215"/>
      <c r="G2174" s="215"/>
      <c r="H2174" s="215"/>
      <c r="I2174" s="182"/>
      <c r="J2174" s="100"/>
      <c r="K2174" s="95"/>
      <c r="L2174" s="42"/>
    </row>
    <row r="2175" spans="1:12" x14ac:dyDescent="0.3">
      <c r="A2175" s="55" t="s">
        <v>24</v>
      </c>
      <c r="B2175" s="196">
        <v>9021846206</v>
      </c>
      <c r="C2175" s="498">
        <v>30674001</v>
      </c>
      <c r="D2175" s="574">
        <v>79608.33</v>
      </c>
      <c r="E2175" s="195"/>
      <c r="F2175" s="215"/>
      <c r="G2175" s="215"/>
      <c r="H2175" s="215"/>
      <c r="I2175" s="182"/>
      <c r="J2175" s="100"/>
      <c r="K2175" s="95"/>
      <c r="L2175" s="42"/>
    </row>
    <row r="2176" spans="1:12" x14ac:dyDescent="0.3">
      <c r="A2176" s="44" t="s">
        <v>24</v>
      </c>
      <c r="B2176" s="49">
        <v>9021846207</v>
      </c>
      <c r="C2176" s="505">
        <v>775393</v>
      </c>
      <c r="D2176" s="585">
        <v>1870.81</v>
      </c>
      <c r="E2176" s="48"/>
      <c r="F2176" s="61"/>
      <c r="G2176" s="61"/>
      <c r="H2176" s="61"/>
      <c r="I2176" s="40"/>
      <c r="J2176" s="100"/>
      <c r="K2176" s="95"/>
      <c r="L2176" s="42"/>
    </row>
    <row r="2177" spans="1:12" x14ac:dyDescent="0.3">
      <c r="A2177" s="55" t="s">
        <v>24</v>
      </c>
      <c r="B2177" s="196">
        <v>9021891555</v>
      </c>
      <c r="C2177" s="498">
        <v>30780508</v>
      </c>
      <c r="D2177" s="574">
        <v>79608.032999999996</v>
      </c>
      <c r="E2177" s="195"/>
      <c r="F2177" s="215"/>
      <c r="G2177" s="215"/>
      <c r="H2177" s="215"/>
      <c r="I2177" s="182"/>
      <c r="J2177" s="100"/>
      <c r="K2177" s="95"/>
      <c r="L2177" s="42"/>
    </row>
    <row r="2178" spans="1:12" x14ac:dyDescent="0.3">
      <c r="A2178" s="44" t="s">
        <v>24</v>
      </c>
      <c r="B2178" s="49">
        <v>9021891556</v>
      </c>
      <c r="C2178" s="505">
        <v>775393</v>
      </c>
      <c r="D2178" s="585">
        <v>1870.81</v>
      </c>
      <c r="E2178" s="48"/>
      <c r="F2178" s="61"/>
      <c r="G2178" s="61"/>
      <c r="H2178" s="61"/>
      <c r="I2178" s="40"/>
      <c r="J2178" s="100"/>
      <c r="K2178" s="95"/>
      <c r="L2178" s="42"/>
    </row>
    <row r="2179" spans="1:12" x14ac:dyDescent="0.3">
      <c r="A2179" s="55" t="s">
        <v>24</v>
      </c>
      <c r="B2179" s="196">
        <v>9021928065</v>
      </c>
      <c r="C2179" s="498">
        <v>30897504</v>
      </c>
      <c r="D2179" s="574">
        <v>565.20000000000005</v>
      </c>
      <c r="E2179" s="195"/>
      <c r="F2179" s="215"/>
      <c r="G2179" s="215"/>
      <c r="H2179" s="215"/>
      <c r="I2179" s="182"/>
      <c r="J2179" s="100"/>
      <c r="K2179" s="95"/>
      <c r="L2179" s="42"/>
    </row>
    <row r="2180" spans="1:12" x14ac:dyDescent="0.3">
      <c r="A2180" s="55" t="s">
        <v>24</v>
      </c>
      <c r="B2180" s="196">
        <v>9021938470</v>
      </c>
      <c r="C2180" s="498">
        <v>30780508</v>
      </c>
      <c r="D2180" s="574">
        <v>79608.33</v>
      </c>
      <c r="E2180" s="195"/>
      <c r="F2180" s="215"/>
      <c r="G2180" s="215"/>
      <c r="H2180" s="215"/>
      <c r="I2180" s="182"/>
      <c r="J2180" s="110"/>
      <c r="K2180" s="109"/>
      <c r="L2180" s="43"/>
    </row>
    <row r="2181" spans="1:12" x14ac:dyDescent="0.3">
      <c r="A2181" s="59" t="s">
        <v>24</v>
      </c>
      <c r="B2181" s="52">
        <v>9021938471</v>
      </c>
      <c r="C2181" s="544">
        <v>775393</v>
      </c>
      <c r="D2181" s="618">
        <v>1870.81</v>
      </c>
      <c r="E2181" s="62"/>
      <c r="F2181" s="63"/>
      <c r="G2181" s="63"/>
      <c r="H2181" s="63"/>
      <c r="I2181" s="53"/>
      <c r="J2181" s="110"/>
      <c r="K2181" s="109"/>
      <c r="L2181" s="43"/>
    </row>
    <row r="2182" spans="1:12" x14ac:dyDescent="0.3">
      <c r="A2182" s="55" t="s">
        <v>24</v>
      </c>
      <c r="B2182" s="196">
        <v>9021973597</v>
      </c>
      <c r="C2182" s="498">
        <v>30784547</v>
      </c>
      <c r="D2182" s="574">
        <v>9682.7999999999993</v>
      </c>
      <c r="E2182" s="195"/>
      <c r="F2182" s="215"/>
      <c r="G2182" s="215"/>
      <c r="H2182" s="215"/>
      <c r="I2182" s="182"/>
      <c r="J2182" s="100"/>
      <c r="K2182" s="95"/>
      <c r="L2182" s="42"/>
    </row>
    <row r="2183" spans="1:12" x14ac:dyDescent="0.3">
      <c r="A2183" s="55" t="s">
        <v>24</v>
      </c>
      <c r="B2183" s="196">
        <v>9021973598</v>
      </c>
      <c r="C2183" s="498">
        <v>30784547</v>
      </c>
      <c r="D2183" s="574">
        <v>5300</v>
      </c>
      <c r="E2183" s="195"/>
      <c r="F2183" s="215"/>
      <c r="G2183" s="215"/>
      <c r="H2183" s="215"/>
      <c r="I2183" s="182"/>
      <c r="J2183" s="100"/>
      <c r="K2183" s="95"/>
      <c r="L2183" s="42"/>
    </row>
    <row r="2184" spans="1:12" x14ac:dyDescent="0.3">
      <c r="A2184" s="55" t="s">
        <v>24</v>
      </c>
      <c r="B2184" s="196">
        <v>9021973599</v>
      </c>
      <c r="C2184" s="498">
        <v>30784547</v>
      </c>
      <c r="D2184" s="574">
        <v>938.4</v>
      </c>
      <c r="E2184" s="195"/>
      <c r="F2184" s="215"/>
      <c r="G2184" s="215"/>
      <c r="H2184" s="215"/>
      <c r="I2184" s="182"/>
      <c r="J2184" s="100"/>
      <c r="K2184" s="95"/>
    </row>
    <row r="2185" spans="1:12" x14ac:dyDescent="0.3">
      <c r="A2185" s="55" t="s">
        <v>24</v>
      </c>
      <c r="B2185" s="196">
        <v>9021973600</v>
      </c>
      <c r="C2185" s="498">
        <v>30784547</v>
      </c>
      <c r="D2185" s="574">
        <v>2253.8000000000002</v>
      </c>
      <c r="E2185" s="195"/>
      <c r="F2185" s="215"/>
      <c r="G2185" s="215"/>
      <c r="H2185" s="215"/>
      <c r="I2185" s="182"/>
      <c r="J2185" s="100"/>
      <c r="K2185" s="95"/>
    </row>
    <row r="2186" spans="1:12" x14ac:dyDescent="0.3">
      <c r="A2186" s="55" t="s">
        <v>24</v>
      </c>
      <c r="B2186" s="196">
        <v>9021973601</v>
      </c>
      <c r="C2186" s="498">
        <v>30784547</v>
      </c>
      <c r="D2186" s="574">
        <v>1560.84</v>
      </c>
      <c r="E2186" s="195"/>
      <c r="F2186" s="215"/>
      <c r="G2186" s="215"/>
      <c r="H2186" s="215"/>
      <c r="I2186" s="182"/>
      <c r="J2186" s="100"/>
      <c r="K2186" s="95"/>
    </row>
    <row r="2187" spans="1:12" x14ac:dyDescent="0.3">
      <c r="A2187" s="55" t="s">
        <v>24</v>
      </c>
      <c r="B2187" s="196">
        <v>9021973602</v>
      </c>
      <c r="C2187" s="498">
        <v>30784547</v>
      </c>
      <c r="D2187" s="574">
        <v>420</v>
      </c>
      <c r="E2187" s="195"/>
      <c r="F2187" s="215"/>
      <c r="G2187" s="215"/>
      <c r="H2187" s="215"/>
      <c r="I2187" s="182"/>
      <c r="J2187" s="100"/>
      <c r="K2187" s="95"/>
    </row>
    <row r="2188" spans="1:12" x14ac:dyDescent="0.3">
      <c r="A2188" s="55" t="s">
        <v>24</v>
      </c>
      <c r="B2188" s="196">
        <v>9021973603</v>
      </c>
      <c r="C2188" s="498">
        <v>30784547</v>
      </c>
      <c r="D2188" s="574">
        <v>3520.18</v>
      </c>
      <c r="E2188" s="195"/>
      <c r="F2188" s="215"/>
      <c r="G2188" s="215"/>
      <c r="H2188" s="215"/>
      <c r="I2188" s="182"/>
      <c r="J2188" s="100"/>
      <c r="K2188" s="95"/>
    </row>
    <row r="2189" spans="1:12" x14ac:dyDescent="0.3">
      <c r="A2189" s="55" t="s">
        <v>24</v>
      </c>
      <c r="B2189" s="196">
        <v>9021973604</v>
      </c>
      <c r="C2189" s="498">
        <v>30784547</v>
      </c>
      <c r="D2189" s="574">
        <v>4227.9399999999996</v>
      </c>
      <c r="E2189" s="195"/>
      <c r="F2189" s="215"/>
      <c r="G2189" s="215"/>
      <c r="H2189" s="215"/>
      <c r="I2189" s="182"/>
      <c r="J2189" s="100"/>
      <c r="K2189" s="95"/>
    </row>
    <row r="2190" spans="1:12" x14ac:dyDescent="0.3">
      <c r="A2190" s="55" t="s">
        <v>24</v>
      </c>
      <c r="B2190" s="196">
        <v>9021973605</v>
      </c>
      <c r="C2190" s="498">
        <v>30784547</v>
      </c>
      <c r="D2190" s="574">
        <v>86.4</v>
      </c>
      <c r="E2190" s="195"/>
      <c r="F2190" s="215"/>
      <c r="G2190" s="215"/>
      <c r="H2190" s="215"/>
      <c r="I2190" s="182"/>
      <c r="J2190" s="100"/>
      <c r="K2190" s="95"/>
    </row>
    <row r="2191" spans="1:12" x14ac:dyDescent="0.3">
      <c r="A2191" s="55" t="s">
        <v>24</v>
      </c>
      <c r="B2191" s="196">
        <v>9021973609</v>
      </c>
      <c r="C2191" s="498">
        <v>30784565</v>
      </c>
      <c r="D2191" s="574">
        <v>514</v>
      </c>
      <c r="E2191" s="195"/>
      <c r="F2191" s="215"/>
      <c r="G2191" s="215"/>
      <c r="H2191" s="215"/>
      <c r="I2191" s="182"/>
      <c r="J2191" s="100"/>
      <c r="K2191" s="95"/>
    </row>
    <row r="2192" spans="1:12" x14ac:dyDescent="0.3">
      <c r="A2192" s="55" t="s">
        <v>24</v>
      </c>
      <c r="B2192" s="196">
        <v>9021973610</v>
      </c>
      <c r="C2192" s="498">
        <v>30784565</v>
      </c>
      <c r="D2192" s="574">
        <v>744</v>
      </c>
      <c r="E2192" s="195"/>
      <c r="F2192" s="215"/>
      <c r="G2192" s="215"/>
      <c r="H2192" s="215"/>
      <c r="I2192" s="182"/>
      <c r="J2192" s="100"/>
      <c r="K2192" s="95"/>
    </row>
    <row r="2193" spans="1:11" x14ac:dyDescent="0.3">
      <c r="A2193" s="55" t="s">
        <v>24</v>
      </c>
      <c r="B2193" s="196">
        <v>9021973611</v>
      </c>
      <c r="C2193" s="498">
        <v>30784565</v>
      </c>
      <c r="D2193" s="574">
        <v>2800</v>
      </c>
      <c r="E2193" s="195"/>
      <c r="F2193" s="215"/>
      <c r="G2193" s="215"/>
      <c r="H2193" s="215"/>
      <c r="I2193" s="182"/>
      <c r="J2193" s="100"/>
      <c r="K2193" s="95"/>
    </row>
    <row r="2194" spans="1:11" x14ac:dyDescent="0.3">
      <c r="A2194" s="55" t="s">
        <v>24</v>
      </c>
      <c r="B2194" s="196">
        <v>9021973612</v>
      </c>
      <c r="C2194" s="498">
        <v>30784565</v>
      </c>
      <c r="D2194" s="574">
        <v>324</v>
      </c>
      <c r="E2194" s="195"/>
      <c r="F2194" s="215"/>
      <c r="G2194" s="215"/>
      <c r="H2194" s="215"/>
      <c r="I2194" s="182"/>
      <c r="J2194" s="100"/>
      <c r="K2194" s="95"/>
    </row>
    <row r="2195" spans="1:11" x14ac:dyDescent="0.3">
      <c r="A2195" s="55" t="s">
        <v>24</v>
      </c>
      <c r="B2195" s="196">
        <v>9021973613</v>
      </c>
      <c r="C2195" s="498">
        <v>30784565</v>
      </c>
      <c r="D2195" s="574">
        <v>7705.4</v>
      </c>
      <c r="E2195" s="195"/>
      <c r="F2195" s="215"/>
      <c r="G2195" s="215"/>
      <c r="H2195" s="215"/>
      <c r="I2195" s="182"/>
      <c r="J2195" s="100"/>
      <c r="K2195" s="95"/>
    </row>
    <row r="2196" spans="1:11" x14ac:dyDescent="0.3">
      <c r="A2196" s="55" t="s">
        <v>24</v>
      </c>
      <c r="B2196" s="196">
        <v>9021973614</v>
      </c>
      <c r="C2196" s="498">
        <v>30784565</v>
      </c>
      <c r="D2196" s="574">
        <v>169.2</v>
      </c>
      <c r="E2196" s="195"/>
      <c r="F2196" s="215"/>
      <c r="G2196" s="215"/>
      <c r="H2196" s="215"/>
      <c r="I2196" s="182"/>
      <c r="J2196" s="100"/>
      <c r="K2196" s="95"/>
    </row>
    <row r="2197" spans="1:11" x14ac:dyDescent="0.3">
      <c r="A2197" s="55" t="s">
        <v>24</v>
      </c>
      <c r="B2197" s="196">
        <v>9021974613</v>
      </c>
      <c r="C2197" s="498">
        <v>30784547</v>
      </c>
      <c r="D2197" s="574">
        <v>783.2</v>
      </c>
      <c r="E2197" s="195"/>
      <c r="F2197" s="215"/>
      <c r="G2197" s="215"/>
      <c r="H2197" s="215"/>
      <c r="I2197" s="182"/>
      <c r="J2197" s="100"/>
      <c r="K2197" s="95"/>
    </row>
    <row r="2198" spans="1:11" x14ac:dyDescent="0.3">
      <c r="A2198" s="55" t="s">
        <v>24</v>
      </c>
      <c r="B2198" s="196">
        <v>9021974614</v>
      </c>
      <c r="C2198" s="498">
        <v>30784547</v>
      </c>
      <c r="D2198" s="574">
        <v>1800</v>
      </c>
      <c r="E2198" s="195"/>
      <c r="F2198" s="215"/>
      <c r="G2198" s="215"/>
      <c r="H2198" s="215"/>
      <c r="I2198" s="182"/>
      <c r="J2198" s="100"/>
      <c r="K2198" s="95"/>
    </row>
    <row r="2199" spans="1:11" x14ac:dyDescent="0.3">
      <c r="A2199" s="55" t="s">
        <v>24</v>
      </c>
      <c r="B2199" s="196">
        <v>9021974615</v>
      </c>
      <c r="C2199" s="498">
        <v>30784547</v>
      </c>
      <c r="D2199" s="574">
        <v>1710</v>
      </c>
      <c r="E2199" s="195"/>
      <c r="F2199" s="215"/>
      <c r="G2199" s="215"/>
      <c r="H2199" s="215"/>
      <c r="I2199" s="182"/>
      <c r="J2199" s="100"/>
      <c r="K2199" s="95"/>
    </row>
    <row r="2200" spans="1:11" x14ac:dyDescent="0.3">
      <c r="A2200" s="55" t="s">
        <v>24</v>
      </c>
      <c r="B2200" s="196">
        <v>9021974616</v>
      </c>
      <c r="C2200" s="498">
        <v>30784547</v>
      </c>
      <c r="D2200" s="574">
        <v>247.86</v>
      </c>
      <c r="E2200" s="195"/>
      <c r="F2200" s="215"/>
      <c r="G2200" s="215"/>
      <c r="H2200" s="215"/>
      <c r="I2200" s="182"/>
      <c r="J2200" s="100"/>
      <c r="K2200" s="95"/>
    </row>
    <row r="2201" spans="1:11" x14ac:dyDescent="0.3">
      <c r="A2201" s="55" t="s">
        <v>24</v>
      </c>
      <c r="B2201" s="196">
        <v>9021974617</v>
      </c>
      <c r="C2201" s="498">
        <v>30784547</v>
      </c>
      <c r="D2201" s="574">
        <v>1230</v>
      </c>
      <c r="E2201" s="195"/>
      <c r="F2201" s="215"/>
      <c r="G2201" s="215"/>
      <c r="H2201" s="215"/>
      <c r="I2201" s="182"/>
      <c r="J2201" s="100"/>
      <c r="K2201" s="95"/>
    </row>
    <row r="2202" spans="1:11" x14ac:dyDescent="0.3">
      <c r="A2202" s="55" t="s">
        <v>24</v>
      </c>
      <c r="B2202" s="196">
        <v>9021974618</v>
      </c>
      <c r="C2202" s="498">
        <v>30784565</v>
      </c>
      <c r="D2202" s="574">
        <v>49.37</v>
      </c>
      <c r="E2202" s="195"/>
      <c r="F2202" s="215"/>
      <c r="G2202" s="215"/>
      <c r="H2202" s="215"/>
      <c r="I2202" s="182"/>
      <c r="J2202" s="100"/>
      <c r="K2202" s="95"/>
    </row>
    <row r="2203" spans="1:11" x14ac:dyDescent="0.3">
      <c r="A2203" s="55" t="s">
        <v>24</v>
      </c>
      <c r="B2203" s="196">
        <v>9021973606</v>
      </c>
      <c r="C2203" s="498">
        <v>30784547</v>
      </c>
      <c r="D2203" s="574">
        <v>663.35</v>
      </c>
      <c r="E2203" s="195"/>
      <c r="F2203" s="215"/>
      <c r="G2203" s="215"/>
      <c r="H2203" s="215"/>
      <c r="I2203" s="182"/>
      <c r="J2203" s="100"/>
      <c r="K2203" s="95"/>
    </row>
    <row r="2204" spans="1:11" x14ac:dyDescent="0.3">
      <c r="A2204" s="55" t="s">
        <v>24</v>
      </c>
      <c r="B2204" s="196">
        <v>9021973607</v>
      </c>
      <c r="C2204" s="498">
        <v>30784547</v>
      </c>
      <c r="D2204" s="574">
        <v>435.6</v>
      </c>
      <c r="E2204" s="195"/>
      <c r="F2204" s="215"/>
      <c r="G2204" s="215"/>
      <c r="H2204" s="215"/>
      <c r="I2204" s="182"/>
      <c r="J2204" s="100"/>
      <c r="K2204" s="95"/>
    </row>
    <row r="2205" spans="1:11" x14ac:dyDescent="0.3">
      <c r="A2205" s="55" t="s">
        <v>24</v>
      </c>
      <c r="B2205" s="196">
        <v>9021973608</v>
      </c>
      <c r="C2205" s="498">
        <v>30784547</v>
      </c>
      <c r="D2205" s="574">
        <v>516</v>
      </c>
      <c r="E2205" s="195"/>
      <c r="F2205" s="215"/>
      <c r="G2205" s="215"/>
      <c r="H2205" s="215"/>
      <c r="I2205" s="182"/>
      <c r="J2205" s="100"/>
      <c r="K2205" s="95"/>
    </row>
    <row r="2206" spans="1:11" x14ac:dyDescent="0.3">
      <c r="A2206" s="55" t="s">
        <v>24</v>
      </c>
      <c r="B2206" s="196">
        <v>9021981967</v>
      </c>
      <c r="C2206" s="498">
        <v>30780508</v>
      </c>
      <c r="D2206" s="574">
        <v>79608.33</v>
      </c>
      <c r="E2206" s="195"/>
      <c r="F2206" s="215"/>
      <c r="G2206" s="215"/>
      <c r="H2206" s="215"/>
      <c r="I2206" s="182"/>
      <c r="J2206" s="100"/>
      <c r="K2206" s="95"/>
    </row>
    <row r="2207" spans="1:11" x14ac:dyDescent="0.3">
      <c r="A2207" s="44" t="s">
        <v>24</v>
      </c>
      <c r="B2207" s="49">
        <v>9021981968</v>
      </c>
      <c r="C2207" s="505">
        <v>775393</v>
      </c>
      <c r="D2207" s="585">
        <v>1870.81</v>
      </c>
      <c r="E2207" s="48"/>
      <c r="F2207" s="61"/>
      <c r="G2207" s="61"/>
      <c r="H2207" s="61"/>
      <c r="I2207" s="40"/>
      <c r="J2207" s="100"/>
      <c r="K2207" s="95"/>
    </row>
    <row r="2208" spans="1:11" x14ac:dyDescent="0.3">
      <c r="A2208" s="55" t="s">
        <v>24</v>
      </c>
      <c r="B2208" s="196">
        <v>9022005939</v>
      </c>
      <c r="C2208" s="498">
        <v>30784547</v>
      </c>
      <c r="D2208" s="574">
        <v>1152</v>
      </c>
      <c r="E2208" s="195"/>
      <c r="F2208" s="215"/>
      <c r="G2208" s="215"/>
      <c r="H2208" s="215"/>
      <c r="I2208" s="182"/>
      <c r="J2208" s="100"/>
      <c r="K2208" s="95"/>
    </row>
    <row r="2209" spans="1:12" x14ac:dyDescent="0.3">
      <c r="A2209" s="44" t="s">
        <v>24</v>
      </c>
      <c r="B2209" s="49">
        <v>9022024652</v>
      </c>
      <c r="C2209" s="505">
        <v>775393</v>
      </c>
      <c r="D2209" s="585">
        <v>1870.81</v>
      </c>
      <c r="E2209" s="48"/>
      <c r="F2209" s="61"/>
      <c r="G2209" s="61"/>
      <c r="H2209" s="61"/>
      <c r="I2209" s="40"/>
      <c r="J2209" s="100"/>
      <c r="K2209" s="95"/>
    </row>
    <row r="2210" spans="1:12" x14ac:dyDescent="0.3">
      <c r="A2210" s="55" t="s">
        <v>24</v>
      </c>
      <c r="B2210" s="196">
        <v>9022024651</v>
      </c>
      <c r="C2210" s="498">
        <v>30780508</v>
      </c>
      <c r="D2210" s="574">
        <v>79608.33</v>
      </c>
      <c r="E2210" s="195"/>
      <c r="F2210" s="215"/>
      <c r="G2210" s="215"/>
      <c r="H2210" s="215"/>
      <c r="I2210" s="182"/>
      <c r="J2210" s="100"/>
      <c r="K2210" s="95"/>
    </row>
    <row r="2211" spans="1:12" x14ac:dyDescent="0.3">
      <c r="A2211" s="55" t="s">
        <v>24</v>
      </c>
      <c r="B2211" s="196">
        <v>9022046467</v>
      </c>
      <c r="C2211" s="498">
        <v>30784547</v>
      </c>
      <c r="D2211" s="574">
        <v>234</v>
      </c>
      <c r="E2211" s="195"/>
      <c r="F2211" s="215"/>
      <c r="G2211" s="215"/>
      <c r="H2211" s="215"/>
      <c r="I2211" s="182"/>
      <c r="J2211" s="100"/>
      <c r="K2211" s="95"/>
    </row>
    <row r="2212" spans="1:12" x14ac:dyDescent="0.3">
      <c r="A2212" s="55" t="s">
        <v>24</v>
      </c>
      <c r="B2212" s="196">
        <v>9022046466</v>
      </c>
      <c r="C2212" s="498">
        <v>30784547</v>
      </c>
      <c r="D2212" s="574">
        <v>795</v>
      </c>
      <c r="E2212" s="195"/>
      <c r="F2212" s="215"/>
      <c r="G2212" s="215"/>
      <c r="H2212" s="215"/>
      <c r="I2212" s="182"/>
      <c r="J2212" s="100"/>
      <c r="K2212" s="95"/>
    </row>
    <row r="2213" spans="1:12" x14ac:dyDescent="0.3">
      <c r="A2213" s="55" t="s">
        <v>24</v>
      </c>
      <c r="B2213" s="196">
        <v>9022043525</v>
      </c>
      <c r="C2213" s="498">
        <v>30784547</v>
      </c>
      <c r="D2213" s="574">
        <v>15568</v>
      </c>
      <c r="E2213" s="195"/>
      <c r="F2213" s="215"/>
      <c r="G2213" s="215"/>
      <c r="H2213" s="215"/>
      <c r="I2213" s="182"/>
      <c r="J2213" s="100"/>
      <c r="K2213" s="95"/>
    </row>
    <row r="2214" spans="1:12" x14ac:dyDescent="0.3">
      <c r="A2214" s="55" t="s">
        <v>24</v>
      </c>
      <c r="B2214" s="196">
        <v>9022043527</v>
      </c>
      <c r="C2214" s="498">
        <v>30784547</v>
      </c>
      <c r="D2214" s="574">
        <v>1430.4</v>
      </c>
      <c r="E2214" s="195"/>
      <c r="F2214" s="215"/>
      <c r="G2214" s="215"/>
      <c r="H2214" s="215"/>
      <c r="I2214" s="182"/>
      <c r="J2214" s="100"/>
      <c r="K2214" s="95"/>
    </row>
    <row r="2215" spans="1:12" x14ac:dyDescent="0.3">
      <c r="A2215" s="55" t="s">
        <v>24</v>
      </c>
      <c r="B2215" s="196">
        <v>9022043526</v>
      </c>
      <c r="C2215" s="498">
        <v>30784547</v>
      </c>
      <c r="D2215" s="574">
        <v>835.2</v>
      </c>
      <c r="E2215" s="195"/>
      <c r="F2215" s="215"/>
      <c r="G2215" s="215"/>
      <c r="H2215" s="215"/>
      <c r="I2215" s="182"/>
      <c r="J2215" s="100"/>
      <c r="K2215" s="95"/>
    </row>
    <row r="2216" spans="1:12" x14ac:dyDescent="0.3">
      <c r="A2216" s="55" t="s">
        <v>24</v>
      </c>
      <c r="B2216" s="196">
        <v>9022043528</v>
      </c>
      <c r="C2216" s="498">
        <v>30784547</v>
      </c>
      <c r="D2216" s="574">
        <v>654</v>
      </c>
      <c r="E2216" s="195"/>
      <c r="F2216" s="215"/>
      <c r="G2216" s="215"/>
      <c r="H2216" s="215"/>
      <c r="I2216" s="182"/>
      <c r="J2216" s="100"/>
      <c r="K2216" s="95"/>
      <c r="L2216" s="42"/>
    </row>
    <row r="2217" spans="1:12" x14ac:dyDescent="0.3">
      <c r="A2217" s="55" t="s">
        <v>24</v>
      </c>
      <c r="B2217" s="196">
        <v>9022043529</v>
      </c>
      <c r="C2217" s="498">
        <v>30784547</v>
      </c>
      <c r="D2217" s="574">
        <v>948</v>
      </c>
      <c r="E2217" s="195"/>
      <c r="F2217" s="215"/>
      <c r="G2217" s="215"/>
      <c r="H2217" s="215"/>
      <c r="I2217" s="182"/>
      <c r="J2217" s="100"/>
      <c r="K2217" s="95"/>
      <c r="L2217" s="42"/>
    </row>
    <row r="2218" spans="1:12" x14ac:dyDescent="0.3">
      <c r="A2218" s="55" t="s">
        <v>24</v>
      </c>
      <c r="B2218" s="196">
        <v>9022043531</v>
      </c>
      <c r="C2218" s="498">
        <v>30784565</v>
      </c>
      <c r="D2218" s="574">
        <v>549</v>
      </c>
      <c r="E2218" s="195"/>
      <c r="F2218" s="215"/>
      <c r="G2218" s="215"/>
      <c r="H2218" s="215"/>
      <c r="I2218" s="182"/>
      <c r="J2218" s="100"/>
      <c r="K2218" s="95"/>
      <c r="L2218" s="42"/>
    </row>
    <row r="2219" spans="1:12" x14ac:dyDescent="0.3">
      <c r="A2219" s="55" t="s">
        <v>24</v>
      </c>
      <c r="B2219" s="196">
        <v>9022043530</v>
      </c>
      <c r="C2219" s="498">
        <v>30784565</v>
      </c>
      <c r="D2219" s="574">
        <v>1794</v>
      </c>
      <c r="E2219" s="195"/>
      <c r="F2219" s="215"/>
      <c r="G2219" s="215"/>
      <c r="H2219" s="215"/>
      <c r="I2219" s="182"/>
      <c r="J2219" s="100"/>
      <c r="K2219" s="95"/>
      <c r="L2219" s="42"/>
    </row>
    <row r="2220" spans="1:12" x14ac:dyDescent="0.3">
      <c r="A2220" s="55" t="s">
        <v>24</v>
      </c>
      <c r="B2220" s="196">
        <v>9022043533</v>
      </c>
      <c r="C2220" s="498">
        <v>30784565</v>
      </c>
      <c r="D2220" s="574">
        <v>906</v>
      </c>
      <c r="E2220" s="195"/>
      <c r="F2220" s="215"/>
      <c r="G2220" s="215"/>
      <c r="H2220" s="215"/>
      <c r="I2220" s="182"/>
      <c r="J2220" s="100"/>
      <c r="K2220" s="95"/>
      <c r="L2220" s="42"/>
    </row>
    <row r="2221" spans="1:12" x14ac:dyDescent="0.3">
      <c r="A2221" s="55" t="s">
        <v>24</v>
      </c>
      <c r="B2221" s="196">
        <v>9022043532</v>
      </c>
      <c r="C2221" s="498">
        <v>30784565</v>
      </c>
      <c r="D2221" s="574">
        <v>54</v>
      </c>
      <c r="E2221" s="195"/>
      <c r="F2221" s="215"/>
      <c r="G2221" s="215"/>
      <c r="H2221" s="215"/>
      <c r="I2221" s="182"/>
      <c r="J2221" s="100"/>
      <c r="K2221" s="95"/>
      <c r="L2221" s="42"/>
    </row>
    <row r="2222" spans="1:12" x14ac:dyDescent="0.3">
      <c r="A2222" s="55" t="s">
        <v>24</v>
      </c>
      <c r="B2222" s="196">
        <v>9022068451</v>
      </c>
      <c r="C2222" s="498">
        <v>30780508</v>
      </c>
      <c r="D2222" s="574">
        <v>79608.33</v>
      </c>
      <c r="E2222" s="195"/>
      <c r="F2222" s="215"/>
      <c r="G2222" s="215"/>
      <c r="H2222" s="215"/>
      <c r="I2222" s="182"/>
      <c r="J2222" s="100"/>
      <c r="K2222" s="95"/>
      <c r="L2222" s="42"/>
    </row>
    <row r="2223" spans="1:12" x14ac:dyDescent="0.3">
      <c r="A2223" s="44" t="s">
        <v>24</v>
      </c>
      <c r="B2223" s="49">
        <v>9022068452</v>
      </c>
      <c r="C2223" s="505">
        <v>775393</v>
      </c>
      <c r="D2223" s="585">
        <v>1870.81</v>
      </c>
      <c r="E2223" s="48"/>
      <c r="F2223" s="61"/>
      <c r="G2223" s="61"/>
      <c r="H2223" s="61"/>
      <c r="I2223" s="40"/>
      <c r="J2223" s="100"/>
      <c r="K2223" s="95"/>
      <c r="L2223" s="42"/>
    </row>
    <row r="2224" spans="1:12" x14ac:dyDescent="0.3">
      <c r="A2224" s="55" t="s">
        <v>24</v>
      </c>
      <c r="B2224" s="196">
        <v>9022101981</v>
      </c>
      <c r="C2224" s="498">
        <v>30784547</v>
      </c>
      <c r="D2224" s="574">
        <v>9624.52</v>
      </c>
      <c r="E2224" s="195"/>
      <c r="F2224" s="215"/>
      <c r="G2224" s="215"/>
      <c r="H2224" s="215"/>
      <c r="I2224" s="182"/>
      <c r="J2224" s="100"/>
      <c r="K2224" s="95"/>
      <c r="L2224" s="42"/>
    </row>
    <row r="2225" spans="1:12" x14ac:dyDescent="0.3">
      <c r="A2225" s="55" t="s">
        <v>24</v>
      </c>
      <c r="B2225" s="196">
        <v>9022101982</v>
      </c>
      <c r="C2225" s="498">
        <v>30784565</v>
      </c>
      <c r="D2225" s="574">
        <v>2656.5</v>
      </c>
      <c r="E2225" s="195"/>
      <c r="F2225" s="215"/>
      <c r="G2225" s="215"/>
      <c r="H2225" s="215"/>
      <c r="I2225" s="182"/>
      <c r="J2225" s="100"/>
      <c r="K2225" s="95"/>
      <c r="L2225" s="42"/>
    </row>
    <row r="2226" spans="1:12" x14ac:dyDescent="0.3">
      <c r="A2226" s="55" t="s">
        <v>24</v>
      </c>
      <c r="B2226" s="196">
        <v>9022101983</v>
      </c>
      <c r="C2226" s="498">
        <v>30784565</v>
      </c>
      <c r="D2226" s="574">
        <v>84</v>
      </c>
      <c r="E2226" s="195"/>
      <c r="F2226" s="215"/>
      <c r="G2226" s="215"/>
      <c r="H2226" s="215"/>
      <c r="I2226" s="182"/>
      <c r="J2226" s="100"/>
      <c r="K2226" s="95"/>
      <c r="L2226" s="42"/>
    </row>
    <row r="2227" spans="1:12" x14ac:dyDescent="0.3">
      <c r="A2227" s="55" t="s">
        <v>24</v>
      </c>
      <c r="B2227" s="196">
        <v>9022106337</v>
      </c>
      <c r="C2227" s="498">
        <v>30784547</v>
      </c>
      <c r="D2227" s="574">
        <v>5390.24</v>
      </c>
      <c r="E2227" s="195"/>
      <c r="F2227" s="215"/>
      <c r="G2227" s="215"/>
      <c r="H2227" s="215"/>
      <c r="I2227" s="182"/>
      <c r="J2227" s="100"/>
      <c r="K2227" s="95"/>
      <c r="L2227" s="42"/>
    </row>
    <row r="2228" spans="1:12" x14ac:dyDescent="0.3">
      <c r="A2228" s="55" t="s">
        <v>24</v>
      </c>
      <c r="B2228" s="196">
        <v>9022106338</v>
      </c>
      <c r="C2228" s="498">
        <v>30784547</v>
      </c>
      <c r="D2228" s="574">
        <v>2280</v>
      </c>
      <c r="E2228" s="195"/>
      <c r="F2228" s="215"/>
      <c r="G2228" s="215"/>
      <c r="H2228" s="215"/>
      <c r="I2228" s="182"/>
      <c r="J2228" s="100"/>
      <c r="K2228" s="95"/>
      <c r="L2228" s="42"/>
    </row>
    <row r="2229" spans="1:12" x14ac:dyDescent="0.3">
      <c r="A2229" s="55" t="s">
        <v>24</v>
      </c>
      <c r="B2229" s="196">
        <v>9022106339</v>
      </c>
      <c r="C2229" s="498">
        <v>947961</v>
      </c>
      <c r="D2229" s="574">
        <v>13520</v>
      </c>
      <c r="E2229" s="195"/>
      <c r="F2229" s="215"/>
      <c r="G2229" s="215"/>
      <c r="H2229" s="215"/>
      <c r="I2229" s="182"/>
      <c r="J2229" s="100"/>
      <c r="K2229" s="95"/>
      <c r="L2229" s="42"/>
    </row>
    <row r="2230" spans="1:12" x14ac:dyDescent="0.3">
      <c r="A2230" s="55" t="s">
        <v>24</v>
      </c>
      <c r="B2230" s="196">
        <v>9022103493</v>
      </c>
      <c r="C2230" s="498">
        <v>30784547</v>
      </c>
      <c r="D2230" s="574">
        <v>354</v>
      </c>
      <c r="E2230" s="195"/>
      <c r="F2230" s="215"/>
      <c r="G2230" s="215"/>
      <c r="H2230" s="215"/>
      <c r="I2230" s="182"/>
      <c r="J2230" s="100"/>
      <c r="K2230" s="95"/>
      <c r="L2230" s="42"/>
    </row>
    <row r="2231" spans="1:12" x14ac:dyDescent="0.3">
      <c r="A2231" s="172" t="s">
        <v>24</v>
      </c>
      <c r="B2231" s="196">
        <v>9022103494</v>
      </c>
      <c r="C2231" s="498">
        <v>30784547</v>
      </c>
      <c r="D2231" s="574">
        <v>2165.3000000000002</v>
      </c>
      <c r="E2231" s="197"/>
      <c r="F2231" s="215"/>
      <c r="G2231" s="215"/>
      <c r="H2231" s="215"/>
      <c r="I2231" s="182"/>
      <c r="J2231" s="100"/>
      <c r="K2231" s="103"/>
      <c r="L2231" s="51"/>
    </row>
    <row r="2232" spans="1:12" x14ac:dyDescent="0.3">
      <c r="A2232" s="172" t="s">
        <v>24</v>
      </c>
      <c r="B2232" s="196">
        <v>9022103496</v>
      </c>
      <c r="C2232" s="498">
        <v>307844565</v>
      </c>
      <c r="D2232" s="574">
        <v>516</v>
      </c>
      <c r="E2232" s="197"/>
      <c r="F2232" s="215"/>
      <c r="G2232" s="215"/>
      <c r="H2232" s="215"/>
      <c r="I2232" s="182"/>
      <c r="J2232" s="100"/>
      <c r="K2232" s="103"/>
      <c r="L2232" s="51"/>
    </row>
    <row r="2233" spans="1:12" x14ac:dyDescent="0.3">
      <c r="A2233" s="172" t="s">
        <v>24</v>
      </c>
      <c r="B2233" s="196">
        <v>9022103497</v>
      </c>
      <c r="C2233" s="498">
        <v>30784565</v>
      </c>
      <c r="D2233" s="574">
        <v>270</v>
      </c>
      <c r="E2233" s="197"/>
      <c r="F2233" s="215"/>
      <c r="G2233" s="215"/>
      <c r="H2233" s="215"/>
      <c r="I2233" s="182"/>
      <c r="J2233" s="100"/>
      <c r="K2233" s="103"/>
      <c r="L2233" s="51"/>
    </row>
    <row r="2234" spans="1:12" x14ac:dyDescent="0.3">
      <c r="A2234" s="55" t="s">
        <v>24</v>
      </c>
      <c r="B2234" s="196">
        <v>9022107970</v>
      </c>
      <c r="C2234" s="498">
        <v>930125</v>
      </c>
      <c r="D2234" s="574">
        <v>7490</v>
      </c>
      <c r="E2234" s="195"/>
      <c r="F2234" s="215"/>
      <c r="G2234" s="215"/>
      <c r="H2234" s="215"/>
      <c r="I2234" s="182"/>
      <c r="J2234" s="100"/>
      <c r="K2234" s="95"/>
      <c r="L2234" s="42"/>
    </row>
    <row r="2235" spans="1:12" x14ac:dyDescent="0.3">
      <c r="A2235" s="55" t="s">
        <v>24</v>
      </c>
      <c r="B2235" s="196">
        <v>9022120163</v>
      </c>
      <c r="C2235" s="498">
        <v>30780508</v>
      </c>
      <c r="D2235" s="574">
        <v>79608.33</v>
      </c>
      <c r="E2235" s="195"/>
      <c r="F2235" s="215"/>
      <c r="G2235" s="215"/>
      <c r="H2235" s="215"/>
      <c r="I2235" s="182"/>
      <c r="J2235" s="100"/>
      <c r="K2235" s="95"/>
      <c r="L2235" s="42"/>
    </row>
    <row r="2236" spans="1:12" x14ac:dyDescent="0.3">
      <c r="A2236" s="44" t="s">
        <v>24</v>
      </c>
      <c r="B2236" s="49">
        <v>9022120164</v>
      </c>
      <c r="C2236" s="505">
        <v>775393</v>
      </c>
      <c r="D2236" s="585">
        <v>1870.81</v>
      </c>
      <c r="E2236" s="48"/>
      <c r="F2236" s="61"/>
      <c r="G2236" s="61"/>
      <c r="H2236" s="61"/>
      <c r="I2236" s="40"/>
      <c r="J2236" s="100"/>
      <c r="K2236" s="95"/>
      <c r="L2236" s="42"/>
    </row>
    <row r="2237" spans="1:12" x14ac:dyDescent="0.3">
      <c r="A2237" s="55" t="s">
        <v>24</v>
      </c>
      <c r="B2237" s="196">
        <v>9022151284</v>
      </c>
      <c r="C2237" s="498">
        <v>30780508</v>
      </c>
      <c r="D2237" s="574">
        <v>79608.33</v>
      </c>
      <c r="E2237" s="195"/>
      <c r="F2237" s="215"/>
      <c r="G2237" s="215"/>
      <c r="H2237" s="215"/>
      <c r="I2237" s="182"/>
      <c r="J2237" s="100"/>
      <c r="K2237" s="95"/>
      <c r="L2237" s="42"/>
    </row>
    <row r="2238" spans="1:12" x14ac:dyDescent="0.3">
      <c r="A2238" s="44" t="s">
        <v>24</v>
      </c>
      <c r="B2238" s="49">
        <v>9022151285</v>
      </c>
      <c r="C2238" s="505">
        <v>775393</v>
      </c>
      <c r="D2238" s="585">
        <v>1870.81</v>
      </c>
      <c r="E2238" s="48"/>
      <c r="F2238" s="61"/>
      <c r="G2238" s="61"/>
      <c r="H2238" s="61"/>
      <c r="I2238" s="40"/>
      <c r="J2238" s="100"/>
      <c r="K2238" s="95"/>
      <c r="L2238" s="42"/>
    </row>
    <row r="2239" spans="1:12" x14ac:dyDescent="0.3">
      <c r="A2239" s="55" t="s">
        <v>24</v>
      </c>
      <c r="B2239" s="196">
        <v>9022183415</v>
      </c>
      <c r="C2239" s="498">
        <v>30784547</v>
      </c>
      <c r="D2239" s="574">
        <v>15261.25</v>
      </c>
      <c r="E2239" s="195"/>
      <c r="F2239" s="215"/>
      <c r="G2239" s="215"/>
      <c r="H2239" s="215"/>
      <c r="I2239" s="182"/>
      <c r="J2239" s="100"/>
      <c r="K2239" s="95"/>
      <c r="L2239" s="42"/>
    </row>
    <row r="2240" spans="1:12" x14ac:dyDescent="0.3">
      <c r="A2240" s="55" t="s">
        <v>24</v>
      </c>
      <c r="B2240" s="196">
        <v>9022187640</v>
      </c>
      <c r="C2240" s="493">
        <v>30780508</v>
      </c>
      <c r="D2240" s="574">
        <v>82660.58</v>
      </c>
      <c r="E2240" s="195"/>
      <c r="F2240" s="215"/>
      <c r="G2240" s="215"/>
      <c r="H2240" s="215"/>
      <c r="I2240" s="182"/>
      <c r="J2240" s="100"/>
      <c r="K2240" s="95"/>
      <c r="L2240" s="42"/>
    </row>
    <row r="2241" spans="1:12" x14ac:dyDescent="0.3">
      <c r="A2241" s="55" t="s">
        <v>24</v>
      </c>
      <c r="B2241" s="196">
        <v>9022187641</v>
      </c>
      <c r="C2241" s="498">
        <v>755393</v>
      </c>
      <c r="D2241" s="574">
        <v>1870.81</v>
      </c>
      <c r="E2241" s="195"/>
      <c r="F2241" s="215"/>
      <c r="G2241" s="215"/>
      <c r="H2241" s="215"/>
      <c r="I2241" s="182"/>
      <c r="J2241" s="100"/>
      <c r="K2241" s="95"/>
      <c r="L2241" s="42"/>
    </row>
    <row r="2242" spans="1:12" x14ac:dyDescent="0.3">
      <c r="A2242" s="55" t="s">
        <v>24</v>
      </c>
      <c r="B2242" s="196">
        <v>9022223259</v>
      </c>
      <c r="C2242" s="498">
        <v>30784547</v>
      </c>
      <c r="D2242" s="574">
        <v>4849.8</v>
      </c>
      <c r="E2242" s="195"/>
      <c r="F2242" s="215"/>
      <c r="G2242" s="215"/>
      <c r="H2242" s="215"/>
      <c r="I2242" s="182"/>
      <c r="J2242" s="100"/>
      <c r="K2242" s="95"/>
      <c r="L2242" s="42"/>
    </row>
    <row r="2243" spans="1:12" x14ac:dyDescent="0.3">
      <c r="A2243" s="55" t="s">
        <v>24</v>
      </c>
      <c r="B2243" s="196">
        <v>9022223260</v>
      </c>
      <c r="C2243" s="498">
        <v>30784547</v>
      </c>
      <c r="D2243" s="574">
        <v>354</v>
      </c>
      <c r="E2243" s="195"/>
      <c r="F2243" s="215"/>
      <c r="G2243" s="215"/>
      <c r="H2243" s="215"/>
      <c r="I2243" s="182"/>
      <c r="J2243" s="100"/>
      <c r="K2243" s="95"/>
      <c r="L2243" s="42"/>
    </row>
    <row r="2244" spans="1:12" x14ac:dyDescent="0.3">
      <c r="A2244" s="55" t="s">
        <v>24</v>
      </c>
      <c r="B2244" s="196">
        <v>9022223262</v>
      </c>
      <c r="C2244" s="498">
        <v>30784547</v>
      </c>
      <c r="D2244" s="574">
        <v>1736.4</v>
      </c>
      <c r="E2244" s="195"/>
      <c r="F2244" s="215"/>
      <c r="G2244" s="215"/>
      <c r="H2244" s="215"/>
      <c r="I2244" s="182"/>
      <c r="J2244" s="100"/>
      <c r="K2244" s="95"/>
      <c r="L2244" s="42"/>
    </row>
    <row r="2245" spans="1:12" x14ac:dyDescent="0.3">
      <c r="A2245" s="55" t="s">
        <v>24</v>
      </c>
      <c r="B2245" s="196">
        <v>9022223264</v>
      </c>
      <c r="C2245" s="498">
        <v>30784547</v>
      </c>
      <c r="D2245" s="574">
        <v>150</v>
      </c>
      <c r="E2245" s="195"/>
      <c r="F2245" s="215"/>
      <c r="G2245" s="215"/>
      <c r="H2245" s="215"/>
      <c r="I2245" s="182"/>
      <c r="J2245" s="100"/>
      <c r="K2245" s="95"/>
      <c r="L2245" s="42"/>
    </row>
    <row r="2246" spans="1:12" x14ac:dyDescent="0.3">
      <c r="A2246" s="55" t="s">
        <v>24</v>
      </c>
      <c r="B2246" s="196">
        <v>9022223265</v>
      </c>
      <c r="C2246" s="498">
        <v>968467</v>
      </c>
      <c r="D2246" s="574">
        <v>17201</v>
      </c>
      <c r="E2246" s="195"/>
      <c r="F2246" s="215"/>
      <c r="G2246" s="215"/>
      <c r="H2246" s="215"/>
      <c r="I2246" s="182"/>
      <c r="J2246" s="100"/>
      <c r="K2246" s="95"/>
      <c r="L2246" s="42"/>
    </row>
    <row r="2247" spans="1:12" x14ac:dyDescent="0.3">
      <c r="A2247" s="55" t="s">
        <v>24</v>
      </c>
      <c r="B2247" s="196">
        <v>9022223268</v>
      </c>
      <c r="C2247" s="498">
        <v>30784547</v>
      </c>
      <c r="D2247" s="574">
        <v>5835.22</v>
      </c>
      <c r="E2247" s="195"/>
      <c r="F2247" s="215"/>
      <c r="G2247" s="215"/>
      <c r="H2247" s="215"/>
      <c r="I2247" s="182"/>
      <c r="J2247" s="100"/>
      <c r="K2247" s="95"/>
      <c r="L2247" s="42"/>
    </row>
    <row r="2248" spans="1:12" x14ac:dyDescent="0.3">
      <c r="A2248" s="55" t="s">
        <v>24</v>
      </c>
      <c r="B2248" s="196">
        <v>9022223270</v>
      </c>
      <c r="C2248" s="498">
        <v>30784565</v>
      </c>
      <c r="D2248" s="574">
        <v>5592</v>
      </c>
      <c r="E2248" s="195"/>
      <c r="F2248" s="215"/>
      <c r="G2248" s="215"/>
      <c r="H2248" s="215"/>
      <c r="I2248" s="182"/>
      <c r="J2248" s="100"/>
      <c r="K2248" s="95"/>
    </row>
    <row r="2249" spans="1:12" x14ac:dyDescent="0.3">
      <c r="A2249" s="55" t="s">
        <v>24</v>
      </c>
      <c r="B2249" s="196">
        <v>9022224336</v>
      </c>
      <c r="C2249" s="498">
        <v>983340</v>
      </c>
      <c r="D2249" s="574">
        <v>6710</v>
      </c>
      <c r="E2249" s="195"/>
      <c r="F2249" s="215"/>
      <c r="G2249" s="215"/>
      <c r="H2249" s="215"/>
      <c r="I2249" s="182"/>
      <c r="J2249" s="100"/>
      <c r="K2249" s="95"/>
    </row>
    <row r="2250" spans="1:12" x14ac:dyDescent="0.3">
      <c r="A2250" s="55" t="s">
        <v>24</v>
      </c>
      <c r="B2250" s="196">
        <v>9022236123</v>
      </c>
      <c r="C2250" s="493">
        <v>30780508</v>
      </c>
      <c r="D2250" s="574">
        <v>82660.58</v>
      </c>
      <c r="E2250" s="195"/>
      <c r="F2250" s="215"/>
      <c r="G2250" s="215"/>
      <c r="H2250" s="215"/>
      <c r="I2250" s="182"/>
      <c r="J2250" s="100"/>
      <c r="K2250" s="95"/>
    </row>
    <row r="2251" spans="1:12" x14ac:dyDescent="0.3">
      <c r="A2251" s="44" t="s">
        <v>24</v>
      </c>
      <c r="B2251" s="49">
        <v>9022236124</v>
      </c>
      <c r="C2251" s="505">
        <v>775393</v>
      </c>
      <c r="D2251" s="585">
        <v>1870.81</v>
      </c>
      <c r="E2251" s="48"/>
      <c r="F2251" s="61"/>
      <c r="G2251" s="61"/>
      <c r="H2251" s="61"/>
      <c r="I2251" s="40"/>
      <c r="J2251" s="100"/>
      <c r="K2251" s="95"/>
    </row>
    <row r="2252" spans="1:12" x14ac:dyDescent="0.3">
      <c r="A2252" s="145" t="s">
        <v>24</v>
      </c>
      <c r="B2252" s="49">
        <v>9022280292</v>
      </c>
      <c r="C2252" s="535">
        <v>30780508</v>
      </c>
      <c r="D2252" s="585">
        <v>82660.58</v>
      </c>
      <c r="E2252" s="48"/>
      <c r="F2252" s="61"/>
      <c r="G2252" s="61"/>
      <c r="H2252" s="61"/>
      <c r="I2252" s="40"/>
      <c r="J2252" s="100"/>
      <c r="K2252" s="95"/>
    </row>
    <row r="2253" spans="1:12" x14ac:dyDescent="0.3">
      <c r="A2253" s="44" t="s">
        <v>24</v>
      </c>
      <c r="B2253" s="49">
        <v>9022280293</v>
      </c>
      <c r="C2253" s="505">
        <v>775393</v>
      </c>
      <c r="D2253" s="585">
        <v>1870.81</v>
      </c>
      <c r="E2253" s="48"/>
      <c r="F2253" s="61"/>
      <c r="G2253" s="61"/>
      <c r="H2253" s="61"/>
      <c r="I2253" s="40"/>
      <c r="J2253" s="100"/>
      <c r="K2253" s="95"/>
    </row>
    <row r="2254" spans="1:12" x14ac:dyDescent="0.3">
      <c r="A2254" s="44" t="s">
        <v>24</v>
      </c>
      <c r="B2254" s="49">
        <v>9022306236</v>
      </c>
      <c r="C2254" s="505">
        <v>30784547</v>
      </c>
      <c r="D2254" s="585">
        <v>9802</v>
      </c>
      <c r="E2254" s="48"/>
      <c r="F2254" s="61"/>
      <c r="G2254" s="61"/>
      <c r="H2254" s="61"/>
      <c r="I2254" s="40"/>
      <c r="J2254" s="100"/>
      <c r="K2254" s="95"/>
    </row>
    <row r="2255" spans="1:12" x14ac:dyDescent="0.3">
      <c r="A2255" s="44" t="s">
        <v>24</v>
      </c>
      <c r="B2255" s="49">
        <v>9022311954</v>
      </c>
      <c r="C2255" s="505">
        <v>30897500</v>
      </c>
      <c r="D2255" s="585">
        <v>1200</v>
      </c>
      <c r="E2255" s="48"/>
      <c r="F2255" s="61"/>
      <c r="G2255" s="61"/>
      <c r="H2255" s="61"/>
      <c r="I2255" s="40"/>
      <c r="J2255" s="100"/>
      <c r="K2255" s="95"/>
    </row>
    <row r="2256" spans="1:12" x14ac:dyDescent="0.3">
      <c r="A2256" s="44" t="s">
        <v>24</v>
      </c>
      <c r="B2256" s="49">
        <v>9022311955</v>
      </c>
      <c r="C2256" s="505">
        <v>30784547</v>
      </c>
      <c r="D2256" s="585">
        <v>414</v>
      </c>
      <c r="E2256" s="48"/>
      <c r="F2256" s="61"/>
      <c r="G2256" s="61"/>
      <c r="H2256" s="61"/>
      <c r="I2256" s="40"/>
      <c r="J2256" s="100"/>
      <c r="K2256" s="95"/>
    </row>
    <row r="2257" spans="1:11" x14ac:dyDescent="0.3">
      <c r="A2257" s="44" t="s">
        <v>24</v>
      </c>
      <c r="B2257" s="49">
        <v>9022311956</v>
      </c>
      <c r="C2257" s="505">
        <v>30784547</v>
      </c>
      <c r="D2257" s="585">
        <v>1503.11</v>
      </c>
      <c r="E2257" s="48"/>
      <c r="F2257" s="61"/>
      <c r="G2257" s="61"/>
      <c r="H2257" s="61"/>
      <c r="I2257" s="40"/>
      <c r="J2257" s="100"/>
      <c r="K2257" s="95"/>
    </row>
    <row r="2258" spans="1:11" x14ac:dyDescent="0.3">
      <c r="A2258" s="44" t="s">
        <v>24</v>
      </c>
      <c r="B2258" s="49">
        <v>9022311957</v>
      </c>
      <c r="C2258" s="505">
        <v>30784547</v>
      </c>
      <c r="D2258" s="585">
        <v>1962.23</v>
      </c>
      <c r="E2258" s="48"/>
      <c r="F2258" s="61"/>
      <c r="G2258" s="61"/>
      <c r="H2258" s="61"/>
      <c r="I2258" s="40"/>
      <c r="J2258" s="100"/>
      <c r="K2258" s="95"/>
    </row>
    <row r="2259" spans="1:11" x14ac:dyDescent="0.3">
      <c r="A2259" s="44" t="s">
        <v>24</v>
      </c>
      <c r="B2259" s="49">
        <v>3022311958</v>
      </c>
      <c r="C2259" s="505">
        <v>30784565</v>
      </c>
      <c r="D2259" s="585">
        <v>424</v>
      </c>
      <c r="E2259" s="48"/>
      <c r="F2259" s="61"/>
      <c r="G2259" s="61"/>
      <c r="H2259" s="61"/>
      <c r="I2259" s="40"/>
      <c r="J2259" s="100"/>
      <c r="K2259" s="95"/>
    </row>
    <row r="2260" spans="1:11" x14ac:dyDescent="0.3">
      <c r="A2260" s="44" t="s">
        <v>24</v>
      </c>
      <c r="B2260" s="49">
        <v>9022311959</v>
      </c>
      <c r="C2260" s="505">
        <v>30784565</v>
      </c>
      <c r="D2260" s="585">
        <v>576</v>
      </c>
      <c r="E2260" s="48"/>
      <c r="F2260" s="61"/>
      <c r="G2260" s="61"/>
      <c r="H2260" s="61"/>
      <c r="I2260" s="40"/>
      <c r="J2260" s="100"/>
      <c r="K2260" s="95"/>
    </row>
    <row r="2261" spans="1:11" x14ac:dyDescent="0.3">
      <c r="A2261" s="44" t="s">
        <v>24</v>
      </c>
      <c r="B2261" s="49">
        <v>9022312798</v>
      </c>
      <c r="C2261" s="505">
        <v>30784547</v>
      </c>
      <c r="D2261" s="585">
        <v>2613</v>
      </c>
      <c r="E2261" s="48"/>
      <c r="F2261" s="61"/>
      <c r="G2261" s="61"/>
      <c r="H2261" s="61"/>
      <c r="I2261" s="40"/>
      <c r="J2261" s="100"/>
      <c r="K2261" s="95"/>
    </row>
    <row r="2262" spans="1:11" x14ac:dyDescent="0.3">
      <c r="A2262" s="44" t="s">
        <v>24</v>
      </c>
      <c r="B2262" s="49">
        <v>9022312792</v>
      </c>
      <c r="C2262" s="505">
        <v>30784547</v>
      </c>
      <c r="D2262" s="585">
        <v>20</v>
      </c>
      <c r="E2262" s="48"/>
      <c r="F2262" s="61"/>
      <c r="G2262" s="61"/>
      <c r="H2262" s="61"/>
      <c r="I2262" s="40"/>
      <c r="J2262" s="100"/>
      <c r="K2262" s="95"/>
    </row>
    <row r="2263" spans="1:11" x14ac:dyDescent="0.3">
      <c r="A2263" s="44" t="s">
        <v>24</v>
      </c>
      <c r="B2263" s="49">
        <v>9022312793</v>
      </c>
      <c r="C2263" s="505">
        <v>30784547</v>
      </c>
      <c r="D2263" s="585">
        <v>110</v>
      </c>
      <c r="E2263" s="48"/>
      <c r="F2263" s="61"/>
      <c r="G2263" s="61"/>
      <c r="H2263" s="61"/>
      <c r="I2263" s="40"/>
      <c r="J2263" s="100"/>
      <c r="K2263" s="95"/>
    </row>
    <row r="2264" spans="1:11" x14ac:dyDescent="0.3">
      <c r="A2264" s="44" t="s">
        <v>24</v>
      </c>
      <c r="B2264" s="49">
        <v>9022312794</v>
      </c>
      <c r="C2264" s="505">
        <v>987515</v>
      </c>
      <c r="D2264" s="585">
        <v>12940</v>
      </c>
      <c r="E2264" s="48"/>
      <c r="F2264" s="61"/>
      <c r="G2264" s="61"/>
      <c r="H2264" s="61"/>
      <c r="I2264" s="40"/>
      <c r="J2264" s="100"/>
      <c r="K2264" s="95"/>
    </row>
    <row r="2265" spans="1:11" x14ac:dyDescent="0.3">
      <c r="A2265" s="44" t="s">
        <v>24</v>
      </c>
      <c r="B2265" s="49">
        <v>9022312795</v>
      </c>
      <c r="C2265" s="505">
        <v>30784547</v>
      </c>
      <c r="D2265" s="585">
        <v>78</v>
      </c>
      <c r="E2265" s="48"/>
      <c r="F2265" s="61"/>
      <c r="G2265" s="61"/>
      <c r="H2265" s="61"/>
      <c r="I2265" s="40"/>
      <c r="J2265" s="100"/>
      <c r="K2265" s="95"/>
    </row>
    <row r="2266" spans="1:11" x14ac:dyDescent="0.3">
      <c r="A2266" s="44" t="s">
        <v>24</v>
      </c>
      <c r="B2266" s="49">
        <v>9022312796</v>
      </c>
      <c r="C2266" s="505">
        <v>30784547</v>
      </c>
      <c r="D2266" s="585">
        <v>2310</v>
      </c>
      <c r="E2266" s="48"/>
      <c r="F2266" s="61"/>
      <c r="G2266" s="61"/>
      <c r="H2266" s="61"/>
      <c r="I2266" s="40"/>
      <c r="J2266" s="100"/>
      <c r="K2266" s="95"/>
    </row>
    <row r="2267" spans="1:11" x14ac:dyDescent="0.3">
      <c r="A2267" s="44" t="s">
        <v>24</v>
      </c>
      <c r="B2267" s="49">
        <v>9022312797</v>
      </c>
      <c r="C2267" s="505">
        <v>30784547</v>
      </c>
      <c r="D2267" s="585">
        <v>708</v>
      </c>
      <c r="E2267" s="48"/>
      <c r="F2267" s="61"/>
      <c r="G2267" s="61"/>
      <c r="H2267" s="61"/>
      <c r="I2267" s="40"/>
      <c r="J2267" s="100"/>
      <c r="K2267" s="95"/>
    </row>
    <row r="2268" spans="1:11" x14ac:dyDescent="0.3">
      <c r="A2268" s="44" t="s">
        <v>24</v>
      </c>
      <c r="B2268" s="49">
        <v>9022312798</v>
      </c>
      <c r="C2268" s="505">
        <v>30784547</v>
      </c>
      <c r="D2268" s="585">
        <v>615</v>
      </c>
      <c r="E2268" s="48"/>
      <c r="F2268" s="61"/>
      <c r="G2268" s="61"/>
      <c r="H2268" s="61"/>
      <c r="I2268" s="40"/>
      <c r="J2268" s="100"/>
      <c r="K2268" s="95"/>
    </row>
    <row r="2269" spans="1:11" x14ac:dyDescent="0.3">
      <c r="A2269" s="44" t="s">
        <v>24</v>
      </c>
      <c r="B2269" s="49">
        <v>9022317787</v>
      </c>
      <c r="C2269" s="505">
        <v>30784565</v>
      </c>
      <c r="D2269" s="585">
        <v>3048</v>
      </c>
      <c r="E2269" s="48"/>
      <c r="F2269" s="61"/>
      <c r="G2269" s="61"/>
      <c r="H2269" s="61"/>
      <c r="I2269" s="40"/>
      <c r="J2269" s="100"/>
      <c r="K2269" s="95"/>
    </row>
    <row r="2270" spans="1:11" x14ac:dyDescent="0.3">
      <c r="A2270" s="44" t="s">
        <v>24</v>
      </c>
      <c r="B2270" s="49">
        <v>9022328314</v>
      </c>
      <c r="C2270" s="505">
        <v>30897189</v>
      </c>
      <c r="D2270" s="585">
        <v>83799.210000000006</v>
      </c>
      <c r="E2270" s="48"/>
      <c r="F2270" s="61"/>
      <c r="G2270" s="61"/>
      <c r="H2270" s="61"/>
      <c r="I2270" s="40"/>
      <c r="J2270" s="100"/>
      <c r="K2270" s="95"/>
    </row>
    <row r="2271" spans="1:11" x14ac:dyDescent="0.3">
      <c r="A2271" s="44" t="s">
        <v>24</v>
      </c>
      <c r="B2271" s="49">
        <v>9022352436</v>
      </c>
      <c r="C2271" s="505">
        <v>775393</v>
      </c>
      <c r="D2271" s="585">
        <v>1874.64</v>
      </c>
      <c r="E2271" s="48"/>
      <c r="F2271" s="61"/>
      <c r="G2271" s="61"/>
      <c r="H2271" s="61"/>
      <c r="I2271" s="40"/>
      <c r="J2271" s="100"/>
      <c r="K2271" s="95"/>
    </row>
    <row r="2272" spans="1:11" x14ac:dyDescent="0.3">
      <c r="A2272" s="44" t="s">
        <v>24</v>
      </c>
      <c r="B2272" s="49">
        <v>9022369918</v>
      </c>
      <c r="C2272" s="505">
        <v>775393</v>
      </c>
      <c r="D2272" s="585">
        <v>1874.64</v>
      </c>
      <c r="E2272" s="48"/>
      <c r="F2272" s="61"/>
      <c r="G2272" s="61"/>
      <c r="H2272" s="61"/>
      <c r="I2272" s="40"/>
      <c r="J2272" s="100"/>
      <c r="K2272" s="95"/>
    </row>
    <row r="2273" spans="1:11" x14ac:dyDescent="0.3">
      <c r="A2273" s="44" t="s">
        <v>24</v>
      </c>
      <c r="B2273" s="49">
        <v>9022369917</v>
      </c>
      <c r="C2273" s="505">
        <v>30897189</v>
      </c>
      <c r="D2273" s="585">
        <v>83799.210000000006</v>
      </c>
      <c r="E2273" s="48"/>
      <c r="F2273" s="61"/>
      <c r="G2273" s="61"/>
      <c r="H2273" s="61"/>
      <c r="I2273" s="40"/>
      <c r="J2273" s="100"/>
      <c r="K2273" s="95"/>
    </row>
    <row r="2274" spans="1:11" x14ac:dyDescent="0.3">
      <c r="A2274" s="44" t="s">
        <v>24</v>
      </c>
      <c r="B2274" s="49">
        <v>9022373681</v>
      </c>
      <c r="C2274" s="505">
        <v>1013865</v>
      </c>
      <c r="D2274" s="585">
        <v>9225</v>
      </c>
      <c r="E2274" s="48"/>
      <c r="F2274" s="61"/>
      <c r="G2274" s="61"/>
      <c r="H2274" s="61"/>
      <c r="I2274" s="40"/>
      <c r="J2274" s="100"/>
      <c r="K2274" s="95"/>
    </row>
    <row r="2275" spans="1:11" x14ac:dyDescent="0.3">
      <c r="A2275" s="44" t="s">
        <v>24</v>
      </c>
      <c r="B2275" s="49">
        <v>9022389221</v>
      </c>
      <c r="C2275" s="505">
        <v>30897500</v>
      </c>
      <c r="D2275" s="585">
        <v>2130</v>
      </c>
      <c r="E2275" s="48"/>
      <c r="F2275" s="61"/>
      <c r="G2275" s="61"/>
      <c r="H2275" s="61"/>
      <c r="I2275" s="40"/>
      <c r="J2275" s="100"/>
      <c r="K2275" s="95"/>
    </row>
    <row r="2276" spans="1:11" x14ac:dyDescent="0.3">
      <c r="A2276" s="44" t="s">
        <v>24</v>
      </c>
      <c r="B2276" s="49">
        <v>9022389222</v>
      </c>
      <c r="C2276" s="505">
        <v>30897500</v>
      </c>
      <c r="D2276" s="585">
        <v>1170</v>
      </c>
      <c r="E2276" s="48"/>
      <c r="F2276" s="61"/>
      <c r="G2276" s="61"/>
      <c r="H2276" s="61"/>
      <c r="I2276" s="40"/>
      <c r="J2276" s="100"/>
      <c r="K2276" s="95"/>
    </row>
    <row r="2277" spans="1:11" x14ac:dyDescent="0.3">
      <c r="A2277" s="44" t="s">
        <v>24</v>
      </c>
      <c r="B2277" s="49">
        <v>9022389223</v>
      </c>
      <c r="C2277" s="505">
        <v>30897500</v>
      </c>
      <c r="D2277" s="585">
        <v>449.77</v>
      </c>
      <c r="E2277" s="48"/>
      <c r="F2277" s="61"/>
      <c r="G2277" s="61"/>
      <c r="H2277" s="61"/>
      <c r="I2277" s="40"/>
      <c r="J2277" s="100"/>
      <c r="K2277" s="95"/>
    </row>
    <row r="2278" spans="1:11" x14ac:dyDescent="0.3">
      <c r="A2278" s="44" t="s">
        <v>24</v>
      </c>
      <c r="B2278" s="49">
        <v>9022389216</v>
      </c>
      <c r="C2278" s="505">
        <v>30897500</v>
      </c>
      <c r="D2278" s="585">
        <v>1456.8</v>
      </c>
      <c r="E2278" s="174"/>
      <c r="F2278" s="61"/>
      <c r="G2278" s="61"/>
      <c r="H2278" s="61"/>
      <c r="I2278" s="40"/>
      <c r="J2278" s="100"/>
      <c r="K2278" s="95"/>
    </row>
    <row r="2279" spans="1:11" x14ac:dyDescent="0.3">
      <c r="A2279" s="44" t="s">
        <v>24</v>
      </c>
      <c r="B2279" s="49">
        <v>9022389217</v>
      </c>
      <c r="C2279" s="505">
        <v>30897500</v>
      </c>
      <c r="D2279" s="585">
        <v>1288.8</v>
      </c>
      <c r="E2279" s="48"/>
      <c r="F2279" s="61"/>
      <c r="G2279" s="61"/>
      <c r="H2279" s="61"/>
      <c r="I2279" s="40"/>
      <c r="J2279" s="100"/>
      <c r="K2279" s="95"/>
    </row>
    <row r="2280" spans="1:11" x14ac:dyDescent="0.3">
      <c r="A2280" s="44" t="s">
        <v>24</v>
      </c>
      <c r="B2280" s="49">
        <v>9022389218</v>
      </c>
      <c r="C2280" s="505">
        <v>30897500</v>
      </c>
      <c r="D2280" s="585">
        <v>12075</v>
      </c>
      <c r="E2280" s="48"/>
      <c r="F2280" s="61"/>
      <c r="G2280" s="61"/>
      <c r="H2280" s="61"/>
      <c r="I2280" s="40"/>
      <c r="J2280" s="100"/>
      <c r="K2280" s="95"/>
    </row>
    <row r="2281" spans="1:11" x14ac:dyDescent="0.3">
      <c r="A2281" s="44" t="s">
        <v>24</v>
      </c>
      <c r="B2281" s="49">
        <v>9022389219</v>
      </c>
      <c r="C2281" s="505">
        <v>30897500</v>
      </c>
      <c r="D2281" s="585">
        <v>854.06</v>
      </c>
      <c r="E2281" s="48"/>
      <c r="F2281" s="61"/>
      <c r="G2281" s="61"/>
      <c r="H2281" s="61"/>
      <c r="I2281" s="40"/>
      <c r="J2281" s="100"/>
      <c r="K2281" s="95"/>
    </row>
    <row r="2282" spans="1:11" x14ac:dyDescent="0.3">
      <c r="A2282" s="44" t="s">
        <v>24</v>
      </c>
      <c r="B2282" s="49">
        <v>9022389220</v>
      </c>
      <c r="C2282" s="505">
        <v>30897500</v>
      </c>
      <c r="D2282" s="585">
        <v>455.89</v>
      </c>
      <c r="E2282" s="48"/>
      <c r="F2282" s="61"/>
      <c r="G2282" s="61"/>
      <c r="H2282" s="61"/>
      <c r="I2282" s="40"/>
      <c r="J2282" s="100"/>
      <c r="K2282" s="95"/>
    </row>
    <row r="2283" spans="1:11" x14ac:dyDescent="0.3">
      <c r="A2283" s="44" t="s">
        <v>24</v>
      </c>
      <c r="B2283" s="49">
        <v>9022394682</v>
      </c>
      <c r="C2283" s="505">
        <v>30897500</v>
      </c>
      <c r="D2283" s="585">
        <v>160.80000000000001</v>
      </c>
      <c r="E2283" s="48"/>
      <c r="F2283" s="61"/>
      <c r="G2283" s="61"/>
      <c r="H2283" s="61"/>
      <c r="I2283" s="40"/>
      <c r="J2283" s="100"/>
      <c r="K2283" s="95"/>
    </row>
    <row r="2284" spans="1:11" x14ac:dyDescent="0.3">
      <c r="A2284" s="44" t="s">
        <v>24</v>
      </c>
      <c r="B2284" s="49">
        <v>9022394683</v>
      </c>
      <c r="C2284" s="505">
        <v>30897500</v>
      </c>
      <c r="D2284" s="585">
        <v>47.1</v>
      </c>
      <c r="E2284" s="44"/>
      <c r="F2284" s="61"/>
      <c r="G2284" s="61"/>
      <c r="H2284" s="61"/>
      <c r="I2284" s="40"/>
      <c r="J2284" s="100"/>
      <c r="K2284" s="95"/>
    </row>
    <row r="2285" spans="1:11" x14ac:dyDescent="0.3">
      <c r="A2285" s="44" t="s">
        <v>24</v>
      </c>
      <c r="B2285" s="49">
        <v>9022394684</v>
      </c>
      <c r="C2285" s="505">
        <v>30897500</v>
      </c>
      <c r="D2285" s="585">
        <v>132</v>
      </c>
      <c r="E2285" s="48"/>
      <c r="F2285" s="61"/>
      <c r="G2285" s="61"/>
      <c r="H2285" s="61"/>
      <c r="I2285" s="40"/>
      <c r="J2285" s="100"/>
      <c r="K2285" s="95"/>
    </row>
    <row r="2286" spans="1:11" x14ac:dyDescent="0.3">
      <c r="A2286" s="44" t="s">
        <v>24</v>
      </c>
      <c r="B2286" s="49">
        <v>9022422126</v>
      </c>
      <c r="C2286" s="505">
        <v>978522</v>
      </c>
      <c r="D2286" s="585">
        <v>265.2</v>
      </c>
      <c r="E2286" s="48"/>
      <c r="F2286" s="61"/>
      <c r="G2286" s="61"/>
      <c r="H2286" s="61"/>
      <c r="I2286" s="40"/>
      <c r="J2286" s="100"/>
      <c r="K2286" s="95"/>
    </row>
    <row r="2287" spans="1:11" x14ac:dyDescent="0.3">
      <c r="A2287" s="44" t="s">
        <v>24</v>
      </c>
      <c r="B2287" s="49">
        <v>9022422127</v>
      </c>
      <c r="C2287" s="505">
        <v>978522</v>
      </c>
      <c r="D2287" s="585">
        <v>10252.700000000001</v>
      </c>
      <c r="E2287" s="48"/>
      <c r="F2287" s="61"/>
      <c r="G2287" s="61"/>
      <c r="H2287" s="61"/>
      <c r="I2287" s="40"/>
      <c r="J2287" s="100"/>
      <c r="K2287" s="95"/>
    </row>
    <row r="2288" spans="1:11" x14ac:dyDescent="0.3">
      <c r="A2288" s="44" t="s">
        <v>24</v>
      </c>
      <c r="B2288" s="49">
        <v>9022427745</v>
      </c>
      <c r="C2288" s="505">
        <v>978522</v>
      </c>
      <c r="D2288" s="585">
        <v>10143.379999999999</v>
      </c>
      <c r="E2288" s="48"/>
      <c r="F2288" s="61"/>
      <c r="G2288" s="61"/>
      <c r="H2288" s="61"/>
      <c r="I2288" s="40"/>
      <c r="J2288" s="100"/>
      <c r="K2288" s="95"/>
    </row>
    <row r="2289" spans="1:11" x14ac:dyDescent="0.3">
      <c r="A2289" s="44" t="s">
        <v>24</v>
      </c>
      <c r="B2289" s="49">
        <v>9022427744</v>
      </c>
      <c r="C2289" s="505">
        <v>978522</v>
      </c>
      <c r="D2289" s="585">
        <v>1136.57</v>
      </c>
      <c r="E2289" s="48"/>
      <c r="F2289" s="61"/>
      <c r="G2289" s="61"/>
      <c r="H2289" s="61"/>
      <c r="I2289" s="40"/>
      <c r="J2289" s="100"/>
      <c r="K2289" s="95"/>
    </row>
    <row r="2290" spans="1:11" x14ac:dyDescent="0.3">
      <c r="A2290" s="44" t="s">
        <v>24</v>
      </c>
      <c r="B2290" s="49">
        <v>9022427749</v>
      </c>
      <c r="C2290" s="505">
        <v>978522</v>
      </c>
      <c r="D2290" s="585">
        <v>5881.4</v>
      </c>
      <c r="E2290" s="48"/>
      <c r="F2290" s="61"/>
      <c r="G2290" s="61"/>
      <c r="H2290" s="61"/>
      <c r="I2290" s="40"/>
      <c r="J2290" s="100"/>
      <c r="K2290" s="95"/>
    </row>
    <row r="2291" spans="1:11" x14ac:dyDescent="0.3">
      <c r="A2291" s="44" t="s">
        <v>24</v>
      </c>
      <c r="B2291" s="49">
        <v>9022427753</v>
      </c>
      <c r="C2291" s="505">
        <v>978522</v>
      </c>
      <c r="D2291" s="585">
        <v>1199</v>
      </c>
      <c r="E2291" s="48"/>
      <c r="F2291" s="61"/>
      <c r="G2291" s="61"/>
      <c r="H2291" s="61"/>
      <c r="I2291" s="40"/>
      <c r="J2291" s="100"/>
      <c r="K2291" s="95"/>
    </row>
    <row r="2292" spans="1:11" x14ac:dyDescent="0.3">
      <c r="A2292" s="44" t="s">
        <v>24</v>
      </c>
      <c r="B2292" s="49">
        <v>9022427768</v>
      </c>
      <c r="C2292" s="505">
        <v>978522</v>
      </c>
      <c r="D2292" s="585">
        <v>47.1</v>
      </c>
      <c r="E2292" s="48"/>
      <c r="F2292" s="61"/>
      <c r="G2292" s="61"/>
      <c r="H2292" s="61"/>
      <c r="I2292" s="40"/>
      <c r="J2292" s="100"/>
      <c r="K2292" s="95"/>
    </row>
    <row r="2293" spans="1:11" x14ac:dyDescent="0.3">
      <c r="A2293" s="44" t="s">
        <v>24</v>
      </c>
      <c r="B2293" s="49">
        <v>9022427764</v>
      </c>
      <c r="C2293" s="505">
        <v>978522</v>
      </c>
      <c r="D2293" s="585">
        <v>1811.72</v>
      </c>
      <c r="E2293" s="48"/>
      <c r="F2293" s="61"/>
      <c r="G2293" s="61"/>
      <c r="H2293" s="61"/>
      <c r="I2293" s="40"/>
      <c r="J2293" s="100"/>
      <c r="K2293" s="95"/>
    </row>
    <row r="2294" spans="1:11" x14ac:dyDescent="0.3">
      <c r="A2294" s="44" t="s">
        <v>24</v>
      </c>
      <c r="B2294" s="49">
        <v>9022427759</v>
      </c>
      <c r="C2294" s="505">
        <v>978522</v>
      </c>
      <c r="D2294" s="585">
        <v>5172.3599999999997</v>
      </c>
      <c r="E2294" s="48"/>
      <c r="F2294" s="61"/>
      <c r="G2294" s="61"/>
      <c r="H2294" s="61"/>
      <c r="I2294" s="40"/>
      <c r="J2294" s="100"/>
      <c r="K2294" s="95"/>
    </row>
    <row r="2295" spans="1:11" x14ac:dyDescent="0.3">
      <c r="A2295" s="44" t="s">
        <v>24</v>
      </c>
      <c r="B2295" s="49">
        <v>9022427763</v>
      </c>
      <c r="C2295" s="505">
        <v>978522</v>
      </c>
      <c r="D2295" s="585">
        <v>465.06</v>
      </c>
      <c r="E2295" s="48"/>
      <c r="F2295" s="61"/>
      <c r="G2295" s="61"/>
      <c r="H2295" s="61"/>
      <c r="I2295" s="40"/>
      <c r="J2295" s="100"/>
      <c r="K2295" s="95"/>
    </row>
    <row r="2296" spans="1:11" x14ac:dyDescent="0.3">
      <c r="A2296" s="44" t="s">
        <v>24</v>
      </c>
      <c r="B2296" s="49">
        <v>9022427754</v>
      </c>
      <c r="C2296" s="505">
        <v>978522</v>
      </c>
      <c r="D2296" s="585">
        <v>666</v>
      </c>
      <c r="E2296" s="48"/>
      <c r="F2296" s="61"/>
      <c r="G2296" s="61"/>
      <c r="H2296" s="61"/>
      <c r="I2296" s="40"/>
      <c r="J2296" s="100"/>
      <c r="K2296" s="95"/>
    </row>
    <row r="2297" spans="1:11" x14ac:dyDescent="0.3">
      <c r="A2297" s="44" t="s">
        <v>24</v>
      </c>
      <c r="B2297" s="49">
        <v>9022427765</v>
      </c>
      <c r="C2297" s="505">
        <v>978522</v>
      </c>
      <c r="D2297" s="585">
        <v>6072.25</v>
      </c>
      <c r="E2297" s="48"/>
      <c r="F2297" s="61"/>
      <c r="G2297" s="61"/>
      <c r="H2297" s="61"/>
      <c r="I2297" s="40"/>
      <c r="J2297" s="100"/>
      <c r="K2297" s="95"/>
    </row>
    <row r="2298" spans="1:11" x14ac:dyDescent="0.3">
      <c r="A2298" s="145" t="s">
        <v>24</v>
      </c>
      <c r="B2298" s="49">
        <v>9022413686</v>
      </c>
      <c r="C2298" s="505">
        <v>30897504</v>
      </c>
      <c r="D2298" s="585">
        <v>1874.64</v>
      </c>
      <c r="E2298" s="48"/>
      <c r="F2298" s="61"/>
      <c r="G2298" s="61"/>
      <c r="H2298" s="61"/>
      <c r="I2298" s="40"/>
      <c r="J2298" s="100"/>
      <c r="K2298" s="95"/>
    </row>
    <row r="2299" spans="1:11" x14ac:dyDescent="0.3">
      <c r="A2299" s="44" t="s">
        <v>24</v>
      </c>
      <c r="B2299" s="49">
        <v>9022413685</v>
      </c>
      <c r="C2299" s="545">
        <v>30897500</v>
      </c>
      <c r="D2299" s="585">
        <v>83799.210000000006</v>
      </c>
      <c r="E2299" s="48"/>
      <c r="F2299" s="61"/>
      <c r="G2299" s="61"/>
      <c r="H2299" s="61"/>
      <c r="I2299" s="40"/>
      <c r="J2299" s="100"/>
      <c r="K2299" s="95"/>
    </row>
    <row r="2300" spans="1:11" x14ac:dyDescent="0.3">
      <c r="A2300" s="44" t="s">
        <v>24</v>
      </c>
      <c r="B2300" s="49">
        <v>9022455014</v>
      </c>
      <c r="C2300" s="505">
        <v>978522</v>
      </c>
      <c r="D2300" s="585">
        <v>10782.44</v>
      </c>
      <c r="E2300" s="48"/>
      <c r="F2300" s="61"/>
      <c r="G2300" s="61"/>
      <c r="H2300" s="61"/>
      <c r="I2300" s="40"/>
      <c r="J2300" s="100"/>
      <c r="K2300" s="95"/>
    </row>
    <row r="2301" spans="1:11" x14ac:dyDescent="0.3">
      <c r="A2301" s="44" t="s">
        <v>24</v>
      </c>
      <c r="B2301" s="49">
        <v>9022458074</v>
      </c>
      <c r="C2301" s="505">
        <v>978522</v>
      </c>
      <c r="D2301" s="585">
        <v>1518.5</v>
      </c>
      <c r="E2301" s="48"/>
      <c r="F2301" s="61"/>
      <c r="G2301" s="61"/>
      <c r="H2301" s="61"/>
      <c r="I2301" s="40"/>
      <c r="J2301" s="100"/>
      <c r="K2301" s="95"/>
    </row>
    <row r="2302" spans="1:11" x14ac:dyDescent="0.3">
      <c r="A2302" s="44" t="s">
        <v>24</v>
      </c>
      <c r="B2302" s="49">
        <v>9022455920</v>
      </c>
      <c r="C2302" s="505">
        <v>30897189</v>
      </c>
      <c r="D2302" s="585">
        <v>83799.210000000006</v>
      </c>
      <c r="E2302" s="48"/>
      <c r="F2302" s="61"/>
      <c r="G2302" s="61"/>
      <c r="H2302" s="61"/>
      <c r="I2302" s="40"/>
      <c r="J2302" s="100"/>
      <c r="K2302" s="95"/>
    </row>
    <row r="2303" spans="1:11" x14ac:dyDescent="0.3">
      <c r="A2303" s="44" t="s">
        <v>24</v>
      </c>
      <c r="B2303" s="49">
        <v>9022455921</v>
      </c>
      <c r="C2303" s="505">
        <v>775393</v>
      </c>
      <c r="D2303" s="585">
        <v>1874.64</v>
      </c>
      <c r="E2303" s="48"/>
      <c r="F2303" s="61"/>
      <c r="G2303" s="61"/>
      <c r="H2303" s="61"/>
      <c r="I2303" s="40"/>
      <c r="J2303" s="100"/>
      <c r="K2303" s="95"/>
    </row>
    <row r="2304" spans="1:11" x14ac:dyDescent="0.3">
      <c r="A2304" s="44" t="s">
        <v>24</v>
      </c>
      <c r="B2304" s="49">
        <v>9022486202</v>
      </c>
      <c r="C2304" s="505">
        <v>30897500</v>
      </c>
      <c r="D2304" s="585">
        <v>106.56</v>
      </c>
      <c r="E2304" s="48"/>
      <c r="F2304" s="61"/>
      <c r="G2304" s="61"/>
      <c r="H2304" s="61"/>
      <c r="I2304" s="40"/>
      <c r="J2304" s="100"/>
      <c r="K2304" s="95"/>
    </row>
    <row r="2305" spans="1:12" x14ac:dyDescent="0.3">
      <c r="A2305" s="44" t="s">
        <v>24</v>
      </c>
      <c r="B2305" s="49">
        <v>9022486759</v>
      </c>
      <c r="C2305" s="505">
        <v>30897500</v>
      </c>
      <c r="D2305" s="585">
        <v>1028.7</v>
      </c>
      <c r="E2305" s="48"/>
      <c r="F2305" s="61"/>
      <c r="G2305" s="61"/>
      <c r="H2305" s="61"/>
      <c r="I2305" s="40"/>
      <c r="J2305" s="100"/>
      <c r="K2305" s="95"/>
    </row>
    <row r="2306" spans="1:12" x14ac:dyDescent="0.3">
      <c r="A2306" s="44" t="s">
        <v>24</v>
      </c>
      <c r="B2306" s="49">
        <v>9022486760</v>
      </c>
      <c r="C2306" s="505">
        <v>30897500</v>
      </c>
      <c r="D2306" s="585">
        <v>1950</v>
      </c>
      <c r="E2306" s="48"/>
      <c r="F2306" s="61"/>
      <c r="G2306" s="61"/>
      <c r="H2306" s="61"/>
      <c r="I2306" s="40"/>
      <c r="J2306" s="100"/>
      <c r="K2306" s="95"/>
    </row>
    <row r="2307" spans="1:12" x14ac:dyDescent="0.3">
      <c r="A2307" s="44" t="s">
        <v>24</v>
      </c>
      <c r="B2307" s="49">
        <v>9022486761</v>
      </c>
      <c r="C2307" s="505">
        <v>30897500</v>
      </c>
      <c r="D2307" s="585">
        <v>600</v>
      </c>
      <c r="E2307" s="48"/>
      <c r="F2307" s="61"/>
      <c r="G2307" s="61"/>
      <c r="H2307" s="61"/>
      <c r="I2307" s="40"/>
      <c r="J2307" s="100"/>
      <c r="K2307" s="95"/>
    </row>
    <row r="2308" spans="1:12" x14ac:dyDescent="0.3">
      <c r="A2308" s="44" t="s">
        <v>24</v>
      </c>
      <c r="B2308" s="49">
        <v>9022486762</v>
      </c>
      <c r="C2308" s="505">
        <v>30897500</v>
      </c>
      <c r="D2308" s="585">
        <v>606</v>
      </c>
      <c r="E2308" s="48"/>
      <c r="F2308" s="61"/>
      <c r="G2308" s="61"/>
      <c r="H2308" s="61"/>
      <c r="I2308" s="40"/>
      <c r="J2308" s="100"/>
      <c r="K2308" s="95"/>
    </row>
    <row r="2309" spans="1:12" x14ac:dyDescent="0.3">
      <c r="A2309" s="44" t="s">
        <v>24</v>
      </c>
      <c r="B2309" s="49">
        <v>9022486763</v>
      </c>
      <c r="C2309" s="505">
        <v>30897500</v>
      </c>
      <c r="D2309" s="585">
        <v>811.2</v>
      </c>
      <c r="E2309" s="48"/>
      <c r="F2309" s="61"/>
      <c r="G2309" s="61"/>
      <c r="H2309" s="61"/>
      <c r="I2309" s="40"/>
      <c r="J2309" s="100"/>
      <c r="K2309" s="95"/>
    </row>
    <row r="2310" spans="1:12" x14ac:dyDescent="0.3">
      <c r="A2310" s="44" t="s">
        <v>24</v>
      </c>
      <c r="B2310" s="49">
        <v>9022486764</v>
      </c>
      <c r="C2310" s="505">
        <v>30897500</v>
      </c>
      <c r="D2310" s="585">
        <v>232.06</v>
      </c>
      <c r="E2310" s="48"/>
      <c r="F2310" s="61"/>
      <c r="G2310" s="61"/>
      <c r="H2310" s="61"/>
      <c r="I2310" s="40"/>
      <c r="J2310" s="100"/>
      <c r="K2310" s="95"/>
    </row>
    <row r="2311" spans="1:12" x14ac:dyDescent="0.3">
      <c r="A2311" s="44" t="s">
        <v>24</v>
      </c>
      <c r="B2311" s="49">
        <v>9022486766</v>
      </c>
      <c r="C2311" s="505">
        <v>30897504</v>
      </c>
      <c r="D2311" s="585">
        <v>948</v>
      </c>
      <c r="E2311" s="48"/>
      <c r="F2311" s="61"/>
      <c r="G2311" s="61"/>
      <c r="H2311" s="61"/>
      <c r="I2311" s="40"/>
      <c r="J2311" s="100"/>
      <c r="K2311" s="95"/>
    </row>
    <row r="2312" spans="1:12" x14ac:dyDescent="0.3">
      <c r="A2312" s="44" t="s">
        <v>24</v>
      </c>
      <c r="B2312" s="49">
        <v>9022486768</v>
      </c>
      <c r="C2312" s="505">
        <v>30897504</v>
      </c>
      <c r="D2312" s="585">
        <v>108</v>
      </c>
      <c r="E2312" s="48"/>
      <c r="F2312" s="61"/>
      <c r="G2312" s="61"/>
      <c r="H2312" s="61"/>
      <c r="I2312" s="40"/>
      <c r="J2312" s="100"/>
      <c r="K2312" s="95"/>
      <c r="L2312" s="42"/>
    </row>
    <row r="2313" spans="1:12" x14ac:dyDescent="0.3">
      <c r="A2313" s="44" t="s">
        <v>24</v>
      </c>
      <c r="B2313" s="49">
        <v>9022486769</v>
      </c>
      <c r="C2313" s="505">
        <v>30897504</v>
      </c>
      <c r="D2313" s="585">
        <v>1740</v>
      </c>
      <c r="E2313" s="48"/>
      <c r="F2313" s="61"/>
      <c r="G2313" s="61"/>
      <c r="H2313" s="61"/>
      <c r="I2313" s="40"/>
      <c r="J2313" s="100"/>
      <c r="K2313" s="95"/>
      <c r="L2313" s="42"/>
    </row>
    <row r="2314" spans="1:12" x14ac:dyDescent="0.3">
      <c r="A2314" s="44" t="s">
        <v>24</v>
      </c>
      <c r="B2314" s="49">
        <v>9022486770</v>
      </c>
      <c r="C2314" s="505">
        <v>30897504</v>
      </c>
      <c r="D2314" s="585">
        <v>84</v>
      </c>
      <c r="E2314" s="48"/>
      <c r="F2314" s="61"/>
      <c r="G2314" s="61"/>
      <c r="H2314" s="61"/>
      <c r="I2314" s="40"/>
      <c r="J2314" s="100"/>
      <c r="K2314" s="95"/>
      <c r="L2314" s="42"/>
    </row>
    <row r="2315" spans="1:12" x14ac:dyDescent="0.3">
      <c r="A2315" s="44" t="s">
        <v>24</v>
      </c>
      <c r="B2315" s="49">
        <v>9022486771</v>
      </c>
      <c r="C2315" s="505">
        <v>30897504</v>
      </c>
      <c r="D2315" s="585">
        <v>354</v>
      </c>
      <c r="E2315" s="48"/>
      <c r="F2315" s="61"/>
      <c r="G2315" s="61"/>
      <c r="H2315" s="61"/>
      <c r="I2315" s="40"/>
      <c r="J2315" s="100"/>
      <c r="K2315" s="95"/>
      <c r="L2315" s="42"/>
    </row>
    <row r="2316" spans="1:12" x14ac:dyDescent="0.3">
      <c r="A2316" s="44" t="s">
        <v>24</v>
      </c>
      <c r="B2316" s="49">
        <v>9022486772</v>
      </c>
      <c r="C2316" s="505">
        <v>30897504</v>
      </c>
      <c r="D2316" s="585">
        <v>109</v>
      </c>
      <c r="E2316" s="48"/>
      <c r="F2316" s="61"/>
      <c r="G2316" s="61"/>
      <c r="H2316" s="61"/>
      <c r="I2316" s="40"/>
      <c r="J2316" s="100"/>
      <c r="K2316" s="95"/>
      <c r="L2316" s="42"/>
    </row>
    <row r="2317" spans="1:12" x14ac:dyDescent="0.3">
      <c r="A2317" s="44" t="s">
        <v>24</v>
      </c>
      <c r="B2317" s="49">
        <v>9022486765</v>
      </c>
      <c r="C2317" s="505">
        <v>30897504</v>
      </c>
      <c r="D2317" s="585">
        <v>1710</v>
      </c>
      <c r="E2317" s="48"/>
      <c r="F2317" s="61"/>
      <c r="G2317" s="61"/>
      <c r="H2317" s="61"/>
      <c r="I2317" s="40"/>
      <c r="J2317" s="100"/>
      <c r="K2317" s="95"/>
      <c r="L2317" s="42"/>
    </row>
    <row r="2318" spans="1:12" x14ac:dyDescent="0.3">
      <c r="A2318" s="145" t="s">
        <v>24</v>
      </c>
      <c r="B2318" s="49">
        <v>9022504244</v>
      </c>
      <c r="C2318" s="505">
        <v>978522</v>
      </c>
      <c r="D2318" s="585">
        <v>8972.5</v>
      </c>
      <c r="E2318" s="50"/>
      <c r="F2318" s="61"/>
      <c r="G2318" s="61"/>
      <c r="H2318" s="61"/>
      <c r="I2318" s="40"/>
      <c r="J2318" s="100"/>
      <c r="K2318" s="103"/>
      <c r="L2318" s="51"/>
    </row>
    <row r="2319" spans="1:12" x14ac:dyDescent="0.3">
      <c r="A2319" s="145" t="s">
        <v>24</v>
      </c>
      <c r="B2319" s="49">
        <v>9022504245</v>
      </c>
      <c r="C2319" s="505">
        <v>978522</v>
      </c>
      <c r="D2319" s="585">
        <v>462.51</v>
      </c>
      <c r="E2319" s="50"/>
      <c r="F2319" s="61"/>
      <c r="G2319" s="61"/>
      <c r="H2319" s="61"/>
      <c r="I2319" s="40"/>
      <c r="J2319" s="100"/>
      <c r="K2319" s="103"/>
      <c r="L2319" s="51"/>
    </row>
    <row r="2320" spans="1:12" x14ac:dyDescent="0.3">
      <c r="A2320" s="44" t="s">
        <v>24</v>
      </c>
      <c r="B2320" s="49">
        <v>9022496498</v>
      </c>
      <c r="C2320" s="505">
        <v>30897189</v>
      </c>
      <c r="D2320" s="585">
        <v>83799.210000000006</v>
      </c>
      <c r="E2320" s="48"/>
      <c r="F2320" s="61"/>
      <c r="G2320" s="61"/>
      <c r="H2320" s="61"/>
      <c r="I2320" s="40"/>
      <c r="J2320" s="100"/>
      <c r="K2320" s="95"/>
      <c r="L2320" s="42"/>
    </row>
    <row r="2321" spans="1:12" x14ac:dyDescent="0.3">
      <c r="A2321" s="145" t="s">
        <v>24</v>
      </c>
      <c r="B2321" s="49">
        <v>9022496499</v>
      </c>
      <c r="C2321" s="505">
        <v>775393</v>
      </c>
      <c r="D2321" s="585">
        <v>1874.64</v>
      </c>
      <c r="E2321" s="50"/>
      <c r="F2321" s="61"/>
      <c r="G2321" s="61"/>
      <c r="H2321" s="61"/>
      <c r="I2321" s="40"/>
      <c r="J2321" s="100"/>
      <c r="K2321" s="103"/>
      <c r="L2321" s="51"/>
    </row>
    <row r="2322" spans="1:12" x14ac:dyDescent="0.3">
      <c r="A2322" s="145" t="s">
        <v>24</v>
      </c>
      <c r="B2322" s="49">
        <v>9022540388</v>
      </c>
      <c r="C2322" s="505">
        <v>978522</v>
      </c>
      <c r="D2322" s="585">
        <v>0</v>
      </c>
      <c r="E2322" s="50"/>
      <c r="F2322" s="61"/>
      <c r="G2322" s="61"/>
      <c r="H2322" s="61"/>
      <c r="I2322" s="40"/>
      <c r="J2322" s="100"/>
      <c r="K2322" s="103"/>
      <c r="L2322" s="51"/>
    </row>
    <row r="2323" spans="1:12" x14ac:dyDescent="0.3">
      <c r="A2323" s="145" t="s">
        <v>24</v>
      </c>
      <c r="B2323" s="49">
        <v>9022540389</v>
      </c>
      <c r="C2323" s="505">
        <v>978522</v>
      </c>
      <c r="D2323" s="585">
        <v>6456.22</v>
      </c>
      <c r="E2323" s="50"/>
      <c r="F2323" s="61"/>
      <c r="G2323" s="61"/>
      <c r="H2323" s="61"/>
      <c r="I2323" s="40"/>
      <c r="J2323" s="100"/>
      <c r="K2323" s="103"/>
      <c r="L2323" s="51"/>
    </row>
    <row r="2324" spans="1:12" x14ac:dyDescent="0.3">
      <c r="A2324" s="145" t="s">
        <v>24</v>
      </c>
      <c r="B2324" s="49">
        <v>9022538396</v>
      </c>
      <c r="C2324" s="505">
        <v>30897189</v>
      </c>
      <c r="D2324" s="585">
        <v>83799.210000000006</v>
      </c>
      <c r="E2324" s="50"/>
      <c r="F2324" s="61"/>
      <c r="G2324" s="61"/>
      <c r="H2324" s="61"/>
      <c r="I2324" s="40"/>
      <c r="J2324" s="100"/>
      <c r="K2324" s="103"/>
      <c r="L2324" s="51"/>
    </row>
    <row r="2325" spans="1:12" x14ac:dyDescent="0.3">
      <c r="A2325" s="145" t="s">
        <v>24</v>
      </c>
      <c r="B2325" s="49">
        <v>9022538397</v>
      </c>
      <c r="C2325" s="505">
        <v>775393</v>
      </c>
      <c r="D2325" s="585">
        <v>1874.64</v>
      </c>
      <c r="E2325" s="50"/>
      <c r="F2325" s="61"/>
      <c r="G2325" s="61"/>
      <c r="H2325" s="61"/>
      <c r="I2325" s="40"/>
      <c r="J2325" s="100"/>
      <c r="K2325" s="103"/>
      <c r="L2325" s="51"/>
    </row>
    <row r="2326" spans="1:12" x14ac:dyDescent="0.3">
      <c r="A2326" s="72" t="s">
        <v>24</v>
      </c>
      <c r="B2326" s="79">
        <v>9022580907</v>
      </c>
      <c r="C2326" s="1">
        <v>775393</v>
      </c>
      <c r="D2326" s="581">
        <v>1874.64</v>
      </c>
      <c r="E2326" s="74"/>
      <c r="F2326" s="81"/>
      <c r="G2326" s="81"/>
      <c r="H2326" s="81"/>
      <c r="I2326" s="75"/>
      <c r="J2326" s="101"/>
      <c r="K2326" s="104"/>
      <c r="L2326" s="76"/>
    </row>
    <row r="2327" spans="1:12" x14ac:dyDescent="0.3">
      <c r="A2327" s="72" t="s">
        <v>24</v>
      </c>
      <c r="B2327" s="79">
        <v>9022580906</v>
      </c>
      <c r="C2327" s="1">
        <v>30897189</v>
      </c>
      <c r="D2327" s="581">
        <v>83799.210000000006</v>
      </c>
      <c r="E2327" s="74"/>
      <c r="F2327" s="81"/>
      <c r="G2327" s="81"/>
      <c r="H2327" s="81"/>
      <c r="I2327" s="75"/>
      <c r="J2327" s="101"/>
      <c r="K2327" s="104"/>
      <c r="L2327" s="76"/>
    </row>
    <row r="2328" spans="1:12" x14ac:dyDescent="0.3">
      <c r="A2328" s="72" t="s">
        <v>24</v>
      </c>
      <c r="B2328" s="79">
        <v>9022613142</v>
      </c>
      <c r="C2328" s="1">
        <v>978522</v>
      </c>
      <c r="D2328" s="581">
        <v>7769.53</v>
      </c>
      <c r="E2328" s="74"/>
      <c r="F2328" s="81"/>
      <c r="G2328" s="81"/>
      <c r="H2328" s="81"/>
      <c r="I2328" s="75"/>
      <c r="J2328" s="101"/>
      <c r="K2328" s="104"/>
    </row>
    <row r="2329" spans="1:12" x14ac:dyDescent="0.3">
      <c r="A2329" s="72" t="s">
        <v>24</v>
      </c>
      <c r="B2329" s="79">
        <v>9022618733</v>
      </c>
      <c r="C2329" s="1">
        <v>30897500</v>
      </c>
      <c r="D2329" s="581">
        <v>438</v>
      </c>
      <c r="E2329" s="74"/>
      <c r="F2329" s="81"/>
      <c r="G2329" s="81"/>
      <c r="H2329" s="81"/>
      <c r="I2329" s="75"/>
      <c r="J2329" s="101"/>
      <c r="K2329" s="104"/>
    </row>
    <row r="2330" spans="1:12" x14ac:dyDescent="0.3">
      <c r="A2330" s="72" t="s">
        <v>24</v>
      </c>
      <c r="B2330" s="79">
        <v>9022618732</v>
      </c>
      <c r="C2330" s="1">
        <v>30897500</v>
      </c>
      <c r="D2330" s="581">
        <v>1382.7</v>
      </c>
      <c r="E2330" s="74"/>
      <c r="F2330" s="81"/>
      <c r="G2330" s="81"/>
      <c r="H2330" s="81"/>
      <c r="I2330" s="75"/>
      <c r="J2330" s="101"/>
      <c r="K2330" s="104"/>
    </row>
    <row r="2331" spans="1:12" x14ac:dyDescent="0.3">
      <c r="A2331" s="72" t="s">
        <v>24</v>
      </c>
      <c r="B2331" s="79">
        <v>9022618731</v>
      </c>
      <c r="C2331" s="1">
        <v>30897500</v>
      </c>
      <c r="D2331" s="581">
        <v>1470</v>
      </c>
      <c r="E2331" s="74"/>
      <c r="F2331" s="81"/>
      <c r="G2331" s="81"/>
      <c r="H2331" s="81"/>
      <c r="I2331" s="75"/>
      <c r="J2331" s="101"/>
      <c r="K2331" s="104"/>
    </row>
    <row r="2332" spans="1:12" x14ac:dyDescent="0.3">
      <c r="A2332" s="72" t="s">
        <v>24</v>
      </c>
      <c r="B2332" s="79">
        <v>9022618734</v>
      </c>
      <c r="C2332" s="1">
        <v>30897500</v>
      </c>
      <c r="D2332" s="581">
        <v>3363</v>
      </c>
      <c r="E2332" s="74"/>
      <c r="F2332" s="81"/>
      <c r="G2332" s="81"/>
      <c r="H2332" s="81"/>
      <c r="I2332" s="75"/>
      <c r="J2332" s="101"/>
      <c r="K2332" s="104"/>
    </row>
    <row r="2333" spans="1:12" x14ac:dyDescent="0.3">
      <c r="A2333" s="72" t="s">
        <v>24</v>
      </c>
      <c r="B2333" s="79">
        <v>9022622807</v>
      </c>
      <c r="C2333" s="1">
        <v>30897504</v>
      </c>
      <c r="D2333" s="581">
        <v>3700</v>
      </c>
      <c r="E2333" s="74"/>
      <c r="F2333" s="81"/>
      <c r="G2333" s="81"/>
      <c r="H2333" s="81"/>
      <c r="I2333" s="75"/>
      <c r="J2333" s="101"/>
      <c r="K2333" s="104"/>
    </row>
    <row r="2334" spans="1:12" x14ac:dyDescent="0.3">
      <c r="A2334" s="72" t="s">
        <v>24</v>
      </c>
      <c r="B2334" s="79">
        <v>9022622809</v>
      </c>
      <c r="C2334" s="1">
        <v>30897504</v>
      </c>
      <c r="D2334" s="581">
        <v>1635</v>
      </c>
      <c r="E2334" s="74"/>
      <c r="F2334" s="81"/>
      <c r="G2334" s="81"/>
      <c r="H2334" s="81"/>
      <c r="I2334" s="75"/>
      <c r="J2334" s="101"/>
      <c r="K2334" s="104"/>
    </row>
    <row r="2335" spans="1:12" x14ac:dyDescent="0.3">
      <c r="A2335" s="72" t="s">
        <v>24</v>
      </c>
      <c r="B2335" s="79">
        <v>9022622810</v>
      </c>
      <c r="C2335" s="1">
        <v>30897504</v>
      </c>
      <c r="D2335" s="581">
        <v>6925</v>
      </c>
      <c r="E2335" s="74"/>
      <c r="F2335" s="81"/>
      <c r="G2335" s="81"/>
      <c r="H2335" s="81"/>
      <c r="I2335" s="75"/>
      <c r="J2335" s="101"/>
      <c r="K2335" s="104"/>
    </row>
    <row r="2336" spans="1:12" x14ac:dyDescent="0.3">
      <c r="A2336" s="72" t="s">
        <v>24</v>
      </c>
      <c r="B2336" s="79">
        <v>9022622811</v>
      </c>
      <c r="C2336" s="1">
        <v>30897504</v>
      </c>
      <c r="D2336" s="581">
        <v>767.97</v>
      </c>
      <c r="E2336" s="74"/>
      <c r="F2336" s="81"/>
      <c r="G2336" s="81"/>
      <c r="H2336" s="81"/>
      <c r="I2336" s="75"/>
      <c r="J2336" s="101"/>
      <c r="K2336" s="104"/>
    </row>
    <row r="2337" spans="1:11" x14ac:dyDescent="0.3">
      <c r="A2337" s="72" t="s">
        <v>24</v>
      </c>
      <c r="B2337" s="79">
        <v>9022622812</v>
      </c>
      <c r="C2337" s="1">
        <v>30897504</v>
      </c>
      <c r="D2337" s="581">
        <v>419.22</v>
      </c>
      <c r="E2337" s="74"/>
      <c r="F2337" s="81"/>
      <c r="G2337" s="81"/>
      <c r="H2337" s="81"/>
      <c r="I2337" s="75"/>
      <c r="J2337" s="101"/>
      <c r="K2337" s="104"/>
    </row>
    <row r="2338" spans="1:11" x14ac:dyDescent="0.3">
      <c r="A2338" s="72" t="s">
        <v>24</v>
      </c>
      <c r="B2338" s="79">
        <v>9022622813</v>
      </c>
      <c r="C2338" s="1">
        <v>30897504</v>
      </c>
      <c r="D2338" s="581">
        <v>1938</v>
      </c>
      <c r="E2338" s="74"/>
      <c r="F2338" s="81"/>
      <c r="G2338" s="81"/>
      <c r="H2338" s="81"/>
      <c r="I2338" s="75"/>
      <c r="J2338" s="101"/>
      <c r="K2338" s="104"/>
    </row>
    <row r="2339" spans="1:11" x14ac:dyDescent="0.3">
      <c r="A2339" s="72" t="s">
        <v>24</v>
      </c>
      <c r="B2339" s="79">
        <v>9022622814</v>
      </c>
      <c r="C2339" s="1">
        <v>30897504</v>
      </c>
      <c r="D2339" s="581">
        <v>1410</v>
      </c>
      <c r="E2339" s="74"/>
      <c r="F2339" s="81"/>
      <c r="G2339" s="81"/>
      <c r="H2339" s="81"/>
      <c r="I2339" s="75"/>
      <c r="J2339" s="101"/>
      <c r="K2339" s="104"/>
    </row>
    <row r="2340" spans="1:11" x14ac:dyDescent="0.3">
      <c r="A2340" s="72" t="s">
        <v>24</v>
      </c>
      <c r="B2340" s="79">
        <v>9022622815</v>
      </c>
      <c r="C2340" s="1">
        <v>30897504</v>
      </c>
      <c r="D2340" s="581">
        <v>264</v>
      </c>
      <c r="E2340" s="74"/>
      <c r="F2340" s="81"/>
      <c r="G2340" s="81"/>
      <c r="H2340" s="81"/>
      <c r="I2340" s="75"/>
      <c r="J2340" s="101"/>
      <c r="K2340" s="104"/>
    </row>
    <row r="2341" spans="1:11" x14ac:dyDescent="0.3">
      <c r="A2341" s="72" t="s">
        <v>24</v>
      </c>
      <c r="B2341" s="79">
        <v>9022622816</v>
      </c>
      <c r="C2341" s="1">
        <v>30897504</v>
      </c>
      <c r="D2341" s="581">
        <v>292.44</v>
      </c>
      <c r="E2341" s="74"/>
      <c r="F2341" s="81"/>
      <c r="G2341" s="81"/>
      <c r="H2341" s="81"/>
      <c r="I2341" s="75"/>
      <c r="J2341" s="101"/>
      <c r="K2341" s="104"/>
    </row>
    <row r="2342" spans="1:11" x14ac:dyDescent="0.3">
      <c r="A2342" s="72" t="s">
        <v>24</v>
      </c>
      <c r="B2342" s="79">
        <v>9022622779</v>
      </c>
      <c r="C2342" s="1">
        <v>30897500</v>
      </c>
      <c r="D2342" s="581">
        <v>4330.6000000000004</v>
      </c>
      <c r="E2342" s="74"/>
      <c r="F2342" s="81"/>
      <c r="G2342" s="81"/>
      <c r="H2342" s="81"/>
      <c r="I2342" s="75"/>
      <c r="J2342" s="101"/>
      <c r="K2342" s="104"/>
    </row>
    <row r="2343" spans="1:11" x14ac:dyDescent="0.3">
      <c r="A2343" s="72" t="s">
        <v>24</v>
      </c>
      <c r="B2343" s="79">
        <v>9022622780</v>
      </c>
      <c r="C2343" s="1">
        <v>30897500</v>
      </c>
      <c r="D2343" s="581">
        <v>1100.8</v>
      </c>
      <c r="E2343" s="74"/>
      <c r="F2343" s="81"/>
      <c r="G2343" s="81"/>
      <c r="H2343" s="81"/>
      <c r="I2343" s="75"/>
      <c r="J2343" s="101"/>
      <c r="K2343" s="104"/>
    </row>
    <row r="2344" spans="1:11" x14ac:dyDescent="0.3">
      <c r="A2344" s="72" t="s">
        <v>24</v>
      </c>
      <c r="B2344" s="79">
        <v>9022622781</v>
      </c>
      <c r="C2344" s="1">
        <v>30897500</v>
      </c>
      <c r="D2344" s="581">
        <v>11538</v>
      </c>
      <c r="E2344" s="74"/>
      <c r="F2344" s="81"/>
      <c r="G2344" s="81"/>
      <c r="H2344" s="81"/>
      <c r="I2344" s="75"/>
      <c r="J2344" s="101"/>
      <c r="K2344" s="104"/>
    </row>
    <row r="2345" spans="1:11" x14ac:dyDescent="0.3">
      <c r="A2345" s="72" t="s">
        <v>24</v>
      </c>
      <c r="B2345" s="79">
        <v>9022622782</v>
      </c>
      <c r="C2345" s="1">
        <v>30897500</v>
      </c>
      <c r="D2345" s="581">
        <v>1158.17</v>
      </c>
      <c r="E2345" s="74"/>
      <c r="F2345" s="81"/>
      <c r="G2345" s="81"/>
      <c r="H2345" s="81"/>
      <c r="I2345" s="75"/>
      <c r="J2345" s="101"/>
      <c r="K2345" s="104"/>
    </row>
    <row r="2346" spans="1:11" x14ac:dyDescent="0.3">
      <c r="A2346" s="72" t="s">
        <v>24</v>
      </c>
      <c r="B2346" s="79">
        <v>9022622783</v>
      </c>
      <c r="C2346" s="1">
        <v>30897500</v>
      </c>
      <c r="D2346" s="581">
        <v>472.34</v>
      </c>
      <c r="E2346" s="74"/>
      <c r="F2346" s="81"/>
      <c r="G2346" s="81"/>
      <c r="H2346" s="81"/>
      <c r="I2346" s="75"/>
      <c r="J2346" s="101"/>
      <c r="K2346" s="104"/>
    </row>
    <row r="2347" spans="1:11" x14ac:dyDescent="0.3">
      <c r="A2347" s="72" t="s">
        <v>24</v>
      </c>
      <c r="B2347" s="79">
        <v>9022622784</v>
      </c>
      <c r="C2347" s="1">
        <v>30897500</v>
      </c>
      <c r="D2347" s="581">
        <v>1690</v>
      </c>
      <c r="E2347" s="74"/>
      <c r="F2347" s="81"/>
      <c r="G2347" s="81"/>
      <c r="H2347" s="81"/>
      <c r="I2347" s="75"/>
      <c r="J2347" s="101"/>
      <c r="K2347" s="104"/>
    </row>
    <row r="2348" spans="1:11" x14ac:dyDescent="0.3">
      <c r="A2348" s="72" t="s">
        <v>24</v>
      </c>
      <c r="B2348" s="79">
        <v>9022622785</v>
      </c>
      <c r="C2348" s="1">
        <v>30897500</v>
      </c>
      <c r="D2348" s="581">
        <v>108</v>
      </c>
      <c r="E2348" s="74"/>
      <c r="F2348" s="81"/>
      <c r="G2348" s="81"/>
      <c r="H2348" s="81"/>
      <c r="I2348" s="75"/>
      <c r="J2348" s="101"/>
      <c r="K2348" s="104"/>
    </row>
    <row r="2349" spans="1:11" x14ac:dyDescent="0.3">
      <c r="A2349" s="72" t="s">
        <v>24</v>
      </c>
      <c r="B2349" s="79">
        <v>9022622786</v>
      </c>
      <c r="C2349" s="1">
        <v>30897500</v>
      </c>
      <c r="D2349" s="581">
        <v>1429.2</v>
      </c>
      <c r="E2349" s="74"/>
      <c r="F2349" s="81"/>
      <c r="G2349" s="81"/>
      <c r="H2349" s="81"/>
      <c r="I2349" s="75"/>
      <c r="J2349" s="101"/>
      <c r="K2349" s="104"/>
    </row>
    <row r="2350" spans="1:11" x14ac:dyDescent="0.3">
      <c r="A2350" s="72" t="s">
        <v>24</v>
      </c>
      <c r="B2350" s="79">
        <v>9022622787</v>
      </c>
      <c r="C2350" s="1">
        <v>30897500</v>
      </c>
      <c r="D2350" s="581">
        <v>247.55</v>
      </c>
      <c r="E2350" s="74"/>
      <c r="F2350" s="81"/>
      <c r="G2350" s="81"/>
      <c r="H2350" s="81"/>
      <c r="I2350" s="75"/>
      <c r="J2350" s="101"/>
      <c r="K2350" s="104"/>
    </row>
    <row r="2351" spans="1:11" x14ac:dyDescent="0.3">
      <c r="A2351" s="72" t="s">
        <v>24</v>
      </c>
      <c r="B2351" s="79">
        <v>9022622788</v>
      </c>
      <c r="C2351" s="1">
        <v>30897500</v>
      </c>
      <c r="D2351" s="581">
        <v>169.2</v>
      </c>
      <c r="E2351" s="74"/>
      <c r="F2351" s="81"/>
      <c r="G2351" s="81"/>
      <c r="H2351" s="81"/>
      <c r="I2351" s="75"/>
      <c r="J2351" s="101"/>
      <c r="K2351" s="104"/>
    </row>
    <row r="2352" spans="1:11" x14ac:dyDescent="0.3">
      <c r="A2352" s="72" t="s">
        <v>24</v>
      </c>
      <c r="B2352" s="79">
        <v>9022622789</v>
      </c>
      <c r="C2352" s="1">
        <v>30897500</v>
      </c>
      <c r="D2352" s="581">
        <v>78</v>
      </c>
      <c r="E2352" s="74"/>
      <c r="F2352" s="81"/>
      <c r="G2352" s="81"/>
      <c r="H2352" s="81"/>
      <c r="I2352" s="75"/>
      <c r="J2352" s="101"/>
      <c r="K2352" s="104"/>
    </row>
    <row r="2353" spans="1:11" x14ac:dyDescent="0.3">
      <c r="A2353" s="72" t="s">
        <v>24</v>
      </c>
      <c r="B2353" s="79">
        <v>9022622790</v>
      </c>
      <c r="C2353" s="1">
        <v>30897500</v>
      </c>
      <c r="D2353" s="581">
        <v>642</v>
      </c>
      <c r="E2353" s="74"/>
      <c r="F2353" s="81"/>
      <c r="G2353" s="81"/>
      <c r="H2353" s="81"/>
      <c r="I2353" s="75"/>
      <c r="J2353" s="101"/>
      <c r="K2353" s="104"/>
    </row>
    <row r="2354" spans="1:11" x14ac:dyDescent="0.3">
      <c r="A2354" s="72" t="s">
        <v>24</v>
      </c>
      <c r="B2354" s="79">
        <v>9022622791</v>
      </c>
      <c r="C2354" s="1">
        <v>30897500</v>
      </c>
      <c r="D2354" s="581">
        <v>846</v>
      </c>
      <c r="E2354" s="74"/>
      <c r="F2354" s="81"/>
      <c r="G2354" s="81"/>
      <c r="H2354" s="81"/>
      <c r="I2354" s="75"/>
      <c r="J2354" s="101"/>
      <c r="K2354" s="104"/>
    </row>
    <row r="2355" spans="1:11" x14ac:dyDescent="0.3">
      <c r="A2355" s="72" t="s">
        <v>24</v>
      </c>
      <c r="B2355" s="79">
        <v>9022622792</v>
      </c>
      <c r="C2355" s="1">
        <v>30897500</v>
      </c>
      <c r="D2355" s="581">
        <v>1836</v>
      </c>
      <c r="E2355" s="74"/>
      <c r="F2355" s="81"/>
      <c r="G2355" s="81"/>
      <c r="H2355" s="81"/>
      <c r="I2355" s="75"/>
      <c r="J2355" s="101"/>
      <c r="K2355" s="104"/>
    </row>
    <row r="2356" spans="1:11" x14ac:dyDescent="0.3">
      <c r="A2356" s="72" t="s">
        <v>24</v>
      </c>
      <c r="B2356" s="79">
        <v>9022622793</v>
      </c>
      <c r="C2356" s="1">
        <v>30897500</v>
      </c>
      <c r="D2356" s="581">
        <v>1008.84</v>
      </c>
      <c r="E2356" s="74"/>
      <c r="F2356" s="81"/>
      <c r="G2356" s="81"/>
      <c r="H2356" s="81"/>
      <c r="I2356" s="75"/>
      <c r="J2356" s="101"/>
      <c r="K2356" s="104"/>
    </row>
    <row r="2357" spans="1:11" x14ac:dyDescent="0.3">
      <c r="A2357" s="72" t="s">
        <v>24</v>
      </c>
      <c r="B2357" s="79">
        <v>9022622794</v>
      </c>
      <c r="C2357" s="1">
        <v>30897500</v>
      </c>
      <c r="D2357" s="581">
        <v>1584</v>
      </c>
      <c r="E2357" s="74"/>
      <c r="F2357" s="81"/>
      <c r="G2357" s="81"/>
      <c r="H2357" s="81"/>
      <c r="I2357" s="75"/>
      <c r="J2357" s="101"/>
      <c r="K2357" s="104"/>
    </row>
    <row r="2358" spans="1:11" x14ac:dyDescent="0.3">
      <c r="A2358" s="72" t="s">
        <v>24</v>
      </c>
      <c r="B2358" s="79">
        <v>9022622795</v>
      </c>
      <c r="C2358" s="1">
        <v>30897500</v>
      </c>
      <c r="D2358" s="581">
        <v>434.4</v>
      </c>
      <c r="E2358" s="74"/>
      <c r="F2358" s="81"/>
      <c r="G2358" s="81"/>
      <c r="H2358" s="81"/>
      <c r="I2358" s="75"/>
      <c r="J2358" s="101"/>
      <c r="K2358" s="104"/>
    </row>
    <row r="2359" spans="1:11" x14ac:dyDescent="0.3">
      <c r="A2359" s="72" t="s">
        <v>24</v>
      </c>
      <c r="B2359" s="79">
        <v>9022622796</v>
      </c>
      <c r="C2359" s="1">
        <v>30897500</v>
      </c>
      <c r="D2359" s="581">
        <v>1141.6300000000001</v>
      </c>
      <c r="E2359" s="74"/>
      <c r="F2359" s="81"/>
      <c r="G2359" s="81"/>
      <c r="H2359" s="81"/>
      <c r="I2359" s="75"/>
      <c r="J2359" s="101"/>
      <c r="K2359" s="104"/>
    </row>
    <row r="2360" spans="1:11" x14ac:dyDescent="0.3">
      <c r="A2360" s="72" t="s">
        <v>24</v>
      </c>
      <c r="B2360" s="79">
        <v>9022622797</v>
      </c>
      <c r="C2360" s="1">
        <v>30897500</v>
      </c>
      <c r="D2360" s="581">
        <v>1040</v>
      </c>
      <c r="E2360" s="74"/>
      <c r="F2360" s="81"/>
      <c r="G2360" s="81"/>
      <c r="H2360" s="81"/>
      <c r="I2360" s="75"/>
      <c r="J2360" s="101"/>
      <c r="K2360" s="104"/>
    </row>
    <row r="2361" spans="1:11" x14ac:dyDescent="0.3">
      <c r="A2361" s="72" t="s">
        <v>24</v>
      </c>
      <c r="B2361" s="79">
        <v>9022622798</v>
      </c>
      <c r="C2361" s="1">
        <v>30897500</v>
      </c>
      <c r="D2361" s="581">
        <v>434.4</v>
      </c>
      <c r="E2361" s="74"/>
      <c r="F2361" s="81"/>
      <c r="G2361" s="81"/>
      <c r="H2361" s="81"/>
      <c r="I2361" s="75"/>
      <c r="J2361" s="101"/>
      <c r="K2361" s="104"/>
    </row>
    <row r="2362" spans="1:11" x14ac:dyDescent="0.3">
      <c r="A2362" s="72" t="s">
        <v>24</v>
      </c>
      <c r="B2362" s="79">
        <v>9022622799</v>
      </c>
      <c r="C2362" s="1">
        <v>30897500</v>
      </c>
      <c r="D2362" s="581">
        <v>126.01</v>
      </c>
      <c r="E2362" s="74"/>
      <c r="F2362" s="81"/>
      <c r="G2362" s="81"/>
      <c r="H2362" s="81"/>
      <c r="I2362" s="75"/>
      <c r="J2362" s="101"/>
      <c r="K2362" s="104"/>
    </row>
    <row r="2363" spans="1:11" x14ac:dyDescent="0.3">
      <c r="A2363" s="72" t="s">
        <v>24</v>
      </c>
      <c r="B2363" s="79">
        <v>9022622800</v>
      </c>
      <c r="C2363" s="1">
        <v>30897500</v>
      </c>
      <c r="D2363" s="581">
        <v>720</v>
      </c>
      <c r="E2363" s="74"/>
      <c r="F2363" s="81"/>
      <c r="G2363" s="81"/>
      <c r="H2363" s="81"/>
      <c r="I2363" s="75"/>
      <c r="J2363" s="101"/>
      <c r="K2363" s="104"/>
    </row>
    <row r="2364" spans="1:11" x14ac:dyDescent="0.3">
      <c r="A2364" s="72" t="s">
        <v>24</v>
      </c>
      <c r="B2364" s="79">
        <v>9022622801</v>
      </c>
      <c r="C2364" s="1">
        <v>30897500</v>
      </c>
      <c r="D2364" s="581">
        <v>256.8</v>
      </c>
      <c r="E2364" s="74"/>
      <c r="F2364" s="81"/>
      <c r="G2364" s="81"/>
      <c r="H2364" s="81"/>
      <c r="I2364" s="75"/>
      <c r="J2364" s="101"/>
      <c r="K2364" s="104"/>
    </row>
    <row r="2365" spans="1:11" x14ac:dyDescent="0.3">
      <c r="A2365" s="72" t="s">
        <v>24</v>
      </c>
      <c r="B2365" s="79">
        <v>9022622802</v>
      </c>
      <c r="C2365" s="1">
        <v>30897500</v>
      </c>
      <c r="D2365" s="581">
        <v>468</v>
      </c>
      <c r="E2365" s="74"/>
      <c r="F2365" s="81"/>
      <c r="G2365" s="81"/>
      <c r="H2365" s="81"/>
      <c r="I2365" s="75"/>
      <c r="J2365" s="101"/>
      <c r="K2365" s="104"/>
    </row>
    <row r="2366" spans="1:11" x14ac:dyDescent="0.3">
      <c r="A2366" s="72" t="s">
        <v>24</v>
      </c>
      <c r="B2366" s="79">
        <v>9022622803</v>
      </c>
      <c r="C2366" s="1">
        <v>30897500</v>
      </c>
      <c r="D2366" s="581">
        <v>673.04</v>
      </c>
      <c r="E2366" s="74"/>
      <c r="F2366" s="81"/>
      <c r="G2366" s="81"/>
      <c r="H2366" s="81"/>
      <c r="I2366" s="75"/>
      <c r="J2366" s="101"/>
      <c r="K2366" s="104"/>
    </row>
    <row r="2367" spans="1:11" x14ac:dyDescent="0.3">
      <c r="A2367" s="72" t="s">
        <v>24</v>
      </c>
      <c r="B2367" s="79">
        <v>9022622804</v>
      </c>
      <c r="C2367" s="1">
        <v>30897500</v>
      </c>
      <c r="D2367" s="581">
        <v>414</v>
      </c>
      <c r="E2367" s="74"/>
      <c r="F2367" s="81"/>
      <c r="G2367" s="81"/>
      <c r="H2367" s="81"/>
      <c r="I2367" s="75"/>
      <c r="J2367" s="101"/>
      <c r="K2367" s="104"/>
    </row>
    <row r="2368" spans="1:11" x14ac:dyDescent="0.3">
      <c r="A2368" s="72" t="s">
        <v>24</v>
      </c>
      <c r="B2368" s="79">
        <v>9022622805</v>
      </c>
      <c r="C2368" s="1">
        <v>30897500</v>
      </c>
      <c r="D2368" s="581">
        <v>414.23</v>
      </c>
      <c r="E2368" s="74"/>
      <c r="F2368" s="81"/>
      <c r="G2368" s="81"/>
      <c r="H2368" s="81"/>
      <c r="I2368" s="75"/>
      <c r="J2368" s="101"/>
      <c r="K2368" s="104"/>
    </row>
    <row r="2369" spans="1:11" x14ac:dyDescent="0.3">
      <c r="A2369" s="72" t="s">
        <v>24</v>
      </c>
      <c r="B2369" s="79">
        <v>9022622806</v>
      </c>
      <c r="C2369" s="1">
        <v>30897500</v>
      </c>
      <c r="D2369" s="581">
        <v>324</v>
      </c>
      <c r="E2369" s="74"/>
      <c r="F2369" s="81"/>
      <c r="G2369" s="81"/>
      <c r="H2369" s="81"/>
      <c r="I2369" s="75"/>
      <c r="J2369" s="101"/>
      <c r="K2369" s="104"/>
    </row>
    <row r="2370" spans="1:11" x14ac:dyDescent="0.3">
      <c r="A2370" s="72" t="s">
        <v>24</v>
      </c>
      <c r="B2370" s="79">
        <v>9022629756</v>
      </c>
      <c r="C2370" s="1">
        <v>978522</v>
      </c>
      <c r="D2370" s="581">
        <v>5537.05</v>
      </c>
      <c r="E2370" s="74"/>
      <c r="F2370" s="81"/>
      <c r="G2370" s="81"/>
      <c r="H2370" s="81"/>
      <c r="I2370" s="75"/>
      <c r="J2370" s="101"/>
      <c r="K2370" s="104"/>
    </row>
    <row r="2371" spans="1:11" x14ac:dyDescent="0.3">
      <c r="A2371" s="72" t="s">
        <v>24</v>
      </c>
      <c r="B2371" s="79">
        <v>9022622808</v>
      </c>
      <c r="C2371" s="1">
        <v>989684</v>
      </c>
      <c r="D2371" s="581">
        <v>17245</v>
      </c>
      <c r="E2371" s="74"/>
      <c r="F2371" s="81"/>
      <c r="G2371" s="81"/>
      <c r="H2371" s="81"/>
      <c r="I2371" s="75"/>
      <c r="J2371" s="101"/>
      <c r="K2371" s="104"/>
    </row>
    <row r="2372" spans="1:11" x14ac:dyDescent="0.3">
      <c r="A2372" s="72" t="s">
        <v>24</v>
      </c>
      <c r="B2372" s="79">
        <v>9022627326</v>
      </c>
      <c r="C2372" s="1">
        <v>775393</v>
      </c>
      <c r="D2372" s="581">
        <v>1874.64</v>
      </c>
      <c r="E2372" s="74"/>
      <c r="F2372" s="81"/>
      <c r="G2372" s="81"/>
      <c r="H2372" s="81"/>
      <c r="I2372" s="75"/>
      <c r="J2372" s="101"/>
      <c r="K2372" s="104"/>
    </row>
    <row r="2373" spans="1:11" x14ac:dyDescent="0.3">
      <c r="A2373" s="72" t="s">
        <v>24</v>
      </c>
      <c r="B2373" s="79">
        <v>9022627325</v>
      </c>
      <c r="C2373" s="1">
        <v>30897189</v>
      </c>
      <c r="D2373" s="581">
        <v>83799.210000000006</v>
      </c>
      <c r="E2373" s="74"/>
      <c r="F2373" s="81"/>
      <c r="G2373" s="81"/>
      <c r="H2373" s="81"/>
      <c r="I2373" s="75"/>
      <c r="J2373" s="101"/>
      <c r="K2373" s="104"/>
    </row>
    <row r="2374" spans="1:11" x14ac:dyDescent="0.3">
      <c r="A2374" s="72" t="s">
        <v>24</v>
      </c>
      <c r="B2374" s="79">
        <v>9022647839</v>
      </c>
      <c r="C2374" s="1">
        <v>30897500</v>
      </c>
      <c r="D2374" s="581">
        <v>368.4</v>
      </c>
      <c r="E2374" s="74"/>
      <c r="F2374" s="81"/>
      <c r="G2374" s="81"/>
      <c r="H2374" s="81"/>
      <c r="I2374" s="75"/>
      <c r="J2374" s="101"/>
      <c r="K2374" s="104"/>
    </row>
    <row r="2375" spans="1:11" x14ac:dyDescent="0.3">
      <c r="A2375" s="72" t="s">
        <v>24</v>
      </c>
      <c r="B2375" s="79">
        <v>9022647841</v>
      </c>
      <c r="C2375" s="1">
        <v>30897504</v>
      </c>
      <c r="D2375" s="581">
        <v>127.92</v>
      </c>
      <c r="E2375" s="74"/>
      <c r="F2375" s="81"/>
      <c r="G2375" s="81"/>
      <c r="H2375" s="81"/>
      <c r="I2375" s="75"/>
      <c r="J2375" s="101"/>
      <c r="K2375" s="104"/>
    </row>
    <row r="2376" spans="1:11" x14ac:dyDescent="0.3">
      <c r="A2376" s="72" t="s">
        <v>24</v>
      </c>
      <c r="B2376" s="79">
        <v>9022647840</v>
      </c>
      <c r="C2376" s="1">
        <v>30897500</v>
      </c>
      <c r="D2376" s="581">
        <v>1237.2</v>
      </c>
      <c r="E2376" s="74"/>
      <c r="F2376" s="81"/>
      <c r="G2376" s="81"/>
      <c r="H2376" s="81"/>
      <c r="I2376" s="75"/>
      <c r="J2376" s="101"/>
      <c r="K2376" s="104"/>
    </row>
    <row r="2377" spans="1:11" x14ac:dyDescent="0.3">
      <c r="A2377" s="72" t="s">
        <v>24</v>
      </c>
      <c r="B2377" s="79">
        <v>9022649098</v>
      </c>
      <c r="C2377" s="1">
        <v>30897500</v>
      </c>
      <c r="D2377" s="581">
        <v>582.32000000000005</v>
      </c>
      <c r="E2377" s="74"/>
      <c r="F2377" s="81"/>
      <c r="G2377" s="81"/>
      <c r="H2377" s="81"/>
      <c r="I2377" s="75"/>
      <c r="J2377" s="101"/>
      <c r="K2377" s="104"/>
    </row>
    <row r="2378" spans="1:11" x14ac:dyDescent="0.3">
      <c r="A2378" s="72" t="s">
        <v>24</v>
      </c>
      <c r="B2378" s="79">
        <v>9022649099</v>
      </c>
      <c r="C2378" s="1">
        <v>30897500</v>
      </c>
      <c r="D2378" s="581">
        <v>1308</v>
      </c>
      <c r="E2378" s="74"/>
      <c r="F2378" s="81"/>
      <c r="G2378" s="81"/>
      <c r="H2378" s="81"/>
      <c r="I2378" s="75"/>
      <c r="J2378" s="101"/>
      <c r="K2378" s="104"/>
    </row>
    <row r="2379" spans="1:11" x14ac:dyDescent="0.3">
      <c r="A2379" s="72" t="s">
        <v>24</v>
      </c>
      <c r="B2379" s="79">
        <v>9022650141</v>
      </c>
      <c r="C2379" s="1">
        <v>1009585</v>
      </c>
      <c r="D2379" s="581">
        <v>30278.5</v>
      </c>
      <c r="E2379" s="74"/>
      <c r="F2379" s="81"/>
      <c r="G2379" s="81"/>
      <c r="H2379" s="81"/>
      <c r="I2379" s="75"/>
      <c r="J2379" s="101"/>
      <c r="K2379" s="104"/>
    </row>
    <row r="2380" spans="1:11" x14ac:dyDescent="0.3">
      <c r="A2380" s="72" t="s">
        <v>24</v>
      </c>
      <c r="B2380" s="79">
        <v>9022650142</v>
      </c>
      <c r="C2380" s="1">
        <v>1071077</v>
      </c>
      <c r="D2380" s="581">
        <v>13795</v>
      </c>
      <c r="E2380" s="74"/>
      <c r="F2380" s="81"/>
      <c r="G2380" s="81"/>
      <c r="H2380" s="81"/>
      <c r="I2380" s="75"/>
      <c r="J2380" s="101"/>
      <c r="K2380" s="104"/>
    </row>
    <row r="2381" spans="1:11" x14ac:dyDescent="0.3">
      <c r="A2381" s="72" t="s">
        <v>24</v>
      </c>
      <c r="B2381" s="79">
        <v>9022650852</v>
      </c>
      <c r="C2381" s="1">
        <v>30897500</v>
      </c>
      <c r="D2381" s="581">
        <v>2238</v>
      </c>
      <c r="E2381" s="74"/>
      <c r="F2381" s="81"/>
      <c r="G2381" s="81"/>
      <c r="H2381" s="81"/>
      <c r="I2381" s="75"/>
      <c r="J2381" s="101"/>
      <c r="K2381" s="104"/>
    </row>
    <row r="2382" spans="1:11" x14ac:dyDescent="0.3">
      <c r="A2382" s="72" t="s">
        <v>24</v>
      </c>
      <c r="B2382" s="79">
        <v>9022665840</v>
      </c>
      <c r="C2382" s="1">
        <v>978522</v>
      </c>
      <c r="D2382" s="581">
        <v>4171.71</v>
      </c>
      <c r="E2382" s="74"/>
      <c r="F2382" s="81"/>
      <c r="G2382" s="81"/>
      <c r="H2382" s="81"/>
      <c r="I2382" s="75"/>
      <c r="J2382" s="101"/>
      <c r="K2382" s="104"/>
    </row>
    <row r="2383" spans="1:11" x14ac:dyDescent="0.3">
      <c r="A2383" s="72" t="s">
        <v>24</v>
      </c>
      <c r="B2383" s="79">
        <v>9022656034</v>
      </c>
      <c r="C2383" s="1">
        <v>30897189</v>
      </c>
      <c r="D2383" s="581">
        <v>83799.210000000006</v>
      </c>
      <c r="E2383" s="74"/>
      <c r="F2383" s="81"/>
      <c r="G2383" s="81"/>
      <c r="H2383" s="81"/>
      <c r="I2383" s="75"/>
      <c r="J2383" s="101"/>
      <c r="K2383" s="104"/>
    </row>
    <row r="2384" spans="1:11" x14ac:dyDescent="0.3">
      <c r="A2384" s="72" t="s">
        <v>24</v>
      </c>
      <c r="B2384" s="79">
        <v>9022656035</v>
      </c>
      <c r="C2384" s="1">
        <v>775393</v>
      </c>
      <c r="D2384" s="581">
        <v>1874.64</v>
      </c>
      <c r="E2384" s="74"/>
      <c r="F2384" s="81"/>
      <c r="G2384" s="81"/>
      <c r="H2384" s="81"/>
      <c r="I2384" s="75"/>
      <c r="J2384" s="101"/>
      <c r="K2384" s="104"/>
    </row>
    <row r="2385" spans="1:11" x14ac:dyDescent="0.3">
      <c r="A2385" s="72" t="s">
        <v>24</v>
      </c>
      <c r="B2385" s="79">
        <v>9022695946</v>
      </c>
      <c r="C2385" s="1">
        <v>978522</v>
      </c>
      <c r="D2385" s="581">
        <v>4988.3999999999996</v>
      </c>
      <c r="E2385" s="74"/>
      <c r="F2385" s="81"/>
      <c r="G2385" s="81"/>
      <c r="H2385" s="81"/>
      <c r="I2385" s="75"/>
      <c r="J2385" s="101"/>
      <c r="K2385" s="104"/>
    </row>
    <row r="2386" spans="1:11" x14ac:dyDescent="0.3">
      <c r="A2386" s="72" t="s">
        <v>24</v>
      </c>
      <c r="B2386" s="79">
        <v>9022689787</v>
      </c>
      <c r="C2386" s="1">
        <v>30897189</v>
      </c>
      <c r="D2386" s="581">
        <v>83799.210000000006</v>
      </c>
      <c r="E2386" s="74"/>
      <c r="F2386" s="81"/>
      <c r="G2386" s="81"/>
      <c r="H2386" s="81"/>
      <c r="I2386" s="75"/>
      <c r="J2386" s="101"/>
      <c r="K2386" s="104"/>
    </row>
    <row r="2387" spans="1:11" x14ac:dyDescent="0.3">
      <c r="A2387" s="72" t="s">
        <v>24</v>
      </c>
      <c r="B2387" s="79">
        <v>9022689788</v>
      </c>
      <c r="C2387" s="1">
        <v>775393</v>
      </c>
      <c r="D2387" s="581">
        <v>1874.64</v>
      </c>
      <c r="E2387" s="74"/>
      <c r="F2387" s="81"/>
      <c r="G2387" s="81"/>
      <c r="H2387" s="81"/>
      <c r="I2387" s="75"/>
      <c r="J2387" s="101"/>
      <c r="K2387" s="104"/>
    </row>
    <row r="2388" spans="1:11" x14ac:dyDescent="0.3">
      <c r="A2388" s="72" t="s">
        <v>24</v>
      </c>
      <c r="B2388" s="79">
        <v>9022717862</v>
      </c>
      <c r="C2388" s="1">
        <v>30897189</v>
      </c>
      <c r="D2388" s="581">
        <v>1620</v>
      </c>
      <c r="E2388" s="74"/>
      <c r="F2388" s="81"/>
      <c r="G2388" s="81"/>
      <c r="H2388" s="81"/>
      <c r="I2388" s="75"/>
      <c r="J2388" s="101"/>
      <c r="K2388" s="104"/>
    </row>
    <row r="2389" spans="1:11" x14ac:dyDescent="0.3">
      <c r="A2389" s="72" t="s">
        <v>24</v>
      </c>
      <c r="B2389" s="79">
        <v>9022717861</v>
      </c>
      <c r="C2389" s="1">
        <v>30897189</v>
      </c>
      <c r="D2389" s="581">
        <v>774</v>
      </c>
      <c r="E2389" s="74"/>
      <c r="F2389" s="81"/>
      <c r="G2389" s="81"/>
      <c r="H2389" s="81"/>
      <c r="I2389" s="75"/>
      <c r="J2389" s="101"/>
      <c r="K2389" s="104"/>
    </row>
    <row r="2390" spans="1:11" x14ac:dyDescent="0.3">
      <c r="A2390" s="72" t="s">
        <v>24</v>
      </c>
      <c r="B2390" s="79">
        <v>9022717860</v>
      </c>
      <c r="C2390" s="1">
        <v>30897189</v>
      </c>
      <c r="D2390" s="581">
        <v>198.74</v>
      </c>
      <c r="E2390" s="74"/>
      <c r="F2390" s="81"/>
      <c r="G2390" s="81"/>
      <c r="H2390" s="81"/>
      <c r="I2390" s="75"/>
      <c r="J2390" s="101"/>
      <c r="K2390" s="104"/>
    </row>
    <row r="2391" spans="1:11" x14ac:dyDescent="0.3">
      <c r="A2391" s="72" t="s">
        <v>24</v>
      </c>
      <c r="B2391" s="79">
        <v>9022717859</v>
      </c>
      <c r="C2391" s="1">
        <v>30897189</v>
      </c>
      <c r="D2391" s="581">
        <v>870</v>
      </c>
      <c r="E2391" s="74"/>
      <c r="F2391" s="81"/>
      <c r="G2391" s="81"/>
      <c r="H2391" s="81"/>
      <c r="I2391" s="75"/>
      <c r="J2391" s="101"/>
      <c r="K2391" s="104"/>
    </row>
    <row r="2392" spans="1:11" x14ac:dyDescent="0.3">
      <c r="A2392" s="72" t="s">
        <v>24</v>
      </c>
      <c r="B2392" s="79">
        <v>9022717858</v>
      </c>
      <c r="C2392" s="1">
        <v>30897189</v>
      </c>
      <c r="D2392" s="581">
        <v>786</v>
      </c>
      <c r="E2392" s="74"/>
      <c r="F2392" s="81"/>
      <c r="G2392" s="81"/>
      <c r="H2392" s="81"/>
      <c r="I2392" s="75"/>
      <c r="J2392" s="101"/>
      <c r="K2392" s="104"/>
    </row>
    <row r="2393" spans="1:11" x14ac:dyDescent="0.3">
      <c r="A2393" s="72" t="s">
        <v>24</v>
      </c>
      <c r="B2393" s="79">
        <v>9022717857</v>
      </c>
      <c r="C2393" s="1">
        <v>30897189</v>
      </c>
      <c r="D2393" s="581">
        <v>505.98</v>
      </c>
      <c r="E2393" s="74"/>
      <c r="F2393" s="81"/>
      <c r="G2393" s="81"/>
      <c r="H2393" s="81"/>
      <c r="I2393" s="75"/>
      <c r="J2393" s="101"/>
      <c r="K2393" s="104"/>
    </row>
    <row r="2394" spans="1:11" x14ac:dyDescent="0.3">
      <c r="A2394" s="72" t="s">
        <v>24</v>
      </c>
      <c r="B2394" s="79">
        <v>9022717856</v>
      </c>
      <c r="C2394" s="1">
        <v>30897189</v>
      </c>
      <c r="D2394" s="581">
        <v>1231.44</v>
      </c>
      <c r="E2394" s="74"/>
      <c r="F2394" s="81"/>
      <c r="G2394" s="81"/>
      <c r="H2394" s="81"/>
      <c r="I2394" s="75"/>
      <c r="J2394" s="101"/>
      <c r="K2394" s="104"/>
    </row>
    <row r="2395" spans="1:11" x14ac:dyDescent="0.3">
      <c r="A2395" s="72" t="s">
        <v>24</v>
      </c>
      <c r="B2395" s="79">
        <v>9022717855</v>
      </c>
      <c r="C2395" s="1">
        <v>30897189</v>
      </c>
      <c r="D2395" s="581">
        <v>1476</v>
      </c>
      <c r="E2395" s="74"/>
      <c r="F2395" s="81"/>
      <c r="G2395" s="81"/>
      <c r="H2395" s="81"/>
      <c r="I2395" s="75"/>
      <c r="J2395" s="101"/>
      <c r="K2395" s="104"/>
    </row>
    <row r="2396" spans="1:11" x14ac:dyDescent="0.3">
      <c r="A2396" s="72" t="s">
        <v>24</v>
      </c>
      <c r="B2396" s="79">
        <v>9022717854</v>
      </c>
      <c r="C2396" s="1">
        <v>30897189</v>
      </c>
      <c r="D2396" s="581">
        <v>2958</v>
      </c>
      <c r="E2396" s="74"/>
      <c r="F2396" s="81"/>
      <c r="G2396" s="81"/>
      <c r="H2396" s="81"/>
      <c r="I2396" s="75"/>
      <c r="J2396" s="101"/>
      <c r="K2396" s="104"/>
    </row>
    <row r="2397" spans="1:11" x14ac:dyDescent="0.3">
      <c r="A2397" s="72" t="s">
        <v>24</v>
      </c>
      <c r="B2397" s="79">
        <v>9022717853</v>
      </c>
      <c r="C2397" s="1">
        <v>30897189</v>
      </c>
      <c r="D2397" s="581">
        <v>3380.7</v>
      </c>
      <c r="E2397" s="74"/>
      <c r="F2397" s="81"/>
      <c r="G2397" s="81"/>
      <c r="H2397" s="81"/>
      <c r="I2397" s="75"/>
      <c r="J2397" s="101"/>
      <c r="K2397" s="104"/>
    </row>
    <row r="2398" spans="1:11" x14ac:dyDescent="0.3">
      <c r="A2398" s="72" t="s">
        <v>24</v>
      </c>
      <c r="B2398" s="79">
        <v>9022738823</v>
      </c>
      <c r="C2398" s="1">
        <v>978522</v>
      </c>
      <c r="D2398" s="581">
        <v>4701.4399999999996</v>
      </c>
      <c r="E2398" s="74"/>
      <c r="F2398" s="81"/>
      <c r="G2398" s="81"/>
      <c r="H2398" s="81"/>
      <c r="I2398" s="75"/>
      <c r="J2398" s="101"/>
      <c r="K2398" s="104"/>
    </row>
    <row r="2399" spans="1:11" x14ac:dyDescent="0.3">
      <c r="A2399" s="72" t="s">
        <v>24</v>
      </c>
      <c r="B2399" s="79">
        <v>9022732481</v>
      </c>
      <c r="C2399" s="1">
        <v>30897189</v>
      </c>
      <c r="D2399" s="581">
        <v>83799.210000000006</v>
      </c>
      <c r="E2399" s="74"/>
      <c r="F2399" s="81"/>
      <c r="G2399" s="81"/>
      <c r="H2399" s="81"/>
      <c r="I2399" s="75"/>
      <c r="J2399" s="101"/>
      <c r="K2399" s="104"/>
    </row>
    <row r="2400" spans="1:11" x14ac:dyDescent="0.3">
      <c r="A2400" s="72" t="s">
        <v>24</v>
      </c>
      <c r="B2400" s="79">
        <v>9022732482</v>
      </c>
      <c r="C2400" s="1">
        <v>775393</v>
      </c>
      <c r="D2400" s="581">
        <v>1874.64</v>
      </c>
      <c r="E2400" s="74"/>
      <c r="F2400" s="81"/>
      <c r="G2400" s="81"/>
      <c r="H2400" s="81"/>
      <c r="I2400" s="75"/>
      <c r="J2400" s="101"/>
      <c r="K2400" s="104"/>
    </row>
    <row r="2401" spans="1:11" x14ac:dyDescent="0.3">
      <c r="A2401" s="72" t="s">
        <v>24</v>
      </c>
      <c r="B2401" s="79">
        <v>9022753754</v>
      </c>
      <c r="C2401" s="1">
        <v>30897189</v>
      </c>
      <c r="D2401" s="581">
        <v>86</v>
      </c>
      <c r="E2401" s="74"/>
      <c r="F2401" s="81"/>
      <c r="G2401" s="81"/>
      <c r="H2401" s="81"/>
      <c r="I2401" s="75"/>
      <c r="J2401" s="101"/>
      <c r="K2401" s="104"/>
    </row>
    <row r="2402" spans="1:11" x14ac:dyDescent="0.3">
      <c r="A2402" s="72" t="s">
        <v>24</v>
      </c>
      <c r="B2402" s="79">
        <v>9022753756</v>
      </c>
      <c r="C2402" s="1">
        <v>30897504</v>
      </c>
      <c r="D2402" s="581">
        <v>1548</v>
      </c>
      <c r="E2402" s="74"/>
      <c r="F2402" s="81"/>
      <c r="G2402" s="81"/>
      <c r="H2402" s="81"/>
      <c r="I2402" s="75"/>
      <c r="J2402" s="101"/>
      <c r="K2402" s="104"/>
    </row>
    <row r="2403" spans="1:11" x14ac:dyDescent="0.3">
      <c r="A2403" s="72" t="s">
        <v>24</v>
      </c>
      <c r="B2403" s="79">
        <v>9022753755</v>
      </c>
      <c r="C2403" s="1">
        <v>30897504</v>
      </c>
      <c r="D2403" s="581">
        <v>228</v>
      </c>
      <c r="E2403" s="74"/>
      <c r="F2403" s="81"/>
      <c r="G2403" s="81"/>
      <c r="H2403" s="81"/>
      <c r="I2403" s="75"/>
      <c r="J2403" s="101"/>
      <c r="K2403" s="104"/>
    </row>
    <row r="2404" spans="1:11" x14ac:dyDescent="0.3">
      <c r="A2404" s="72" t="s">
        <v>24</v>
      </c>
      <c r="B2404" s="79">
        <v>9022753753</v>
      </c>
      <c r="C2404" s="495">
        <v>1070038</v>
      </c>
      <c r="D2404" s="581">
        <v>20500</v>
      </c>
      <c r="E2404" s="74"/>
      <c r="F2404" s="81"/>
      <c r="G2404" s="81"/>
      <c r="H2404" s="81"/>
      <c r="I2404" s="75"/>
      <c r="J2404" s="101"/>
      <c r="K2404" s="104"/>
    </row>
    <row r="2405" spans="1:11" x14ac:dyDescent="0.3">
      <c r="A2405" s="72" t="s">
        <v>24</v>
      </c>
      <c r="B2405" s="79">
        <v>9022759641</v>
      </c>
      <c r="C2405" s="1">
        <v>30897189</v>
      </c>
      <c r="D2405" s="581">
        <v>132</v>
      </c>
      <c r="E2405" s="74"/>
      <c r="F2405" s="81"/>
      <c r="G2405" s="81"/>
      <c r="H2405" s="81"/>
      <c r="I2405" s="75"/>
      <c r="J2405" s="101"/>
      <c r="K2405" s="101"/>
    </row>
    <row r="2406" spans="1:11" x14ac:dyDescent="0.3">
      <c r="A2406" s="72" t="s">
        <v>24</v>
      </c>
      <c r="B2406" s="79">
        <v>9022759644</v>
      </c>
      <c r="C2406" s="1">
        <v>30897504</v>
      </c>
      <c r="D2406" s="581">
        <v>114.18</v>
      </c>
      <c r="E2406" s="74"/>
      <c r="F2406" s="81"/>
      <c r="G2406" s="81"/>
      <c r="H2406" s="81"/>
      <c r="I2406" s="75"/>
      <c r="J2406" s="101"/>
      <c r="K2406" s="101"/>
    </row>
    <row r="2407" spans="1:11" x14ac:dyDescent="0.3">
      <c r="A2407" s="72" t="s">
        <v>24</v>
      </c>
      <c r="B2407" s="79">
        <v>9022759643</v>
      </c>
      <c r="C2407" s="1">
        <v>30897504</v>
      </c>
      <c r="D2407" s="581">
        <v>388.8</v>
      </c>
      <c r="E2407" s="74"/>
      <c r="F2407" s="81"/>
      <c r="G2407" s="81"/>
      <c r="H2407" s="81"/>
      <c r="I2407" s="75"/>
      <c r="J2407" s="101"/>
      <c r="K2407" s="101"/>
    </row>
    <row r="2408" spans="1:11" x14ac:dyDescent="0.3">
      <c r="A2408" s="72" t="s">
        <v>24</v>
      </c>
      <c r="B2408" s="79">
        <v>9022759642</v>
      </c>
      <c r="C2408" s="1">
        <v>30897189</v>
      </c>
      <c r="D2408" s="581">
        <v>519</v>
      </c>
      <c r="E2408" s="74"/>
      <c r="F2408" s="81"/>
      <c r="G2408" s="81"/>
      <c r="H2408" s="81"/>
      <c r="I2408" s="75"/>
      <c r="J2408" s="101"/>
      <c r="K2408" s="101"/>
    </row>
    <row r="2409" spans="1:11" x14ac:dyDescent="0.3">
      <c r="A2409" s="72" t="s">
        <v>24</v>
      </c>
      <c r="B2409" s="79">
        <v>9022761670</v>
      </c>
      <c r="C2409" s="1">
        <v>30897189</v>
      </c>
      <c r="D2409" s="581">
        <v>1490.4</v>
      </c>
      <c r="E2409" s="74"/>
      <c r="F2409" s="81"/>
      <c r="G2409" s="81"/>
      <c r="H2409" s="81"/>
      <c r="I2409" s="75"/>
      <c r="J2409" s="101"/>
      <c r="K2409" s="104"/>
    </row>
    <row r="2410" spans="1:11" x14ac:dyDescent="0.3">
      <c r="A2410" s="72" t="s">
        <v>24</v>
      </c>
      <c r="B2410" s="79">
        <v>9022761671</v>
      </c>
      <c r="C2410" s="1">
        <v>30897504</v>
      </c>
      <c r="D2410" s="581">
        <v>934</v>
      </c>
      <c r="E2410" s="96"/>
      <c r="F2410" s="81"/>
      <c r="G2410" s="81"/>
      <c r="H2410" s="81"/>
      <c r="I2410" s="75"/>
      <c r="J2410" s="101"/>
      <c r="K2410" s="104"/>
    </row>
    <row r="2411" spans="1:11" x14ac:dyDescent="0.3">
      <c r="A2411" s="72" t="s">
        <v>24</v>
      </c>
      <c r="B2411" s="79">
        <v>9022786936</v>
      </c>
      <c r="C2411" s="1">
        <v>978522</v>
      </c>
      <c r="D2411" s="581">
        <v>2086.3000000000002</v>
      </c>
      <c r="E2411" s="74"/>
      <c r="F2411" s="81"/>
      <c r="G2411" s="81"/>
      <c r="H2411" s="81"/>
      <c r="I2411" s="75"/>
      <c r="J2411" s="101"/>
      <c r="K2411" s="104"/>
    </row>
    <row r="2412" spans="1:11" x14ac:dyDescent="0.3">
      <c r="A2412" s="72" t="s">
        <v>24</v>
      </c>
      <c r="B2412" s="79">
        <v>9022773340</v>
      </c>
      <c r="C2412" s="1">
        <v>775393</v>
      </c>
      <c r="D2412" s="581">
        <v>1874.64</v>
      </c>
      <c r="E2412" s="74"/>
      <c r="F2412" s="81"/>
      <c r="G2412" s="81"/>
      <c r="H2412" s="81"/>
      <c r="I2412" s="75"/>
      <c r="J2412" s="101"/>
      <c r="K2412" s="104"/>
    </row>
    <row r="2413" spans="1:11" x14ac:dyDescent="0.3">
      <c r="A2413" s="72" t="s">
        <v>24</v>
      </c>
      <c r="B2413" s="79">
        <v>9022773339</v>
      </c>
      <c r="C2413" s="495">
        <v>30897189</v>
      </c>
      <c r="D2413" s="581">
        <v>83799.210000000006</v>
      </c>
      <c r="E2413" s="74"/>
      <c r="F2413" s="81"/>
      <c r="G2413" s="81"/>
      <c r="H2413" s="81"/>
      <c r="I2413" s="75"/>
      <c r="J2413" s="101"/>
      <c r="K2413" s="104"/>
    </row>
    <row r="2414" spans="1:11" x14ac:dyDescent="0.3">
      <c r="A2414" s="72" t="s">
        <v>24</v>
      </c>
      <c r="B2414" s="79">
        <v>9022804182</v>
      </c>
      <c r="C2414" s="1">
        <v>30897189</v>
      </c>
      <c r="D2414" s="581">
        <v>387.6</v>
      </c>
      <c r="E2414" s="74"/>
      <c r="F2414" s="81"/>
      <c r="G2414" s="81"/>
      <c r="H2414" s="81"/>
      <c r="I2414" s="75"/>
      <c r="J2414" s="101"/>
      <c r="K2414" s="104"/>
    </row>
    <row r="2415" spans="1:11" x14ac:dyDescent="0.3">
      <c r="A2415" s="72" t="s">
        <v>24</v>
      </c>
      <c r="B2415" s="79">
        <v>9022804183</v>
      </c>
      <c r="C2415" s="1">
        <v>30897189</v>
      </c>
      <c r="D2415" s="581">
        <v>86.4</v>
      </c>
      <c r="E2415" s="74"/>
      <c r="F2415" s="81"/>
      <c r="G2415" s="81"/>
      <c r="H2415" s="81"/>
      <c r="I2415" s="75"/>
      <c r="J2415" s="101"/>
      <c r="K2415" s="104"/>
    </row>
    <row r="2416" spans="1:11" x14ac:dyDescent="0.3">
      <c r="A2416" s="72" t="s">
        <v>24</v>
      </c>
      <c r="B2416" s="79">
        <v>9022804184</v>
      </c>
      <c r="C2416" s="1">
        <v>30897189</v>
      </c>
      <c r="D2416" s="581">
        <v>240</v>
      </c>
      <c r="E2416" s="74"/>
      <c r="F2416" s="81"/>
      <c r="G2416" s="81"/>
      <c r="H2416" s="81"/>
      <c r="I2416" s="75"/>
      <c r="J2416" s="101"/>
      <c r="K2416" s="104"/>
    </row>
    <row r="2417" spans="1:11" x14ac:dyDescent="0.3">
      <c r="A2417" s="72" t="s">
        <v>24</v>
      </c>
      <c r="B2417" s="79">
        <v>9022804185</v>
      </c>
      <c r="C2417" s="1">
        <v>30897189</v>
      </c>
      <c r="D2417" s="581">
        <v>465.6</v>
      </c>
      <c r="E2417" s="74"/>
      <c r="F2417" s="81"/>
      <c r="G2417" s="81"/>
      <c r="H2417" s="81"/>
      <c r="I2417" s="75"/>
      <c r="J2417" s="101"/>
      <c r="K2417" s="104"/>
    </row>
    <row r="2418" spans="1:11" x14ac:dyDescent="0.3">
      <c r="A2418" s="72" t="s">
        <v>24</v>
      </c>
      <c r="B2418" s="79">
        <v>9022804186</v>
      </c>
      <c r="C2418" s="1">
        <v>30897189</v>
      </c>
      <c r="D2418" s="581">
        <v>156</v>
      </c>
      <c r="E2418" s="74"/>
      <c r="F2418" s="81"/>
      <c r="G2418" s="81"/>
      <c r="H2418" s="81"/>
      <c r="I2418" s="75"/>
      <c r="J2418" s="101"/>
      <c r="K2418" s="104"/>
    </row>
    <row r="2419" spans="1:11" x14ac:dyDescent="0.3">
      <c r="A2419" s="72" t="s">
        <v>24</v>
      </c>
      <c r="B2419" s="79">
        <v>9022804187</v>
      </c>
      <c r="C2419" s="1">
        <v>30897189</v>
      </c>
      <c r="D2419" s="581">
        <v>720</v>
      </c>
      <c r="E2419" s="74"/>
      <c r="F2419" s="81"/>
      <c r="G2419" s="81"/>
      <c r="H2419" s="81"/>
      <c r="I2419" s="75"/>
      <c r="J2419" s="101"/>
      <c r="K2419" s="104"/>
    </row>
    <row r="2420" spans="1:11" x14ac:dyDescent="0.3">
      <c r="A2420" s="72" t="s">
        <v>24</v>
      </c>
      <c r="B2420" s="79">
        <v>9022804188</v>
      </c>
      <c r="C2420" s="1">
        <v>30897504</v>
      </c>
      <c r="D2420" s="581">
        <v>1686</v>
      </c>
      <c r="E2420" s="74"/>
      <c r="F2420" s="81"/>
      <c r="G2420" s="81"/>
      <c r="H2420" s="81"/>
      <c r="I2420" s="75"/>
      <c r="J2420" s="101"/>
      <c r="K2420" s="104"/>
    </row>
    <row r="2421" spans="1:11" x14ac:dyDescent="0.3">
      <c r="A2421" s="72" t="s">
        <v>24</v>
      </c>
      <c r="B2421" s="79">
        <v>9022804189</v>
      </c>
      <c r="C2421" s="1">
        <v>30897504</v>
      </c>
      <c r="D2421" s="581">
        <v>78</v>
      </c>
      <c r="E2421" s="74"/>
      <c r="F2421" s="81"/>
      <c r="G2421" s="81"/>
      <c r="H2421" s="81"/>
      <c r="I2421" s="75"/>
      <c r="J2421" s="101"/>
      <c r="K2421" s="104"/>
    </row>
    <row r="2422" spans="1:11" x14ac:dyDescent="0.3">
      <c r="A2422" s="72" t="s">
        <v>24</v>
      </c>
      <c r="B2422" s="79">
        <v>9022804190</v>
      </c>
      <c r="C2422" s="1">
        <v>30897504</v>
      </c>
      <c r="D2422" s="581">
        <v>361.2</v>
      </c>
      <c r="E2422" s="74"/>
      <c r="F2422" s="81"/>
      <c r="G2422" s="81"/>
      <c r="H2422" s="81"/>
      <c r="I2422" s="75"/>
      <c r="J2422" s="101"/>
      <c r="K2422" s="104"/>
    </row>
    <row r="2423" spans="1:11" x14ac:dyDescent="0.3">
      <c r="A2423" s="72" t="s">
        <v>24</v>
      </c>
      <c r="B2423" s="79">
        <v>9022805845</v>
      </c>
      <c r="C2423" s="1">
        <v>30897189</v>
      </c>
      <c r="D2423" s="581">
        <v>864.72</v>
      </c>
      <c r="E2423" s="74"/>
      <c r="F2423" s="81"/>
      <c r="G2423" s="81"/>
      <c r="H2423" s="81"/>
      <c r="I2423" s="75"/>
      <c r="J2423" s="101"/>
      <c r="K2423" s="104"/>
    </row>
    <row r="2424" spans="1:11" x14ac:dyDescent="0.3">
      <c r="A2424" s="72" t="s">
        <v>24</v>
      </c>
      <c r="B2424" s="79">
        <v>9022805844</v>
      </c>
      <c r="C2424" s="1">
        <v>30897189</v>
      </c>
      <c r="D2424" s="581">
        <v>5906</v>
      </c>
      <c r="E2424" s="74"/>
      <c r="F2424" s="81"/>
      <c r="G2424" s="81"/>
      <c r="H2424" s="81"/>
      <c r="I2424" s="75"/>
      <c r="J2424" s="101"/>
      <c r="K2424" s="104"/>
    </row>
    <row r="2425" spans="1:11" x14ac:dyDescent="0.3">
      <c r="A2425" s="72" t="s">
        <v>24</v>
      </c>
      <c r="B2425" s="79">
        <v>9022810816</v>
      </c>
      <c r="C2425" s="495">
        <v>30897504</v>
      </c>
      <c r="D2425" s="581">
        <v>1303.2</v>
      </c>
      <c r="E2425" s="74"/>
      <c r="F2425" s="81"/>
      <c r="G2425" s="81"/>
      <c r="H2425" s="81"/>
      <c r="I2425" s="75"/>
      <c r="J2425" s="101"/>
      <c r="K2425" s="104"/>
    </row>
    <row r="2426" spans="1:11" x14ac:dyDescent="0.3">
      <c r="A2426" s="72" t="s">
        <v>24</v>
      </c>
      <c r="B2426" s="79">
        <v>9022810816</v>
      </c>
      <c r="C2426" s="1">
        <v>30897504</v>
      </c>
      <c r="D2426" s="581">
        <v>1303.2</v>
      </c>
      <c r="E2426" s="74"/>
      <c r="F2426" s="81"/>
      <c r="G2426" s="81"/>
      <c r="H2426" s="81"/>
      <c r="I2426" s="75"/>
      <c r="J2426" s="80"/>
      <c r="K2426" s="104"/>
    </row>
    <row r="2427" spans="1:11" x14ac:dyDescent="0.3">
      <c r="A2427" s="72" t="s">
        <v>24</v>
      </c>
      <c r="B2427" s="79">
        <v>9022816082</v>
      </c>
      <c r="C2427" s="1">
        <v>775393</v>
      </c>
      <c r="D2427" s="581">
        <v>1933.53</v>
      </c>
      <c r="E2427" s="74"/>
      <c r="F2427" s="81"/>
      <c r="G2427" s="81"/>
      <c r="H2427" s="81"/>
      <c r="I2427" s="75"/>
      <c r="J2427" s="101"/>
      <c r="K2427" s="104"/>
    </row>
    <row r="2428" spans="1:11" x14ac:dyDescent="0.3">
      <c r="A2428" s="72" t="s">
        <v>24</v>
      </c>
      <c r="B2428" s="79">
        <v>9022816081</v>
      </c>
      <c r="C2428" s="495">
        <v>31009431</v>
      </c>
      <c r="D2428" s="581">
        <v>84714.36</v>
      </c>
      <c r="E2428" s="74"/>
      <c r="F2428" s="81"/>
      <c r="G2428" s="81"/>
      <c r="H2428" s="81"/>
      <c r="I2428" s="75"/>
      <c r="J2428" s="101"/>
      <c r="K2428" s="104"/>
    </row>
    <row r="2429" spans="1:11" x14ac:dyDescent="0.3">
      <c r="A2429" s="72" t="s">
        <v>24</v>
      </c>
      <c r="B2429" s="79">
        <v>9022804181</v>
      </c>
      <c r="C2429" s="1">
        <v>30897189</v>
      </c>
      <c r="D2429" s="581">
        <v>2685.68</v>
      </c>
      <c r="E2429" s="74"/>
      <c r="F2429" s="81"/>
      <c r="G2429" s="81"/>
      <c r="H2429" s="81"/>
      <c r="I2429" s="75"/>
      <c r="J2429" s="101"/>
      <c r="K2429" s="104"/>
    </row>
    <row r="2430" spans="1:11" x14ac:dyDescent="0.3">
      <c r="A2430" s="72" t="s">
        <v>24</v>
      </c>
      <c r="B2430" s="79">
        <v>9022805846</v>
      </c>
      <c r="C2430" s="1">
        <v>30897189</v>
      </c>
      <c r="D2430" s="581">
        <v>267.55</v>
      </c>
      <c r="E2430" s="74"/>
      <c r="F2430" s="81"/>
      <c r="G2430" s="81"/>
      <c r="H2430" s="81"/>
      <c r="I2430" s="75"/>
      <c r="J2430" s="101"/>
      <c r="K2430" s="104"/>
    </row>
    <row r="2431" spans="1:11" x14ac:dyDescent="0.3">
      <c r="A2431" s="72" t="s">
        <v>24</v>
      </c>
      <c r="B2431" s="79">
        <v>9022854640</v>
      </c>
      <c r="C2431" s="1">
        <v>775393</v>
      </c>
      <c r="D2431" s="581">
        <v>1933.53</v>
      </c>
      <c r="E2431" s="74"/>
      <c r="F2431" s="81"/>
      <c r="G2431" s="81"/>
      <c r="H2431" s="81"/>
      <c r="I2431" s="75"/>
      <c r="J2431" s="101"/>
      <c r="K2431" s="104"/>
    </row>
    <row r="2432" spans="1:11" x14ac:dyDescent="0.3">
      <c r="A2432" s="72" t="s">
        <v>24</v>
      </c>
      <c r="B2432" s="79">
        <v>9022854639</v>
      </c>
      <c r="C2432" s="495">
        <v>31009431</v>
      </c>
      <c r="D2432" s="581">
        <v>84714.36</v>
      </c>
      <c r="E2432" s="74"/>
      <c r="F2432" s="81"/>
      <c r="G2432" s="81"/>
      <c r="H2432" s="81"/>
      <c r="I2432" s="75"/>
      <c r="J2432" s="101"/>
      <c r="K2432" s="104"/>
    </row>
    <row r="2433" spans="1:12" x14ac:dyDescent="0.3">
      <c r="A2433" s="72" t="s">
        <v>24</v>
      </c>
      <c r="B2433" s="79">
        <v>9022873419</v>
      </c>
      <c r="C2433" s="495">
        <v>31009555</v>
      </c>
      <c r="D2433" s="581">
        <v>187.15</v>
      </c>
      <c r="E2433" s="74"/>
      <c r="F2433" s="81"/>
      <c r="G2433" s="81"/>
      <c r="H2433" s="81"/>
      <c r="I2433" s="75"/>
      <c r="J2433" s="101"/>
      <c r="K2433" s="104"/>
    </row>
    <row r="2434" spans="1:12" x14ac:dyDescent="0.3">
      <c r="A2434" s="72" t="s">
        <v>24</v>
      </c>
      <c r="B2434" s="79">
        <v>9022873420</v>
      </c>
      <c r="C2434" s="495">
        <v>31009555</v>
      </c>
      <c r="D2434" s="581">
        <v>117.6</v>
      </c>
      <c r="E2434" s="74"/>
      <c r="F2434" s="81"/>
      <c r="G2434" s="81"/>
      <c r="H2434" s="81"/>
      <c r="I2434" s="75"/>
      <c r="J2434" s="101"/>
      <c r="K2434" s="104"/>
    </row>
    <row r="2435" spans="1:12" x14ac:dyDescent="0.3">
      <c r="A2435" s="72" t="s">
        <v>24</v>
      </c>
      <c r="B2435" s="79">
        <v>9022894055</v>
      </c>
      <c r="C2435" s="495">
        <v>31009555</v>
      </c>
      <c r="D2435" s="581">
        <v>1992</v>
      </c>
      <c r="E2435" s="74"/>
      <c r="F2435" s="81"/>
      <c r="G2435" s="81"/>
      <c r="H2435" s="81"/>
      <c r="I2435" s="75"/>
      <c r="J2435" s="101"/>
      <c r="K2435" s="104"/>
    </row>
    <row r="2436" spans="1:12" x14ac:dyDescent="0.3">
      <c r="A2436" s="72" t="s">
        <v>24</v>
      </c>
      <c r="B2436" s="79">
        <v>9022897866</v>
      </c>
      <c r="C2436" s="495">
        <v>31009431</v>
      </c>
      <c r="D2436" s="581">
        <v>84714.36</v>
      </c>
      <c r="E2436" s="74"/>
      <c r="F2436" s="81"/>
      <c r="G2436" s="81"/>
      <c r="H2436" s="81"/>
      <c r="I2436" s="75"/>
      <c r="J2436" s="101"/>
      <c r="K2436" s="104"/>
    </row>
    <row r="2437" spans="1:12" x14ac:dyDescent="0.3">
      <c r="A2437" s="72" t="s">
        <v>24</v>
      </c>
      <c r="B2437" s="79">
        <v>9022897867</v>
      </c>
      <c r="C2437" s="495">
        <v>775393</v>
      </c>
      <c r="D2437" s="581">
        <v>1933.53</v>
      </c>
      <c r="E2437" s="74"/>
      <c r="F2437" s="81"/>
      <c r="G2437" s="81"/>
      <c r="H2437" s="81"/>
      <c r="I2437" s="75"/>
      <c r="J2437" s="101"/>
      <c r="K2437" s="104"/>
    </row>
    <row r="2438" spans="1:12" x14ac:dyDescent="0.3">
      <c r="A2438" s="72" t="s">
        <v>24</v>
      </c>
      <c r="B2438" s="79">
        <v>9022915455</v>
      </c>
      <c r="C2438" s="495">
        <v>31009555</v>
      </c>
      <c r="D2438" s="581">
        <v>120</v>
      </c>
      <c r="E2438" s="74"/>
      <c r="F2438" s="81"/>
      <c r="G2438" s="81"/>
      <c r="H2438" s="81"/>
      <c r="I2438" s="75"/>
      <c r="J2438" s="101"/>
      <c r="K2438" s="104"/>
    </row>
    <row r="2439" spans="1:12" x14ac:dyDescent="0.3">
      <c r="A2439" s="72" t="s">
        <v>24</v>
      </c>
      <c r="B2439" s="79">
        <v>9022915454</v>
      </c>
      <c r="C2439" s="495">
        <v>30897504</v>
      </c>
      <c r="D2439" s="581">
        <v>558</v>
      </c>
      <c r="E2439" s="74"/>
      <c r="F2439" s="81"/>
      <c r="G2439" s="81"/>
      <c r="H2439" s="81"/>
      <c r="I2439" s="75"/>
      <c r="J2439" s="101"/>
      <c r="K2439" s="104"/>
    </row>
    <row r="2440" spans="1:12" x14ac:dyDescent="0.3">
      <c r="A2440" s="72" t="s">
        <v>24</v>
      </c>
      <c r="B2440" s="79">
        <v>9022915453</v>
      </c>
      <c r="C2440" s="495">
        <v>31009467</v>
      </c>
      <c r="D2440" s="581">
        <v>60</v>
      </c>
      <c r="E2440" s="74"/>
      <c r="F2440" s="81"/>
      <c r="G2440" s="81"/>
      <c r="H2440" s="81"/>
      <c r="I2440" s="75"/>
      <c r="J2440" s="101"/>
      <c r="K2440" s="104"/>
      <c r="L2440" s="76"/>
    </row>
    <row r="2441" spans="1:12" x14ac:dyDescent="0.3">
      <c r="A2441" s="72" t="s">
        <v>24</v>
      </c>
      <c r="B2441" s="79">
        <v>9022915452</v>
      </c>
      <c r="C2441" s="495">
        <v>31009467</v>
      </c>
      <c r="D2441" s="581">
        <v>144</v>
      </c>
      <c r="E2441" s="74"/>
      <c r="F2441" s="81"/>
      <c r="G2441" s="81"/>
      <c r="H2441" s="81"/>
      <c r="I2441" s="75"/>
      <c r="J2441" s="101"/>
      <c r="K2441" s="104"/>
      <c r="L2441" s="76"/>
    </row>
    <row r="2442" spans="1:12" x14ac:dyDescent="0.3">
      <c r="A2442" s="72" t="s">
        <v>24</v>
      </c>
      <c r="B2442" s="79">
        <v>9022915451</v>
      </c>
      <c r="C2442" s="495">
        <v>31009467</v>
      </c>
      <c r="D2442" s="581">
        <v>124.8</v>
      </c>
      <c r="E2442" s="74"/>
      <c r="F2442" s="81"/>
      <c r="G2442" s="81"/>
      <c r="H2442" s="81"/>
      <c r="I2442" s="75"/>
      <c r="J2442" s="101"/>
      <c r="K2442" s="104"/>
      <c r="L2442" s="76"/>
    </row>
    <row r="2443" spans="1:12" x14ac:dyDescent="0.3">
      <c r="A2443" s="72" t="s">
        <v>24</v>
      </c>
      <c r="B2443" s="79">
        <v>9022928212</v>
      </c>
      <c r="C2443" s="495">
        <v>31009555</v>
      </c>
      <c r="D2443" s="581">
        <v>2178</v>
      </c>
      <c r="E2443" s="74"/>
      <c r="F2443" s="81"/>
      <c r="G2443" s="81"/>
      <c r="H2443" s="81"/>
      <c r="I2443" s="75"/>
      <c r="J2443" s="101"/>
      <c r="K2443" s="104"/>
      <c r="L2443" s="76"/>
    </row>
    <row r="2444" spans="1:12" x14ac:dyDescent="0.3">
      <c r="A2444" s="72" t="s">
        <v>24</v>
      </c>
      <c r="B2444" s="79">
        <v>9022928211</v>
      </c>
      <c r="C2444" s="495">
        <v>31009555</v>
      </c>
      <c r="D2444" s="581">
        <v>1209.1600000000001</v>
      </c>
      <c r="E2444" s="74"/>
      <c r="F2444" s="81"/>
      <c r="G2444" s="81"/>
      <c r="H2444" s="81"/>
      <c r="I2444" s="75"/>
      <c r="J2444" s="101"/>
      <c r="K2444" s="104"/>
      <c r="L2444" s="76"/>
    </row>
    <row r="2445" spans="1:12" x14ac:dyDescent="0.3">
      <c r="A2445" s="72" t="s">
        <v>24</v>
      </c>
      <c r="B2445" s="79">
        <v>9022928210</v>
      </c>
      <c r="C2445" s="495">
        <v>31009467</v>
      </c>
      <c r="D2445" s="581">
        <v>522.08000000000004</v>
      </c>
      <c r="E2445" s="74"/>
      <c r="F2445" s="81"/>
      <c r="G2445" s="81"/>
      <c r="H2445" s="81"/>
      <c r="I2445" s="75"/>
      <c r="J2445" s="101"/>
      <c r="K2445" s="104"/>
      <c r="L2445" s="76"/>
    </row>
    <row r="2446" spans="1:12" x14ac:dyDescent="0.3">
      <c r="A2446" s="72" t="s">
        <v>24</v>
      </c>
      <c r="B2446" s="79">
        <v>9022928209</v>
      </c>
      <c r="C2446" s="495">
        <v>31009467</v>
      </c>
      <c r="D2446" s="581">
        <v>120</v>
      </c>
      <c r="E2446" s="74"/>
      <c r="F2446" s="81"/>
      <c r="G2446" s="81"/>
      <c r="H2446" s="81"/>
      <c r="I2446" s="75"/>
      <c r="J2446" s="101"/>
      <c r="K2446" s="104"/>
      <c r="L2446" s="76"/>
    </row>
    <row r="2447" spans="1:12" x14ac:dyDescent="0.3">
      <c r="A2447" s="72" t="s">
        <v>24</v>
      </c>
      <c r="B2447" s="79">
        <v>9022928208</v>
      </c>
      <c r="C2447" s="495">
        <v>31009467</v>
      </c>
      <c r="D2447" s="581">
        <v>1814.4</v>
      </c>
      <c r="E2447" s="74"/>
      <c r="F2447" s="81"/>
      <c r="G2447" s="81"/>
      <c r="H2447" s="81"/>
      <c r="I2447" s="75"/>
      <c r="J2447" s="101"/>
      <c r="K2447" s="104"/>
      <c r="L2447" s="76"/>
    </row>
    <row r="2448" spans="1:12" x14ac:dyDescent="0.3">
      <c r="A2448" s="72" t="s">
        <v>24</v>
      </c>
      <c r="B2448" s="79">
        <v>9022928207</v>
      </c>
      <c r="C2448" s="495">
        <v>31009467</v>
      </c>
      <c r="D2448" s="581">
        <v>1236</v>
      </c>
      <c r="E2448" s="74"/>
      <c r="F2448" s="81"/>
      <c r="G2448" s="81"/>
      <c r="H2448" s="81"/>
      <c r="I2448" s="75"/>
      <c r="J2448" s="101"/>
      <c r="K2448" s="104"/>
      <c r="L2448" s="76"/>
    </row>
    <row r="2449" spans="1:12" x14ac:dyDescent="0.3">
      <c r="A2449" s="72" t="s">
        <v>24</v>
      </c>
      <c r="B2449" s="79">
        <v>9022938667</v>
      </c>
      <c r="C2449" s="1">
        <v>775393</v>
      </c>
      <c r="D2449" s="581">
        <v>1933.53</v>
      </c>
      <c r="E2449" s="74"/>
      <c r="F2449" s="81"/>
      <c r="G2449" s="81"/>
      <c r="H2449" s="81"/>
      <c r="I2449" s="75"/>
      <c r="J2449" s="101"/>
      <c r="K2449" s="104"/>
      <c r="L2449" s="76"/>
    </row>
    <row r="2450" spans="1:12" x14ac:dyDescent="0.3">
      <c r="A2450" s="72" t="s">
        <v>24</v>
      </c>
      <c r="B2450" s="79">
        <v>9022938666</v>
      </c>
      <c r="C2450" s="1">
        <v>31009431</v>
      </c>
      <c r="D2450" s="581">
        <v>84714.36</v>
      </c>
      <c r="E2450" s="74"/>
      <c r="F2450" s="81"/>
      <c r="G2450" s="81"/>
      <c r="H2450" s="81"/>
      <c r="I2450" s="75"/>
      <c r="J2450" s="101"/>
      <c r="K2450" s="104"/>
      <c r="L2450" s="76"/>
    </row>
    <row r="2451" spans="1:12" x14ac:dyDescent="0.3">
      <c r="A2451" s="72" t="s">
        <v>24</v>
      </c>
      <c r="B2451" s="79">
        <v>9022965294</v>
      </c>
      <c r="C2451" s="1">
        <v>31009467</v>
      </c>
      <c r="D2451" s="581">
        <v>261.24</v>
      </c>
      <c r="E2451" s="74"/>
      <c r="F2451" s="81"/>
      <c r="G2451" s="81"/>
      <c r="H2451" s="81"/>
      <c r="I2451" s="75"/>
      <c r="J2451" s="101"/>
      <c r="K2451" s="104"/>
      <c r="L2451" s="88"/>
    </row>
    <row r="2452" spans="1:12" x14ac:dyDescent="0.3">
      <c r="A2452" s="72" t="s">
        <v>24</v>
      </c>
      <c r="B2452" s="79">
        <v>9022971097</v>
      </c>
      <c r="C2452" s="1">
        <v>31009467</v>
      </c>
      <c r="D2452" s="581">
        <v>4849.8</v>
      </c>
      <c r="E2452" s="74"/>
      <c r="F2452" s="81"/>
      <c r="G2452" s="81"/>
      <c r="H2452" s="81"/>
      <c r="I2452" s="75"/>
      <c r="J2452" s="101"/>
      <c r="K2452" s="104"/>
      <c r="L2452" s="88"/>
    </row>
    <row r="2453" spans="1:12" x14ac:dyDescent="0.3">
      <c r="A2453" s="72" t="s">
        <v>24</v>
      </c>
      <c r="B2453" s="79">
        <v>9022979354</v>
      </c>
      <c r="C2453" s="1">
        <v>31009431</v>
      </c>
      <c r="D2453" s="581">
        <v>84714.36</v>
      </c>
      <c r="E2453" s="74"/>
      <c r="F2453" s="81"/>
      <c r="G2453" s="81"/>
      <c r="H2453" s="81"/>
      <c r="I2453" s="75"/>
      <c r="J2453" s="101"/>
      <c r="K2453" s="104"/>
      <c r="L2453" s="88"/>
    </row>
    <row r="2454" spans="1:12" x14ac:dyDescent="0.3">
      <c r="A2454" s="72" t="s">
        <v>24</v>
      </c>
      <c r="B2454" s="79">
        <v>9022979355</v>
      </c>
      <c r="C2454" s="1">
        <v>775393</v>
      </c>
      <c r="D2454" s="581">
        <v>1933.53</v>
      </c>
      <c r="E2454" s="74"/>
      <c r="F2454" s="81"/>
      <c r="G2454" s="81"/>
      <c r="H2454" s="81"/>
      <c r="I2454" s="75"/>
      <c r="J2454" s="101"/>
      <c r="K2454" s="104"/>
      <c r="L2454" s="88"/>
    </row>
    <row r="2455" spans="1:12" x14ac:dyDescent="0.3">
      <c r="A2455" s="72" t="s">
        <v>24</v>
      </c>
      <c r="B2455" s="79">
        <v>9023001340</v>
      </c>
      <c r="C2455" s="1">
        <v>31009467</v>
      </c>
      <c r="D2455" s="581">
        <v>4602</v>
      </c>
      <c r="E2455" s="74"/>
      <c r="F2455" s="81"/>
      <c r="G2455" s="81"/>
      <c r="H2455" s="81"/>
      <c r="I2455" s="75"/>
      <c r="J2455" s="101"/>
      <c r="K2455" s="104"/>
      <c r="L2455" s="88"/>
    </row>
    <row r="2456" spans="1:12" x14ac:dyDescent="0.3">
      <c r="A2456" s="72" t="s">
        <v>24</v>
      </c>
      <c r="B2456" s="79">
        <v>9023005786</v>
      </c>
      <c r="C2456" s="1">
        <v>31009467</v>
      </c>
      <c r="D2456" s="581">
        <v>378</v>
      </c>
      <c r="E2456" s="74"/>
      <c r="F2456" s="81"/>
      <c r="G2456" s="81"/>
      <c r="H2456" s="81"/>
      <c r="I2456" s="75"/>
      <c r="J2456" s="101"/>
      <c r="K2456" s="104"/>
      <c r="L2456" s="76"/>
    </row>
    <row r="2457" spans="1:12" x14ac:dyDescent="0.3">
      <c r="A2457" s="72" t="s">
        <v>24</v>
      </c>
      <c r="B2457" s="79">
        <v>9023001341</v>
      </c>
      <c r="C2457" s="1">
        <v>31009467</v>
      </c>
      <c r="D2457" s="581">
        <v>84</v>
      </c>
      <c r="E2457" s="74"/>
      <c r="F2457" s="81"/>
      <c r="G2457" s="81"/>
      <c r="H2457" s="81"/>
      <c r="I2457" s="75"/>
      <c r="J2457" s="101"/>
      <c r="K2457" s="104"/>
      <c r="L2457" s="88"/>
    </row>
    <row r="2458" spans="1:12" x14ac:dyDescent="0.3">
      <c r="A2458" s="72" t="s">
        <v>24</v>
      </c>
      <c r="B2458" s="79">
        <v>9023017814</v>
      </c>
      <c r="C2458" s="1">
        <v>775393</v>
      </c>
      <c r="D2458" s="581">
        <v>1933.53</v>
      </c>
      <c r="E2458" s="74"/>
      <c r="F2458" s="81"/>
      <c r="G2458" s="81"/>
      <c r="H2458" s="81"/>
      <c r="I2458" s="75"/>
      <c r="J2458" s="101"/>
      <c r="K2458" s="104"/>
      <c r="L2458" s="76"/>
    </row>
    <row r="2459" spans="1:12" x14ac:dyDescent="0.3">
      <c r="A2459" s="72" t="s">
        <v>24</v>
      </c>
      <c r="B2459" s="79">
        <v>9023017813</v>
      </c>
      <c r="C2459" s="1">
        <v>31009431</v>
      </c>
      <c r="D2459" s="581">
        <v>84714.36</v>
      </c>
      <c r="E2459" s="74"/>
      <c r="F2459" s="81"/>
      <c r="G2459" s="81"/>
      <c r="H2459" s="81"/>
      <c r="I2459" s="75"/>
      <c r="J2459" s="101"/>
      <c r="K2459" s="104"/>
      <c r="L2459" s="76"/>
    </row>
    <row r="2460" spans="1:12" x14ac:dyDescent="0.3">
      <c r="A2460" s="72" t="s">
        <v>24</v>
      </c>
      <c r="B2460" s="79">
        <v>9023043440</v>
      </c>
      <c r="C2460" s="1">
        <v>31009467</v>
      </c>
      <c r="D2460" s="581">
        <v>3239.1</v>
      </c>
      <c r="E2460" s="74"/>
      <c r="F2460" s="81"/>
      <c r="G2460" s="81"/>
      <c r="H2460" s="81"/>
      <c r="I2460" s="75"/>
      <c r="J2460" s="101"/>
      <c r="K2460" s="104"/>
      <c r="L2460" s="76"/>
    </row>
    <row r="2461" spans="1:12" x14ac:dyDescent="0.3">
      <c r="A2461" s="72" t="s">
        <v>24</v>
      </c>
      <c r="B2461" s="79">
        <v>9023043441</v>
      </c>
      <c r="C2461" s="1">
        <v>31009467</v>
      </c>
      <c r="D2461" s="581">
        <v>4242.1000000000004</v>
      </c>
      <c r="E2461" s="74"/>
      <c r="F2461" s="81"/>
      <c r="G2461" s="81"/>
      <c r="H2461" s="81"/>
      <c r="I2461" s="75"/>
      <c r="J2461" s="101"/>
      <c r="K2461" s="104"/>
      <c r="L2461" s="76"/>
    </row>
    <row r="2462" spans="1:12" x14ac:dyDescent="0.3">
      <c r="A2462" s="72" t="s">
        <v>24</v>
      </c>
      <c r="B2462" s="79">
        <v>9023044547</v>
      </c>
      <c r="C2462" s="1">
        <v>31009555</v>
      </c>
      <c r="D2462" s="581">
        <v>834</v>
      </c>
      <c r="E2462" s="74"/>
      <c r="F2462" s="81"/>
      <c r="G2462" s="81"/>
      <c r="H2462" s="81"/>
      <c r="I2462" s="75"/>
      <c r="J2462" s="101"/>
      <c r="K2462" s="104"/>
      <c r="L2462" s="76"/>
    </row>
    <row r="2463" spans="1:12" x14ac:dyDescent="0.3">
      <c r="A2463" s="72" t="s">
        <v>24</v>
      </c>
      <c r="B2463" s="79">
        <v>9023044546</v>
      </c>
      <c r="C2463" s="1">
        <v>31009467</v>
      </c>
      <c r="D2463" s="581">
        <v>6578</v>
      </c>
      <c r="E2463" s="74"/>
      <c r="F2463" s="81"/>
      <c r="G2463" s="81"/>
      <c r="H2463" s="81"/>
      <c r="I2463" s="75"/>
      <c r="J2463" s="101"/>
      <c r="K2463" s="104"/>
      <c r="L2463" s="76"/>
    </row>
    <row r="2464" spans="1:12" x14ac:dyDescent="0.3">
      <c r="A2464" s="72" t="s">
        <v>24</v>
      </c>
      <c r="B2464" s="79">
        <v>9023060942</v>
      </c>
      <c r="C2464" s="1">
        <v>31009431</v>
      </c>
      <c r="D2464" s="581">
        <v>84714.36</v>
      </c>
      <c r="E2464" s="74"/>
      <c r="F2464" s="81"/>
      <c r="G2464" s="81"/>
      <c r="H2464" s="81"/>
      <c r="I2464" s="75"/>
      <c r="J2464" s="101"/>
      <c r="K2464" s="104"/>
      <c r="L2464" s="76"/>
    </row>
    <row r="2465" spans="1:12" x14ac:dyDescent="0.3">
      <c r="A2465" s="72" t="s">
        <v>24</v>
      </c>
      <c r="B2465" s="79">
        <v>9023093242</v>
      </c>
      <c r="C2465" s="1">
        <v>31009467</v>
      </c>
      <c r="D2465" s="581">
        <v>1764</v>
      </c>
      <c r="E2465" s="74"/>
      <c r="F2465" s="81"/>
      <c r="G2465" s="81"/>
      <c r="H2465" s="81"/>
      <c r="I2465" s="75"/>
      <c r="J2465" s="101"/>
      <c r="K2465" s="104"/>
      <c r="L2465" s="76"/>
    </row>
    <row r="2466" spans="1:12" x14ac:dyDescent="0.3">
      <c r="A2466" s="72" t="s">
        <v>24</v>
      </c>
      <c r="B2466" s="79">
        <v>9023092526</v>
      </c>
      <c r="C2466" s="1">
        <v>31009467</v>
      </c>
      <c r="D2466" s="581">
        <v>3894</v>
      </c>
      <c r="E2466" s="74"/>
      <c r="F2466" s="81"/>
      <c r="G2466" s="81"/>
      <c r="H2466" s="81"/>
      <c r="I2466" s="75"/>
      <c r="J2466" s="101"/>
      <c r="K2466" s="104"/>
      <c r="L2466" s="76"/>
    </row>
    <row r="2467" spans="1:12" x14ac:dyDescent="0.3">
      <c r="A2467" s="72" t="s">
        <v>24</v>
      </c>
      <c r="B2467" s="79">
        <v>9023092527</v>
      </c>
      <c r="C2467" s="1">
        <v>31009467</v>
      </c>
      <c r="D2467" s="581">
        <v>534</v>
      </c>
      <c r="E2467" s="74"/>
      <c r="F2467" s="81"/>
      <c r="G2467" s="81"/>
      <c r="H2467" s="81"/>
      <c r="I2467" s="75"/>
      <c r="J2467" s="101"/>
      <c r="K2467" s="104"/>
      <c r="L2467" s="76"/>
    </row>
    <row r="2468" spans="1:12" x14ac:dyDescent="0.3">
      <c r="A2468" s="72" t="s">
        <v>24</v>
      </c>
      <c r="B2468" s="79">
        <v>9023092528</v>
      </c>
      <c r="C2468" s="1">
        <v>31009467</v>
      </c>
      <c r="D2468" s="581">
        <v>1050</v>
      </c>
      <c r="E2468" s="74"/>
      <c r="F2468" s="81"/>
      <c r="G2468" s="81"/>
      <c r="H2468" s="81"/>
      <c r="I2468" s="75"/>
      <c r="J2468" s="101"/>
      <c r="K2468" s="104"/>
      <c r="L2468" s="76"/>
    </row>
    <row r="2469" spans="1:12" x14ac:dyDescent="0.3">
      <c r="A2469" s="72" t="s">
        <v>24</v>
      </c>
      <c r="B2469" s="79">
        <v>9023092529</v>
      </c>
      <c r="C2469" s="1">
        <v>31009467</v>
      </c>
      <c r="D2469" s="581">
        <v>3510.3</v>
      </c>
      <c r="E2469" s="74"/>
      <c r="F2469" s="81"/>
      <c r="G2469" s="81"/>
      <c r="H2469" s="81"/>
      <c r="I2469" s="75"/>
      <c r="J2469" s="101"/>
      <c r="K2469" s="104"/>
      <c r="L2469" s="76"/>
    </row>
    <row r="2470" spans="1:12" x14ac:dyDescent="0.3">
      <c r="A2470" s="72" t="s">
        <v>24</v>
      </c>
      <c r="B2470" s="79">
        <v>9023092530</v>
      </c>
      <c r="C2470" s="1">
        <v>31009467</v>
      </c>
      <c r="D2470" s="581">
        <v>2113.02</v>
      </c>
      <c r="E2470" s="74"/>
      <c r="F2470" s="81"/>
      <c r="G2470" s="81"/>
      <c r="H2470" s="81"/>
      <c r="I2470" s="75"/>
      <c r="J2470" s="101"/>
      <c r="K2470" s="104"/>
      <c r="L2470" s="76"/>
    </row>
    <row r="2471" spans="1:12" x14ac:dyDescent="0.3">
      <c r="A2471" s="72" t="s">
        <v>24</v>
      </c>
      <c r="B2471" s="79">
        <v>9023092531</v>
      </c>
      <c r="C2471" s="1">
        <v>31009467</v>
      </c>
      <c r="D2471" s="581">
        <v>3142.4</v>
      </c>
      <c r="E2471" s="74"/>
      <c r="F2471" s="81"/>
      <c r="G2471" s="81"/>
      <c r="H2471" s="81"/>
      <c r="I2471" s="75"/>
      <c r="J2471" s="101"/>
      <c r="K2471" s="104"/>
      <c r="L2471" s="76"/>
    </row>
    <row r="2472" spans="1:12" x14ac:dyDescent="0.3">
      <c r="A2472" s="72" t="s">
        <v>24</v>
      </c>
      <c r="B2472" s="79">
        <v>9023092532</v>
      </c>
      <c r="C2472" s="1">
        <v>31009467</v>
      </c>
      <c r="D2472" s="581">
        <v>574.5</v>
      </c>
      <c r="E2472" s="74"/>
      <c r="F2472" s="81"/>
      <c r="G2472" s="81"/>
      <c r="H2472" s="81"/>
      <c r="I2472" s="75"/>
      <c r="J2472" s="101"/>
      <c r="K2472" s="104"/>
      <c r="L2472" s="76"/>
    </row>
    <row r="2473" spans="1:12" x14ac:dyDescent="0.3">
      <c r="A2473" s="72" t="s">
        <v>24</v>
      </c>
      <c r="B2473" s="79">
        <v>9023093244</v>
      </c>
      <c r="C2473" s="1">
        <v>31009467</v>
      </c>
      <c r="D2473" s="581">
        <v>1383.6</v>
      </c>
      <c r="E2473" s="74"/>
      <c r="F2473" s="81"/>
      <c r="G2473" s="81"/>
      <c r="H2473" s="81"/>
      <c r="I2473" s="75"/>
      <c r="J2473" s="101"/>
      <c r="K2473" s="104"/>
      <c r="L2473" s="76"/>
    </row>
    <row r="2474" spans="1:12" x14ac:dyDescent="0.3">
      <c r="A2474" s="72" t="s">
        <v>24</v>
      </c>
      <c r="B2474" s="79">
        <v>9023093245</v>
      </c>
      <c r="C2474" s="1">
        <v>31009467</v>
      </c>
      <c r="D2474" s="581">
        <v>210</v>
      </c>
      <c r="E2474" s="74"/>
      <c r="F2474" s="81"/>
      <c r="G2474" s="81"/>
      <c r="H2474" s="81"/>
      <c r="I2474" s="75"/>
      <c r="J2474" s="101"/>
      <c r="K2474" s="104"/>
      <c r="L2474" s="76"/>
    </row>
    <row r="2475" spans="1:12" x14ac:dyDescent="0.3">
      <c r="A2475" s="72" t="s">
        <v>24</v>
      </c>
      <c r="B2475" s="79">
        <v>9023093246</v>
      </c>
      <c r="C2475" s="1">
        <v>31009555</v>
      </c>
      <c r="D2475" s="581">
        <v>1563.6</v>
      </c>
      <c r="E2475" s="74"/>
      <c r="F2475" s="81"/>
      <c r="G2475" s="81"/>
      <c r="H2475" s="81"/>
      <c r="I2475" s="75"/>
      <c r="J2475" s="101"/>
      <c r="K2475" s="104"/>
      <c r="L2475" s="76"/>
    </row>
    <row r="2476" spans="1:12" x14ac:dyDescent="0.3">
      <c r="A2476" s="72" t="s">
        <v>24</v>
      </c>
      <c r="B2476" s="79">
        <v>9023093247</v>
      </c>
      <c r="C2476" s="1">
        <v>31009555</v>
      </c>
      <c r="D2476" s="581">
        <v>410.02</v>
      </c>
      <c r="E2476" s="74"/>
      <c r="F2476" s="81"/>
      <c r="G2476" s="81"/>
      <c r="H2476" s="81"/>
      <c r="I2476" s="75"/>
      <c r="J2476" s="101"/>
      <c r="K2476" s="104"/>
      <c r="L2476" s="76"/>
    </row>
    <row r="2477" spans="1:12" x14ac:dyDescent="0.3">
      <c r="A2477" s="72" t="s">
        <v>24</v>
      </c>
      <c r="B2477" s="79">
        <v>9022894053</v>
      </c>
      <c r="C2477" s="495">
        <v>31009467</v>
      </c>
      <c r="D2477" s="581">
        <v>1489.7</v>
      </c>
      <c r="E2477" s="74"/>
      <c r="F2477" s="81"/>
      <c r="G2477" s="81"/>
      <c r="H2477" s="81"/>
      <c r="I2477" s="75"/>
      <c r="J2477" s="101"/>
      <c r="K2477" s="104"/>
      <c r="L2477" s="76"/>
    </row>
    <row r="2478" spans="1:12" x14ac:dyDescent="0.3">
      <c r="A2478" s="72" t="s">
        <v>24</v>
      </c>
      <c r="B2478" s="79">
        <v>9023094291</v>
      </c>
      <c r="C2478" s="495">
        <v>31009467</v>
      </c>
      <c r="D2478" s="581">
        <v>103.73</v>
      </c>
      <c r="E2478" s="74"/>
      <c r="F2478" s="81"/>
      <c r="G2478" s="81"/>
      <c r="H2478" s="81"/>
      <c r="I2478" s="75"/>
      <c r="J2478" s="101"/>
      <c r="K2478" s="104"/>
      <c r="L2478" s="76"/>
    </row>
    <row r="2479" spans="1:12" x14ac:dyDescent="0.3">
      <c r="A2479" s="72" t="s">
        <v>24</v>
      </c>
      <c r="B2479" s="79">
        <v>9023094292</v>
      </c>
      <c r="C2479" s="495">
        <v>31009467</v>
      </c>
      <c r="D2479" s="581">
        <v>1236</v>
      </c>
      <c r="E2479" s="74"/>
      <c r="F2479" s="81"/>
      <c r="G2479" s="81"/>
      <c r="H2479" s="81"/>
      <c r="I2479" s="75"/>
      <c r="J2479" s="101"/>
      <c r="K2479" s="104"/>
      <c r="L2479" s="76"/>
    </row>
    <row r="2480" spans="1:12" x14ac:dyDescent="0.3">
      <c r="A2480" s="72" t="s">
        <v>24</v>
      </c>
      <c r="B2480" s="79">
        <v>9023103083</v>
      </c>
      <c r="C2480" s="495">
        <v>31009431</v>
      </c>
      <c r="D2480" s="581">
        <v>84714.36</v>
      </c>
      <c r="E2480" s="74"/>
      <c r="F2480" s="81"/>
      <c r="G2480" s="81"/>
      <c r="H2480" s="81"/>
      <c r="I2480" s="75"/>
      <c r="J2480" s="101"/>
      <c r="K2480" s="104"/>
      <c r="L2480" s="76"/>
    </row>
    <row r="2481" spans="1:12" x14ac:dyDescent="0.3">
      <c r="A2481" s="72" t="s">
        <v>24</v>
      </c>
      <c r="B2481" s="79">
        <v>9023103084</v>
      </c>
      <c r="C2481" s="495">
        <v>775393</v>
      </c>
      <c r="D2481" s="581">
        <v>1933.53</v>
      </c>
      <c r="E2481" s="74"/>
      <c r="F2481" s="81"/>
      <c r="G2481" s="81"/>
      <c r="H2481" s="81"/>
      <c r="I2481" s="75"/>
      <c r="J2481" s="101"/>
      <c r="K2481" s="104"/>
      <c r="L2481" s="76"/>
    </row>
    <row r="2482" spans="1:12" x14ac:dyDescent="0.3">
      <c r="A2482" s="72" t="s">
        <v>24</v>
      </c>
      <c r="B2482" s="79">
        <v>9023133173</v>
      </c>
      <c r="C2482" s="495">
        <v>31009431</v>
      </c>
      <c r="D2482" s="581">
        <v>84714.36</v>
      </c>
      <c r="E2482" s="74"/>
      <c r="F2482" s="81"/>
      <c r="G2482" s="81"/>
      <c r="H2482" s="81"/>
      <c r="I2482" s="75"/>
      <c r="J2482" s="101"/>
      <c r="K2482" s="104"/>
      <c r="L2482" s="76"/>
    </row>
    <row r="2483" spans="1:12" x14ac:dyDescent="0.3">
      <c r="A2483" s="72" t="s">
        <v>24</v>
      </c>
      <c r="B2483" s="79">
        <v>9023133174</v>
      </c>
      <c r="C2483" s="495">
        <v>775393</v>
      </c>
      <c r="D2483" s="581">
        <v>1933.53</v>
      </c>
      <c r="E2483" s="74"/>
      <c r="F2483" s="81"/>
      <c r="G2483" s="81"/>
      <c r="H2483" s="81"/>
      <c r="I2483" s="75"/>
      <c r="J2483" s="101"/>
      <c r="K2483" s="104"/>
      <c r="L2483" s="76"/>
    </row>
    <row r="2484" spans="1:12" x14ac:dyDescent="0.3">
      <c r="A2484" s="72" t="s">
        <v>24</v>
      </c>
      <c r="B2484" s="79">
        <v>9023147584</v>
      </c>
      <c r="C2484" s="495">
        <v>31009467</v>
      </c>
      <c r="D2484" s="581">
        <v>1005</v>
      </c>
      <c r="E2484" s="74"/>
      <c r="F2484" s="81"/>
      <c r="G2484" s="81"/>
      <c r="H2484" s="81"/>
      <c r="I2484" s="75"/>
      <c r="J2484" s="101"/>
      <c r="K2484" s="104"/>
      <c r="L2484" s="76"/>
    </row>
    <row r="2485" spans="1:12" x14ac:dyDescent="0.3">
      <c r="A2485" s="72" t="s">
        <v>24</v>
      </c>
      <c r="B2485" s="79">
        <v>9023147585</v>
      </c>
      <c r="C2485" s="495">
        <v>31009467</v>
      </c>
      <c r="D2485" s="581">
        <v>184.2</v>
      </c>
      <c r="E2485" s="74"/>
      <c r="F2485" s="81"/>
      <c r="G2485" s="81"/>
      <c r="H2485" s="81"/>
      <c r="I2485" s="75"/>
      <c r="J2485" s="101"/>
      <c r="K2485" s="104"/>
      <c r="L2485" s="76"/>
    </row>
    <row r="2486" spans="1:12" x14ac:dyDescent="0.3">
      <c r="A2486" s="72" t="s">
        <v>24</v>
      </c>
      <c r="B2486" s="79">
        <v>9023147586</v>
      </c>
      <c r="C2486" s="495">
        <v>31009467</v>
      </c>
      <c r="D2486" s="581">
        <v>1686</v>
      </c>
      <c r="E2486" s="74"/>
      <c r="F2486" s="81"/>
      <c r="G2486" s="81"/>
      <c r="H2486" s="81"/>
      <c r="I2486" s="75"/>
      <c r="J2486" s="101"/>
      <c r="K2486" s="104"/>
      <c r="L2486" s="76"/>
    </row>
    <row r="2487" spans="1:12" x14ac:dyDescent="0.3">
      <c r="A2487" s="72" t="s">
        <v>24</v>
      </c>
      <c r="B2487" s="79">
        <v>9023147587</v>
      </c>
      <c r="C2487" s="495">
        <v>31009467</v>
      </c>
      <c r="D2487" s="581">
        <v>4111</v>
      </c>
      <c r="E2487" s="74"/>
      <c r="F2487" s="81"/>
      <c r="G2487" s="81"/>
      <c r="H2487" s="81"/>
      <c r="I2487" s="75"/>
      <c r="J2487" s="101"/>
      <c r="K2487" s="104"/>
      <c r="L2487" s="76"/>
    </row>
    <row r="2488" spans="1:12" x14ac:dyDescent="0.3">
      <c r="A2488" s="72" t="s">
        <v>24</v>
      </c>
      <c r="B2488" s="79">
        <v>9023147589</v>
      </c>
      <c r="C2488" s="495">
        <v>31009467</v>
      </c>
      <c r="D2488" s="581">
        <v>160.80000000000001</v>
      </c>
      <c r="E2488" s="74"/>
      <c r="F2488" s="81"/>
      <c r="G2488" s="81"/>
      <c r="H2488" s="81"/>
      <c r="I2488" s="75"/>
      <c r="J2488" s="101"/>
      <c r="K2488" s="104"/>
    </row>
    <row r="2489" spans="1:12" x14ac:dyDescent="0.3">
      <c r="A2489" s="72" t="s">
        <v>24</v>
      </c>
      <c r="B2489" s="79">
        <v>9023147590</v>
      </c>
      <c r="C2489" s="495">
        <v>31009467</v>
      </c>
      <c r="D2489" s="581">
        <v>950.63</v>
      </c>
      <c r="E2489" s="74"/>
      <c r="F2489" s="81"/>
      <c r="G2489" s="81"/>
      <c r="H2489" s="81"/>
      <c r="I2489" s="75"/>
      <c r="J2489" s="101"/>
      <c r="K2489" s="104"/>
    </row>
    <row r="2490" spans="1:12" x14ac:dyDescent="0.3">
      <c r="A2490" s="72" t="s">
        <v>24</v>
      </c>
      <c r="B2490" s="79">
        <v>9023147591</v>
      </c>
      <c r="C2490" s="495">
        <v>31009467</v>
      </c>
      <c r="D2490" s="581">
        <v>2172</v>
      </c>
      <c r="E2490" s="74"/>
      <c r="F2490" s="81"/>
      <c r="G2490" s="81"/>
      <c r="H2490" s="81"/>
      <c r="I2490" s="75"/>
      <c r="J2490" s="101"/>
      <c r="K2490" s="104"/>
    </row>
    <row r="2491" spans="1:12" x14ac:dyDescent="0.3">
      <c r="A2491" s="72" t="s">
        <v>24</v>
      </c>
      <c r="B2491" s="79">
        <v>9023147592</v>
      </c>
      <c r="C2491" s="495">
        <v>31009467</v>
      </c>
      <c r="D2491" s="581">
        <v>424.8</v>
      </c>
      <c r="E2491" s="74"/>
      <c r="F2491" s="81"/>
      <c r="G2491" s="81"/>
      <c r="H2491" s="81"/>
      <c r="I2491" s="75"/>
      <c r="J2491" s="101"/>
      <c r="K2491" s="104"/>
    </row>
    <row r="2492" spans="1:12" x14ac:dyDescent="0.3">
      <c r="A2492" s="68" t="s">
        <v>24</v>
      </c>
      <c r="B2492" s="198">
        <v>9023147588</v>
      </c>
      <c r="C2492" s="494">
        <v>31009467</v>
      </c>
      <c r="D2492" s="580">
        <v>151.19999999999999</v>
      </c>
      <c r="E2492" s="199"/>
      <c r="F2492" s="216"/>
      <c r="G2492" s="216"/>
      <c r="H2492" s="216"/>
      <c r="I2492" s="69"/>
      <c r="J2492" s="234"/>
      <c r="K2492" s="104"/>
    </row>
    <row r="2493" spans="1:12" x14ac:dyDescent="0.3">
      <c r="A2493" s="72" t="s">
        <v>24</v>
      </c>
      <c r="B2493" s="79">
        <v>9023147593</v>
      </c>
      <c r="C2493" s="495">
        <v>31009555</v>
      </c>
      <c r="D2493" s="581">
        <v>318.39999999999998</v>
      </c>
      <c r="E2493" s="74"/>
      <c r="F2493" s="81"/>
      <c r="G2493" s="81"/>
      <c r="H2493" s="81"/>
      <c r="I2493" s="75"/>
      <c r="J2493" s="101"/>
      <c r="K2493" s="104"/>
    </row>
    <row r="2494" spans="1:12" x14ac:dyDescent="0.3">
      <c r="A2494" s="72" t="s">
        <v>24</v>
      </c>
      <c r="B2494" s="79">
        <v>9023159487</v>
      </c>
      <c r="C2494" s="495">
        <v>31009467</v>
      </c>
      <c r="D2494" s="581">
        <v>1236</v>
      </c>
      <c r="E2494" s="74"/>
      <c r="F2494" s="81"/>
      <c r="G2494" s="81"/>
      <c r="H2494" s="81"/>
      <c r="I2494" s="75"/>
      <c r="J2494" s="101"/>
      <c r="K2494" s="104"/>
    </row>
    <row r="2495" spans="1:12" x14ac:dyDescent="0.3">
      <c r="A2495" s="72" t="s">
        <v>24</v>
      </c>
      <c r="B2495" s="79">
        <v>9023168355</v>
      </c>
      <c r="C2495" s="495">
        <v>775393</v>
      </c>
      <c r="D2495" s="581">
        <v>1933.53</v>
      </c>
      <c r="E2495" s="74"/>
      <c r="F2495" s="81"/>
      <c r="G2495" s="81"/>
      <c r="H2495" s="81"/>
      <c r="I2495" s="75"/>
      <c r="J2495" s="101"/>
      <c r="K2495" s="104"/>
    </row>
    <row r="2496" spans="1:12" x14ac:dyDescent="0.3">
      <c r="A2496" s="72" t="s">
        <v>24</v>
      </c>
      <c r="B2496" s="79">
        <v>9023168354</v>
      </c>
      <c r="C2496" s="495">
        <v>31009431</v>
      </c>
      <c r="D2496" s="581">
        <v>84714.36</v>
      </c>
      <c r="E2496" s="74"/>
      <c r="F2496" s="81"/>
      <c r="G2496" s="81"/>
      <c r="H2496" s="81"/>
      <c r="I2496" s="75"/>
      <c r="J2496" s="101"/>
      <c r="K2496" s="104"/>
    </row>
    <row r="2497" spans="1:11" x14ac:dyDescent="0.3">
      <c r="A2497" s="72" t="s">
        <v>24</v>
      </c>
      <c r="B2497" s="79">
        <v>9023159482</v>
      </c>
      <c r="C2497" s="495">
        <v>31009467</v>
      </c>
      <c r="D2497" s="581">
        <v>277.2</v>
      </c>
      <c r="E2497" s="74"/>
      <c r="F2497" s="81"/>
      <c r="G2497" s="81"/>
      <c r="H2497" s="81"/>
      <c r="I2497" s="75"/>
      <c r="J2497" s="101"/>
      <c r="K2497" s="104"/>
    </row>
    <row r="2498" spans="1:11" x14ac:dyDescent="0.3">
      <c r="A2498" s="72" t="s">
        <v>24</v>
      </c>
      <c r="B2498" s="79">
        <v>9023159483</v>
      </c>
      <c r="C2498" s="495">
        <v>31009467</v>
      </c>
      <c r="D2498" s="581">
        <v>4409.3999999999996</v>
      </c>
      <c r="E2498" s="74"/>
      <c r="F2498" s="81"/>
      <c r="G2498" s="81"/>
      <c r="H2498" s="81"/>
      <c r="I2498" s="75"/>
      <c r="J2498" s="101"/>
      <c r="K2498" s="104"/>
    </row>
    <row r="2499" spans="1:11" x14ac:dyDescent="0.3">
      <c r="A2499" s="72" t="s">
        <v>24</v>
      </c>
      <c r="B2499" s="79">
        <v>9023159484</v>
      </c>
      <c r="C2499" s="495">
        <v>31009467</v>
      </c>
      <c r="D2499" s="581">
        <v>1350.09</v>
      </c>
      <c r="E2499" s="74"/>
      <c r="F2499" s="81"/>
      <c r="G2499" s="81"/>
      <c r="H2499" s="81"/>
      <c r="I2499" s="75"/>
      <c r="J2499" s="101"/>
      <c r="K2499" s="104"/>
    </row>
    <row r="2500" spans="1:11" x14ac:dyDescent="0.3">
      <c r="A2500" s="72" t="s">
        <v>24</v>
      </c>
      <c r="B2500" s="79">
        <v>9023159485</v>
      </c>
      <c r="C2500" s="495">
        <v>31009467</v>
      </c>
      <c r="D2500" s="581">
        <v>855.8</v>
      </c>
      <c r="E2500" s="74"/>
      <c r="F2500" s="81"/>
      <c r="G2500" s="81"/>
      <c r="H2500" s="81"/>
      <c r="I2500" s="75"/>
      <c r="J2500" s="101"/>
      <c r="K2500" s="104"/>
    </row>
    <row r="2501" spans="1:11" x14ac:dyDescent="0.3">
      <c r="A2501" s="72" t="s">
        <v>24</v>
      </c>
      <c r="B2501" s="79">
        <v>9023159486</v>
      </c>
      <c r="C2501" s="495">
        <v>31009467</v>
      </c>
      <c r="D2501" s="581">
        <v>1135.2</v>
      </c>
      <c r="E2501" s="74"/>
      <c r="F2501" s="81"/>
      <c r="G2501" s="81"/>
      <c r="H2501" s="81"/>
      <c r="I2501" s="75"/>
      <c r="J2501" s="101"/>
      <c r="K2501" s="104"/>
    </row>
    <row r="2502" spans="1:11" x14ac:dyDescent="0.3">
      <c r="A2502" s="72" t="s">
        <v>24</v>
      </c>
      <c r="B2502" s="79">
        <v>9023159488</v>
      </c>
      <c r="C2502" s="495">
        <v>31009467</v>
      </c>
      <c r="D2502" s="581">
        <v>804</v>
      </c>
      <c r="E2502" s="74"/>
      <c r="F2502" s="81"/>
      <c r="G2502" s="81"/>
      <c r="H2502" s="81"/>
      <c r="I2502" s="75"/>
      <c r="J2502" s="101"/>
      <c r="K2502" s="104"/>
    </row>
    <row r="2503" spans="1:11" x14ac:dyDescent="0.3">
      <c r="A2503" s="72" t="s">
        <v>24</v>
      </c>
      <c r="B2503" s="79">
        <v>9023159489</v>
      </c>
      <c r="C2503" s="495">
        <v>31009467</v>
      </c>
      <c r="D2503" s="581">
        <v>425.4</v>
      </c>
      <c r="E2503" s="74"/>
      <c r="F2503" s="81"/>
      <c r="G2503" s="81"/>
      <c r="H2503" s="81"/>
      <c r="I2503" s="75"/>
      <c r="J2503" s="101"/>
      <c r="K2503" s="104"/>
    </row>
    <row r="2504" spans="1:11" x14ac:dyDescent="0.3">
      <c r="A2504" s="72" t="s">
        <v>24</v>
      </c>
      <c r="B2504" s="79">
        <v>9023159490</v>
      </c>
      <c r="C2504" s="495">
        <v>31009467</v>
      </c>
      <c r="D2504" s="581">
        <v>885</v>
      </c>
      <c r="E2504" s="74"/>
      <c r="F2504" s="81"/>
      <c r="G2504" s="81"/>
      <c r="H2504" s="81"/>
      <c r="I2504" s="75"/>
      <c r="J2504" s="101"/>
      <c r="K2504" s="104"/>
    </row>
    <row r="2505" spans="1:11" x14ac:dyDescent="0.3">
      <c r="A2505" s="72" t="s">
        <v>24</v>
      </c>
      <c r="B2505" s="79">
        <v>9023159491</v>
      </c>
      <c r="C2505" s="495">
        <v>31009467</v>
      </c>
      <c r="D2505" s="581">
        <v>1079.5999999999999</v>
      </c>
      <c r="E2505" s="74"/>
      <c r="F2505" s="81"/>
      <c r="G2505" s="81"/>
      <c r="H2505" s="81"/>
      <c r="I2505" s="75"/>
      <c r="J2505" s="101"/>
      <c r="K2505" s="104"/>
    </row>
    <row r="2506" spans="1:11" x14ac:dyDescent="0.3">
      <c r="A2506" s="72" t="s">
        <v>24</v>
      </c>
      <c r="B2506" s="79">
        <v>9023159492</v>
      </c>
      <c r="C2506" s="495">
        <v>31009555</v>
      </c>
      <c r="D2506" s="581">
        <v>342</v>
      </c>
      <c r="E2506" s="74"/>
      <c r="F2506" s="81"/>
      <c r="G2506" s="81"/>
      <c r="H2506" s="81"/>
      <c r="I2506" s="75"/>
      <c r="J2506" s="101"/>
      <c r="K2506" s="104"/>
    </row>
    <row r="2507" spans="1:11" x14ac:dyDescent="0.3">
      <c r="A2507" s="72" t="s">
        <v>24</v>
      </c>
      <c r="B2507" s="79">
        <v>9023159493</v>
      </c>
      <c r="C2507" s="495">
        <v>31009555</v>
      </c>
      <c r="D2507" s="581">
        <v>639</v>
      </c>
      <c r="E2507" s="74"/>
      <c r="F2507" s="81"/>
      <c r="G2507" s="81"/>
      <c r="H2507" s="81"/>
      <c r="I2507" s="75"/>
      <c r="J2507" s="101"/>
      <c r="K2507" s="104"/>
    </row>
    <row r="2508" spans="1:11" x14ac:dyDescent="0.3">
      <c r="A2508" s="72" t="s">
        <v>24</v>
      </c>
      <c r="B2508" s="79">
        <v>9023159494</v>
      </c>
      <c r="C2508" s="495">
        <v>31009555</v>
      </c>
      <c r="D2508" s="581">
        <v>230.4</v>
      </c>
      <c r="E2508" s="74"/>
      <c r="F2508" s="81"/>
      <c r="G2508" s="81"/>
      <c r="H2508" s="81"/>
      <c r="I2508" s="75"/>
      <c r="J2508" s="101"/>
      <c r="K2508" s="104"/>
    </row>
    <row r="2509" spans="1:11" x14ac:dyDescent="0.3">
      <c r="A2509" s="72" t="s">
        <v>24</v>
      </c>
      <c r="B2509" s="79">
        <v>9023159495</v>
      </c>
      <c r="C2509" s="495">
        <v>31009555</v>
      </c>
      <c r="D2509" s="581">
        <v>537.6</v>
      </c>
      <c r="E2509" s="74"/>
      <c r="F2509" s="81"/>
      <c r="G2509" s="81"/>
      <c r="H2509" s="81"/>
      <c r="I2509" s="75"/>
      <c r="J2509" s="101"/>
      <c r="K2509" s="104"/>
    </row>
    <row r="2510" spans="1:11" x14ac:dyDescent="0.3">
      <c r="A2510" s="72" t="s">
        <v>24</v>
      </c>
      <c r="B2510" s="79">
        <v>9023159496</v>
      </c>
      <c r="C2510" s="495">
        <v>31009555</v>
      </c>
      <c r="D2510" s="581">
        <v>174</v>
      </c>
      <c r="E2510" s="74"/>
      <c r="F2510" s="81"/>
      <c r="G2510" s="81"/>
      <c r="H2510" s="81"/>
      <c r="I2510" s="75"/>
      <c r="J2510" s="101"/>
      <c r="K2510" s="104"/>
    </row>
    <row r="2511" spans="1:11" x14ac:dyDescent="0.3">
      <c r="A2511" s="72" t="s">
        <v>24</v>
      </c>
      <c r="B2511" s="79">
        <v>9023160962</v>
      </c>
      <c r="C2511" s="495">
        <v>31009467</v>
      </c>
      <c r="D2511" s="581">
        <v>442.8</v>
      </c>
      <c r="E2511" s="74"/>
      <c r="F2511" s="81"/>
      <c r="G2511" s="81"/>
      <c r="H2511" s="81"/>
      <c r="I2511" s="75"/>
      <c r="J2511" s="101"/>
      <c r="K2511" s="104"/>
    </row>
    <row r="2512" spans="1:11" x14ac:dyDescent="0.3">
      <c r="A2512" s="72" t="s">
        <v>24</v>
      </c>
      <c r="B2512" s="79">
        <v>9023203457</v>
      </c>
      <c r="C2512" s="495">
        <v>31009467</v>
      </c>
      <c r="D2512" s="581">
        <v>858</v>
      </c>
      <c r="E2512" s="74"/>
      <c r="F2512" s="81"/>
      <c r="G2512" s="81"/>
      <c r="H2512" s="81"/>
      <c r="I2512" s="75"/>
      <c r="J2512" s="101"/>
      <c r="K2512" s="104"/>
    </row>
    <row r="2513" spans="1:11" x14ac:dyDescent="0.3">
      <c r="A2513" s="72" t="s">
        <v>24</v>
      </c>
      <c r="B2513" s="79">
        <v>9023203458</v>
      </c>
      <c r="C2513" s="495">
        <v>31009467</v>
      </c>
      <c r="D2513" s="581">
        <v>174</v>
      </c>
      <c r="E2513" s="74"/>
      <c r="F2513" s="81"/>
      <c r="G2513" s="81"/>
      <c r="H2513" s="81"/>
      <c r="I2513" s="75"/>
      <c r="J2513" s="101"/>
      <c r="K2513" s="104"/>
    </row>
    <row r="2514" spans="1:11" x14ac:dyDescent="0.3">
      <c r="A2514" s="72" t="s">
        <v>24</v>
      </c>
      <c r="B2514" s="79">
        <v>9023203459</v>
      </c>
      <c r="C2514" s="495">
        <v>31009467</v>
      </c>
      <c r="D2514" s="581">
        <v>842</v>
      </c>
      <c r="E2514" s="74"/>
      <c r="F2514" s="81"/>
      <c r="G2514" s="81"/>
      <c r="H2514" s="81"/>
      <c r="I2514" s="75"/>
      <c r="J2514" s="101"/>
      <c r="K2514" s="104"/>
    </row>
    <row r="2515" spans="1:11" x14ac:dyDescent="0.3">
      <c r="A2515" s="72" t="s">
        <v>24</v>
      </c>
      <c r="B2515" s="79">
        <v>9023203460</v>
      </c>
      <c r="C2515" s="495">
        <v>31009467</v>
      </c>
      <c r="D2515" s="581">
        <v>228</v>
      </c>
      <c r="E2515" s="74"/>
      <c r="F2515" s="81"/>
      <c r="G2515" s="81"/>
      <c r="H2515" s="81"/>
      <c r="I2515" s="75"/>
      <c r="J2515" s="101"/>
      <c r="K2515" s="104"/>
    </row>
    <row r="2516" spans="1:11" x14ac:dyDescent="0.3">
      <c r="A2516" s="72" t="s">
        <v>24</v>
      </c>
      <c r="B2516" s="79">
        <v>9023203461</v>
      </c>
      <c r="C2516" s="495">
        <v>31009467</v>
      </c>
      <c r="D2516" s="581">
        <v>2085.9</v>
      </c>
      <c r="E2516" s="74"/>
      <c r="F2516" s="81"/>
      <c r="G2516" s="81"/>
      <c r="H2516" s="81"/>
      <c r="I2516" s="75"/>
      <c r="J2516" s="101"/>
      <c r="K2516" s="104"/>
    </row>
    <row r="2517" spans="1:11" x14ac:dyDescent="0.3">
      <c r="A2517" s="72" t="s">
        <v>24</v>
      </c>
      <c r="B2517" s="79">
        <v>9023203462</v>
      </c>
      <c r="C2517" s="495">
        <v>31009555</v>
      </c>
      <c r="D2517" s="581">
        <v>183.6</v>
      </c>
      <c r="E2517" s="74"/>
      <c r="F2517" s="81"/>
      <c r="G2517" s="81"/>
      <c r="H2517" s="81"/>
      <c r="I2517" s="75"/>
      <c r="J2517" s="101"/>
      <c r="K2517" s="104"/>
    </row>
    <row r="2518" spans="1:11" x14ac:dyDescent="0.3">
      <c r="A2518" s="72" t="s">
        <v>24</v>
      </c>
      <c r="B2518" s="79">
        <v>9023205248</v>
      </c>
      <c r="C2518" s="495">
        <v>31009467</v>
      </c>
      <c r="D2518" s="581">
        <v>232.6</v>
      </c>
      <c r="E2518" s="74"/>
      <c r="F2518" s="81"/>
      <c r="G2518" s="81"/>
      <c r="H2518" s="81"/>
      <c r="I2518" s="75"/>
      <c r="J2518" s="101"/>
      <c r="K2518" s="104"/>
    </row>
    <row r="2519" spans="1:11" x14ac:dyDescent="0.3">
      <c r="A2519" s="72" t="s">
        <v>24</v>
      </c>
      <c r="B2519" s="79">
        <v>9023205249</v>
      </c>
      <c r="C2519" s="495">
        <v>31009467</v>
      </c>
      <c r="D2519" s="581">
        <v>666</v>
      </c>
      <c r="E2519" s="74"/>
      <c r="F2519" s="81"/>
      <c r="G2519" s="81"/>
      <c r="H2519" s="81"/>
      <c r="I2519" s="75"/>
      <c r="J2519" s="101"/>
      <c r="K2519" s="104"/>
    </row>
    <row r="2520" spans="1:11" x14ac:dyDescent="0.3">
      <c r="A2520" s="72" t="s">
        <v>24</v>
      </c>
      <c r="B2520" s="79">
        <v>9023211268</v>
      </c>
      <c r="C2520" s="495">
        <v>31009431</v>
      </c>
      <c r="D2520" s="581">
        <v>84714.36</v>
      </c>
      <c r="E2520" s="74"/>
      <c r="F2520" s="81"/>
      <c r="G2520" s="81"/>
      <c r="H2520" s="81"/>
      <c r="I2520" s="75"/>
      <c r="J2520" s="101"/>
      <c r="K2520" s="104"/>
    </row>
    <row r="2521" spans="1:11" x14ac:dyDescent="0.3">
      <c r="A2521" s="144" t="s">
        <v>24</v>
      </c>
      <c r="B2521" s="153">
        <v>9023211269</v>
      </c>
      <c r="C2521" s="496">
        <v>775393</v>
      </c>
      <c r="D2521" s="579">
        <v>1933.53</v>
      </c>
      <c r="E2521" s="151"/>
      <c r="F2521" s="163"/>
      <c r="G2521" s="163"/>
      <c r="H2521" s="163"/>
      <c r="I2521" s="146"/>
      <c r="J2521" s="154"/>
      <c r="K2521" s="105"/>
    </row>
    <row r="2522" spans="1:11" x14ac:dyDescent="0.3">
      <c r="A2522" s="72" t="s">
        <v>24</v>
      </c>
      <c r="B2522" s="79">
        <v>9023237261</v>
      </c>
      <c r="C2522" s="495">
        <v>31009467</v>
      </c>
      <c r="D2522" s="581">
        <v>210</v>
      </c>
      <c r="E2522" s="74"/>
      <c r="F2522" s="81"/>
      <c r="G2522" s="81"/>
      <c r="H2522" s="81"/>
      <c r="I2522" s="75"/>
      <c r="J2522" s="101"/>
      <c r="K2522" s="104"/>
    </row>
    <row r="2523" spans="1:11" x14ac:dyDescent="0.3">
      <c r="A2523" s="72" t="s">
        <v>24</v>
      </c>
      <c r="B2523" s="79">
        <v>9023237262</v>
      </c>
      <c r="C2523" s="495">
        <v>31009467</v>
      </c>
      <c r="D2523" s="581">
        <v>336</v>
      </c>
      <c r="E2523" s="74"/>
      <c r="F2523" s="81"/>
      <c r="G2523" s="81"/>
      <c r="H2523" s="81"/>
      <c r="I2523" s="75"/>
      <c r="J2523" s="101"/>
      <c r="K2523" s="104"/>
    </row>
    <row r="2524" spans="1:11" x14ac:dyDescent="0.3">
      <c r="A2524" s="72" t="s">
        <v>24</v>
      </c>
      <c r="B2524" s="79">
        <v>9023237263</v>
      </c>
      <c r="C2524" s="495">
        <v>31009467</v>
      </c>
      <c r="D2524" s="581">
        <v>146.4</v>
      </c>
      <c r="E2524" s="74"/>
      <c r="F2524" s="81"/>
      <c r="G2524" s="81"/>
      <c r="H2524" s="81"/>
      <c r="I2524" s="75"/>
      <c r="J2524" s="101"/>
      <c r="K2524" s="104"/>
    </row>
    <row r="2525" spans="1:11" x14ac:dyDescent="0.3">
      <c r="A2525" s="72" t="s">
        <v>24</v>
      </c>
      <c r="B2525" s="79">
        <v>9023237264</v>
      </c>
      <c r="C2525" s="495">
        <v>31009467</v>
      </c>
      <c r="D2525" s="581">
        <v>822</v>
      </c>
      <c r="E2525" s="74"/>
      <c r="F2525" s="81"/>
      <c r="G2525" s="81"/>
      <c r="H2525" s="81"/>
      <c r="I2525" s="75"/>
      <c r="J2525" s="101"/>
      <c r="K2525" s="104"/>
    </row>
    <row r="2526" spans="1:11" x14ac:dyDescent="0.3">
      <c r="A2526" s="72" t="s">
        <v>24</v>
      </c>
      <c r="B2526" s="79">
        <v>9023237936</v>
      </c>
      <c r="C2526" s="495">
        <v>31009467</v>
      </c>
      <c r="D2526" s="581">
        <v>4900.3999999999996</v>
      </c>
      <c r="E2526" s="74"/>
      <c r="F2526" s="81"/>
      <c r="G2526" s="81"/>
      <c r="H2526" s="81"/>
      <c r="I2526" s="75"/>
      <c r="J2526" s="101"/>
      <c r="K2526" s="104"/>
    </row>
    <row r="2527" spans="1:11" x14ac:dyDescent="0.3">
      <c r="A2527" s="72" t="s">
        <v>24</v>
      </c>
      <c r="B2527" s="79">
        <v>9023238615</v>
      </c>
      <c r="C2527" s="495">
        <v>31009467</v>
      </c>
      <c r="D2527" s="581">
        <v>2009.6</v>
      </c>
      <c r="E2527" s="74"/>
      <c r="F2527" s="81"/>
      <c r="G2527" s="81"/>
      <c r="H2527" s="81"/>
      <c r="I2527" s="75"/>
      <c r="J2527" s="101"/>
      <c r="K2527" s="104"/>
    </row>
    <row r="2528" spans="1:11" x14ac:dyDescent="0.3">
      <c r="A2528" s="72" t="s">
        <v>24</v>
      </c>
      <c r="B2528" s="79">
        <v>9023238616</v>
      </c>
      <c r="C2528" s="495">
        <v>31009555</v>
      </c>
      <c r="D2528" s="581">
        <v>714</v>
      </c>
      <c r="E2528" s="74"/>
      <c r="F2528" s="81"/>
      <c r="G2528" s="81"/>
      <c r="H2528" s="81"/>
      <c r="I2528" s="75"/>
      <c r="J2528" s="101"/>
      <c r="K2528" s="104"/>
    </row>
    <row r="2529" spans="1:11" x14ac:dyDescent="0.3">
      <c r="A2529" s="72" t="s">
        <v>24</v>
      </c>
      <c r="B2529" s="79">
        <v>9023238617</v>
      </c>
      <c r="C2529" s="495">
        <v>31009555</v>
      </c>
      <c r="D2529" s="581">
        <v>432.38</v>
      </c>
      <c r="E2529" s="74"/>
      <c r="F2529" s="81"/>
      <c r="G2529" s="81"/>
      <c r="H2529" s="81"/>
      <c r="I2529" s="75"/>
      <c r="J2529" s="101"/>
      <c r="K2529" s="104"/>
    </row>
    <row r="2530" spans="1:11" x14ac:dyDescent="0.3">
      <c r="A2530" s="72" t="s">
        <v>24</v>
      </c>
      <c r="B2530" s="79">
        <v>9023239779</v>
      </c>
      <c r="C2530" s="495">
        <v>31009467</v>
      </c>
      <c r="D2530" s="581">
        <v>990</v>
      </c>
      <c r="E2530" s="74"/>
      <c r="F2530" s="81"/>
      <c r="G2530" s="81"/>
      <c r="H2530" s="81"/>
      <c r="I2530" s="75"/>
      <c r="J2530" s="101"/>
      <c r="K2530" s="104"/>
    </row>
    <row r="2531" spans="1:11" x14ac:dyDescent="0.3">
      <c r="A2531" s="144" t="s">
        <v>24</v>
      </c>
      <c r="B2531" s="153">
        <v>9023250333</v>
      </c>
      <c r="C2531" s="496">
        <v>31009431</v>
      </c>
      <c r="D2531" s="579">
        <v>78130.039999999994</v>
      </c>
      <c r="E2531" s="151"/>
      <c r="F2531" s="163"/>
      <c r="G2531" s="163"/>
      <c r="H2531" s="163"/>
      <c r="I2531" s="146"/>
      <c r="J2531" s="154"/>
      <c r="K2531" s="105"/>
    </row>
    <row r="2532" spans="1:11" x14ac:dyDescent="0.3">
      <c r="A2532" s="144" t="s">
        <v>24</v>
      </c>
      <c r="B2532" s="153">
        <v>9023250333</v>
      </c>
      <c r="C2532" s="496">
        <v>31069641</v>
      </c>
      <c r="D2532" s="579">
        <v>6584.32</v>
      </c>
      <c r="E2532" s="151"/>
      <c r="F2532" s="163"/>
      <c r="G2532" s="163"/>
      <c r="H2532" s="163"/>
      <c r="I2532" s="146"/>
      <c r="J2532" s="154"/>
      <c r="K2532" s="105"/>
    </row>
    <row r="2533" spans="1:11" x14ac:dyDescent="0.3">
      <c r="A2533" s="144" t="s">
        <v>24</v>
      </c>
      <c r="B2533" s="153">
        <v>9023304291</v>
      </c>
      <c r="C2533" s="496">
        <v>31009555</v>
      </c>
      <c r="D2533" s="579">
        <v>1664.4</v>
      </c>
      <c r="E2533" s="151"/>
      <c r="F2533" s="163"/>
      <c r="G2533" s="163"/>
      <c r="H2533" s="163"/>
      <c r="I2533" s="146"/>
      <c r="J2533" s="154"/>
      <c r="K2533" s="105"/>
    </row>
    <row r="2534" spans="1:11" x14ac:dyDescent="0.3">
      <c r="A2534" s="144" t="s">
        <v>24</v>
      </c>
      <c r="B2534" s="153">
        <v>9023304293</v>
      </c>
      <c r="C2534" s="496">
        <v>31009555</v>
      </c>
      <c r="D2534" s="579">
        <v>2278</v>
      </c>
      <c r="E2534" s="151"/>
      <c r="F2534" s="163"/>
      <c r="G2534" s="163"/>
      <c r="H2534" s="163"/>
      <c r="I2534" s="163"/>
      <c r="J2534" s="154"/>
      <c r="K2534" s="105"/>
    </row>
    <row r="2535" spans="1:11" x14ac:dyDescent="0.3">
      <c r="A2535" s="144" t="s">
        <v>24</v>
      </c>
      <c r="B2535" s="153">
        <v>9023304292</v>
      </c>
      <c r="C2535" s="496">
        <v>31009555</v>
      </c>
      <c r="D2535" s="579">
        <v>867</v>
      </c>
      <c r="E2535" s="151"/>
      <c r="F2535" s="163"/>
      <c r="G2535" s="163"/>
      <c r="H2535" s="163"/>
      <c r="I2535" s="163"/>
      <c r="J2535" s="154"/>
      <c r="K2535" s="105"/>
    </row>
    <row r="2536" spans="1:11" x14ac:dyDescent="0.3">
      <c r="A2536" s="144" t="s">
        <v>24</v>
      </c>
      <c r="B2536" s="153">
        <v>9023304290</v>
      </c>
      <c r="C2536" s="496">
        <v>31009467</v>
      </c>
      <c r="D2536" s="579">
        <v>948</v>
      </c>
      <c r="E2536" s="151"/>
      <c r="F2536" s="163"/>
      <c r="G2536" s="163"/>
      <c r="H2536" s="163"/>
      <c r="I2536" s="163"/>
      <c r="J2536" s="154"/>
      <c r="K2536" s="105"/>
    </row>
    <row r="2537" spans="1:11" x14ac:dyDescent="0.3">
      <c r="A2537" s="144" t="s">
        <v>24</v>
      </c>
      <c r="B2537" s="153">
        <v>9023277033</v>
      </c>
      <c r="C2537" s="496">
        <v>31009467</v>
      </c>
      <c r="D2537" s="579">
        <v>206.4</v>
      </c>
      <c r="E2537" s="151"/>
      <c r="F2537" s="163"/>
      <c r="G2537" s="163"/>
      <c r="H2537" s="163"/>
      <c r="I2537" s="163"/>
      <c r="J2537" s="154"/>
      <c r="K2537" s="105"/>
    </row>
    <row r="2538" spans="1:11" x14ac:dyDescent="0.3">
      <c r="A2538" s="144" t="s">
        <v>24</v>
      </c>
      <c r="B2538" s="153">
        <v>9023277032</v>
      </c>
      <c r="C2538" s="496">
        <v>31009467</v>
      </c>
      <c r="D2538" s="579">
        <v>230.78</v>
      </c>
      <c r="E2538" s="151"/>
      <c r="F2538" s="163"/>
      <c r="G2538" s="163"/>
      <c r="H2538" s="163"/>
      <c r="I2538" s="163"/>
      <c r="J2538" s="154"/>
      <c r="K2538" s="105"/>
    </row>
    <row r="2539" spans="1:11" x14ac:dyDescent="0.3">
      <c r="A2539" s="144" t="s">
        <v>24</v>
      </c>
      <c r="B2539" s="153">
        <v>9023277034</v>
      </c>
      <c r="C2539" s="496">
        <v>31009467</v>
      </c>
      <c r="D2539" s="579">
        <v>231.6</v>
      </c>
      <c r="E2539" s="151"/>
      <c r="F2539" s="163"/>
      <c r="G2539" s="163"/>
      <c r="H2539" s="163"/>
      <c r="I2539" s="163"/>
      <c r="J2539" s="154"/>
      <c r="K2539" s="105"/>
    </row>
    <row r="2540" spans="1:11" x14ac:dyDescent="0.3">
      <c r="A2540" s="144" t="s">
        <v>24</v>
      </c>
      <c r="B2540" s="153">
        <v>9023277037</v>
      </c>
      <c r="C2540" s="496">
        <v>31009555</v>
      </c>
      <c r="D2540" s="579">
        <v>146.4</v>
      </c>
      <c r="E2540" s="151"/>
      <c r="F2540" s="163"/>
      <c r="G2540" s="163"/>
      <c r="H2540" s="163"/>
      <c r="I2540" s="163"/>
      <c r="J2540" s="154"/>
      <c r="K2540" s="105"/>
    </row>
    <row r="2541" spans="1:11" x14ac:dyDescent="0.3">
      <c r="A2541" s="144" t="s">
        <v>24</v>
      </c>
      <c r="B2541" s="153">
        <v>9023277036</v>
      </c>
      <c r="C2541" s="496">
        <v>31009467</v>
      </c>
      <c r="D2541" s="579">
        <v>211.2</v>
      </c>
      <c r="E2541" s="151"/>
      <c r="F2541" s="163"/>
      <c r="G2541" s="163"/>
      <c r="H2541" s="163"/>
      <c r="I2541" s="163"/>
      <c r="J2541" s="154"/>
      <c r="K2541" s="105"/>
    </row>
    <row r="2542" spans="1:11" x14ac:dyDescent="0.3">
      <c r="A2542" s="144" t="s">
        <v>24</v>
      </c>
      <c r="B2542" s="153">
        <v>9023277035</v>
      </c>
      <c r="C2542" s="496">
        <v>31009467</v>
      </c>
      <c r="D2542" s="579">
        <v>412.52</v>
      </c>
      <c r="E2542" s="151"/>
      <c r="F2542" s="163"/>
      <c r="G2542" s="163"/>
      <c r="H2542" s="163"/>
      <c r="I2542" s="163"/>
      <c r="J2542" s="154"/>
      <c r="K2542" s="105"/>
    </row>
    <row r="2543" spans="1:11" x14ac:dyDescent="0.3">
      <c r="A2543" s="144" t="s">
        <v>24</v>
      </c>
      <c r="B2543" s="153">
        <v>9023277039</v>
      </c>
      <c r="C2543" s="496">
        <v>31009555</v>
      </c>
      <c r="D2543" s="579">
        <v>2768.9</v>
      </c>
      <c r="E2543" s="151"/>
      <c r="F2543" s="163"/>
      <c r="G2543" s="163"/>
      <c r="H2543" s="163"/>
      <c r="I2543" s="163"/>
      <c r="J2543" s="154"/>
      <c r="K2543" s="105"/>
    </row>
    <row r="2544" spans="1:11" x14ac:dyDescent="0.3">
      <c r="A2544" s="144" t="s">
        <v>24</v>
      </c>
      <c r="B2544" s="153">
        <v>9023277038</v>
      </c>
      <c r="C2544" s="496">
        <v>31009467</v>
      </c>
      <c r="D2544" s="579">
        <v>210</v>
      </c>
      <c r="E2544" s="151"/>
      <c r="F2544" s="163"/>
      <c r="G2544" s="163"/>
      <c r="H2544" s="163"/>
      <c r="I2544" s="163"/>
      <c r="J2544" s="154"/>
      <c r="K2544" s="105"/>
    </row>
    <row r="2545" spans="1:11" x14ac:dyDescent="0.3">
      <c r="A2545" s="144" t="s">
        <v>24</v>
      </c>
      <c r="B2545" s="153">
        <v>9023278251</v>
      </c>
      <c r="C2545" s="496">
        <v>31009555</v>
      </c>
      <c r="D2545" s="579">
        <v>951.96</v>
      </c>
      <c r="E2545" s="151"/>
      <c r="F2545" s="163"/>
      <c r="G2545" s="163"/>
      <c r="H2545" s="163"/>
      <c r="I2545" s="163"/>
      <c r="J2545" s="154"/>
      <c r="K2545" s="67"/>
    </row>
    <row r="2546" spans="1:11" x14ac:dyDescent="0.3">
      <c r="A2546" s="144" t="s">
        <v>24</v>
      </c>
      <c r="B2546" s="153">
        <v>9023317567</v>
      </c>
      <c r="C2546" s="496">
        <v>31009555</v>
      </c>
      <c r="D2546" s="579">
        <v>2078.4</v>
      </c>
      <c r="E2546" s="151"/>
      <c r="F2546" s="163"/>
      <c r="G2546" s="163"/>
      <c r="H2546" s="163"/>
      <c r="I2546" s="163"/>
      <c r="J2546" s="154"/>
      <c r="K2546" s="67"/>
    </row>
    <row r="2547" spans="1:11" x14ac:dyDescent="0.3">
      <c r="A2547" s="144" t="s">
        <v>24</v>
      </c>
      <c r="B2547" s="153">
        <v>9023317566</v>
      </c>
      <c r="C2547" s="496">
        <v>31009467</v>
      </c>
      <c r="D2547" s="579">
        <v>579.63</v>
      </c>
      <c r="E2547" s="151"/>
      <c r="F2547" s="163"/>
      <c r="G2547" s="163"/>
      <c r="H2547" s="163"/>
      <c r="I2547" s="163"/>
      <c r="J2547" s="154"/>
      <c r="K2547" s="67"/>
    </row>
    <row r="2548" spans="1:11" x14ac:dyDescent="0.3">
      <c r="A2548" s="144" t="s">
        <v>24</v>
      </c>
      <c r="B2548" s="153">
        <v>9023333641</v>
      </c>
      <c r="C2548" s="496">
        <v>31069641</v>
      </c>
      <c r="D2548" s="579">
        <v>84714.36</v>
      </c>
      <c r="E2548" s="151"/>
      <c r="F2548" s="163"/>
      <c r="G2548" s="163"/>
      <c r="H2548" s="163"/>
      <c r="I2548" s="163"/>
      <c r="J2548" s="154"/>
      <c r="K2548" s="67"/>
    </row>
    <row r="2549" spans="1:11" x14ac:dyDescent="0.3">
      <c r="A2549" s="144" t="s">
        <v>24</v>
      </c>
      <c r="B2549" s="153">
        <v>9023345425</v>
      </c>
      <c r="C2549" s="496">
        <v>31009555</v>
      </c>
      <c r="D2549" s="579">
        <v>853.2</v>
      </c>
      <c r="E2549" s="151"/>
      <c r="F2549" s="163"/>
      <c r="G2549" s="163"/>
      <c r="H2549" s="163"/>
      <c r="I2549" s="163"/>
      <c r="J2549" s="154"/>
      <c r="K2549" s="67"/>
    </row>
    <row r="2550" spans="1:11" x14ac:dyDescent="0.3">
      <c r="A2550" s="144" t="s">
        <v>24</v>
      </c>
      <c r="B2550" s="153">
        <v>9023345424</v>
      </c>
      <c r="C2550" s="496">
        <v>31009467</v>
      </c>
      <c r="D2550" s="579">
        <v>662.4</v>
      </c>
      <c r="E2550" s="151"/>
      <c r="F2550" s="163"/>
      <c r="G2550" s="163"/>
      <c r="H2550" s="163"/>
      <c r="I2550" s="163"/>
      <c r="J2550" s="154"/>
      <c r="K2550" s="67"/>
    </row>
    <row r="2551" spans="1:11" x14ac:dyDescent="0.3">
      <c r="A2551" s="144" t="s">
        <v>24</v>
      </c>
      <c r="B2551" s="153">
        <v>9023345426</v>
      </c>
      <c r="C2551" s="496">
        <v>31074109</v>
      </c>
      <c r="D2551" s="579">
        <v>1944</v>
      </c>
      <c r="E2551" s="151"/>
      <c r="F2551" s="163"/>
      <c r="G2551" s="163"/>
      <c r="H2551" s="163"/>
      <c r="I2551" s="163"/>
      <c r="J2551" s="154"/>
      <c r="K2551" s="67"/>
    </row>
    <row r="2552" spans="1:11" x14ac:dyDescent="0.3">
      <c r="A2552" s="144" t="s">
        <v>24</v>
      </c>
      <c r="B2552" s="153">
        <v>9023325251</v>
      </c>
      <c r="C2552" s="496">
        <v>31069641</v>
      </c>
      <c r="D2552" s="579">
        <v>84714.36</v>
      </c>
      <c r="E2552" s="151"/>
      <c r="F2552" s="163"/>
      <c r="G2552" s="163"/>
      <c r="H2552" s="163"/>
      <c r="I2552" s="163"/>
      <c r="J2552" s="154"/>
      <c r="K2552" s="67"/>
    </row>
    <row r="2553" spans="1:11" x14ac:dyDescent="0.3">
      <c r="A2553" s="144" t="s">
        <v>24</v>
      </c>
      <c r="B2553" s="153">
        <v>9023345427</v>
      </c>
      <c r="C2553" s="496">
        <v>31074109</v>
      </c>
      <c r="D2553" s="579">
        <v>648</v>
      </c>
      <c r="E2553" s="151"/>
      <c r="F2553" s="163"/>
      <c r="G2553" s="163"/>
      <c r="H2553" s="163"/>
      <c r="I2553" s="163"/>
      <c r="J2553" s="154"/>
      <c r="K2553" s="67"/>
    </row>
    <row r="2554" spans="1:11" x14ac:dyDescent="0.3">
      <c r="A2554" s="144" t="s">
        <v>24</v>
      </c>
      <c r="B2554" s="153">
        <v>9023353473</v>
      </c>
      <c r="C2554" s="496">
        <v>775393</v>
      </c>
      <c r="D2554" s="579">
        <v>1933.53</v>
      </c>
      <c r="E2554" s="151"/>
      <c r="F2554" s="163"/>
      <c r="G2554" s="163"/>
      <c r="H2554" s="163"/>
      <c r="I2554" s="146"/>
      <c r="J2554" s="154"/>
      <c r="K2554" s="105"/>
    </row>
    <row r="2555" spans="1:11" x14ac:dyDescent="0.3">
      <c r="A2555" s="144" t="s">
        <v>24</v>
      </c>
      <c r="B2555" s="153">
        <v>9023353474</v>
      </c>
      <c r="C2555" s="496">
        <v>775393</v>
      </c>
      <c r="D2555" s="579">
        <v>1933.53</v>
      </c>
      <c r="E2555" s="151"/>
      <c r="F2555" s="163"/>
      <c r="G2555" s="163"/>
      <c r="H2555" s="163"/>
      <c r="I2555" s="146"/>
      <c r="J2555" s="154"/>
      <c r="K2555" s="105"/>
    </row>
    <row r="2556" spans="1:11" x14ac:dyDescent="0.3">
      <c r="A2556" s="144" t="s">
        <v>24</v>
      </c>
      <c r="B2556" s="153">
        <v>9023353475</v>
      </c>
      <c r="C2556" s="496">
        <v>775393</v>
      </c>
      <c r="D2556" s="579">
        <v>1933.53</v>
      </c>
      <c r="E2556" s="151"/>
      <c r="F2556" s="163"/>
      <c r="G2556" s="163"/>
      <c r="H2556" s="163"/>
      <c r="I2556" s="146"/>
      <c r="J2556" s="154"/>
      <c r="K2556" s="105"/>
    </row>
    <row r="2557" spans="1:11" x14ac:dyDescent="0.3">
      <c r="A2557" s="144" t="s">
        <v>24</v>
      </c>
      <c r="B2557" s="153">
        <v>9023360816</v>
      </c>
      <c r="C2557" s="496">
        <v>31074109</v>
      </c>
      <c r="D2557" s="579">
        <v>210</v>
      </c>
      <c r="E2557" s="151"/>
      <c r="F2557" s="163"/>
      <c r="G2557" s="163"/>
      <c r="H2557" s="163"/>
      <c r="I2557" s="146"/>
      <c r="J2557" s="154"/>
      <c r="K2557" s="105"/>
    </row>
    <row r="2558" spans="1:11" x14ac:dyDescent="0.3">
      <c r="A2558" s="144" t="s">
        <v>24</v>
      </c>
      <c r="B2558" s="153">
        <v>9023367810</v>
      </c>
      <c r="C2558" s="496">
        <v>31074109</v>
      </c>
      <c r="D2558" s="579">
        <v>951.96</v>
      </c>
      <c r="E2558" s="151"/>
      <c r="F2558" s="163"/>
      <c r="G2558" s="163"/>
      <c r="H2558" s="163"/>
      <c r="I2558" s="146"/>
      <c r="J2558" s="154"/>
      <c r="K2558" s="105"/>
    </row>
    <row r="2559" spans="1:11" x14ac:dyDescent="0.3">
      <c r="A2559" s="144" t="s">
        <v>24</v>
      </c>
      <c r="B2559" s="153">
        <v>9023367811</v>
      </c>
      <c r="C2559" s="496">
        <v>31009555</v>
      </c>
      <c r="D2559" s="579">
        <v>3311.74</v>
      </c>
      <c r="E2559" s="151"/>
      <c r="F2559" s="163"/>
      <c r="G2559" s="163"/>
      <c r="H2559" s="163"/>
      <c r="I2559" s="146"/>
      <c r="J2559" s="154"/>
      <c r="K2559" s="105"/>
    </row>
    <row r="2560" spans="1:11" x14ac:dyDescent="0.3">
      <c r="A2560" s="144" t="s">
        <v>24</v>
      </c>
      <c r="B2560" s="153">
        <v>9023365131</v>
      </c>
      <c r="C2560" s="496">
        <v>31009467</v>
      </c>
      <c r="D2560" s="579">
        <v>2028</v>
      </c>
      <c r="E2560" s="151"/>
      <c r="F2560" s="163"/>
      <c r="G2560" s="163"/>
      <c r="H2560" s="163"/>
      <c r="I2560" s="146"/>
      <c r="J2560" s="154"/>
      <c r="K2560" s="105"/>
    </row>
    <row r="2561" spans="1:11" x14ac:dyDescent="0.3">
      <c r="A2561" s="144" t="s">
        <v>24</v>
      </c>
      <c r="B2561" s="153">
        <v>9023365133</v>
      </c>
      <c r="C2561" s="496">
        <v>31074116</v>
      </c>
      <c r="D2561" s="579">
        <v>126.9</v>
      </c>
      <c r="E2561" s="151"/>
      <c r="F2561" s="163"/>
      <c r="G2561" s="163"/>
      <c r="H2561" s="163"/>
      <c r="I2561" s="146"/>
      <c r="J2561" s="154"/>
      <c r="K2561" s="105"/>
    </row>
    <row r="2562" spans="1:11" x14ac:dyDescent="0.3">
      <c r="A2562" s="144" t="s">
        <v>24</v>
      </c>
      <c r="B2562" s="153">
        <v>9023365132</v>
      </c>
      <c r="C2562" s="496">
        <v>31074109</v>
      </c>
      <c r="D2562" s="579">
        <v>327.60000000000002</v>
      </c>
      <c r="E2562" s="151"/>
      <c r="F2562" s="163"/>
      <c r="G2562" s="163"/>
      <c r="H2562" s="163"/>
      <c r="I2562" s="146"/>
      <c r="J2562" s="154"/>
      <c r="K2562" s="105"/>
    </row>
    <row r="2563" spans="1:11" x14ac:dyDescent="0.3">
      <c r="A2563" s="144" t="s">
        <v>24</v>
      </c>
      <c r="B2563" s="153">
        <v>9023365134</v>
      </c>
      <c r="C2563" s="496">
        <v>31074116</v>
      </c>
      <c r="D2563" s="579">
        <v>1551.62</v>
      </c>
      <c r="E2563" s="151"/>
      <c r="F2563" s="163"/>
      <c r="G2563" s="163"/>
      <c r="H2563" s="163"/>
      <c r="I2563" s="146"/>
      <c r="J2563" s="154"/>
      <c r="K2563" s="105"/>
    </row>
    <row r="2564" spans="1:11" x14ac:dyDescent="0.3">
      <c r="A2564" s="144" t="s">
        <v>24</v>
      </c>
      <c r="B2564" s="153">
        <v>9023370493</v>
      </c>
      <c r="C2564" s="496">
        <v>31074116</v>
      </c>
      <c r="D2564" s="579">
        <v>300.60000000000002</v>
      </c>
      <c r="E2564" s="151"/>
      <c r="F2564" s="163"/>
      <c r="G2564" s="163"/>
      <c r="H2564" s="163"/>
      <c r="I2564" s="146"/>
      <c r="J2564" s="154"/>
      <c r="K2564" s="105"/>
    </row>
    <row r="2565" spans="1:11" x14ac:dyDescent="0.3">
      <c r="A2565" s="144" t="s">
        <v>24</v>
      </c>
      <c r="B2565" s="153">
        <v>9023374703</v>
      </c>
      <c r="C2565" s="496">
        <v>31069641</v>
      </c>
      <c r="D2565" s="579">
        <v>84714.36</v>
      </c>
      <c r="E2565" s="151"/>
      <c r="F2565" s="163"/>
      <c r="G2565" s="163"/>
      <c r="H2565" s="163"/>
      <c r="I2565" s="146"/>
      <c r="J2565" s="154"/>
      <c r="K2565" s="105"/>
    </row>
    <row r="2566" spans="1:11" x14ac:dyDescent="0.3">
      <c r="A2566" s="144" t="s">
        <v>24</v>
      </c>
      <c r="B2566" s="153">
        <v>9023396976</v>
      </c>
      <c r="C2566" s="496">
        <v>775393</v>
      </c>
      <c r="D2566" s="579">
        <v>1933.53</v>
      </c>
      <c r="E2566" s="151"/>
      <c r="F2566" s="163"/>
      <c r="G2566" s="163"/>
      <c r="H2566" s="163"/>
      <c r="I2566" s="146"/>
      <c r="J2566" s="154"/>
      <c r="K2566" s="105"/>
    </row>
    <row r="2567" spans="1:11" x14ac:dyDescent="0.3">
      <c r="A2567" s="144" t="s">
        <v>24</v>
      </c>
      <c r="B2567" s="153">
        <v>9023397663</v>
      </c>
      <c r="C2567" s="496">
        <v>775393</v>
      </c>
      <c r="D2567" s="579">
        <v>239.76</v>
      </c>
      <c r="E2567" s="151"/>
      <c r="F2567" s="163"/>
      <c r="G2567" s="163"/>
      <c r="H2567" s="163"/>
      <c r="I2567" s="146"/>
      <c r="J2567" s="154"/>
      <c r="K2567" s="105"/>
    </row>
    <row r="2568" spans="1:11" x14ac:dyDescent="0.3">
      <c r="A2568" s="144" t="s">
        <v>24</v>
      </c>
      <c r="B2568" s="153">
        <v>9023397663</v>
      </c>
      <c r="C2568" s="496">
        <v>31074109</v>
      </c>
      <c r="D2568" s="579">
        <v>1725.89</v>
      </c>
      <c r="E2568" s="151"/>
      <c r="F2568" s="163"/>
      <c r="G2568" s="163"/>
      <c r="H2568" s="163"/>
      <c r="I2568" s="146"/>
      <c r="J2568" s="154"/>
      <c r="K2568" s="105"/>
    </row>
    <row r="2569" spans="1:11" x14ac:dyDescent="0.3">
      <c r="A2569" s="144" t="s">
        <v>24</v>
      </c>
      <c r="B2569" s="153">
        <v>9022807379</v>
      </c>
      <c r="C2569" s="496">
        <v>31074116</v>
      </c>
      <c r="D2569" s="579">
        <v>764.95</v>
      </c>
      <c r="E2569" s="151"/>
      <c r="F2569" s="163"/>
      <c r="G2569" s="163"/>
      <c r="H2569" s="163"/>
      <c r="I2569" s="146"/>
      <c r="J2569" s="154"/>
      <c r="K2569" s="105"/>
    </row>
    <row r="2570" spans="1:11" x14ac:dyDescent="0.3">
      <c r="A2570" s="144" t="s">
        <v>24</v>
      </c>
      <c r="B2570" s="153">
        <v>9022807380</v>
      </c>
      <c r="C2570" s="496">
        <v>31074116</v>
      </c>
      <c r="D2570" s="579">
        <v>229</v>
      </c>
      <c r="E2570" s="151"/>
      <c r="F2570" s="163"/>
      <c r="G2570" s="163"/>
      <c r="H2570" s="163"/>
      <c r="I2570" s="146"/>
      <c r="J2570" s="154"/>
      <c r="K2570" s="105"/>
    </row>
    <row r="2571" spans="1:11" x14ac:dyDescent="0.3">
      <c r="A2571" s="144" t="s">
        <v>24</v>
      </c>
      <c r="B2571" s="153">
        <v>9023147588</v>
      </c>
      <c r="C2571" s="496">
        <v>31074109</v>
      </c>
      <c r="D2571" s="579">
        <v>151.19999999999999</v>
      </c>
      <c r="E2571" s="151"/>
      <c r="F2571" s="163"/>
      <c r="G2571" s="163"/>
      <c r="H2571" s="163"/>
      <c r="I2571" s="146"/>
      <c r="J2571" s="154"/>
      <c r="K2571" s="105"/>
    </row>
    <row r="2572" spans="1:11" x14ac:dyDescent="0.3">
      <c r="A2572" s="144" t="s">
        <v>24</v>
      </c>
      <c r="B2572" s="153">
        <v>9023438925</v>
      </c>
      <c r="C2572" s="496">
        <v>31074116</v>
      </c>
      <c r="D2572" s="579">
        <v>408.9</v>
      </c>
      <c r="E2572" s="151"/>
      <c r="F2572" s="163"/>
      <c r="G2572" s="163"/>
      <c r="H2572" s="163"/>
      <c r="I2572" s="146"/>
      <c r="J2572" s="154"/>
      <c r="K2572" s="105"/>
    </row>
    <row r="2573" spans="1:11" x14ac:dyDescent="0.3">
      <c r="A2573" s="144" t="s">
        <v>24</v>
      </c>
      <c r="B2573" s="153">
        <v>9023438926</v>
      </c>
      <c r="C2573" s="496">
        <v>31106043</v>
      </c>
      <c r="D2573" s="579">
        <v>2242.65</v>
      </c>
      <c r="E2573" s="151"/>
      <c r="F2573" s="163"/>
      <c r="G2573" s="163"/>
      <c r="H2573" s="163"/>
      <c r="I2573" s="146"/>
      <c r="J2573" s="154"/>
      <c r="K2573" s="105"/>
    </row>
    <row r="2574" spans="1:11" x14ac:dyDescent="0.3">
      <c r="A2574" s="144" t="s">
        <v>24</v>
      </c>
      <c r="B2574" s="153">
        <v>9023439552</v>
      </c>
      <c r="C2574" s="496">
        <v>31074109</v>
      </c>
      <c r="D2574" s="579">
        <v>398.67</v>
      </c>
      <c r="E2574" s="151"/>
      <c r="F2574" s="163"/>
      <c r="G2574" s="163"/>
      <c r="H2574" s="163"/>
      <c r="I2574" s="146"/>
      <c r="J2574" s="154"/>
      <c r="K2574" s="105"/>
    </row>
    <row r="2575" spans="1:11" x14ac:dyDescent="0.3">
      <c r="A2575" s="144" t="s">
        <v>24</v>
      </c>
      <c r="B2575" s="153">
        <v>9023439551</v>
      </c>
      <c r="C2575" s="496">
        <v>31074109</v>
      </c>
      <c r="D2575" s="579">
        <v>566.4</v>
      </c>
      <c r="E2575" s="151"/>
      <c r="F2575" s="163"/>
      <c r="G2575" s="163"/>
      <c r="H2575" s="163"/>
      <c r="I2575" s="146"/>
      <c r="J2575" s="154"/>
      <c r="K2575" s="105"/>
    </row>
    <row r="2576" spans="1:11" x14ac:dyDescent="0.3">
      <c r="A2576" s="144" t="s">
        <v>24</v>
      </c>
      <c r="B2576" s="153">
        <v>9023439550</v>
      </c>
      <c r="C2576" s="496">
        <v>31074109</v>
      </c>
      <c r="D2576" s="579">
        <v>273.60000000000002</v>
      </c>
      <c r="E2576" s="151"/>
      <c r="F2576" s="163"/>
      <c r="G2576" s="163"/>
      <c r="H2576" s="163"/>
      <c r="I2576" s="146"/>
      <c r="J2576" s="154"/>
      <c r="K2576" s="105"/>
    </row>
    <row r="2577" spans="1:11" x14ac:dyDescent="0.3">
      <c r="A2577" s="144" t="s">
        <v>24</v>
      </c>
      <c r="B2577" s="153">
        <v>9023438920</v>
      </c>
      <c r="C2577" s="496">
        <v>31074109</v>
      </c>
      <c r="D2577" s="579">
        <v>675</v>
      </c>
      <c r="E2577" s="151"/>
      <c r="F2577" s="163"/>
      <c r="G2577" s="163"/>
      <c r="H2577" s="163"/>
      <c r="I2577" s="146"/>
      <c r="J2577" s="154"/>
      <c r="K2577" s="105"/>
    </row>
    <row r="2578" spans="1:11" x14ac:dyDescent="0.3">
      <c r="A2578" s="144" t="s">
        <v>24</v>
      </c>
      <c r="B2578" s="153">
        <v>9023438921</v>
      </c>
      <c r="C2578" s="496">
        <v>31074109</v>
      </c>
      <c r="D2578" s="579">
        <v>200.4</v>
      </c>
      <c r="E2578" s="151"/>
      <c r="F2578" s="163"/>
      <c r="G2578" s="163"/>
      <c r="H2578" s="163"/>
      <c r="I2578" s="146"/>
      <c r="J2578" s="154"/>
      <c r="K2578" s="105"/>
    </row>
    <row r="2579" spans="1:11" x14ac:dyDescent="0.3">
      <c r="A2579" s="144" t="s">
        <v>24</v>
      </c>
      <c r="B2579" s="153">
        <v>9023438922</v>
      </c>
      <c r="C2579" s="496">
        <v>31074109</v>
      </c>
      <c r="D2579" s="579">
        <v>195</v>
      </c>
      <c r="E2579" s="151"/>
      <c r="F2579" s="163"/>
      <c r="G2579" s="163"/>
      <c r="H2579" s="163"/>
      <c r="I2579" s="146"/>
      <c r="J2579" s="154"/>
      <c r="K2579" s="105"/>
    </row>
    <row r="2580" spans="1:11" x14ac:dyDescent="0.3">
      <c r="A2580" s="144" t="s">
        <v>24</v>
      </c>
      <c r="B2580" s="153">
        <v>9023438924</v>
      </c>
      <c r="C2580" s="496">
        <v>31074116</v>
      </c>
      <c r="D2580" s="579">
        <v>146.4</v>
      </c>
      <c r="E2580" s="151"/>
      <c r="F2580" s="163"/>
      <c r="G2580" s="163"/>
      <c r="H2580" s="163"/>
      <c r="I2580" s="146"/>
      <c r="J2580" s="154"/>
      <c r="K2580" s="105"/>
    </row>
    <row r="2581" spans="1:11" x14ac:dyDescent="0.3">
      <c r="A2581" s="144" t="s">
        <v>24</v>
      </c>
      <c r="B2581" s="153">
        <v>9023473917</v>
      </c>
      <c r="C2581" s="496">
        <v>31106043</v>
      </c>
      <c r="D2581" s="579">
        <v>146.4</v>
      </c>
      <c r="E2581" s="151"/>
      <c r="F2581" s="163"/>
      <c r="G2581" s="163"/>
      <c r="H2581" s="163"/>
      <c r="I2581" s="146"/>
      <c r="J2581" s="154"/>
      <c r="K2581" s="105"/>
    </row>
    <row r="2582" spans="1:11" x14ac:dyDescent="0.3">
      <c r="A2582" s="144" t="s">
        <v>24</v>
      </c>
      <c r="B2582" s="153">
        <v>9023473918</v>
      </c>
      <c r="C2582" s="496">
        <v>31106043</v>
      </c>
      <c r="D2582" s="579">
        <v>4380</v>
      </c>
      <c r="E2582" s="151"/>
      <c r="F2582" s="163"/>
      <c r="G2582" s="163"/>
      <c r="H2582" s="163"/>
      <c r="I2582" s="146"/>
      <c r="J2582" s="154"/>
      <c r="K2582" s="105"/>
    </row>
    <row r="2583" spans="1:11" x14ac:dyDescent="0.3">
      <c r="A2583" s="144" t="s">
        <v>24</v>
      </c>
      <c r="B2583" s="153">
        <v>9023475240</v>
      </c>
      <c r="C2583" s="496">
        <v>31106017</v>
      </c>
      <c r="D2583" s="579">
        <v>487.2</v>
      </c>
      <c r="E2583" s="151"/>
      <c r="F2583" s="163"/>
      <c r="G2583" s="163"/>
      <c r="H2583" s="163"/>
      <c r="I2583" s="146"/>
      <c r="J2583" s="154"/>
      <c r="K2583" s="105"/>
    </row>
    <row r="2584" spans="1:11" x14ac:dyDescent="0.3">
      <c r="A2584" s="144" t="s">
        <v>24</v>
      </c>
      <c r="B2584" s="153">
        <v>9023473914</v>
      </c>
      <c r="C2584" s="496">
        <v>31106017</v>
      </c>
      <c r="D2584" s="579">
        <v>434.1</v>
      </c>
      <c r="E2584" s="151"/>
      <c r="F2584" s="163"/>
      <c r="G2584" s="163"/>
      <c r="H2584" s="163"/>
      <c r="I2584" s="146"/>
      <c r="J2584" s="154"/>
      <c r="K2584" s="105"/>
    </row>
    <row r="2585" spans="1:11" x14ac:dyDescent="0.3">
      <c r="A2585" s="144" t="s">
        <v>24</v>
      </c>
      <c r="B2585" s="153">
        <v>9023446095</v>
      </c>
      <c r="C2585" s="496">
        <v>31074109</v>
      </c>
      <c r="D2585" s="579">
        <v>5985.6</v>
      </c>
      <c r="E2585" s="151"/>
      <c r="F2585" s="163"/>
      <c r="G2585" s="163"/>
      <c r="H2585" s="163"/>
      <c r="I2585" s="146"/>
      <c r="J2585" s="154"/>
      <c r="K2585" s="105"/>
    </row>
    <row r="2586" spans="1:11" x14ac:dyDescent="0.3">
      <c r="A2586" s="144" t="s">
        <v>24</v>
      </c>
      <c r="B2586" s="153">
        <v>9023446093</v>
      </c>
      <c r="C2586" s="496">
        <v>31074109</v>
      </c>
      <c r="D2586" s="579">
        <v>2548.8000000000002</v>
      </c>
      <c r="E2586" s="151"/>
      <c r="F2586" s="163"/>
      <c r="G2586" s="163"/>
      <c r="H2586" s="163"/>
      <c r="I2586" s="146"/>
      <c r="J2586" s="154"/>
      <c r="K2586" s="105"/>
    </row>
    <row r="2587" spans="1:11" x14ac:dyDescent="0.3">
      <c r="A2587" s="144" t="s">
        <v>24</v>
      </c>
      <c r="B2587" s="153">
        <v>9023472857</v>
      </c>
      <c r="C2587" s="496">
        <v>31074109</v>
      </c>
      <c r="D2587" s="579">
        <v>1434</v>
      </c>
      <c r="E2587" s="151"/>
      <c r="F2587" s="163"/>
      <c r="G2587" s="163"/>
      <c r="H2587" s="163"/>
      <c r="I2587" s="146"/>
      <c r="J2587" s="154"/>
      <c r="K2587" s="105"/>
    </row>
    <row r="2588" spans="1:11" x14ac:dyDescent="0.3">
      <c r="A2588" s="144" t="s">
        <v>24</v>
      </c>
      <c r="B2588" s="153">
        <v>9023473916</v>
      </c>
      <c r="C2588" s="496">
        <v>31074109</v>
      </c>
      <c r="D2588" s="579">
        <v>67.73</v>
      </c>
      <c r="E2588" s="151"/>
      <c r="F2588" s="163"/>
      <c r="G2588" s="163"/>
      <c r="H2588" s="163"/>
      <c r="I2588" s="146"/>
      <c r="J2588" s="154"/>
      <c r="K2588" s="105"/>
    </row>
    <row r="2589" spans="1:11" x14ac:dyDescent="0.3">
      <c r="A2589" s="144" t="s">
        <v>24</v>
      </c>
      <c r="B2589" s="153">
        <v>9023473915</v>
      </c>
      <c r="C2589" s="496">
        <v>31074109</v>
      </c>
      <c r="D2589" s="579">
        <v>115</v>
      </c>
      <c r="E2589" s="151"/>
      <c r="F2589" s="163"/>
      <c r="G2589" s="163"/>
      <c r="H2589" s="163"/>
      <c r="I2589" s="146"/>
      <c r="J2589" s="154"/>
      <c r="K2589" s="105"/>
    </row>
    <row r="2590" spans="1:11" x14ac:dyDescent="0.3">
      <c r="A2590" s="144" t="s">
        <v>24</v>
      </c>
      <c r="B2590" s="153">
        <v>9023474720</v>
      </c>
      <c r="C2590" s="496">
        <v>31106043</v>
      </c>
      <c r="D2590" s="579">
        <v>184.8</v>
      </c>
      <c r="E2590" s="151"/>
      <c r="F2590" s="163"/>
      <c r="G2590" s="163"/>
      <c r="H2590" s="163"/>
      <c r="I2590" s="146"/>
      <c r="J2590" s="154"/>
      <c r="K2590" s="105"/>
    </row>
    <row r="2591" spans="1:11" x14ac:dyDescent="0.3">
      <c r="A2591" s="144" t="s">
        <v>24</v>
      </c>
      <c r="B2591" s="153">
        <v>9023474719</v>
      </c>
      <c r="C2591" s="496">
        <v>31106017</v>
      </c>
      <c r="D2591" s="579">
        <v>493.1</v>
      </c>
      <c r="E2591" s="151"/>
      <c r="F2591" s="163"/>
      <c r="G2591" s="163"/>
      <c r="H2591" s="163"/>
      <c r="I2591" s="146"/>
      <c r="J2591" s="154"/>
      <c r="K2591" s="105"/>
    </row>
    <row r="2592" spans="1:11" x14ac:dyDescent="0.3">
      <c r="A2592" s="273" t="s">
        <v>24</v>
      </c>
      <c r="B2592" s="274">
        <v>9023446094</v>
      </c>
      <c r="C2592" s="497">
        <v>31074109</v>
      </c>
      <c r="D2592" s="578">
        <v>2859</v>
      </c>
      <c r="E2592" s="276"/>
      <c r="F2592" s="146"/>
      <c r="G2592" s="146"/>
      <c r="H2592" s="146"/>
      <c r="I2592" s="277"/>
      <c r="J2592" s="154"/>
      <c r="K2592" s="105"/>
    </row>
    <row r="2593" spans="1:11" x14ac:dyDescent="0.3">
      <c r="A2593" s="273" t="s">
        <v>24</v>
      </c>
      <c r="B2593" s="274">
        <v>9023480826</v>
      </c>
      <c r="C2593" s="497">
        <v>31106017</v>
      </c>
      <c r="D2593" s="578">
        <v>1127.52</v>
      </c>
      <c r="E2593" s="276"/>
      <c r="F2593" s="146"/>
      <c r="G2593" s="146"/>
      <c r="H2593" s="146"/>
      <c r="I2593" s="277"/>
      <c r="J2593" s="154"/>
      <c r="K2593" s="259"/>
    </row>
    <row r="2594" spans="1:11" x14ac:dyDescent="0.3">
      <c r="A2594" s="273" t="s">
        <v>24</v>
      </c>
      <c r="B2594" s="274">
        <v>9023479179</v>
      </c>
      <c r="C2594" s="497">
        <v>31106017</v>
      </c>
      <c r="D2594" s="578">
        <v>2274</v>
      </c>
      <c r="E2594" s="276"/>
      <c r="F2594" s="146"/>
      <c r="G2594" s="146"/>
      <c r="H2594" s="146"/>
      <c r="I2594" s="277"/>
      <c r="J2594" s="154"/>
      <c r="K2594" s="259"/>
    </row>
    <row r="2595" spans="1:11" x14ac:dyDescent="0.3">
      <c r="A2595" s="273" t="s">
        <v>24</v>
      </c>
      <c r="B2595" s="274">
        <v>9023479907</v>
      </c>
      <c r="C2595" s="497">
        <v>31106043</v>
      </c>
      <c r="D2595" s="578">
        <v>1153.2</v>
      </c>
      <c r="E2595" s="276"/>
      <c r="F2595" s="146"/>
      <c r="G2595" s="146"/>
      <c r="H2595" s="146"/>
      <c r="I2595" s="277"/>
      <c r="J2595" s="154"/>
      <c r="K2595" s="259"/>
    </row>
    <row r="2596" spans="1:11" x14ac:dyDescent="0.3">
      <c r="A2596" s="273" t="s">
        <v>24</v>
      </c>
      <c r="B2596" s="274">
        <v>9023543461</v>
      </c>
      <c r="C2596" s="497">
        <v>31106017</v>
      </c>
      <c r="D2596" s="578">
        <v>4563</v>
      </c>
      <c r="E2596" s="276"/>
      <c r="F2596" s="146"/>
      <c r="G2596" s="146"/>
      <c r="H2596" s="146"/>
      <c r="I2596" s="277"/>
      <c r="J2596" s="154"/>
      <c r="K2596" s="259"/>
    </row>
    <row r="2597" spans="1:11" x14ac:dyDescent="0.3">
      <c r="A2597" s="273" t="s">
        <v>24</v>
      </c>
      <c r="B2597" s="274">
        <v>9023531806</v>
      </c>
      <c r="C2597" s="497">
        <v>31106017</v>
      </c>
      <c r="D2597" s="578">
        <v>434.1</v>
      </c>
      <c r="E2597" s="276"/>
      <c r="F2597" s="146"/>
      <c r="G2597" s="146"/>
      <c r="H2597" s="146"/>
      <c r="I2597" s="277"/>
      <c r="J2597" s="154"/>
      <c r="K2597" s="259"/>
    </row>
    <row r="2598" spans="1:11" x14ac:dyDescent="0.3">
      <c r="A2598" s="273" t="s">
        <v>24</v>
      </c>
      <c r="B2598" s="274">
        <v>9023543460</v>
      </c>
      <c r="C2598" s="497">
        <v>31106017</v>
      </c>
      <c r="D2598" s="578">
        <v>1298</v>
      </c>
      <c r="E2598" s="276"/>
      <c r="F2598" s="146"/>
      <c r="G2598" s="146"/>
      <c r="H2598" s="146"/>
      <c r="I2598" s="277"/>
      <c r="J2598" s="154"/>
      <c r="K2598" s="259"/>
    </row>
    <row r="2599" spans="1:11" x14ac:dyDescent="0.3">
      <c r="A2599" s="273" t="s">
        <v>24</v>
      </c>
      <c r="B2599" s="274">
        <v>9023444086</v>
      </c>
      <c r="C2599" s="497">
        <v>31108125</v>
      </c>
      <c r="D2599" s="578">
        <v>63186.48</v>
      </c>
      <c r="E2599" s="276"/>
      <c r="F2599" s="146"/>
      <c r="G2599" s="146"/>
      <c r="H2599" s="146"/>
      <c r="I2599" s="277"/>
      <c r="J2599" s="154"/>
      <c r="K2599" s="259"/>
    </row>
    <row r="2600" spans="1:11" x14ac:dyDescent="0.3">
      <c r="A2600" s="273" t="s">
        <v>24</v>
      </c>
      <c r="B2600" s="274">
        <v>9023537194</v>
      </c>
      <c r="C2600" s="497">
        <v>31108125</v>
      </c>
      <c r="D2600" s="578">
        <v>63186.48</v>
      </c>
      <c r="E2600" s="276"/>
      <c r="F2600" s="146"/>
      <c r="G2600" s="146"/>
      <c r="H2600" s="146"/>
      <c r="I2600" s="277"/>
      <c r="J2600" s="154"/>
      <c r="K2600" s="259"/>
    </row>
    <row r="2601" spans="1:11" x14ac:dyDescent="0.3">
      <c r="A2601" s="273" t="s">
        <v>24</v>
      </c>
      <c r="B2601" s="274">
        <v>9023531803</v>
      </c>
      <c r="C2601" s="497">
        <v>31106043</v>
      </c>
      <c r="D2601" s="578">
        <v>23942.85</v>
      </c>
      <c r="E2601" s="276"/>
      <c r="F2601" s="146"/>
      <c r="G2601" s="146"/>
      <c r="H2601" s="146"/>
      <c r="I2601" s="277"/>
      <c r="J2601" s="154"/>
      <c r="K2601" s="259"/>
    </row>
    <row r="2602" spans="1:11" x14ac:dyDescent="0.3">
      <c r="A2602" s="273" t="s">
        <v>24</v>
      </c>
      <c r="B2602" s="274">
        <v>9023531804</v>
      </c>
      <c r="C2602" s="497">
        <v>31106043</v>
      </c>
      <c r="D2602" s="578">
        <v>23942.85</v>
      </c>
      <c r="E2602" s="276"/>
      <c r="F2602" s="146"/>
      <c r="G2602" s="146"/>
      <c r="H2602" s="146"/>
      <c r="I2602" s="277"/>
      <c r="J2602" s="154"/>
      <c r="K2602" s="259"/>
    </row>
    <row r="2603" spans="1:11" x14ac:dyDescent="0.3">
      <c r="A2603" s="273" t="s">
        <v>24</v>
      </c>
      <c r="B2603" s="274">
        <v>9023531805</v>
      </c>
      <c r="C2603" s="497">
        <v>31106043</v>
      </c>
      <c r="D2603" s="578">
        <v>23942.85</v>
      </c>
      <c r="E2603" s="276"/>
      <c r="F2603" s="146"/>
      <c r="G2603" s="146"/>
      <c r="H2603" s="146"/>
      <c r="I2603" s="277"/>
      <c r="J2603" s="154"/>
      <c r="K2603" s="259"/>
    </row>
    <row r="2604" spans="1:11" x14ac:dyDescent="0.3">
      <c r="A2604" s="273" t="s">
        <v>24</v>
      </c>
      <c r="B2604" s="274">
        <v>9023537195</v>
      </c>
      <c r="C2604" s="497">
        <v>31106043</v>
      </c>
      <c r="D2604" s="578">
        <v>23942.85</v>
      </c>
      <c r="E2604" s="276"/>
      <c r="F2604" s="277"/>
      <c r="G2604" s="277"/>
      <c r="H2604" s="277"/>
      <c r="I2604" s="277"/>
      <c r="J2604" s="154"/>
      <c r="K2604" s="259"/>
    </row>
    <row r="2605" spans="1:11" x14ac:dyDescent="0.3">
      <c r="A2605" s="273" t="s">
        <v>24</v>
      </c>
      <c r="B2605" s="274">
        <v>9023579111</v>
      </c>
      <c r="C2605" s="497">
        <v>31106043</v>
      </c>
      <c r="D2605" s="578">
        <v>23942.85</v>
      </c>
      <c r="E2605" s="276"/>
      <c r="F2605" s="277"/>
      <c r="G2605" s="277"/>
      <c r="H2605" s="277"/>
      <c r="I2605" s="277"/>
      <c r="J2605" s="154"/>
      <c r="K2605" s="259"/>
    </row>
    <row r="2606" spans="1:11" x14ac:dyDescent="0.3">
      <c r="A2606" s="273" t="s">
        <v>24</v>
      </c>
      <c r="B2606" s="274">
        <v>9023563833</v>
      </c>
      <c r="C2606" s="497">
        <v>31106017</v>
      </c>
      <c r="D2606" s="578">
        <v>259.92</v>
      </c>
      <c r="E2606" s="276"/>
      <c r="F2606" s="277"/>
      <c r="G2606" s="277"/>
      <c r="H2606" s="277"/>
      <c r="I2606" s="277"/>
      <c r="J2606" s="154"/>
      <c r="K2606" s="259"/>
    </row>
    <row r="2607" spans="1:11" x14ac:dyDescent="0.3">
      <c r="A2607" s="273" t="s">
        <v>24</v>
      </c>
      <c r="B2607" s="274">
        <v>9023563834</v>
      </c>
      <c r="C2607" s="497">
        <v>31106017</v>
      </c>
      <c r="D2607" s="578">
        <v>661.28</v>
      </c>
      <c r="E2607" s="276"/>
      <c r="F2607" s="277"/>
      <c r="G2607" s="277"/>
      <c r="H2607" s="277"/>
      <c r="I2607" s="277"/>
      <c r="J2607" s="154"/>
      <c r="K2607" s="259"/>
    </row>
    <row r="2608" spans="1:11" x14ac:dyDescent="0.3">
      <c r="A2608" s="273" t="s">
        <v>24</v>
      </c>
      <c r="B2608" s="274">
        <v>9023563835</v>
      </c>
      <c r="C2608" s="497">
        <v>31106043</v>
      </c>
      <c r="D2608" s="578">
        <v>388.88</v>
      </c>
      <c r="E2608" s="276"/>
      <c r="F2608" s="277"/>
      <c r="G2608" s="277"/>
      <c r="H2608" s="277"/>
      <c r="I2608" s="277"/>
      <c r="J2608" s="154"/>
      <c r="K2608" s="259"/>
    </row>
    <row r="2609" spans="1:11" x14ac:dyDescent="0.3">
      <c r="A2609" s="273" t="s">
        <v>24</v>
      </c>
      <c r="B2609" s="274">
        <v>9023563836</v>
      </c>
      <c r="C2609" s="497">
        <v>31106043</v>
      </c>
      <c r="D2609" s="578">
        <v>847.1</v>
      </c>
      <c r="E2609" s="276"/>
      <c r="F2609" s="277"/>
      <c r="G2609" s="277"/>
      <c r="H2609" s="277"/>
      <c r="I2609" s="277"/>
      <c r="J2609" s="154"/>
      <c r="K2609" s="259"/>
    </row>
    <row r="2610" spans="1:11" x14ac:dyDescent="0.3">
      <c r="A2610" s="273" t="s">
        <v>24</v>
      </c>
      <c r="B2610" s="274">
        <v>9023566317</v>
      </c>
      <c r="C2610" s="497">
        <v>31106017</v>
      </c>
      <c r="D2610" s="578">
        <v>3632.62</v>
      </c>
      <c r="E2610" s="276"/>
      <c r="F2610" s="277"/>
      <c r="G2610" s="277"/>
      <c r="H2610" s="277"/>
      <c r="I2610" s="277"/>
      <c r="J2610" s="154"/>
      <c r="K2610" s="259"/>
    </row>
    <row r="2611" spans="1:11" x14ac:dyDescent="0.3">
      <c r="A2611" s="273" t="s">
        <v>24</v>
      </c>
      <c r="B2611" s="274">
        <v>9023566318</v>
      </c>
      <c r="C2611" s="497">
        <v>31106017</v>
      </c>
      <c r="D2611" s="578">
        <v>385.72</v>
      </c>
      <c r="E2611" s="276"/>
      <c r="F2611" s="146"/>
      <c r="G2611" s="146"/>
      <c r="H2611" s="146"/>
      <c r="I2611" s="277"/>
      <c r="J2611" s="154"/>
      <c r="K2611" s="259"/>
    </row>
    <row r="2612" spans="1:11" x14ac:dyDescent="0.3">
      <c r="A2612" s="273" t="s">
        <v>24</v>
      </c>
      <c r="B2612" s="274">
        <v>9023564920</v>
      </c>
      <c r="C2612" s="497">
        <v>31106043</v>
      </c>
      <c r="D2612" s="578">
        <v>176</v>
      </c>
      <c r="E2612" s="276"/>
      <c r="F2612" s="344"/>
      <c r="G2612" s="344"/>
      <c r="H2612" s="344"/>
      <c r="I2612" s="277"/>
      <c r="J2612" s="154"/>
      <c r="K2612" s="259"/>
    </row>
    <row r="2613" spans="1:11" x14ac:dyDescent="0.3">
      <c r="A2613" s="273" t="s">
        <v>24</v>
      </c>
      <c r="B2613" s="274">
        <v>9023572170</v>
      </c>
      <c r="C2613" s="497">
        <v>31106017</v>
      </c>
      <c r="D2613" s="578">
        <v>205</v>
      </c>
      <c r="E2613" s="276"/>
      <c r="F2613" s="277"/>
      <c r="G2613" s="277"/>
      <c r="H2613" s="277"/>
      <c r="I2613" s="277"/>
      <c r="J2613" s="154"/>
      <c r="K2613" s="259"/>
    </row>
    <row r="2614" spans="1:11" x14ac:dyDescent="0.3">
      <c r="A2614" s="273" t="s">
        <v>24</v>
      </c>
      <c r="B2614" s="274">
        <v>9023572171</v>
      </c>
      <c r="C2614" s="497">
        <v>31106043</v>
      </c>
      <c r="D2614" s="578">
        <v>235.46</v>
      </c>
      <c r="E2614" s="276"/>
      <c r="F2614" s="277"/>
      <c r="G2614" s="277"/>
      <c r="H2614" s="277"/>
      <c r="I2614" s="277"/>
      <c r="J2614" s="154"/>
      <c r="K2614" s="259"/>
    </row>
    <row r="2615" spans="1:11" x14ac:dyDescent="0.3">
      <c r="A2615" s="273" t="s">
        <v>24</v>
      </c>
      <c r="B2615" s="274">
        <v>9023561300</v>
      </c>
      <c r="C2615" s="497">
        <v>31106043</v>
      </c>
      <c r="D2615" s="578">
        <v>2099.1</v>
      </c>
      <c r="E2615" s="276"/>
      <c r="F2615" s="277"/>
      <c r="G2615" s="277"/>
      <c r="H2615" s="277"/>
      <c r="I2615" s="277"/>
      <c r="J2615" s="154"/>
      <c r="K2615" s="259"/>
    </row>
    <row r="2616" spans="1:11" x14ac:dyDescent="0.3">
      <c r="A2616" s="273" t="s">
        <v>24</v>
      </c>
      <c r="B2616" s="274">
        <v>9023621371</v>
      </c>
      <c r="C2616" s="497">
        <v>31106017</v>
      </c>
      <c r="D2616" s="578">
        <v>32465.9</v>
      </c>
      <c r="E2616" s="276"/>
      <c r="F2616" s="344"/>
      <c r="G2616" s="344"/>
      <c r="H2616" s="344"/>
      <c r="I2616" s="277"/>
      <c r="J2616" s="154"/>
      <c r="K2616" s="259"/>
    </row>
    <row r="2617" spans="1:11" x14ac:dyDescent="0.3">
      <c r="A2617" s="273" t="s">
        <v>24</v>
      </c>
      <c r="B2617" s="274">
        <v>9023621372</v>
      </c>
      <c r="C2617" s="497">
        <v>31106017</v>
      </c>
      <c r="D2617" s="578">
        <v>32465.9</v>
      </c>
      <c r="E2617" s="276"/>
      <c r="F2617" s="277"/>
      <c r="G2617" s="277"/>
      <c r="H2617" s="277"/>
      <c r="I2617" s="277"/>
      <c r="J2617" s="154"/>
      <c r="K2617" s="259"/>
    </row>
    <row r="2618" spans="1:11" x14ac:dyDescent="0.3">
      <c r="A2618" s="273" t="s">
        <v>24</v>
      </c>
      <c r="B2618" s="274">
        <v>9023621373</v>
      </c>
      <c r="C2618" s="497">
        <v>31106017</v>
      </c>
      <c r="D2618" s="578">
        <v>32465.9</v>
      </c>
      <c r="E2618" s="276"/>
      <c r="F2618" s="277"/>
      <c r="G2618" s="277"/>
      <c r="H2618" s="277"/>
      <c r="I2618" s="277"/>
      <c r="J2618" s="154"/>
      <c r="K2618" s="259"/>
    </row>
    <row r="2619" spans="1:11" x14ac:dyDescent="0.3">
      <c r="A2619" s="273" t="s">
        <v>24</v>
      </c>
      <c r="B2619" s="274">
        <v>9023621374</v>
      </c>
      <c r="C2619" s="497">
        <v>31106017</v>
      </c>
      <c r="D2619" s="578">
        <v>32465.9</v>
      </c>
      <c r="E2619" s="276"/>
      <c r="F2619" s="277"/>
      <c r="G2619" s="277"/>
      <c r="H2619" s="277"/>
      <c r="I2619" s="277"/>
      <c r="J2619" s="154"/>
      <c r="K2619" s="259"/>
    </row>
    <row r="2620" spans="1:11" x14ac:dyDescent="0.3">
      <c r="A2620" s="273" t="s">
        <v>24</v>
      </c>
      <c r="B2620" s="274">
        <v>9023621375</v>
      </c>
      <c r="C2620" s="497">
        <v>31106017</v>
      </c>
      <c r="D2620" s="578">
        <v>32465.9</v>
      </c>
      <c r="E2620" s="276"/>
      <c r="F2620" s="277"/>
      <c r="G2620" s="277"/>
      <c r="H2620" s="277"/>
      <c r="I2620" s="277"/>
      <c r="J2620" s="154"/>
      <c r="K2620" s="259"/>
    </row>
    <row r="2621" spans="1:11" x14ac:dyDescent="0.3">
      <c r="A2621" s="273" t="s">
        <v>24</v>
      </c>
      <c r="B2621" s="274">
        <v>9023621376</v>
      </c>
      <c r="C2621" s="497">
        <v>31106017</v>
      </c>
      <c r="D2621" s="578">
        <v>32465.9</v>
      </c>
      <c r="E2621" s="276"/>
      <c r="F2621" s="277"/>
      <c r="G2621" s="277"/>
      <c r="H2621" s="277"/>
      <c r="I2621" s="277"/>
      <c r="J2621" s="154"/>
      <c r="K2621" s="259"/>
    </row>
    <row r="2622" spans="1:11" x14ac:dyDescent="0.3">
      <c r="A2622" s="273" t="s">
        <v>24</v>
      </c>
      <c r="B2622" s="274">
        <v>9023608361</v>
      </c>
      <c r="C2622" s="497">
        <v>31106043</v>
      </c>
      <c r="D2622" s="578">
        <v>23942.85</v>
      </c>
      <c r="E2622" s="276"/>
      <c r="F2622" s="277"/>
      <c r="G2622" s="277"/>
      <c r="H2622" s="277"/>
      <c r="I2622" s="277"/>
      <c r="J2622" s="154"/>
      <c r="K2622" s="259"/>
    </row>
    <row r="2623" spans="1:11" x14ac:dyDescent="0.3">
      <c r="A2623" s="273" t="s">
        <v>24</v>
      </c>
      <c r="B2623" s="274">
        <v>9023600869</v>
      </c>
      <c r="C2623" s="497">
        <v>31106017</v>
      </c>
      <c r="D2623" s="578">
        <v>391.62</v>
      </c>
      <c r="E2623" s="276"/>
      <c r="F2623" s="146"/>
      <c r="G2623" s="146"/>
      <c r="H2623" s="146"/>
      <c r="I2623" s="277"/>
      <c r="J2623" s="154"/>
      <c r="K2623" s="259"/>
    </row>
    <row r="2624" spans="1:11" x14ac:dyDescent="0.3">
      <c r="A2624" s="273" t="s">
        <v>24</v>
      </c>
      <c r="B2624" s="274">
        <v>9023600870</v>
      </c>
      <c r="C2624" s="497">
        <v>31106017</v>
      </c>
      <c r="D2624" s="578">
        <v>4572</v>
      </c>
      <c r="E2624" s="276"/>
      <c r="F2624" s="344"/>
      <c r="G2624" s="344"/>
      <c r="H2624" s="344"/>
      <c r="I2624" s="277"/>
      <c r="J2624" s="154"/>
      <c r="K2624" s="259"/>
    </row>
    <row r="2625" spans="1:11" x14ac:dyDescent="0.3">
      <c r="A2625" s="273" t="s">
        <v>24</v>
      </c>
      <c r="B2625" s="274">
        <v>9023600871</v>
      </c>
      <c r="C2625" s="497">
        <v>31106017</v>
      </c>
      <c r="D2625" s="578">
        <v>339.84</v>
      </c>
      <c r="E2625" s="276"/>
      <c r="F2625" s="277"/>
      <c r="G2625" s="277"/>
      <c r="H2625" s="277"/>
      <c r="I2625" s="277"/>
      <c r="J2625" s="154"/>
      <c r="K2625" s="259"/>
    </row>
    <row r="2626" spans="1:11" x14ac:dyDescent="0.3">
      <c r="A2626" s="273" t="s">
        <v>24</v>
      </c>
      <c r="B2626" s="274">
        <v>9023601531</v>
      </c>
      <c r="C2626" s="497">
        <v>31106017</v>
      </c>
      <c r="D2626" s="578">
        <v>742.01</v>
      </c>
      <c r="E2626" s="276"/>
      <c r="F2626" s="277"/>
      <c r="G2626" s="277"/>
      <c r="H2626" s="277"/>
      <c r="I2626" s="277"/>
      <c r="J2626" s="154"/>
      <c r="K2626" s="259"/>
    </row>
    <row r="2627" spans="1:11" x14ac:dyDescent="0.3">
      <c r="A2627" s="273" t="s">
        <v>24</v>
      </c>
      <c r="B2627" s="274">
        <v>9023601530</v>
      </c>
      <c r="C2627" s="497">
        <v>31106017</v>
      </c>
      <c r="D2627" s="578">
        <v>1622.55</v>
      </c>
      <c r="E2627" s="276"/>
      <c r="F2627" s="277"/>
      <c r="G2627" s="277"/>
      <c r="H2627" s="277"/>
      <c r="I2627" s="277"/>
      <c r="J2627" s="154"/>
      <c r="K2627" s="259"/>
    </row>
    <row r="2628" spans="1:11" x14ac:dyDescent="0.3">
      <c r="A2628" s="273" t="s">
        <v>24</v>
      </c>
      <c r="B2628" s="274">
        <v>9023601529</v>
      </c>
      <c r="C2628" s="497">
        <v>31106017</v>
      </c>
      <c r="D2628" s="578">
        <v>2215.5</v>
      </c>
      <c r="E2628" s="276"/>
      <c r="F2628" s="277"/>
      <c r="G2628" s="277"/>
      <c r="H2628" s="277"/>
      <c r="I2628" s="277"/>
      <c r="J2628" s="154"/>
      <c r="K2628" s="259"/>
    </row>
    <row r="2629" spans="1:11" x14ac:dyDescent="0.3">
      <c r="A2629" s="273" t="s">
        <v>24</v>
      </c>
      <c r="B2629" s="274">
        <v>9023601528</v>
      </c>
      <c r="C2629" s="497">
        <v>31106017</v>
      </c>
      <c r="D2629" s="578">
        <v>752.7</v>
      </c>
      <c r="E2629" s="276"/>
      <c r="F2629" s="277"/>
      <c r="G2629" s="277"/>
      <c r="H2629" s="277"/>
      <c r="I2629" s="277"/>
      <c r="J2629" s="154"/>
      <c r="K2629" s="259"/>
    </row>
    <row r="2630" spans="1:11" x14ac:dyDescent="0.3">
      <c r="A2630" s="273" t="s">
        <v>24</v>
      </c>
      <c r="B2630" s="274">
        <v>9023601527</v>
      </c>
      <c r="C2630" s="497">
        <v>31106017</v>
      </c>
      <c r="D2630" s="578">
        <v>585</v>
      </c>
      <c r="E2630" s="276"/>
      <c r="F2630" s="277"/>
      <c r="G2630" s="277"/>
      <c r="H2630" s="277"/>
      <c r="I2630" s="277"/>
      <c r="J2630" s="154"/>
      <c r="K2630" s="259"/>
    </row>
    <row r="2631" spans="1:11" x14ac:dyDescent="0.3">
      <c r="A2631" s="273" t="s">
        <v>24</v>
      </c>
      <c r="B2631" s="274">
        <v>9023601526</v>
      </c>
      <c r="C2631" s="497">
        <v>31106017</v>
      </c>
      <c r="D2631" s="578">
        <v>5308.5</v>
      </c>
      <c r="E2631" s="276"/>
      <c r="F2631" s="277"/>
      <c r="G2631" s="277"/>
      <c r="H2631" s="277"/>
      <c r="I2631" s="277"/>
      <c r="J2631" s="154"/>
      <c r="K2631" s="259"/>
    </row>
    <row r="2632" spans="1:11" x14ac:dyDescent="0.3">
      <c r="A2632" s="273" t="s">
        <v>24</v>
      </c>
      <c r="B2632" s="274">
        <v>9023600875</v>
      </c>
      <c r="C2632" s="497">
        <v>31106043</v>
      </c>
      <c r="D2632" s="578">
        <v>927.2</v>
      </c>
      <c r="E2632" s="276"/>
      <c r="F2632" s="277"/>
      <c r="G2632" s="277"/>
      <c r="H2632" s="277"/>
      <c r="I2632" s="277"/>
      <c r="J2632" s="154"/>
      <c r="K2632" s="259"/>
    </row>
    <row r="2633" spans="1:11" x14ac:dyDescent="0.3">
      <c r="A2633" s="273" t="s">
        <v>24</v>
      </c>
      <c r="B2633" s="274">
        <v>9023600873</v>
      </c>
      <c r="C2633" s="497">
        <v>31106043</v>
      </c>
      <c r="D2633" s="578">
        <v>542.79999999999995</v>
      </c>
      <c r="E2633" s="276"/>
      <c r="F2633" s="277"/>
      <c r="G2633" s="277"/>
      <c r="H2633" s="277"/>
      <c r="I2633" s="277"/>
      <c r="J2633" s="154"/>
      <c r="K2633" s="259"/>
    </row>
    <row r="2634" spans="1:11" x14ac:dyDescent="0.3">
      <c r="A2634" s="273" t="s">
        <v>24</v>
      </c>
      <c r="B2634" s="274">
        <v>9023600872</v>
      </c>
      <c r="C2634" s="497">
        <v>31106043</v>
      </c>
      <c r="D2634" s="578">
        <v>4313.09</v>
      </c>
      <c r="E2634" s="276"/>
      <c r="F2634" s="277"/>
      <c r="G2634" s="277"/>
      <c r="H2634" s="277"/>
      <c r="I2634" s="277"/>
      <c r="J2634" s="154"/>
      <c r="K2634" s="259"/>
    </row>
    <row r="2635" spans="1:11" x14ac:dyDescent="0.3">
      <c r="A2635" s="273" t="s">
        <v>24</v>
      </c>
      <c r="B2635" s="274">
        <v>9023624329</v>
      </c>
      <c r="C2635" s="497">
        <v>31106017</v>
      </c>
      <c r="D2635" s="578">
        <v>384.4</v>
      </c>
      <c r="E2635" s="276"/>
      <c r="F2635" s="277"/>
      <c r="G2635" s="277"/>
      <c r="H2635" s="277"/>
      <c r="I2635" s="277"/>
      <c r="J2635" s="154"/>
      <c r="K2635" s="259"/>
    </row>
    <row r="2636" spans="1:11" x14ac:dyDescent="0.3">
      <c r="A2636" s="273" t="s">
        <v>24</v>
      </c>
      <c r="B2636" s="274">
        <v>9023623841</v>
      </c>
      <c r="C2636" s="497">
        <v>31106017</v>
      </c>
      <c r="D2636" s="578">
        <v>3744</v>
      </c>
      <c r="E2636" s="276"/>
      <c r="F2636" s="277"/>
      <c r="G2636" s="277"/>
      <c r="H2636" s="277"/>
      <c r="I2636" s="277"/>
      <c r="J2636" s="154"/>
      <c r="K2636" s="259"/>
    </row>
    <row r="2637" spans="1:11" x14ac:dyDescent="0.3">
      <c r="A2637" s="273" t="s">
        <v>24</v>
      </c>
      <c r="B2637" s="274">
        <v>9023623842</v>
      </c>
      <c r="C2637" s="497">
        <v>31106017</v>
      </c>
      <c r="D2637" s="578">
        <v>415.22</v>
      </c>
      <c r="E2637" s="276"/>
      <c r="F2637" s="277"/>
      <c r="G2637" s="277"/>
      <c r="H2637" s="277"/>
      <c r="I2637" s="277"/>
      <c r="J2637" s="154"/>
      <c r="K2637" s="259"/>
    </row>
    <row r="2638" spans="1:11" x14ac:dyDescent="0.3">
      <c r="A2638" s="273" t="s">
        <v>24</v>
      </c>
      <c r="B2638" s="274">
        <v>9023374704</v>
      </c>
      <c r="C2638" s="497">
        <v>31106017</v>
      </c>
      <c r="D2638" s="578">
        <v>1933.33</v>
      </c>
      <c r="E2638" s="276"/>
      <c r="F2638" s="277"/>
      <c r="G2638" s="277"/>
      <c r="H2638" s="277"/>
      <c r="I2638" s="277"/>
      <c r="J2638" s="154"/>
      <c r="K2638" s="259"/>
    </row>
    <row r="2639" spans="1:11" x14ac:dyDescent="0.3">
      <c r="A2639" s="273" t="s">
        <v>24</v>
      </c>
      <c r="B2639" s="274">
        <v>9023660493</v>
      </c>
      <c r="C2639" s="497">
        <v>31106017</v>
      </c>
      <c r="D2639" s="578">
        <v>533.36</v>
      </c>
      <c r="E2639" s="276"/>
      <c r="F2639" s="277"/>
      <c r="G2639" s="277"/>
      <c r="H2639" s="277"/>
      <c r="I2639" s="277"/>
      <c r="J2639" s="154"/>
      <c r="K2639" s="259"/>
    </row>
    <row r="2640" spans="1:11" x14ac:dyDescent="0.3">
      <c r="A2640" s="273" t="s">
        <v>24</v>
      </c>
      <c r="B2640" s="274">
        <v>9023641383</v>
      </c>
      <c r="C2640" s="497">
        <v>31108125</v>
      </c>
      <c r="D2640" s="578">
        <v>63186.48</v>
      </c>
      <c r="E2640" s="276"/>
      <c r="F2640" s="277"/>
      <c r="G2640" s="277"/>
      <c r="H2640" s="277"/>
      <c r="I2640" s="277"/>
      <c r="J2640" s="154"/>
      <c r="K2640" s="259"/>
    </row>
    <row r="2641" spans="1:11" x14ac:dyDescent="0.3">
      <c r="A2641" s="273" t="s">
        <v>24</v>
      </c>
      <c r="B2641" s="274">
        <v>9023641385</v>
      </c>
      <c r="C2641" s="497">
        <v>31106017</v>
      </c>
      <c r="D2641" s="578">
        <v>32465.9</v>
      </c>
      <c r="E2641" s="276"/>
      <c r="F2641" s="277"/>
      <c r="G2641" s="277"/>
      <c r="H2641" s="277"/>
      <c r="I2641" s="277"/>
      <c r="J2641" s="154"/>
      <c r="K2641" s="259"/>
    </row>
    <row r="2642" spans="1:11" x14ac:dyDescent="0.3">
      <c r="A2642" s="273" t="s">
        <v>24</v>
      </c>
      <c r="B2642" s="274">
        <v>9023641384</v>
      </c>
      <c r="C2642" s="497">
        <v>31106043</v>
      </c>
      <c r="D2642" s="578">
        <v>23942.85</v>
      </c>
      <c r="E2642" s="276"/>
      <c r="F2642" s="277"/>
      <c r="G2642" s="277"/>
      <c r="H2642" s="277"/>
      <c r="I2642" s="277"/>
      <c r="J2642" s="154"/>
      <c r="K2642" s="259"/>
    </row>
    <row r="2643" spans="1:11" x14ac:dyDescent="0.3">
      <c r="A2643" s="273" t="s">
        <v>24</v>
      </c>
      <c r="B2643" s="274">
        <v>9023669695</v>
      </c>
      <c r="C2643" s="497">
        <v>31106043</v>
      </c>
      <c r="D2643" s="578">
        <v>1176.28</v>
      </c>
      <c r="E2643" s="276"/>
      <c r="F2643" s="277"/>
      <c r="G2643" s="277"/>
      <c r="H2643" s="277"/>
      <c r="I2643" s="277"/>
      <c r="J2643" s="154"/>
      <c r="K2643" s="259"/>
    </row>
    <row r="2644" spans="1:11" x14ac:dyDescent="0.3">
      <c r="A2644" s="273" t="s">
        <v>24</v>
      </c>
      <c r="B2644" s="274">
        <v>9023670662</v>
      </c>
      <c r="C2644" s="497">
        <v>31106043</v>
      </c>
      <c r="D2644" s="578">
        <v>849.6</v>
      </c>
      <c r="E2644" s="276"/>
      <c r="F2644" s="277"/>
      <c r="G2644" s="277"/>
      <c r="H2644" s="277"/>
      <c r="I2644" s="277"/>
      <c r="J2644" s="154"/>
      <c r="K2644" s="259"/>
    </row>
    <row r="2645" spans="1:11" x14ac:dyDescent="0.3">
      <c r="A2645" s="273" t="s">
        <v>24</v>
      </c>
      <c r="B2645" s="274">
        <v>9023670661</v>
      </c>
      <c r="C2645" s="497">
        <v>31106043</v>
      </c>
      <c r="D2645" s="578">
        <v>260.5</v>
      </c>
      <c r="E2645" s="276"/>
      <c r="F2645" s="277"/>
      <c r="G2645" s="277"/>
      <c r="H2645" s="277"/>
      <c r="I2645" s="277"/>
      <c r="J2645" s="154"/>
      <c r="K2645" s="259"/>
    </row>
    <row r="2646" spans="1:11" x14ac:dyDescent="0.3">
      <c r="A2646" s="273" t="s">
        <v>24</v>
      </c>
      <c r="B2646" s="274">
        <v>9023670660</v>
      </c>
      <c r="C2646" s="497">
        <v>31106017</v>
      </c>
      <c r="D2646" s="578">
        <v>1950.15</v>
      </c>
      <c r="E2646" s="276"/>
      <c r="F2646" s="277"/>
      <c r="G2646" s="277"/>
      <c r="H2646" s="277"/>
      <c r="I2646" s="277"/>
      <c r="J2646" s="154"/>
      <c r="K2646" s="259"/>
    </row>
    <row r="2647" spans="1:11" x14ac:dyDescent="0.3">
      <c r="A2647" s="273" t="s">
        <v>24</v>
      </c>
      <c r="B2647" s="274">
        <v>9023670659</v>
      </c>
      <c r="C2647" s="497">
        <v>31106017</v>
      </c>
      <c r="D2647" s="578">
        <v>246</v>
      </c>
      <c r="E2647" s="276"/>
      <c r="F2647" s="277"/>
      <c r="G2647" s="277"/>
      <c r="H2647" s="277"/>
      <c r="I2647" s="277"/>
      <c r="J2647" s="154"/>
      <c r="K2647" s="259"/>
    </row>
    <row r="2648" spans="1:11" x14ac:dyDescent="0.3">
      <c r="A2648" s="273" t="s">
        <v>24</v>
      </c>
      <c r="B2648" s="274">
        <v>9023670658</v>
      </c>
      <c r="C2648" s="497">
        <v>31106017</v>
      </c>
      <c r="D2648" s="578">
        <v>2652.4</v>
      </c>
      <c r="E2648" s="276"/>
      <c r="F2648" s="277"/>
      <c r="G2648" s="277"/>
      <c r="H2648" s="277"/>
      <c r="I2648" s="277"/>
      <c r="J2648" s="154"/>
      <c r="K2648" s="259"/>
    </row>
    <row r="2649" spans="1:11" x14ac:dyDescent="0.3">
      <c r="A2649" s="273" t="s">
        <v>24</v>
      </c>
      <c r="B2649" s="274">
        <v>9023665201</v>
      </c>
      <c r="C2649" s="497">
        <v>31106017</v>
      </c>
      <c r="D2649" s="578">
        <v>988.17</v>
      </c>
      <c r="E2649" s="276"/>
      <c r="F2649" s="277"/>
      <c r="G2649" s="277"/>
      <c r="H2649" s="277"/>
      <c r="I2649" s="277"/>
      <c r="J2649" s="154"/>
      <c r="K2649" s="259"/>
    </row>
    <row r="2650" spans="1:11" x14ac:dyDescent="0.3">
      <c r="A2650" s="273" t="s">
        <v>24</v>
      </c>
      <c r="B2650" s="274">
        <v>9023664386</v>
      </c>
      <c r="C2650" s="497">
        <v>31106017</v>
      </c>
      <c r="D2650" s="578">
        <v>216.98</v>
      </c>
      <c r="E2650" s="276"/>
      <c r="F2650" s="277"/>
      <c r="G2650" s="277"/>
      <c r="H2650" s="277"/>
      <c r="I2650" s="277"/>
      <c r="J2650" s="154"/>
      <c r="K2650" s="259"/>
    </row>
    <row r="2651" spans="1:11" x14ac:dyDescent="0.3">
      <c r="A2651" s="273" t="s">
        <v>24</v>
      </c>
      <c r="B2651" s="274">
        <v>9023664385</v>
      </c>
      <c r="C2651" s="497">
        <v>31106017</v>
      </c>
      <c r="D2651" s="578">
        <v>202.82</v>
      </c>
      <c r="E2651" s="276"/>
      <c r="F2651" s="277"/>
      <c r="G2651" s="277"/>
      <c r="H2651" s="277"/>
      <c r="I2651" s="277"/>
      <c r="J2651" s="154"/>
      <c r="K2651" s="259"/>
    </row>
    <row r="2652" spans="1:11" x14ac:dyDescent="0.3">
      <c r="A2652" s="273" t="s">
        <v>24</v>
      </c>
      <c r="B2652" s="274">
        <v>9023664384</v>
      </c>
      <c r="C2652" s="497">
        <v>31106017</v>
      </c>
      <c r="D2652" s="578">
        <v>199.28</v>
      </c>
      <c r="E2652" s="276"/>
      <c r="F2652" s="277"/>
      <c r="G2652" s="277"/>
      <c r="H2652" s="277"/>
      <c r="I2652" s="277"/>
      <c r="J2652" s="154"/>
      <c r="K2652" s="259"/>
    </row>
    <row r="2653" spans="1:11" x14ac:dyDescent="0.3">
      <c r="A2653" s="273" t="s">
        <v>24</v>
      </c>
      <c r="B2653" s="274">
        <v>9023664383</v>
      </c>
      <c r="C2653" s="497">
        <v>31106017</v>
      </c>
      <c r="D2653" s="578">
        <v>204</v>
      </c>
      <c r="E2653" s="276"/>
      <c r="F2653" s="277"/>
      <c r="G2653" s="277"/>
      <c r="H2653" s="277"/>
      <c r="I2653" s="277"/>
      <c r="J2653" s="154"/>
      <c r="K2653" s="259"/>
    </row>
    <row r="2654" spans="1:11" x14ac:dyDescent="0.3">
      <c r="A2654" s="273" t="s">
        <v>24</v>
      </c>
      <c r="B2654" s="274">
        <v>9023664382</v>
      </c>
      <c r="C2654" s="497">
        <v>31106017</v>
      </c>
      <c r="D2654" s="578">
        <v>265.36</v>
      </c>
      <c r="E2654" s="276"/>
      <c r="F2654" s="277"/>
      <c r="G2654" s="277"/>
      <c r="H2654" s="277"/>
      <c r="I2654" s="277"/>
      <c r="J2654" s="154"/>
      <c r="K2654" s="259"/>
    </row>
    <row r="2655" spans="1:11" x14ac:dyDescent="0.3">
      <c r="A2655" s="273" t="s">
        <v>24</v>
      </c>
      <c r="B2655" s="274">
        <v>9023664381</v>
      </c>
      <c r="C2655" s="497">
        <v>31106017</v>
      </c>
      <c r="D2655" s="578">
        <v>310.2</v>
      </c>
      <c r="E2655" s="276"/>
      <c r="F2655" s="277"/>
      <c r="G2655" s="277"/>
      <c r="H2655" s="277"/>
      <c r="I2655" s="277"/>
      <c r="J2655" s="154"/>
      <c r="K2655" s="259"/>
    </row>
    <row r="2656" spans="1:11" x14ac:dyDescent="0.3">
      <c r="A2656" s="273" t="s">
        <v>24</v>
      </c>
      <c r="B2656" s="274">
        <v>9023664379</v>
      </c>
      <c r="C2656" s="497">
        <v>31106017</v>
      </c>
      <c r="D2656" s="578">
        <v>2161.2800000000002</v>
      </c>
      <c r="E2656" s="276"/>
      <c r="F2656" s="277"/>
      <c r="G2656" s="277"/>
      <c r="H2656" s="277"/>
      <c r="I2656" s="277"/>
      <c r="J2656" s="154"/>
      <c r="K2656" s="259"/>
    </row>
    <row r="2657" spans="1:11" x14ac:dyDescent="0.3">
      <c r="A2657" s="273" t="s">
        <v>24</v>
      </c>
      <c r="B2657" s="274">
        <v>9023706689</v>
      </c>
      <c r="C2657" s="497">
        <v>31106017</v>
      </c>
      <c r="D2657" s="578">
        <v>4621.5</v>
      </c>
      <c r="E2657" s="276"/>
      <c r="F2657" s="277"/>
      <c r="G2657" s="277"/>
      <c r="H2657" s="277"/>
      <c r="I2657" s="277"/>
      <c r="J2657" s="154"/>
      <c r="K2657" s="259"/>
    </row>
    <row r="2658" spans="1:11" x14ac:dyDescent="0.3">
      <c r="A2658" s="273" t="s">
        <v>24</v>
      </c>
      <c r="B2658" s="274">
        <v>9023706690</v>
      </c>
      <c r="C2658" s="497">
        <v>31106017</v>
      </c>
      <c r="D2658" s="578">
        <v>823.5</v>
      </c>
      <c r="E2658" s="276"/>
      <c r="F2658" s="277"/>
      <c r="G2658" s="277"/>
      <c r="H2658" s="277"/>
      <c r="I2658" s="277"/>
      <c r="J2658" s="154"/>
      <c r="K2658" s="259"/>
    </row>
    <row r="2659" spans="1:11" x14ac:dyDescent="0.3">
      <c r="A2659" s="273" t="s">
        <v>24</v>
      </c>
      <c r="B2659" s="274">
        <v>9023706691</v>
      </c>
      <c r="C2659" s="497">
        <v>31106043</v>
      </c>
      <c r="D2659" s="578">
        <v>665.68</v>
      </c>
      <c r="E2659" s="276"/>
      <c r="F2659" s="277"/>
      <c r="G2659" s="277"/>
      <c r="H2659" s="277"/>
      <c r="I2659" s="277"/>
      <c r="J2659" s="154"/>
      <c r="K2659" s="259"/>
    </row>
    <row r="2660" spans="1:11" x14ac:dyDescent="0.3">
      <c r="A2660" s="273" t="s">
        <v>24</v>
      </c>
      <c r="B2660" s="274">
        <v>9023707267</v>
      </c>
      <c r="C2660" s="497">
        <v>31106043</v>
      </c>
      <c r="D2660" s="578">
        <v>3243</v>
      </c>
      <c r="E2660" s="276"/>
      <c r="F2660" s="277"/>
      <c r="G2660" s="277"/>
      <c r="H2660" s="277"/>
      <c r="I2660" s="277"/>
      <c r="J2660" s="154"/>
      <c r="K2660" s="259"/>
    </row>
    <row r="2661" spans="1:11" x14ac:dyDescent="0.3">
      <c r="A2661" s="273" t="s">
        <v>24</v>
      </c>
      <c r="B2661" s="274">
        <v>9023685053</v>
      </c>
      <c r="C2661" s="497">
        <v>31106017</v>
      </c>
      <c r="D2661" s="578">
        <v>32465.9</v>
      </c>
      <c r="E2661" s="276"/>
      <c r="F2661" s="277"/>
      <c r="G2661" s="277"/>
      <c r="H2661" s="277"/>
      <c r="I2661" s="277"/>
      <c r="J2661" s="154"/>
      <c r="K2661" s="259"/>
    </row>
    <row r="2662" spans="1:11" x14ac:dyDescent="0.3">
      <c r="A2662" s="273" t="s">
        <v>24</v>
      </c>
      <c r="B2662" s="274">
        <v>9023685052</v>
      </c>
      <c r="C2662" s="497">
        <v>31106043</v>
      </c>
      <c r="D2662" s="578">
        <v>23942.85</v>
      </c>
      <c r="E2662" s="276"/>
      <c r="F2662" s="277"/>
      <c r="G2662" s="277"/>
      <c r="H2662" s="277"/>
      <c r="I2662" s="277"/>
      <c r="J2662" s="154"/>
      <c r="K2662" s="259"/>
    </row>
    <row r="2663" spans="1:11" x14ac:dyDescent="0.3">
      <c r="A2663" s="273" t="s">
        <v>24</v>
      </c>
      <c r="B2663" s="274">
        <v>9023724241</v>
      </c>
      <c r="C2663" s="497">
        <v>31106043</v>
      </c>
      <c r="D2663" s="578">
        <v>23942.85</v>
      </c>
      <c r="E2663" s="276"/>
      <c r="F2663" s="277"/>
      <c r="G2663" s="277"/>
      <c r="H2663" s="277"/>
      <c r="I2663" s="277"/>
      <c r="J2663" s="154"/>
      <c r="K2663" s="259"/>
    </row>
    <row r="2664" spans="1:11" x14ac:dyDescent="0.3">
      <c r="A2664" s="273" t="s">
        <v>24</v>
      </c>
      <c r="B2664" s="274">
        <v>9023724242</v>
      </c>
      <c r="C2664" s="497">
        <v>31106017</v>
      </c>
      <c r="D2664" s="578">
        <v>32465.9</v>
      </c>
      <c r="E2664" s="276"/>
      <c r="F2664" s="277"/>
      <c r="G2664" s="277"/>
      <c r="H2664" s="277"/>
      <c r="I2664" s="277"/>
      <c r="J2664" s="154"/>
      <c r="K2664" s="259"/>
    </row>
    <row r="2665" spans="1:11" x14ac:dyDescent="0.3">
      <c r="A2665" s="273" t="s">
        <v>24</v>
      </c>
      <c r="B2665" s="274">
        <v>9023753405</v>
      </c>
      <c r="C2665" s="497">
        <v>31106043</v>
      </c>
      <c r="D2665" s="578">
        <v>2007</v>
      </c>
      <c r="E2665" s="276"/>
      <c r="F2665" s="277"/>
      <c r="G2665" s="277"/>
      <c r="H2665" s="277"/>
      <c r="I2665" s="277"/>
      <c r="J2665" s="154"/>
      <c r="K2665" s="259"/>
    </row>
    <row r="2666" spans="1:11" x14ac:dyDescent="0.3">
      <c r="A2666" s="273" t="s">
        <v>24</v>
      </c>
      <c r="B2666" s="274">
        <v>9023753406</v>
      </c>
      <c r="C2666" s="497">
        <v>31106043</v>
      </c>
      <c r="D2666" s="578">
        <v>328.8</v>
      </c>
      <c r="E2666" s="276"/>
      <c r="F2666" s="277"/>
      <c r="G2666" s="277"/>
      <c r="H2666" s="277"/>
      <c r="I2666" s="277"/>
      <c r="J2666" s="154"/>
      <c r="K2666" s="259"/>
    </row>
    <row r="2667" spans="1:11" x14ac:dyDescent="0.3">
      <c r="A2667" s="273" t="s">
        <v>24</v>
      </c>
      <c r="B2667" s="274">
        <v>9023752232</v>
      </c>
      <c r="C2667" s="497">
        <v>31106043</v>
      </c>
      <c r="D2667" s="578">
        <v>665.68</v>
      </c>
      <c r="E2667" s="276"/>
      <c r="F2667" s="277"/>
      <c r="G2667" s="277"/>
      <c r="H2667" s="277"/>
      <c r="I2667" s="277"/>
      <c r="J2667" s="154"/>
      <c r="K2667" s="259"/>
    </row>
    <row r="2668" spans="1:11" x14ac:dyDescent="0.3">
      <c r="A2668" s="273" t="s">
        <v>24</v>
      </c>
      <c r="B2668" s="274">
        <v>9023749009</v>
      </c>
      <c r="C2668" s="497">
        <v>31106017</v>
      </c>
      <c r="D2668" s="578">
        <v>1879.6</v>
      </c>
      <c r="E2668" s="276"/>
      <c r="F2668" s="277"/>
      <c r="G2668" s="277"/>
      <c r="H2668" s="277"/>
      <c r="I2668" s="277"/>
      <c r="J2668" s="154"/>
      <c r="K2668" s="259"/>
    </row>
    <row r="2669" spans="1:11" x14ac:dyDescent="0.3">
      <c r="A2669" s="273" t="s">
        <v>24</v>
      </c>
      <c r="B2669" s="274">
        <v>9023748169</v>
      </c>
      <c r="C2669" s="497">
        <v>31106043</v>
      </c>
      <c r="D2669" s="578">
        <v>1018.97</v>
      </c>
      <c r="E2669" s="276"/>
      <c r="F2669" s="277"/>
      <c r="G2669" s="277"/>
      <c r="H2669" s="277"/>
      <c r="I2669" s="277"/>
      <c r="J2669" s="154"/>
      <c r="K2669" s="259"/>
    </row>
    <row r="2670" spans="1:11" x14ac:dyDescent="0.3">
      <c r="A2670" s="273" t="s">
        <v>24</v>
      </c>
      <c r="B2670" s="274">
        <v>9023748166</v>
      </c>
      <c r="C2670" s="497">
        <v>31106017</v>
      </c>
      <c r="D2670" s="578">
        <v>213.44</v>
      </c>
      <c r="E2670" s="276"/>
      <c r="F2670" s="277"/>
      <c r="G2670" s="277"/>
      <c r="H2670" s="277"/>
      <c r="I2670" s="277"/>
      <c r="J2670" s="154"/>
      <c r="K2670" s="259"/>
    </row>
    <row r="2671" spans="1:11" x14ac:dyDescent="0.3">
      <c r="A2671" s="273" t="s">
        <v>24</v>
      </c>
      <c r="B2671" s="274">
        <v>9023748165</v>
      </c>
      <c r="C2671" s="497">
        <v>31106017</v>
      </c>
      <c r="D2671" s="578">
        <v>663.92</v>
      </c>
      <c r="E2671" s="276"/>
      <c r="F2671" s="277"/>
      <c r="G2671" s="277"/>
      <c r="H2671" s="277"/>
      <c r="I2671" s="277"/>
      <c r="J2671" s="154"/>
      <c r="K2671" s="259"/>
    </row>
    <row r="2672" spans="1:11" x14ac:dyDescent="0.3">
      <c r="A2672" s="273" t="s">
        <v>24</v>
      </c>
      <c r="B2672" s="274">
        <v>9023748167</v>
      </c>
      <c r="C2672" s="497">
        <v>31106017</v>
      </c>
      <c r="D2672" s="578">
        <v>213.44</v>
      </c>
      <c r="E2672" s="276"/>
      <c r="F2672" s="277"/>
      <c r="G2672" s="277"/>
      <c r="H2672" s="277"/>
      <c r="I2672" s="277"/>
      <c r="J2672" s="154"/>
      <c r="K2672" s="259"/>
    </row>
    <row r="2673" spans="1:11" x14ac:dyDescent="0.3">
      <c r="A2673" s="273" t="s">
        <v>24</v>
      </c>
      <c r="B2673" s="274">
        <v>9023748164</v>
      </c>
      <c r="C2673" s="497">
        <v>31106017</v>
      </c>
      <c r="D2673" s="578">
        <v>8456.4</v>
      </c>
      <c r="E2673" s="276"/>
      <c r="F2673" s="277"/>
      <c r="G2673" s="277"/>
      <c r="H2673" s="277"/>
      <c r="I2673" s="277"/>
      <c r="J2673" s="154"/>
      <c r="K2673" s="259"/>
    </row>
    <row r="2674" spans="1:11" x14ac:dyDescent="0.3">
      <c r="A2674" s="273" t="s">
        <v>24</v>
      </c>
      <c r="B2674" s="274">
        <v>9023748168</v>
      </c>
      <c r="C2674" s="497">
        <v>31106017</v>
      </c>
      <c r="D2674" s="578">
        <v>156</v>
      </c>
      <c r="E2674" s="276"/>
      <c r="F2674" s="277"/>
      <c r="G2674" s="277"/>
      <c r="H2674" s="277"/>
      <c r="I2674" s="277"/>
      <c r="J2674" s="154"/>
      <c r="K2674" s="259"/>
    </row>
    <row r="2675" spans="1:11" x14ac:dyDescent="0.3">
      <c r="A2675" s="273" t="s">
        <v>24</v>
      </c>
      <c r="B2675" s="274">
        <v>9023781830</v>
      </c>
      <c r="C2675" s="497">
        <v>31143744</v>
      </c>
      <c r="D2675" s="578">
        <v>20810.91</v>
      </c>
      <c r="E2675" s="276"/>
      <c r="F2675" s="277"/>
      <c r="G2675" s="277"/>
      <c r="H2675" s="277"/>
      <c r="I2675" s="277"/>
      <c r="J2675" s="154"/>
      <c r="K2675" s="259"/>
    </row>
    <row r="2676" spans="1:11" x14ac:dyDescent="0.3">
      <c r="A2676" s="273" t="s">
        <v>24</v>
      </c>
      <c r="B2676" s="274">
        <v>9023779545</v>
      </c>
      <c r="C2676" s="497">
        <v>31106017</v>
      </c>
      <c r="D2676" s="578">
        <v>786.78</v>
      </c>
      <c r="E2676" s="276"/>
      <c r="F2676" s="277"/>
      <c r="G2676" s="277"/>
      <c r="H2676" s="277"/>
      <c r="I2676" s="277"/>
      <c r="J2676" s="154"/>
      <c r="K2676" s="259"/>
    </row>
    <row r="2677" spans="1:11" x14ac:dyDescent="0.3">
      <c r="A2677" s="273" t="s">
        <v>24</v>
      </c>
      <c r="B2677" s="274">
        <v>9023777468</v>
      </c>
      <c r="C2677" s="497">
        <v>31106017</v>
      </c>
      <c r="D2677" s="578">
        <v>7012.2</v>
      </c>
      <c r="E2677" s="276"/>
      <c r="F2677" s="277"/>
      <c r="G2677" s="277"/>
      <c r="H2677" s="277"/>
      <c r="I2677" s="277"/>
      <c r="J2677" s="154"/>
      <c r="K2677" s="259"/>
    </row>
    <row r="2678" spans="1:11" x14ac:dyDescent="0.3">
      <c r="A2678" s="273" t="s">
        <v>24</v>
      </c>
      <c r="B2678" s="274">
        <v>9023785598</v>
      </c>
      <c r="C2678" s="497">
        <v>31106043</v>
      </c>
      <c r="D2678" s="578">
        <v>251.78</v>
      </c>
      <c r="E2678" s="276"/>
      <c r="F2678" s="277"/>
      <c r="G2678" s="277"/>
      <c r="H2678" s="277"/>
      <c r="I2678" s="277"/>
      <c r="J2678" s="154"/>
      <c r="K2678" s="259"/>
    </row>
    <row r="2679" spans="1:11" x14ac:dyDescent="0.3">
      <c r="A2679" s="273" t="s">
        <v>24</v>
      </c>
      <c r="B2679" s="274">
        <v>9023785597</v>
      </c>
      <c r="C2679" s="497">
        <v>31106043</v>
      </c>
      <c r="D2679" s="578">
        <v>3197.71</v>
      </c>
      <c r="E2679" s="276"/>
      <c r="F2679" s="277"/>
      <c r="G2679" s="277"/>
      <c r="H2679" s="277"/>
      <c r="I2679" s="277"/>
      <c r="J2679" s="154"/>
      <c r="K2679" s="259"/>
    </row>
    <row r="2680" spans="1:11" x14ac:dyDescent="0.3">
      <c r="A2680" s="273" t="s">
        <v>24</v>
      </c>
      <c r="B2680" s="274">
        <v>9023785596</v>
      </c>
      <c r="C2680" s="497">
        <v>31106017</v>
      </c>
      <c r="D2680" s="578">
        <v>4002</v>
      </c>
      <c r="E2680" s="276"/>
      <c r="F2680" s="277"/>
      <c r="G2680" s="277"/>
      <c r="H2680" s="277"/>
      <c r="I2680" s="277"/>
      <c r="J2680" s="154"/>
      <c r="K2680" s="259"/>
    </row>
    <row r="2681" spans="1:11" x14ac:dyDescent="0.3">
      <c r="A2681" s="273" t="s">
        <v>24</v>
      </c>
      <c r="B2681" s="274">
        <v>9023773400</v>
      </c>
      <c r="C2681" s="497">
        <v>31156595</v>
      </c>
      <c r="D2681" s="578">
        <v>24025.03</v>
      </c>
      <c r="E2681" s="276"/>
      <c r="F2681" s="277"/>
      <c r="G2681" s="277"/>
      <c r="H2681" s="277"/>
      <c r="I2681" s="277"/>
      <c r="J2681" s="154"/>
      <c r="K2681" s="259"/>
    </row>
    <row r="2682" spans="1:11" x14ac:dyDescent="0.3">
      <c r="A2682" s="273" t="s">
        <v>24</v>
      </c>
      <c r="B2682" s="274">
        <v>9023789264</v>
      </c>
      <c r="C2682" s="497">
        <v>31106017</v>
      </c>
      <c r="D2682" s="578">
        <v>274.8</v>
      </c>
      <c r="E2682" s="276"/>
      <c r="F2682" s="277"/>
      <c r="G2682" s="277"/>
      <c r="H2682" s="277"/>
      <c r="I2682" s="277"/>
      <c r="J2682" s="154"/>
      <c r="K2682" s="259"/>
    </row>
    <row r="2683" spans="1:11" x14ac:dyDescent="0.3">
      <c r="A2683" s="273" t="s">
        <v>24</v>
      </c>
      <c r="B2683" s="274">
        <v>9023788708</v>
      </c>
      <c r="C2683" s="497">
        <v>31106017</v>
      </c>
      <c r="D2683" s="578">
        <v>650.04</v>
      </c>
      <c r="E2683" s="276"/>
      <c r="F2683" s="277"/>
      <c r="G2683" s="277"/>
      <c r="H2683" s="277"/>
      <c r="I2683" s="277"/>
      <c r="J2683" s="154"/>
      <c r="K2683" s="259"/>
    </row>
    <row r="2684" spans="1:11" x14ac:dyDescent="0.3">
      <c r="A2684" s="273" t="s">
        <v>24</v>
      </c>
      <c r="B2684" s="274">
        <v>9023786091</v>
      </c>
      <c r="C2684" s="497">
        <v>31106043</v>
      </c>
      <c r="D2684" s="578">
        <v>1234</v>
      </c>
      <c r="E2684" s="276"/>
      <c r="F2684" s="277"/>
      <c r="G2684" s="277"/>
      <c r="H2684" s="277"/>
      <c r="I2684" s="277"/>
      <c r="J2684" s="154"/>
      <c r="K2684" s="259"/>
    </row>
    <row r="2685" spans="1:11" x14ac:dyDescent="0.3">
      <c r="A2685" s="273" t="s">
        <v>24</v>
      </c>
      <c r="B2685" s="274">
        <v>9023788019</v>
      </c>
      <c r="C2685" s="497">
        <v>31106043</v>
      </c>
      <c r="D2685" s="578">
        <v>1325</v>
      </c>
      <c r="E2685" s="276"/>
      <c r="F2685" s="277"/>
      <c r="G2685" s="277"/>
      <c r="H2685" s="277"/>
      <c r="I2685" s="277"/>
      <c r="J2685" s="154"/>
      <c r="K2685" s="259"/>
    </row>
    <row r="2686" spans="1:11" x14ac:dyDescent="0.3">
      <c r="A2686" s="273" t="s">
        <v>24</v>
      </c>
      <c r="B2686" s="274">
        <v>9023773401</v>
      </c>
      <c r="C2686" s="497">
        <v>31106043</v>
      </c>
      <c r="D2686" s="578">
        <v>1325</v>
      </c>
      <c r="E2686" s="276"/>
      <c r="F2686" s="277"/>
      <c r="G2686" s="277"/>
      <c r="H2686" s="277"/>
      <c r="I2686" s="277"/>
      <c r="J2686" s="154"/>
      <c r="K2686" s="259"/>
    </row>
    <row r="2687" spans="1:11" x14ac:dyDescent="0.3">
      <c r="A2687" s="273" t="s">
        <v>24</v>
      </c>
      <c r="B2687" s="274">
        <v>9023773401</v>
      </c>
      <c r="C2687" s="497">
        <v>31156560</v>
      </c>
      <c r="D2687" s="578">
        <v>32577.34</v>
      </c>
      <c r="E2687" s="276"/>
      <c r="F2687" s="277"/>
      <c r="G2687" s="277"/>
      <c r="H2687" s="277"/>
      <c r="I2687" s="277"/>
      <c r="J2687" s="154"/>
      <c r="K2687" s="259"/>
    </row>
    <row r="2688" spans="1:11" x14ac:dyDescent="0.3">
      <c r="A2688" s="273" t="s">
        <v>24</v>
      </c>
      <c r="B2688" s="274">
        <v>9023816638</v>
      </c>
      <c r="C2688" s="497">
        <v>31156560</v>
      </c>
      <c r="D2688" s="578">
        <v>1597.3</v>
      </c>
      <c r="E2688" s="276"/>
      <c r="F2688" s="277"/>
      <c r="G2688" s="277"/>
      <c r="H2688" s="277"/>
      <c r="I2688" s="277"/>
      <c r="J2688" s="154"/>
      <c r="K2688" s="259"/>
    </row>
    <row r="2689" spans="1:11" x14ac:dyDescent="0.3">
      <c r="A2689" s="273" t="s">
        <v>24</v>
      </c>
      <c r="B2689" s="274">
        <v>9023816637</v>
      </c>
      <c r="C2689" s="497">
        <v>31156560</v>
      </c>
      <c r="D2689" s="578">
        <v>1502</v>
      </c>
      <c r="E2689" s="276"/>
      <c r="F2689" s="277"/>
      <c r="G2689" s="277"/>
      <c r="H2689" s="277"/>
      <c r="I2689" s="277"/>
      <c r="J2689" s="154"/>
      <c r="K2689" s="259"/>
    </row>
    <row r="2690" spans="1:11" x14ac:dyDescent="0.3">
      <c r="A2690" s="273" t="s">
        <v>24</v>
      </c>
      <c r="B2690" s="274">
        <v>9023816657</v>
      </c>
      <c r="C2690" s="497">
        <v>31156560</v>
      </c>
      <c r="D2690" s="578">
        <v>32577.34</v>
      </c>
      <c r="E2690" s="276"/>
      <c r="F2690" s="277"/>
      <c r="G2690" s="277"/>
      <c r="H2690" s="277"/>
      <c r="I2690" s="277"/>
      <c r="J2690" s="154"/>
      <c r="K2690" s="259"/>
    </row>
    <row r="2691" spans="1:11" x14ac:dyDescent="0.3">
      <c r="A2691" s="273" t="s">
        <v>24</v>
      </c>
      <c r="B2691" s="274">
        <v>9023804658</v>
      </c>
      <c r="C2691" s="497">
        <v>31143744</v>
      </c>
      <c r="D2691" s="578">
        <v>20810.91</v>
      </c>
      <c r="E2691" s="276"/>
      <c r="F2691" s="277"/>
      <c r="G2691" s="277"/>
      <c r="H2691" s="277"/>
      <c r="I2691" s="277"/>
      <c r="J2691" s="154"/>
      <c r="K2691" s="259"/>
    </row>
    <row r="2692" spans="1:11" x14ac:dyDescent="0.3">
      <c r="A2692" s="273" t="s">
        <v>24</v>
      </c>
      <c r="B2692" s="274">
        <v>9023804656</v>
      </c>
      <c r="C2692" s="497">
        <v>31156595</v>
      </c>
      <c r="D2692" s="578">
        <v>24025.03</v>
      </c>
      <c r="E2692" s="276"/>
      <c r="F2692" s="277"/>
      <c r="G2692" s="277"/>
      <c r="H2692" s="277"/>
      <c r="I2692" s="277"/>
      <c r="J2692" s="154"/>
      <c r="K2692" s="259"/>
    </row>
    <row r="2693" spans="1:11" x14ac:dyDescent="0.3">
      <c r="A2693" s="273" t="s">
        <v>24</v>
      </c>
      <c r="B2693" s="274">
        <v>9023827388</v>
      </c>
      <c r="C2693" s="497">
        <v>31106017</v>
      </c>
      <c r="D2693" s="578">
        <v>6844</v>
      </c>
      <c r="E2693" s="276"/>
      <c r="F2693" s="277"/>
      <c r="G2693" s="277"/>
      <c r="H2693" s="277"/>
      <c r="I2693" s="277"/>
      <c r="J2693" s="154"/>
      <c r="K2693" s="259"/>
    </row>
    <row r="2694" spans="1:11" x14ac:dyDescent="0.3">
      <c r="A2694" s="273" t="s">
        <v>24</v>
      </c>
      <c r="B2694" s="274">
        <v>9023844888</v>
      </c>
      <c r="C2694" s="497">
        <v>31143744</v>
      </c>
      <c r="D2694" s="578">
        <v>20810.91</v>
      </c>
      <c r="E2694" s="276"/>
      <c r="F2694" s="277"/>
      <c r="G2694" s="277"/>
      <c r="H2694" s="277"/>
      <c r="I2694" s="277"/>
      <c r="J2694" s="154"/>
      <c r="K2694" s="259"/>
    </row>
    <row r="2695" spans="1:11" x14ac:dyDescent="0.3">
      <c r="A2695" s="273" t="s">
        <v>24</v>
      </c>
      <c r="B2695" s="274">
        <v>9023844887</v>
      </c>
      <c r="C2695" s="497">
        <v>31156560</v>
      </c>
      <c r="D2695" s="578">
        <v>32577.34</v>
      </c>
      <c r="E2695" s="276"/>
      <c r="F2695" s="277"/>
      <c r="G2695" s="277"/>
      <c r="H2695" s="277"/>
      <c r="I2695" s="277"/>
      <c r="J2695" s="154"/>
      <c r="K2695" s="259"/>
    </row>
    <row r="2696" spans="1:11" x14ac:dyDescent="0.3">
      <c r="A2696" s="273" t="s">
        <v>24</v>
      </c>
      <c r="B2696" s="274">
        <v>9023844886</v>
      </c>
      <c r="C2696" s="497">
        <v>31156595</v>
      </c>
      <c r="D2696" s="578">
        <v>24025.03</v>
      </c>
      <c r="E2696" s="276"/>
      <c r="F2696" s="277"/>
      <c r="G2696" s="277"/>
      <c r="H2696" s="277"/>
      <c r="I2696" s="277"/>
      <c r="J2696" s="154"/>
      <c r="K2696" s="259"/>
    </row>
    <row r="2697" spans="1:11" x14ac:dyDescent="0.3">
      <c r="A2697" s="273" t="s">
        <v>24</v>
      </c>
      <c r="B2697" s="274">
        <v>9023871893</v>
      </c>
      <c r="C2697" s="497">
        <v>31156560</v>
      </c>
      <c r="D2697" s="578">
        <v>227.6</v>
      </c>
      <c r="E2697" s="276"/>
      <c r="F2697" s="277"/>
      <c r="G2697" s="277"/>
      <c r="H2697" s="277"/>
      <c r="I2697" s="277"/>
      <c r="J2697" s="154"/>
      <c r="K2697" s="259"/>
    </row>
    <row r="2698" spans="1:11" x14ac:dyDescent="0.3">
      <c r="A2698" s="273" t="s">
        <v>24</v>
      </c>
      <c r="B2698" s="274">
        <v>9023871894</v>
      </c>
      <c r="C2698" s="497">
        <v>31156595</v>
      </c>
      <c r="D2698" s="578">
        <v>1328.4</v>
      </c>
      <c r="E2698" s="276"/>
      <c r="F2698" s="277"/>
      <c r="G2698" s="277"/>
      <c r="H2698" s="277"/>
      <c r="I2698" s="277"/>
      <c r="J2698" s="154"/>
      <c r="K2698" s="259"/>
    </row>
    <row r="2699" spans="1:11" x14ac:dyDescent="0.3">
      <c r="A2699" s="273" t="s">
        <v>24</v>
      </c>
      <c r="B2699" s="274">
        <v>9023875672</v>
      </c>
      <c r="C2699" s="497">
        <v>31156595</v>
      </c>
      <c r="D2699" s="578">
        <v>445.76</v>
      </c>
      <c r="E2699" s="276"/>
      <c r="F2699" s="277"/>
      <c r="G2699" s="277"/>
      <c r="H2699" s="277"/>
      <c r="I2699" s="277"/>
      <c r="J2699" s="154"/>
      <c r="K2699" s="259"/>
    </row>
    <row r="2700" spans="1:11" x14ac:dyDescent="0.3">
      <c r="A2700" s="273" t="s">
        <v>24</v>
      </c>
      <c r="B2700" s="274">
        <v>9023898872</v>
      </c>
      <c r="C2700" s="497">
        <v>31156595</v>
      </c>
      <c r="D2700" s="578">
        <v>4146</v>
      </c>
      <c r="E2700" s="276"/>
      <c r="F2700" s="277"/>
      <c r="G2700" s="277"/>
      <c r="H2700" s="277"/>
      <c r="I2700" s="277"/>
      <c r="J2700" s="154"/>
      <c r="K2700" s="259"/>
    </row>
    <row r="2701" spans="1:11" x14ac:dyDescent="0.3">
      <c r="A2701" s="273" t="s">
        <v>24</v>
      </c>
      <c r="B2701" s="274">
        <v>9023905929</v>
      </c>
      <c r="C2701" s="497">
        <v>31156595</v>
      </c>
      <c r="D2701" s="578">
        <v>809.2</v>
      </c>
      <c r="E2701" s="276"/>
      <c r="F2701" s="277"/>
      <c r="G2701" s="277"/>
      <c r="H2701" s="277"/>
      <c r="I2701" s="277"/>
      <c r="J2701" s="154"/>
      <c r="K2701" s="259"/>
    </row>
    <row r="2702" spans="1:11" x14ac:dyDescent="0.3">
      <c r="A2702" s="273" t="s">
        <v>24</v>
      </c>
      <c r="B2702" s="274">
        <v>9023885824</v>
      </c>
      <c r="C2702" s="497">
        <v>31156595</v>
      </c>
      <c r="D2702" s="578">
        <v>24025.03</v>
      </c>
      <c r="E2702" s="276"/>
      <c r="F2702" s="277"/>
      <c r="G2702" s="277"/>
      <c r="H2702" s="277"/>
      <c r="I2702" s="277"/>
      <c r="J2702" s="154"/>
      <c r="K2702" s="259"/>
    </row>
    <row r="2703" spans="1:11" x14ac:dyDescent="0.3">
      <c r="A2703" s="273" t="s">
        <v>24</v>
      </c>
      <c r="B2703" s="274">
        <v>9023898873</v>
      </c>
      <c r="C2703" s="497">
        <v>31156595</v>
      </c>
      <c r="D2703" s="578">
        <v>5360</v>
      </c>
      <c r="E2703" s="276"/>
      <c r="F2703" s="277"/>
      <c r="G2703" s="277"/>
      <c r="H2703" s="277"/>
      <c r="I2703" s="277"/>
      <c r="J2703" s="154"/>
      <c r="K2703" s="259"/>
    </row>
    <row r="2704" spans="1:11" x14ac:dyDescent="0.3">
      <c r="A2704" s="273" t="s">
        <v>24</v>
      </c>
      <c r="B2704" s="274">
        <v>9023904256</v>
      </c>
      <c r="C2704" s="497">
        <v>31156595</v>
      </c>
      <c r="D2704" s="578">
        <v>1916.33</v>
      </c>
      <c r="E2704" s="276"/>
      <c r="F2704" s="277"/>
      <c r="G2704" s="277"/>
      <c r="H2704" s="277"/>
      <c r="I2704" s="277"/>
      <c r="J2704" s="154"/>
      <c r="K2704" s="259"/>
    </row>
    <row r="2705" spans="1:11" x14ac:dyDescent="0.3">
      <c r="A2705" s="273" t="s">
        <v>24</v>
      </c>
      <c r="B2705" s="274">
        <v>9023905928</v>
      </c>
      <c r="C2705" s="497">
        <v>31156560</v>
      </c>
      <c r="D2705" s="578">
        <v>5641.5</v>
      </c>
      <c r="E2705" s="276"/>
      <c r="F2705" s="277"/>
      <c r="G2705" s="277"/>
      <c r="H2705" s="277"/>
      <c r="I2705" s="277"/>
      <c r="J2705" s="154"/>
      <c r="K2705" s="259"/>
    </row>
    <row r="2706" spans="1:11" x14ac:dyDescent="0.3">
      <c r="A2706" s="273" t="s">
        <v>24</v>
      </c>
      <c r="B2706" s="274">
        <v>9023904255</v>
      </c>
      <c r="C2706" s="497">
        <v>31156560</v>
      </c>
      <c r="D2706" s="578">
        <v>1832.58</v>
      </c>
      <c r="E2706" s="276"/>
      <c r="F2706" s="277"/>
      <c r="G2706" s="277"/>
      <c r="H2706" s="277"/>
      <c r="I2706" s="277"/>
      <c r="J2706" s="154"/>
      <c r="K2706" s="259"/>
    </row>
    <row r="2707" spans="1:11" x14ac:dyDescent="0.3">
      <c r="A2707" s="273" t="s">
        <v>24</v>
      </c>
      <c r="B2707" s="274">
        <v>9023904254</v>
      </c>
      <c r="C2707" s="497">
        <v>31156560</v>
      </c>
      <c r="D2707" s="578">
        <v>7587.2</v>
      </c>
      <c r="E2707" s="276"/>
      <c r="F2707" s="277"/>
      <c r="G2707" s="277"/>
      <c r="H2707" s="277"/>
      <c r="I2707" s="277"/>
      <c r="J2707" s="154"/>
      <c r="K2707" s="259"/>
    </row>
    <row r="2708" spans="1:11" x14ac:dyDescent="0.3">
      <c r="A2708" s="273" t="s">
        <v>24</v>
      </c>
      <c r="B2708" s="274">
        <v>9023898874</v>
      </c>
      <c r="C2708" s="497">
        <v>31156595</v>
      </c>
      <c r="D2708" s="578">
        <v>297.95</v>
      </c>
      <c r="E2708" s="276"/>
      <c r="F2708" s="277"/>
      <c r="G2708" s="277"/>
      <c r="H2708" s="277"/>
      <c r="I2708" s="277"/>
      <c r="J2708" s="154"/>
      <c r="K2708" s="259"/>
    </row>
    <row r="2709" spans="1:11" x14ac:dyDescent="0.3">
      <c r="A2709" s="273" t="s">
        <v>24</v>
      </c>
      <c r="B2709" s="274">
        <v>9023876956</v>
      </c>
      <c r="C2709" s="497">
        <v>31156560</v>
      </c>
      <c r="D2709" s="578">
        <v>2398.5</v>
      </c>
      <c r="E2709" s="276"/>
      <c r="F2709" s="277"/>
      <c r="G2709" s="277"/>
      <c r="H2709" s="277"/>
      <c r="I2709" s="277"/>
      <c r="J2709" s="154"/>
      <c r="K2709" s="259"/>
    </row>
    <row r="2710" spans="1:11" x14ac:dyDescent="0.3">
      <c r="A2710" s="273" t="s">
        <v>24</v>
      </c>
      <c r="B2710" s="274">
        <v>9023885825</v>
      </c>
      <c r="C2710" s="497">
        <v>31156560</v>
      </c>
      <c r="D2710" s="578">
        <v>32577.34</v>
      </c>
      <c r="E2710" s="276"/>
      <c r="F2710" s="277"/>
      <c r="G2710" s="277"/>
      <c r="H2710" s="277"/>
      <c r="I2710" s="277"/>
      <c r="J2710" s="154"/>
      <c r="K2710" s="259"/>
    </row>
    <row r="2711" spans="1:11" x14ac:dyDescent="0.3">
      <c r="A2711" s="273" t="s">
        <v>24</v>
      </c>
      <c r="B2711" s="274">
        <v>9023885826</v>
      </c>
      <c r="C2711" s="497">
        <v>31143744</v>
      </c>
      <c r="D2711" s="578">
        <v>20810.91</v>
      </c>
      <c r="E2711" s="276"/>
      <c r="F2711" s="277"/>
      <c r="G2711" s="277"/>
      <c r="H2711" s="277"/>
      <c r="I2711" s="277"/>
      <c r="J2711" s="154"/>
      <c r="K2711" s="259"/>
    </row>
    <row r="2712" spans="1:11" x14ac:dyDescent="0.3">
      <c r="A2712" s="273" t="s">
        <v>24</v>
      </c>
      <c r="B2712" s="274">
        <v>9023923692</v>
      </c>
      <c r="C2712" s="497">
        <v>31156595</v>
      </c>
      <c r="D2712" s="578">
        <v>24025.03</v>
      </c>
      <c r="E2712" s="276"/>
      <c r="F2712" s="277"/>
      <c r="G2712" s="277"/>
      <c r="H2712" s="277"/>
      <c r="I2712" s="277"/>
      <c r="J2712" s="154"/>
      <c r="K2712" s="259"/>
    </row>
    <row r="2713" spans="1:11" x14ac:dyDescent="0.3">
      <c r="A2713" s="273" t="s">
        <v>24</v>
      </c>
      <c r="B2713" s="274">
        <v>9023923693</v>
      </c>
      <c r="C2713" s="497">
        <v>31156560</v>
      </c>
      <c r="D2713" s="578">
        <v>32577.34</v>
      </c>
      <c r="E2713" s="276"/>
      <c r="F2713" s="277"/>
      <c r="G2713" s="277"/>
      <c r="H2713" s="277"/>
      <c r="I2713" s="277"/>
      <c r="J2713" s="154"/>
      <c r="K2713" s="259"/>
    </row>
    <row r="2714" spans="1:11" x14ac:dyDescent="0.3">
      <c r="A2714" s="273" t="s">
        <v>24</v>
      </c>
      <c r="B2714" s="274">
        <v>9023923694</v>
      </c>
      <c r="C2714" s="497">
        <v>31143744</v>
      </c>
      <c r="D2714" s="578">
        <v>20810.91</v>
      </c>
      <c r="E2714" s="276"/>
      <c r="F2714" s="277"/>
      <c r="G2714" s="277"/>
      <c r="H2714" s="277"/>
      <c r="I2714" s="277"/>
      <c r="J2714" s="154"/>
      <c r="K2714" s="259"/>
    </row>
    <row r="2715" spans="1:11" x14ac:dyDescent="0.3">
      <c r="A2715" s="273" t="s">
        <v>24</v>
      </c>
      <c r="B2715" s="274">
        <v>9023921612</v>
      </c>
      <c r="C2715" s="497">
        <v>31156595</v>
      </c>
      <c r="D2715" s="578">
        <v>1596.4</v>
      </c>
      <c r="E2715" s="276"/>
      <c r="F2715" s="277"/>
      <c r="G2715" s="277"/>
      <c r="H2715" s="277"/>
      <c r="I2715" s="277"/>
      <c r="J2715" s="154"/>
      <c r="K2715" s="259"/>
    </row>
    <row r="2716" spans="1:11" x14ac:dyDescent="0.3">
      <c r="A2716" s="273" t="s">
        <v>24</v>
      </c>
      <c r="B2716" s="274">
        <v>9023921609</v>
      </c>
      <c r="C2716" s="497">
        <v>31156560</v>
      </c>
      <c r="D2716" s="578">
        <v>6926</v>
      </c>
      <c r="E2716" s="276"/>
      <c r="F2716" s="277"/>
      <c r="G2716" s="277"/>
      <c r="H2716" s="277"/>
      <c r="I2716" s="277"/>
      <c r="J2716" s="154"/>
      <c r="K2716" s="259"/>
    </row>
    <row r="2717" spans="1:11" x14ac:dyDescent="0.3">
      <c r="A2717" s="273" t="s">
        <v>24</v>
      </c>
      <c r="B2717" s="274">
        <v>9023921611</v>
      </c>
      <c r="C2717" s="497">
        <v>31156595</v>
      </c>
      <c r="D2717" s="578">
        <v>3197.71</v>
      </c>
      <c r="E2717" s="276"/>
      <c r="F2717" s="277"/>
      <c r="G2717" s="277"/>
      <c r="H2717" s="277"/>
      <c r="I2717" s="277"/>
      <c r="J2717" s="154"/>
      <c r="K2717" s="259"/>
    </row>
    <row r="2718" spans="1:11" x14ac:dyDescent="0.3">
      <c r="A2718" s="273" t="s">
        <v>24</v>
      </c>
      <c r="B2718" s="274">
        <v>9023921610</v>
      </c>
      <c r="C2718" s="497">
        <v>31156595</v>
      </c>
      <c r="D2718" s="578">
        <v>284.19</v>
      </c>
      <c r="E2718" s="276"/>
      <c r="F2718" s="277"/>
      <c r="G2718" s="277"/>
      <c r="H2718" s="277"/>
      <c r="I2718" s="277"/>
      <c r="J2718" s="154"/>
      <c r="K2718" s="259"/>
    </row>
    <row r="2719" spans="1:11" x14ac:dyDescent="0.3">
      <c r="A2719" s="273" t="s">
        <v>24</v>
      </c>
      <c r="B2719" s="274">
        <v>9023927662</v>
      </c>
      <c r="C2719" s="497">
        <v>31156560</v>
      </c>
      <c r="D2719" s="578">
        <v>2907.45</v>
      </c>
      <c r="E2719" s="276"/>
      <c r="F2719" s="277"/>
      <c r="G2719" s="277"/>
      <c r="H2719" s="277"/>
      <c r="I2719" s="277"/>
      <c r="J2719" s="154"/>
      <c r="K2719" s="259"/>
    </row>
    <row r="2720" spans="1:11" x14ac:dyDescent="0.3">
      <c r="A2720" s="273" t="s">
        <v>24</v>
      </c>
      <c r="B2720" s="274">
        <v>9023948067</v>
      </c>
      <c r="C2720" s="497">
        <v>31156560</v>
      </c>
      <c r="D2720" s="578">
        <v>4071.6</v>
      </c>
      <c r="E2720" s="276"/>
      <c r="F2720" s="277"/>
      <c r="G2720" s="277"/>
      <c r="H2720" s="277"/>
      <c r="I2720" s="277"/>
      <c r="J2720" s="154"/>
      <c r="K2720" s="259"/>
    </row>
    <row r="2721" spans="1:11" x14ac:dyDescent="0.3">
      <c r="A2721" s="273" t="s">
        <v>24</v>
      </c>
      <c r="B2721" s="274">
        <v>9023947205</v>
      </c>
      <c r="C2721" s="497">
        <v>31156560</v>
      </c>
      <c r="D2721" s="578">
        <v>1183.75</v>
      </c>
      <c r="E2721" s="276"/>
      <c r="F2721" s="277"/>
      <c r="G2721" s="277"/>
      <c r="H2721" s="277"/>
      <c r="I2721" s="277"/>
      <c r="J2721" s="154"/>
      <c r="K2721" s="259"/>
    </row>
    <row r="2722" spans="1:11" x14ac:dyDescent="0.3">
      <c r="A2722" s="273" t="s">
        <v>24</v>
      </c>
      <c r="B2722" s="274">
        <v>9023946118</v>
      </c>
      <c r="C2722" s="497">
        <v>31156595</v>
      </c>
      <c r="D2722" s="578">
        <v>1843.63</v>
      </c>
      <c r="E2722" s="276"/>
      <c r="F2722" s="277"/>
      <c r="G2722" s="277"/>
      <c r="H2722" s="277"/>
      <c r="I2722" s="277"/>
      <c r="J2722" s="154"/>
      <c r="K2722" s="259"/>
    </row>
    <row r="2723" spans="1:11" x14ac:dyDescent="0.3">
      <c r="A2723" s="273" t="s">
        <v>24</v>
      </c>
      <c r="B2723" s="274">
        <v>9023947207</v>
      </c>
      <c r="C2723" s="497">
        <v>31156595</v>
      </c>
      <c r="D2723" s="578">
        <v>907.28</v>
      </c>
      <c r="E2723" s="276"/>
      <c r="F2723" s="277"/>
      <c r="G2723" s="277"/>
      <c r="H2723" s="277"/>
      <c r="I2723" s="277"/>
      <c r="J2723" s="154"/>
      <c r="K2723" s="259"/>
    </row>
    <row r="2724" spans="1:11" x14ac:dyDescent="0.3">
      <c r="A2724" s="273" t="s">
        <v>24</v>
      </c>
      <c r="B2724" s="274">
        <v>9023947206</v>
      </c>
      <c r="C2724" s="497">
        <v>31156595</v>
      </c>
      <c r="D2724" s="578">
        <v>2204.1</v>
      </c>
      <c r="E2724" s="276"/>
      <c r="F2724" s="277"/>
      <c r="G2724" s="277"/>
      <c r="H2724" s="277"/>
      <c r="I2724" s="277"/>
      <c r="J2724" s="154"/>
      <c r="K2724" s="259"/>
    </row>
    <row r="2725" spans="1:11" x14ac:dyDescent="0.3">
      <c r="A2725" s="273" t="s">
        <v>24</v>
      </c>
      <c r="B2725" s="274">
        <v>9023963768</v>
      </c>
      <c r="C2725" s="497">
        <v>31143744</v>
      </c>
      <c r="D2725" s="578">
        <v>20810.91</v>
      </c>
      <c r="E2725" s="276"/>
      <c r="F2725" s="277"/>
      <c r="G2725" s="277"/>
      <c r="H2725" s="277"/>
      <c r="I2725" s="277"/>
      <c r="J2725" s="154"/>
      <c r="K2725" s="259"/>
    </row>
    <row r="2726" spans="1:11" x14ac:dyDescent="0.3">
      <c r="A2726" s="273" t="s">
        <v>24</v>
      </c>
      <c r="B2726" s="274">
        <v>9023963767</v>
      </c>
      <c r="C2726" s="497">
        <v>31156560</v>
      </c>
      <c r="D2726" s="578">
        <v>32577.34</v>
      </c>
      <c r="E2726" s="276"/>
      <c r="F2726" s="277"/>
      <c r="G2726" s="277"/>
      <c r="H2726" s="277"/>
      <c r="I2726" s="277"/>
      <c r="J2726" s="154"/>
      <c r="K2726" s="259"/>
    </row>
    <row r="2727" spans="1:11" x14ac:dyDescent="0.3">
      <c r="A2727" s="273" t="s">
        <v>24</v>
      </c>
      <c r="B2727" s="274">
        <v>9023963766</v>
      </c>
      <c r="C2727" s="497">
        <v>31156595</v>
      </c>
      <c r="D2727" s="578">
        <v>24025.03</v>
      </c>
      <c r="E2727" s="276"/>
      <c r="F2727" s="277"/>
      <c r="G2727" s="277"/>
      <c r="H2727" s="277"/>
      <c r="I2727" s="277"/>
      <c r="J2727" s="154"/>
      <c r="K2727" s="259"/>
    </row>
    <row r="2728" spans="1:11" x14ac:dyDescent="0.3">
      <c r="A2728" s="273" t="s">
        <v>24</v>
      </c>
      <c r="B2728" s="274">
        <v>9023793689</v>
      </c>
      <c r="C2728" s="497">
        <v>31156560</v>
      </c>
      <c r="D2728" s="578">
        <v>16495.2</v>
      </c>
      <c r="E2728" s="276"/>
      <c r="F2728" s="277"/>
      <c r="G2728" s="277"/>
      <c r="H2728" s="277"/>
      <c r="I2728" s="277"/>
      <c r="J2728" s="154"/>
      <c r="K2728" s="259"/>
    </row>
    <row r="2729" spans="1:11" x14ac:dyDescent="0.3">
      <c r="A2729" s="273" t="s">
        <v>24</v>
      </c>
      <c r="B2729" s="274">
        <v>9023986423</v>
      </c>
      <c r="C2729" s="497">
        <v>31156595</v>
      </c>
      <c r="D2729" s="578">
        <v>276.39</v>
      </c>
      <c r="E2729" s="276"/>
      <c r="F2729" s="277"/>
      <c r="G2729" s="277"/>
      <c r="H2729" s="277"/>
      <c r="I2729" s="277"/>
      <c r="J2729" s="154"/>
      <c r="K2729" s="259"/>
    </row>
    <row r="2730" spans="1:11" x14ac:dyDescent="0.3">
      <c r="A2730" s="273" t="s">
        <v>24</v>
      </c>
      <c r="B2730" s="274">
        <v>9023986422</v>
      </c>
      <c r="C2730" s="497">
        <v>31156595</v>
      </c>
      <c r="D2730" s="578">
        <v>2030.01</v>
      </c>
      <c r="E2730" s="276"/>
      <c r="F2730" s="277"/>
      <c r="G2730" s="277"/>
      <c r="H2730" s="277"/>
      <c r="I2730" s="277"/>
      <c r="J2730" s="154"/>
      <c r="K2730" s="259"/>
    </row>
    <row r="2731" spans="1:11" x14ac:dyDescent="0.3">
      <c r="A2731" s="273" t="s">
        <v>24</v>
      </c>
      <c r="B2731" s="274">
        <v>9023991285</v>
      </c>
      <c r="C2731" s="497">
        <v>31156595</v>
      </c>
      <c r="D2731" s="578">
        <v>195.74</v>
      </c>
      <c r="E2731" s="276"/>
      <c r="F2731" s="277"/>
      <c r="G2731" s="277"/>
      <c r="H2731" s="277"/>
      <c r="I2731" s="277"/>
      <c r="J2731" s="154"/>
      <c r="K2731" s="259"/>
    </row>
    <row r="2732" spans="1:11" x14ac:dyDescent="0.3">
      <c r="A2732" s="273" t="s">
        <v>24</v>
      </c>
      <c r="B2732" s="274">
        <v>9023986424</v>
      </c>
      <c r="C2732" s="497">
        <v>31156595</v>
      </c>
      <c r="D2732" s="578">
        <v>276.39</v>
      </c>
      <c r="E2732" s="276"/>
      <c r="F2732" s="277"/>
      <c r="G2732" s="277"/>
      <c r="H2732" s="277"/>
      <c r="I2732" s="277"/>
      <c r="J2732" s="154"/>
      <c r="K2732" s="259"/>
    </row>
    <row r="2733" spans="1:11" x14ac:dyDescent="0.3">
      <c r="A2733" s="273" t="s">
        <v>24</v>
      </c>
      <c r="B2733" s="274">
        <v>9023986421</v>
      </c>
      <c r="C2733" s="497">
        <v>31156560</v>
      </c>
      <c r="D2733" s="578">
        <v>2273.9</v>
      </c>
      <c r="E2733" s="276"/>
      <c r="F2733" s="277"/>
      <c r="G2733" s="277"/>
      <c r="H2733" s="277"/>
      <c r="I2733" s="277"/>
      <c r="J2733" s="154"/>
      <c r="K2733" s="259"/>
    </row>
    <row r="2734" spans="1:11" x14ac:dyDescent="0.3">
      <c r="A2734" s="273" t="s">
        <v>24</v>
      </c>
      <c r="B2734" s="274">
        <v>9023991284</v>
      </c>
      <c r="C2734" s="497">
        <v>31156560</v>
      </c>
      <c r="D2734" s="578">
        <v>278.43</v>
      </c>
      <c r="E2734" s="276"/>
      <c r="F2734" s="277"/>
      <c r="G2734" s="277"/>
      <c r="H2734" s="277"/>
      <c r="I2734" s="277"/>
      <c r="J2734" s="154"/>
      <c r="K2734" s="259"/>
    </row>
    <row r="2735" spans="1:11" x14ac:dyDescent="0.3">
      <c r="A2735" s="273" t="s">
        <v>24</v>
      </c>
      <c r="B2735" s="274">
        <v>9024024103</v>
      </c>
      <c r="C2735" s="497">
        <v>31156560</v>
      </c>
      <c r="D2735" s="578">
        <v>3188.25</v>
      </c>
      <c r="E2735" s="276"/>
      <c r="F2735" s="277"/>
      <c r="G2735" s="277"/>
      <c r="H2735" s="277"/>
      <c r="I2735" s="277"/>
      <c r="J2735" s="154"/>
      <c r="K2735" s="259"/>
    </row>
    <row r="2736" spans="1:11" x14ac:dyDescent="0.3">
      <c r="A2736" s="273" t="s">
        <v>24</v>
      </c>
      <c r="B2736" s="274">
        <v>9024024102</v>
      </c>
      <c r="C2736" s="497">
        <v>31156560</v>
      </c>
      <c r="D2736" s="578">
        <v>1286.2</v>
      </c>
      <c r="E2736" s="276"/>
      <c r="F2736" s="277"/>
      <c r="G2736" s="277"/>
      <c r="H2736" s="277"/>
      <c r="I2736" s="277"/>
      <c r="J2736" s="154"/>
      <c r="K2736" s="259"/>
    </row>
    <row r="2737" spans="1:11" x14ac:dyDescent="0.3">
      <c r="A2737" s="273" t="s">
        <v>24</v>
      </c>
      <c r="B2737" s="274">
        <v>9024023140</v>
      </c>
      <c r="C2737" s="497">
        <v>31156560</v>
      </c>
      <c r="D2737" s="578">
        <v>12174.2</v>
      </c>
      <c r="E2737" s="276"/>
      <c r="F2737" s="277"/>
      <c r="G2737" s="277"/>
      <c r="H2737" s="277"/>
      <c r="I2737" s="277"/>
      <c r="J2737" s="154"/>
      <c r="K2737" s="259"/>
    </row>
    <row r="2738" spans="1:11" x14ac:dyDescent="0.3">
      <c r="A2738" s="273" t="s">
        <v>24</v>
      </c>
      <c r="B2738" s="274">
        <v>9024023139</v>
      </c>
      <c r="C2738" s="497">
        <v>31156560</v>
      </c>
      <c r="D2738" s="578">
        <v>25549</v>
      </c>
      <c r="E2738" s="276"/>
      <c r="F2738" s="277"/>
      <c r="G2738" s="277"/>
      <c r="H2738" s="277"/>
      <c r="I2738" s="277"/>
      <c r="J2738" s="154"/>
      <c r="K2738" s="259"/>
    </row>
    <row r="2739" spans="1:11" x14ac:dyDescent="0.3">
      <c r="A2739" s="273" t="s">
        <v>24</v>
      </c>
      <c r="B2739" s="274">
        <v>9023991283</v>
      </c>
      <c r="C2739" s="497">
        <v>1223851</v>
      </c>
      <c r="D2739" s="578">
        <v>6338.92</v>
      </c>
      <c r="E2739" s="276"/>
      <c r="F2739" s="277"/>
      <c r="G2739" s="277"/>
      <c r="H2739" s="277"/>
      <c r="I2739" s="277"/>
      <c r="J2739" s="154"/>
      <c r="K2739" s="259"/>
    </row>
    <row r="2740" spans="1:11" x14ac:dyDescent="0.3">
      <c r="A2740" s="273" t="s">
        <v>24</v>
      </c>
      <c r="B2740" s="274">
        <v>9023990244</v>
      </c>
      <c r="C2740" s="497">
        <v>1223851</v>
      </c>
      <c r="D2740" s="578">
        <v>6791.67</v>
      </c>
      <c r="E2740" s="276"/>
      <c r="F2740" s="277"/>
      <c r="G2740" s="277"/>
      <c r="H2740" s="277"/>
      <c r="I2740" s="277"/>
      <c r="J2740" s="154"/>
      <c r="K2740" s="259"/>
    </row>
    <row r="2741" spans="1:11" x14ac:dyDescent="0.3">
      <c r="A2741" s="273" t="s">
        <v>24</v>
      </c>
      <c r="B2741" s="274">
        <v>9023990245</v>
      </c>
      <c r="C2741" s="497">
        <v>1223851</v>
      </c>
      <c r="D2741" s="578">
        <v>6791.67</v>
      </c>
      <c r="E2741" s="276"/>
      <c r="F2741" s="277"/>
      <c r="G2741" s="277"/>
      <c r="H2741" s="277"/>
      <c r="I2741" s="277"/>
      <c r="J2741" s="154"/>
      <c r="K2741" s="259"/>
    </row>
    <row r="2742" spans="1:11" x14ac:dyDescent="0.3">
      <c r="A2742" s="273" t="s">
        <v>24</v>
      </c>
      <c r="B2742" s="274">
        <v>9024004628</v>
      </c>
      <c r="C2742" s="497">
        <v>31143744</v>
      </c>
      <c r="D2742" s="578">
        <v>20810.91</v>
      </c>
      <c r="E2742" s="276"/>
      <c r="F2742" s="277"/>
      <c r="G2742" s="277"/>
      <c r="H2742" s="277"/>
      <c r="I2742" s="277"/>
      <c r="J2742" s="154"/>
      <c r="K2742" s="259"/>
    </row>
    <row r="2743" spans="1:11" x14ac:dyDescent="0.3">
      <c r="A2743" s="273" t="s">
        <v>24</v>
      </c>
      <c r="B2743" s="274">
        <v>9024004627</v>
      </c>
      <c r="C2743" s="497">
        <v>31156560</v>
      </c>
      <c r="D2743" s="578">
        <v>32577.34</v>
      </c>
      <c r="E2743" s="276"/>
      <c r="F2743" s="277"/>
      <c r="G2743" s="277"/>
      <c r="H2743" s="277"/>
      <c r="I2743" s="277"/>
      <c r="J2743" s="154"/>
      <c r="K2743" s="259"/>
    </row>
    <row r="2744" spans="1:11" x14ac:dyDescent="0.3">
      <c r="A2744" s="273" t="s">
        <v>24</v>
      </c>
      <c r="B2744" s="274">
        <v>9024004626</v>
      </c>
      <c r="C2744" s="497">
        <v>31156595</v>
      </c>
      <c r="D2744" s="578">
        <v>24025.03</v>
      </c>
      <c r="E2744" s="276"/>
      <c r="F2744" s="277"/>
      <c r="G2744" s="277"/>
      <c r="H2744" s="277"/>
      <c r="I2744" s="277"/>
      <c r="J2744" s="154"/>
      <c r="K2744" s="259"/>
    </row>
    <row r="2745" spans="1:11" x14ac:dyDescent="0.3">
      <c r="A2745" s="273" t="s">
        <v>24</v>
      </c>
      <c r="B2745" s="274">
        <v>9024004629</v>
      </c>
      <c r="C2745" s="497">
        <v>1223851</v>
      </c>
      <c r="D2745" s="578">
        <v>6791.67</v>
      </c>
      <c r="E2745" s="276"/>
      <c r="F2745" s="277"/>
      <c r="G2745" s="277"/>
      <c r="H2745" s="277"/>
      <c r="I2745" s="277"/>
      <c r="J2745" s="154"/>
      <c r="K2745" s="259"/>
    </row>
    <row r="2746" spans="1:11" x14ac:dyDescent="0.3">
      <c r="A2746" s="273" t="s">
        <v>24</v>
      </c>
      <c r="B2746" s="274">
        <v>9024048750</v>
      </c>
      <c r="C2746" s="497">
        <v>1223851</v>
      </c>
      <c r="D2746" s="578">
        <v>6791.67</v>
      </c>
      <c r="E2746" s="276"/>
      <c r="F2746" s="277"/>
      <c r="G2746" s="277"/>
      <c r="H2746" s="277"/>
      <c r="I2746" s="277"/>
      <c r="J2746" s="154"/>
      <c r="K2746" s="259"/>
    </row>
    <row r="2747" spans="1:11" x14ac:dyDescent="0.3">
      <c r="A2747" s="273" t="s">
        <v>24</v>
      </c>
      <c r="B2747" s="274">
        <v>9024048749</v>
      </c>
      <c r="C2747" s="497">
        <v>31143744</v>
      </c>
      <c r="D2747" s="578">
        <v>20810.91</v>
      </c>
      <c r="E2747" s="276"/>
      <c r="F2747" s="277"/>
      <c r="G2747" s="277"/>
      <c r="H2747" s="277"/>
      <c r="I2747" s="277"/>
      <c r="J2747" s="154"/>
      <c r="K2747" s="259"/>
    </row>
    <row r="2748" spans="1:11" x14ac:dyDescent="0.3">
      <c r="A2748" s="273" t="s">
        <v>24</v>
      </c>
      <c r="B2748" s="274">
        <v>9024048748</v>
      </c>
      <c r="C2748" s="497">
        <v>31156560</v>
      </c>
      <c r="D2748" s="578">
        <v>32577.34</v>
      </c>
      <c r="E2748" s="276"/>
      <c r="F2748" s="277"/>
      <c r="G2748" s="277"/>
      <c r="H2748" s="277"/>
      <c r="I2748" s="277"/>
      <c r="J2748" s="154"/>
      <c r="K2748" s="259"/>
    </row>
    <row r="2749" spans="1:11" x14ac:dyDescent="0.3">
      <c r="A2749" s="273" t="s">
        <v>24</v>
      </c>
      <c r="B2749" s="274">
        <v>9024048747</v>
      </c>
      <c r="C2749" s="497">
        <v>31156595</v>
      </c>
      <c r="D2749" s="578">
        <v>24025.03</v>
      </c>
      <c r="E2749" s="276"/>
      <c r="F2749" s="277"/>
      <c r="G2749" s="277"/>
      <c r="H2749" s="277"/>
      <c r="I2749" s="277"/>
      <c r="J2749" s="154"/>
      <c r="K2749" s="259"/>
    </row>
    <row r="2750" spans="1:11" x14ac:dyDescent="0.3">
      <c r="A2750" s="273" t="s">
        <v>24</v>
      </c>
      <c r="B2750" s="274">
        <v>9024063459</v>
      </c>
      <c r="C2750" s="497">
        <v>31156560</v>
      </c>
      <c r="D2750" s="578">
        <v>947.61</v>
      </c>
      <c r="E2750" s="276"/>
      <c r="F2750" s="277"/>
      <c r="G2750" s="277"/>
      <c r="H2750" s="277"/>
      <c r="I2750" s="277"/>
      <c r="J2750" s="154"/>
      <c r="K2750" s="259"/>
    </row>
    <row r="2751" spans="1:11" x14ac:dyDescent="0.3">
      <c r="A2751" s="273" t="s">
        <v>24</v>
      </c>
      <c r="B2751" s="274">
        <v>9024034544</v>
      </c>
      <c r="C2751" s="497">
        <v>31156560</v>
      </c>
      <c r="D2751" s="578">
        <v>4272.84</v>
      </c>
      <c r="E2751" s="276"/>
      <c r="F2751" s="277"/>
      <c r="G2751" s="277"/>
      <c r="H2751" s="277"/>
      <c r="I2751" s="277"/>
      <c r="J2751" s="154"/>
      <c r="K2751" s="259"/>
    </row>
    <row r="2752" spans="1:11" x14ac:dyDescent="0.3">
      <c r="A2752" s="273" t="s">
        <v>24</v>
      </c>
      <c r="B2752" s="274">
        <v>9024034545</v>
      </c>
      <c r="C2752" s="497">
        <v>31156560</v>
      </c>
      <c r="D2752" s="578">
        <v>1200</v>
      </c>
      <c r="E2752" s="276"/>
      <c r="F2752" s="277"/>
      <c r="G2752" s="277"/>
      <c r="H2752" s="277"/>
      <c r="I2752" s="277"/>
      <c r="J2752" s="154"/>
      <c r="K2752" s="259"/>
    </row>
    <row r="2753" spans="1:12" x14ac:dyDescent="0.3">
      <c r="A2753" s="273" t="s">
        <v>24</v>
      </c>
      <c r="B2753" s="274">
        <v>9024063460</v>
      </c>
      <c r="C2753" s="497">
        <v>31156560</v>
      </c>
      <c r="D2753" s="578">
        <v>1965.6</v>
      </c>
      <c r="E2753" s="276"/>
      <c r="F2753" s="277"/>
      <c r="G2753" s="277"/>
      <c r="H2753" s="277"/>
      <c r="I2753" s="277"/>
      <c r="J2753" s="154"/>
      <c r="K2753" s="259"/>
    </row>
    <row r="2754" spans="1:12" x14ac:dyDescent="0.3">
      <c r="A2754" s="273" t="s">
        <v>24</v>
      </c>
      <c r="B2754" s="274">
        <v>9024069329</v>
      </c>
      <c r="C2754" s="497">
        <v>31156560</v>
      </c>
      <c r="D2754" s="578">
        <v>332.1</v>
      </c>
      <c r="E2754" s="276"/>
      <c r="F2754" s="277"/>
      <c r="G2754" s="277"/>
      <c r="H2754" s="277"/>
      <c r="I2754" s="277"/>
      <c r="J2754" s="154"/>
      <c r="K2754" s="259"/>
    </row>
    <row r="2755" spans="1:12" x14ac:dyDescent="0.3">
      <c r="A2755" s="273" t="s">
        <v>24</v>
      </c>
      <c r="B2755" s="274">
        <v>9024064935</v>
      </c>
      <c r="C2755" s="497">
        <v>31156560</v>
      </c>
      <c r="D2755" s="578">
        <v>647.82000000000005</v>
      </c>
      <c r="E2755" s="276"/>
      <c r="F2755" s="277"/>
      <c r="G2755" s="277"/>
      <c r="H2755" s="277"/>
      <c r="I2755" s="277"/>
      <c r="J2755" s="154"/>
      <c r="K2755" s="259"/>
    </row>
    <row r="2756" spans="1:12" x14ac:dyDescent="0.3">
      <c r="A2756" s="273" t="s">
        <v>24</v>
      </c>
      <c r="B2756" s="274">
        <v>9024064936</v>
      </c>
      <c r="C2756" s="497">
        <v>31156560</v>
      </c>
      <c r="D2756" s="578">
        <v>548.04</v>
      </c>
      <c r="E2756" s="276"/>
      <c r="F2756" s="277"/>
      <c r="G2756" s="277"/>
      <c r="H2756" s="277"/>
      <c r="I2756" s="277"/>
      <c r="J2756" s="154"/>
      <c r="K2756" s="259"/>
    </row>
    <row r="2757" spans="1:12" x14ac:dyDescent="0.3">
      <c r="A2757" s="273" t="s">
        <v>24</v>
      </c>
      <c r="B2757" s="274">
        <v>9024064937</v>
      </c>
      <c r="C2757" s="497">
        <v>31156560</v>
      </c>
      <c r="D2757" s="578">
        <v>609.12</v>
      </c>
      <c r="E2757" s="276"/>
      <c r="F2757" s="277"/>
      <c r="G2757" s="277"/>
      <c r="H2757" s="277"/>
      <c r="I2757" s="277"/>
      <c r="J2757" s="154"/>
      <c r="K2757" s="259"/>
    </row>
    <row r="2758" spans="1:12" x14ac:dyDescent="0.3">
      <c r="A2758" s="273" t="s">
        <v>24</v>
      </c>
      <c r="B2758" s="274">
        <v>9024064938</v>
      </c>
      <c r="C2758" s="497">
        <v>31156560</v>
      </c>
      <c r="D2758" s="578">
        <v>603.67999999999995</v>
      </c>
      <c r="E2758" s="276"/>
      <c r="F2758" s="277"/>
      <c r="G2758" s="277"/>
      <c r="H2758" s="277"/>
      <c r="I2758" s="277"/>
      <c r="J2758" s="154"/>
      <c r="K2758" s="259"/>
    </row>
    <row r="2759" spans="1:12" x14ac:dyDescent="0.3">
      <c r="A2759" s="273" t="s">
        <v>24</v>
      </c>
      <c r="B2759" s="274">
        <v>9024064939</v>
      </c>
      <c r="C2759" s="497">
        <v>31156595</v>
      </c>
      <c r="D2759" s="578">
        <v>291.79000000000002</v>
      </c>
      <c r="E2759" s="276"/>
      <c r="F2759" s="277"/>
      <c r="G2759" s="277"/>
      <c r="H2759" s="277"/>
      <c r="I2759" s="277"/>
      <c r="J2759" s="154"/>
      <c r="K2759" s="259"/>
    </row>
    <row r="2760" spans="1:12" ht="15" thickBot="1" x14ac:dyDescent="0.35">
      <c r="A2760" s="273" t="s">
        <v>24</v>
      </c>
      <c r="B2760" s="274">
        <v>9024064940</v>
      </c>
      <c r="C2760" s="497">
        <v>31156595</v>
      </c>
      <c r="D2760" s="578">
        <v>385.39</v>
      </c>
      <c r="E2760" s="276"/>
      <c r="F2760" s="277"/>
      <c r="G2760" s="277"/>
      <c r="H2760" s="277"/>
      <c r="I2760" s="277"/>
      <c r="J2760" s="154"/>
      <c r="K2760" s="259"/>
    </row>
    <row r="2761" spans="1:12" ht="15" thickTop="1" x14ac:dyDescent="0.3">
      <c r="A2761" s="291" t="s">
        <v>1370</v>
      </c>
      <c r="B2761" s="291">
        <v>44110031</v>
      </c>
      <c r="C2761" s="524">
        <v>666512</v>
      </c>
      <c r="D2761" s="583">
        <v>1783.23</v>
      </c>
      <c r="E2761" s="291"/>
      <c r="F2761" s="293"/>
      <c r="G2761" s="293"/>
      <c r="H2761" s="293"/>
      <c r="I2761" s="293"/>
      <c r="J2761" s="95"/>
      <c r="K2761" s="95"/>
    </row>
    <row r="2762" spans="1:12" x14ac:dyDescent="0.3">
      <c r="A2762" s="44" t="s">
        <v>1370</v>
      </c>
      <c r="B2762" s="44">
        <v>44110928</v>
      </c>
      <c r="C2762" s="505">
        <v>666512</v>
      </c>
      <c r="D2762" s="584">
        <v>1693.83</v>
      </c>
      <c r="E2762" s="44"/>
      <c r="F2762" s="45"/>
      <c r="G2762" s="45"/>
      <c r="H2762" s="45"/>
      <c r="I2762" s="45"/>
      <c r="J2762" s="95"/>
      <c r="K2762" s="95"/>
      <c r="L2762" s="42"/>
    </row>
    <row r="2763" spans="1:12" x14ac:dyDescent="0.3">
      <c r="A2763" s="44" t="s">
        <v>1370</v>
      </c>
      <c r="B2763" s="44">
        <v>44111838</v>
      </c>
      <c r="C2763" s="505">
        <v>666512</v>
      </c>
      <c r="D2763" s="584">
        <v>1636.95</v>
      </c>
      <c r="E2763" s="44"/>
      <c r="F2763" s="45"/>
      <c r="G2763" s="45"/>
      <c r="H2763" s="45"/>
      <c r="I2763" s="45"/>
      <c r="J2763" s="95"/>
      <c r="K2763" s="95"/>
      <c r="L2763" s="42"/>
    </row>
    <row r="2764" spans="1:12" x14ac:dyDescent="0.3">
      <c r="A2764" s="44" t="s">
        <v>1370</v>
      </c>
      <c r="B2764" s="44">
        <v>44112992</v>
      </c>
      <c r="C2764" s="505">
        <v>666512</v>
      </c>
      <c r="D2764" s="584">
        <v>1726.35</v>
      </c>
      <c r="E2764" s="44"/>
      <c r="F2764" s="45"/>
      <c r="G2764" s="45"/>
      <c r="H2764" s="45"/>
      <c r="I2764" s="45"/>
      <c r="J2764" s="95"/>
      <c r="K2764" s="95"/>
      <c r="L2764" s="42"/>
    </row>
    <row r="2765" spans="1:12" x14ac:dyDescent="0.3">
      <c r="A2765" s="44" t="s">
        <v>1370</v>
      </c>
      <c r="B2765" s="44">
        <v>44113852</v>
      </c>
      <c r="C2765" s="505">
        <v>666512</v>
      </c>
      <c r="D2765" s="584">
        <v>1711.71</v>
      </c>
      <c r="E2765" s="44"/>
      <c r="F2765" s="45"/>
      <c r="G2765" s="45"/>
      <c r="H2765" s="45"/>
      <c r="I2765" s="45"/>
      <c r="J2765" s="95"/>
      <c r="K2765" s="95"/>
      <c r="L2765" s="42"/>
    </row>
    <row r="2766" spans="1:12" x14ac:dyDescent="0.3">
      <c r="A2766" s="44" t="s">
        <v>1370</v>
      </c>
      <c r="B2766" s="44">
        <v>44114655</v>
      </c>
      <c r="C2766" s="505">
        <v>666512</v>
      </c>
      <c r="D2766" s="584">
        <v>1381.71</v>
      </c>
      <c r="E2766" s="44"/>
      <c r="F2766" s="45"/>
      <c r="G2766" s="45"/>
      <c r="H2766" s="45"/>
      <c r="I2766" s="45"/>
      <c r="J2766" s="95"/>
      <c r="K2766" s="95"/>
      <c r="L2766" s="42"/>
    </row>
    <row r="2767" spans="1:12" x14ac:dyDescent="0.3">
      <c r="A2767" s="145" t="s">
        <v>1370</v>
      </c>
      <c r="B2767" s="145">
        <v>44115863</v>
      </c>
      <c r="C2767" s="505">
        <v>666512</v>
      </c>
      <c r="D2767" s="585">
        <v>1726.35</v>
      </c>
      <c r="E2767" s="41"/>
      <c r="F2767" s="40"/>
      <c r="G2767" s="40"/>
      <c r="H2767" s="40"/>
      <c r="I2767" s="40"/>
      <c r="J2767" s="103"/>
      <c r="K2767" s="103"/>
      <c r="L2767" s="51"/>
    </row>
    <row r="2768" spans="1:12" ht="15" thickBot="1" x14ac:dyDescent="0.35">
      <c r="A2768" s="347" t="s">
        <v>1370</v>
      </c>
      <c r="B2768" s="347">
        <v>44116677</v>
      </c>
      <c r="C2768" s="546"/>
      <c r="D2768" s="619">
        <v>182.98</v>
      </c>
      <c r="E2768" s="173"/>
      <c r="F2768" s="348"/>
      <c r="G2768" s="348"/>
      <c r="H2768" s="348"/>
      <c r="I2768" s="348"/>
      <c r="J2768" s="95"/>
      <c r="K2768" s="95"/>
      <c r="L2768" s="42"/>
    </row>
    <row r="2769" spans="1:12" ht="15" thickTop="1" x14ac:dyDescent="0.3">
      <c r="A2769" s="291" t="s">
        <v>1371</v>
      </c>
      <c r="B2769" s="291">
        <v>4535991</v>
      </c>
      <c r="C2769" s="504"/>
      <c r="D2769" s="583">
        <v>898.2</v>
      </c>
      <c r="E2769" s="291"/>
      <c r="F2769" s="293"/>
      <c r="G2769" s="293"/>
      <c r="H2769" s="293"/>
      <c r="I2769" s="293"/>
      <c r="J2769" s="95"/>
      <c r="K2769" s="95"/>
      <c r="L2769" s="42"/>
    </row>
    <row r="2770" spans="1:12" x14ac:dyDescent="0.3">
      <c r="A2770" s="44" t="s">
        <v>1371</v>
      </c>
      <c r="B2770" s="44">
        <v>4537412</v>
      </c>
      <c r="C2770" s="65">
        <v>987661</v>
      </c>
      <c r="D2770" s="584">
        <v>1199.56</v>
      </c>
      <c r="E2770" s="44"/>
      <c r="F2770" s="45"/>
      <c r="G2770" s="45"/>
      <c r="H2770" s="45"/>
      <c r="I2770" s="45"/>
      <c r="J2770" s="95"/>
      <c r="K2770" s="95"/>
      <c r="L2770" s="42"/>
    </row>
    <row r="2771" spans="1:12" x14ac:dyDescent="0.3">
      <c r="A2771" s="44" t="s">
        <v>1371</v>
      </c>
      <c r="B2771" s="44">
        <v>4537847</v>
      </c>
      <c r="C2771" s="512">
        <v>987661</v>
      </c>
      <c r="D2771" s="584">
        <v>899.67</v>
      </c>
      <c r="E2771" s="44"/>
      <c r="F2771" s="45"/>
      <c r="G2771" s="45"/>
      <c r="H2771" s="45"/>
      <c r="I2771" s="45"/>
      <c r="J2771" s="95"/>
      <c r="K2771" s="95"/>
      <c r="L2771" s="42"/>
    </row>
    <row r="2772" spans="1:12" x14ac:dyDescent="0.3">
      <c r="A2772" s="44" t="s">
        <v>1371</v>
      </c>
      <c r="B2772" s="44">
        <v>4608764</v>
      </c>
      <c r="C2772" s="65">
        <v>1030855</v>
      </c>
      <c r="D2772" s="584">
        <v>337</v>
      </c>
      <c r="E2772" s="44"/>
      <c r="F2772" s="45"/>
      <c r="G2772" s="45"/>
      <c r="H2772" s="45"/>
      <c r="I2772" s="45"/>
      <c r="J2772" s="95"/>
      <c r="K2772" s="95"/>
      <c r="L2772" s="42"/>
    </row>
    <row r="2773" spans="1:12" x14ac:dyDescent="0.3">
      <c r="A2773" s="71" t="s">
        <v>1371</v>
      </c>
      <c r="B2773" s="71">
        <v>4539541</v>
      </c>
      <c r="C2773" s="512">
        <v>987661</v>
      </c>
      <c r="D2773" s="590">
        <v>899.67</v>
      </c>
      <c r="E2773" s="71"/>
      <c r="F2773" s="78"/>
      <c r="G2773" s="78"/>
      <c r="H2773" s="78"/>
      <c r="I2773" s="78"/>
      <c r="J2773" s="107"/>
      <c r="K2773" s="107"/>
      <c r="L2773" s="39"/>
    </row>
    <row r="2774" spans="1:12" x14ac:dyDescent="0.3">
      <c r="A2774" s="71" t="s">
        <v>1371</v>
      </c>
      <c r="B2774" s="71">
        <v>4540346</v>
      </c>
      <c r="C2774" s="512">
        <v>1094869</v>
      </c>
      <c r="D2774" s="590">
        <v>1207.5999999999999</v>
      </c>
      <c r="E2774" s="71"/>
      <c r="F2774" s="78"/>
      <c r="G2774" s="78"/>
      <c r="H2774" s="78"/>
      <c r="I2774" s="78"/>
      <c r="J2774" s="107"/>
      <c r="K2774" s="107"/>
      <c r="L2774" s="39"/>
    </row>
    <row r="2775" spans="1:12" x14ac:dyDescent="0.3">
      <c r="A2775" s="71" t="s">
        <v>1371</v>
      </c>
      <c r="B2775" s="71">
        <v>4540763</v>
      </c>
      <c r="C2775" s="512">
        <v>1094869</v>
      </c>
      <c r="D2775" s="590">
        <v>905.7</v>
      </c>
      <c r="E2775" s="71"/>
      <c r="F2775" s="78"/>
      <c r="G2775" s="78"/>
      <c r="H2775" s="78"/>
      <c r="I2775" s="78"/>
      <c r="J2775" s="107"/>
      <c r="K2775" s="107"/>
      <c r="L2775" s="39"/>
    </row>
    <row r="2776" spans="1:12" ht="15" thickBot="1" x14ac:dyDescent="0.35">
      <c r="A2776" s="322" t="s">
        <v>1371</v>
      </c>
      <c r="B2776" s="322">
        <v>4541881</v>
      </c>
      <c r="C2776" s="530">
        <v>1094869</v>
      </c>
      <c r="D2776" s="611">
        <v>905.7</v>
      </c>
      <c r="E2776" s="322"/>
      <c r="F2776" s="323"/>
      <c r="G2776" s="323"/>
      <c r="H2776" s="323"/>
      <c r="I2776" s="323"/>
      <c r="J2776" s="107"/>
      <c r="K2776" s="107"/>
      <c r="L2776" s="76"/>
    </row>
    <row r="2777" spans="1:12" ht="15" thickTop="1" x14ac:dyDescent="0.3">
      <c r="A2777" s="291" t="s">
        <v>13</v>
      </c>
      <c r="B2777" s="291" t="s">
        <v>1372</v>
      </c>
      <c r="C2777" s="504">
        <v>666512</v>
      </c>
      <c r="D2777" s="583">
        <v>592</v>
      </c>
      <c r="E2777" s="291"/>
      <c r="F2777" s="293"/>
      <c r="G2777" s="293"/>
      <c r="H2777" s="293"/>
      <c r="I2777" s="293"/>
      <c r="J2777" s="95"/>
      <c r="K2777" s="95"/>
      <c r="L2777" s="42"/>
    </row>
    <row r="2778" spans="1:12" ht="15" thickBot="1" x14ac:dyDescent="0.35">
      <c r="A2778" s="347" t="s">
        <v>13</v>
      </c>
      <c r="B2778" s="347" t="s">
        <v>1373</v>
      </c>
      <c r="C2778" s="546">
        <v>666512</v>
      </c>
      <c r="D2778" s="619">
        <v>1190</v>
      </c>
      <c r="E2778" s="347"/>
      <c r="F2778" s="348"/>
      <c r="G2778" s="348"/>
      <c r="H2778" s="348"/>
      <c r="I2778" s="348"/>
      <c r="J2778" s="95"/>
      <c r="K2778" s="95"/>
      <c r="L2778" s="42"/>
    </row>
    <row r="2779" spans="1:12" ht="15" thickTop="1" x14ac:dyDescent="0.3">
      <c r="A2779" s="349" t="s">
        <v>1374</v>
      </c>
      <c r="B2779" s="349" t="s">
        <v>1375</v>
      </c>
      <c r="C2779" s="547">
        <v>763597</v>
      </c>
      <c r="D2779" s="620">
        <v>9890</v>
      </c>
      <c r="E2779" s="349"/>
      <c r="F2779" s="350"/>
      <c r="G2779" s="350"/>
      <c r="H2779" s="350"/>
      <c r="I2779" s="350"/>
      <c r="J2779" s="115"/>
      <c r="K2779" s="115"/>
      <c r="L2779" s="87"/>
    </row>
    <row r="2780" spans="1:12" x14ac:dyDescent="0.3">
      <c r="A2780" s="92" t="s">
        <v>1374</v>
      </c>
      <c r="B2780" s="92" t="s">
        <v>1376</v>
      </c>
      <c r="C2780" s="2">
        <v>763597</v>
      </c>
      <c r="D2780" s="621">
        <v>746.38</v>
      </c>
      <c r="E2780" s="92"/>
      <c r="F2780" s="94"/>
      <c r="G2780" s="94"/>
      <c r="H2780" s="94"/>
      <c r="I2780" s="94"/>
      <c r="J2780" s="115"/>
      <c r="K2780" s="115"/>
      <c r="L2780" s="87"/>
    </row>
    <row r="2781" spans="1:12" x14ac:dyDescent="0.3">
      <c r="A2781" s="351" t="s">
        <v>1374</v>
      </c>
      <c r="B2781" s="351" t="s">
        <v>1377</v>
      </c>
      <c r="C2781" s="548">
        <v>763597</v>
      </c>
      <c r="D2781" s="622">
        <v>8000</v>
      </c>
      <c r="E2781" s="351"/>
      <c r="F2781" s="352"/>
      <c r="G2781" s="352"/>
      <c r="H2781" s="352"/>
      <c r="I2781" s="352"/>
      <c r="J2781" s="115"/>
      <c r="K2781" s="115"/>
      <c r="L2781" s="87"/>
    </row>
    <row r="2782" spans="1:12" ht="15" thickBot="1" x14ac:dyDescent="0.35">
      <c r="A2782" s="406" t="s">
        <v>1374</v>
      </c>
      <c r="B2782" s="406" t="s">
        <v>1731</v>
      </c>
      <c r="C2782" s="549">
        <v>763597</v>
      </c>
      <c r="D2782" s="623">
        <v>8000</v>
      </c>
      <c r="E2782" s="407"/>
      <c r="F2782" s="408"/>
      <c r="G2782" s="408"/>
      <c r="H2782" s="408"/>
      <c r="I2782" s="408"/>
      <c r="J2782" s="409"/>
      <c r="K2782" s="115"/>
      <c r="L2782" s="87"/>
    </row>
    <row r="2783" spans="1:12" ht="15" thickTop="1" x14ac:dyDescent="0.3">
      <c r="A2783" s="291" t="s">
        <v>5</v>
      </c>
      <c r="B2783" s="339" t="s">
        <v>1378</v>
      </c>
      <c r="C2783" s="550">
        <v>666512</v>
      </c>
      <c r="D2783" s="583">
        <v>9744</v>
      </c>
      <c r="E2783" s="353"/>
      <c r="F2783" s="293"/>
      <c r="G2783" s="293"/>
      <c r="H2783" s="293"/>
      <c r="I2783" s="293"/>
      <c r="J2783" s="111"/>
      <c r="K2783" s="95"/>
      <c r="L2783" s="42"/>
    </row>
    <row r="2784" spans="1:12" x14ac:dyDescent="0.3">
      <c r="A2784" s="44" t="s">
        <v>5</v>
      </c>
      <c r="B2784" s="47" t="s">
        <v>1379</v>
      </c>
      <c r="C2784" s="551">
        <v>669515</v>
      </c>
      <c r="D2784" s="584">
        <v>788.47</v>
      </c>
      <c r="E2784" s="64"/>
      <c r="F2784" s="45"/>
      <c r="G2784" s="45"/>
      <c r="H2784" s="45"/>
      <c r="I2784" s="45"/>
      <c r="J2784" s="95"/>
      <c r="K2784" s="95"/>
      <c r="L2784" s="42"/>
    </row>
    <row r="2785" spans="1:12" x14ac:dyDescent="0.3">
      <c r="A2785" s="44" t="s">
        <v>5</v>
      </c>
      <c r="B2785" s="47" t="s">
        <v>1380</v>
      </c>
      <c r="C2785" s="65">
        <v>842815</v>
      </c>
      <c r="D2785" s="584">
        <v>677.35</v>
      </c>
      <c r="E2785" s="64"/>
      <c r="F2785" s="45"/>
      <c r="G2785" s="45"/>
      <c r="H2785" s="45"/>
      <c r="I2785" s="45"/>
      <c r="J2785" s="95"/>
      <c r="K2785" s="95"/>
      <c r="L2785" s="42"/>
    </row>
    <row r="2786" spans="1:12" x14ac:dyDescent="0.3">
      <c r="A2786" s="44" t="s">
        <v>5</v>
      </c>
      <c r="B2786" s="47" t="s">
        <v>1381</v>
      </c>
      <c r="C2786" s="65">
        <v>987661</v>
      </c>
      <c r="D2786" s="584">
        <v>9744</v>
      </c>
      <c r="E2786" s="64"/>
      <c r="F2786" s="45"/>
      <c r="G2786" s="45"/>
      <c r="H2786" s="45"/>
      <c r="I2786" s="45"/>
      <c r="J2786" s="95"/>
      <c r="K2786" s="95"/>
      <c r="L2786" s="42"/>
    </row>
    <row r="2787" spans="1:12" x14ac:dyDescent="0.3">
      <c r="A2787" s="44" t="s">
        <v>5</v>
      </c>
      <c r="B2787" s="47" t="s">
        <v>1382</v>
      </c>
      <c r="C2787" s="65">
        <v>987661</v>
      </c>
      <c r="D2787" s="584">
        <v>120</v>
      </c>
      <c r="E2787" s="64"/>
      <c r="F2787" s="45"/>
      <c r="G2787" s="45"/>
      <c r="H2787" s="45"/>
      <c r="I2787" s="45"/>
      <c r="J2787" s="95"/>
      <c r="K2787" s="95"/>
      <c r="L2787" s="42"/>
    </row>
    <row r="2788" spans="1:12" x14ac:dyDescent="0.3">
      <c r="A2788" s="44" t="s">
        <v>5</v>
      </c>
      <c r="B2788" s="47" t="s">
        <v>1383</v>
      </c>
      <c r="C2788" s="65">
        <v>1030855</v>
      </c>
      <c r="D2788" s="584">
        <v>300</v>
      </c>
      <c r="E2788" s="64"/>
      <c r="F2788" s="45"/>
      <c r="G2788" s="45"/>
      <c r="H2788" s="45"/>
      <c r="I2788" s="45"/>
      <c r="J2788" s="95"/>
      <c r="K2788" s="95"/>
      <c r="L2788" s="42"/>
    </row>
    <row r="2789" spans="1:12" x14ac:dyDescent="0.3">
      <c r="A2789" s="44" t="s">
        <v>5</v>
      </c>
      <c r="B2789" s="47" t="s">
        <v>1384</v>
      </c>
      <c r="C2789" s="65">
        <v>972224</v>
      </c>
      <c r="D2789" s="584">
        <v>120</v>
      </c>
      <c r="E2789" s="64"/>
      <c r="F2789" s="45"/>
      <c r="G2789" s="45"/>
      <c r="H2789" s="45"/>
      <c r="I2789" s="45"/>
      <c r="J2789" s="95"/>
      <c r="K2789" s="95"/>
      <c r="L2789" s="42"/>
    </row>
    <row r="2790" spans="1:12" x14ac:dyDescent="0.3">
      <c r="A2790" s="44" t="s">
        <v>5</v>
      </c>
      <c r="B2790" s="47" t="s">
        <v>1385</v>
      </c>
      <c r="C2790" s="65">
        <v>987488</v>
      </c>
      <c r="D2790" s="584">
        <v>300</v>
      </c>
      <c r="E2790" s="64"/>
      <c r="F2790" s="45"/>
      <c r="G2790" s="45"/>
      <c r="H2790" s="45"/>
      <c r="I2790" s="45"/>
      <c r="J2790" s="95"/>
      <c r="K2790" s="95"/>
      <c r="L2790" s="42"/>
    </row>
    <row r="2791" spans="1:12" x14ac:dyDescent="0.3">
      <c r="A2791" s="44" t="s">
        <v>5</v>
      </c>
      <c r="B2791" s="47" t="s">
        <v>1386</v>
      </c>
      <c r="C2791" s="65">
        <v>30798161</v>
      </c>
      <c r="D2791" s="584">
        <v>9744</v>
      </c>
      <c r="E2791" s="64"/>
      <c r="F2791" s="45"/>
      <c r="G2791" s="45"/>
      <c r="H2791" s="45"/>
      <c r="I2791" s="45"/>
      <c r="J2791" s="95"/>
      <c r="K2791" s="95"/>
      <c r="L2791" s="42"/>
    </row>
    <row r="2792" spans="1:12" x14ac:dyDescent="0.3">
      <c r="A2792" s="44" t="s">
        <v>5</v>
      </c>
      <c r="B2792" s="47" t="s">
        <v>1387</v>
      </c>
      <c r="C2792" s="551">
        <v>411830</v>
      </c>
      <c r="D2792" s="584">
        <v>473.74</v>
      </c>
      <c r="E2792" s="64"/>
      <c r="F2792" s="45"/>
      <c r="G2792" s="45"/>
      <c r="H2792" s="45"/>
      <c r="I2792" s="45"/>
      <c r="J2792" s="95"/>
      <c r="K2792" s="95"/>
      <c r="L2792" s="42"/>
    </row>
    <row r="2793" spans="1:12" x14ac:dyDescent="0.3">
      <c r="A2793" s="44" t="s">
        <v>5</v>
      </c>
      <c r="B2793" s="47" t="s">
        <v>1388</v>
      </c>
      <c r="C2793" s="551">
        <v>411524</v>
      </c>
      <c r="D2793" s="584">
        <v>907.15</v>
      </c>
      <c r="E2793" s="64"/>
      <c r="F2793" s="45"/>
      <c r="G2793" s="45"/>
      <c r="H2793" s="45"/>
      <c r="I2793" s="45"/>
      <c r="J2793" s="95"/>
      <c r="K2793" s="95"/>
      <c r="L2793" s="42"/>
    </row>
    <row r="2794" spans="1:12" x14ac:dyDescent="0.3">
      <c r="A2794" s="44" t="s">
        <v>5</v>
      </c>
      <c r="B2794" s="47" t="s">
        <v>1389</v>
      </c>
      <c r="C2794" s="551">
        <v>493307</v>
      </c>
      <c r="D2794" s="584">
        <v>120</v>
      </c>
      <c r="E2794" s="64"/>
      <c r="F2794" s="45"/>
      <c r="G2794" s="45"/>
      <c r="H2794" s="45"/>
      <c r="I2794" s="45"/>
      <c r="J2794" s="95"/>
      <c r="K2794" s="95"/>
      <c r="L2794" s="42"/>
    </row>
    <row r="2795" spans="1:12" x14ac:dyDescent="0.3">
      <c r="A2795" s="44" t="s">
        <v>5</v>
      </c>
      <c r="B2795" s="47" t="s">
        <v>1390</v>
      </c>
      <c r="C2795" s="551">
        <v>411830</v>
      </c>
      <c r="D2795" s="584">
        <v>9744</v>
      </c>
      <c r="E2795" s="64"/>
      <c r="F2795" s="45"/>
      <c r="G2795" s="45"/>
      <c r="H2795" s="45"/>
      <c r="I2795" s="45"/>
      <c r="J2795" s="95"/>
      <c r="K2795" s="95"/>
      <c r="L2795" s="42"/>
    </row>
    <row r="2796" spans="1:12" x14ac:dyDescent="0.3">
      <c r="A2796" s="44" t="s">
        <v>5</v>
      </c>
      <c r="B2796" s="47" t="s">
        <v>1391</v>
      </c>
      <c r="C2796" s="551">
        <v>411524</v>
      </c>
      <c r="D2796" s="584">
        <v>300</v>
      </c>
      <c r="E2796" s="64"/>
      <c r="F2796" s="45"/>
      <c r="G2796" s="45"/>
      <c r="H2796" s="45"/>
      <c r="I2796" s="45"/>
      <c r="J2796" s="95"/>
      <c r="K2796" s="95"/>
      <c r="L2796" s="42"/>
    </row>
    <row r="2797" spans="1:12" x14ac:dyDescent="0.3">
      <c r="A2797" s="44" t="s">
        <v>5</v>
      </c>
      <c r="B2797" s="47" t="s">
        <v>1392</v>
      </c>
      <c r="C2797" s="551">
        <v>411830</v>
      </c>
      <c r="D2797" s="584">
        <v>324.18</v>
      </c>
      <c r="E2797" s="64"/>
      <c r="F2797" s="45"/>
      <c r="G2797" s="45"/>
      <c r="H2797" s="45"/>
      <c r="I2797" s="45"/>
      <c r="J2797" s="95"/>
      <c r="K2797" s="95"/>
      <c r="L2797" s="42"/>
    </row>
    <row r="2798" spans="1:12" x14ac:dyDescent="0.3">
      <c r="A2798" s="44" t="s">
        <v>5</v>
      </c>
      <c r="B2798" s="47" t="s">
        <v>1393</v>
      </c>
      <c r="C2798" s="551">
        <v>411830</v>
      </c>
      <c r="D2798" s="584">
        <v>546.9</v>
      </c>
      <c r="E2798" s="64"/>
      <c r="F2798" s="45"/>
      <c r="G2798" s="45"/>
      <c r="H2798" s="45"/>
      <c r="I2798" s="45"/>
      <c r="J2798" s="95"/>
      <c r="K2798" s="95"/>
      <c r="L2798" s="42"/>
    </row>
    <row r="2799" spans="1:12" x14ac:dyDescent="0.3">
      <c r="A2799" s="44" t="s">
        <v>5</v>
      </c>
      <c r="B2799" s="47" t="s">
        <v>1394</v>
      </c>
      <c r="C2799" s="551">
        <v>411524</v>
      </c>
      <c r="D2799" s="584">
        <v>300</v>
      </c>
      <c r="E2799" s="64"/>
      <c r="F2799" s="45"/>
      <c r="G2799" s="45"/>
      <c r="H2799" s="45"/>
      <c r="I2799" s="45"/>
      <c r="J2799" s="95"/>
      <c r="K2799" s="95"/>
      <c r="L2799" s="42"/>
    </row>
    <row r="2800" spans="1:12" x14ac:dyDescent="0.3">
      <c r="A2800" s="44" t="s">
        <v>5</v>
      </c>
      <c r="B2800" s="47" t="s">
        <v>1395</v>
      </c>
      <c r="C2800" s="551">
        <v>30798161</v>
      </c>
      <c r="D2800" s="584">
        <v>9744</v>
      </c>
      <c r="E2800" s="64"/>
      <c r="F2800" s="45"/>
      <c r="G2800" s="45"/>
      <c r="H2800" s="45"/>
      <c r="I2800" s="45"/>
      <c r="J2800" s="95"/>
      <c r="K2800" s="95"/>
      <c r="L2800" s="42"/>
    </row>
    <row r="2801" spans="1:12" x14ac:dyDescent="0.3">
      <c r="A2801" s="44" t="s">
        <v>5</v>
      </c>
      <c r="B2801" s="47" t="s">
        <v>1396</v>
      </c>
      <c r="C2801" s="551">
        <v>411524</v>
      </c>
      <c r="D2801" s="584">
        <v>233.16</v>
      </c>
      <c r="E2801" s="64"/>
      <c r="F2801" s="45"/>
      <c r="G2801" s="45"/>
      <c r="H2801" s="45"/>
      <c r="I2801" s="45"/>
      <c r="J2801" s="95"/>
      <c r="K2801" s="95"/>
      <c r="L2801" s="42"/>
    </row>
    <row r="2802" spans="1:12" x14ac:dyDescent="0.3">
      <c r="A2802" s="145" t="s">
        <v>5</v>
      </c>
      <c r="B2802" s="49" t="s">
        <v>1397</v>
      </c>
      <c r="C2802" s="535">
        <v>979091</v>
      </c>
      <c r="D2802" s="585">
        <v>9744</v>
      </c>
      <c r="E2802" s="70"/>
      <c r="F2802" s="40"/>
      <c r="G2802" s="40"/>
      <c r="H2802" s="40"/>
      <c r="I2802" s="40"/>
      <c r="J2802" s="103"/>
      <c r="K2802" s="103"/>
      <c r="L2802" s="51"/>
    </row>
    <row r="2803" spans="1:12" x14ac:dyDescent="0.3">
      <c r="A2803" s="117" t="s">
        <v>5</v>
      </c>
      <c r="B2803" s="118" t="s">
        <v>1398</v>
      </c>
      <c r="C2803" s="552">
        <v>30798161</v>
      </c>
      <c r="D2803" s="624">
        <v>120</v>
      </c>
      <c r="E2803" s="120"/>
      <c r="F2803" s="121"/>
      <c r="G2803" s="121"/>
      <c r="H2803" s="121"/>
      <c r="I2803" s="121"/>
      <c r="J2803" s="95"/>
      <c r="K2803" s="95"/>
      <c r="L2803" s="42"/>
    </row>
    <row r="2804" spans="1:12" x14ac:dyDescent="0.3">
      <c r="A2804" s="72" t="s">
        <v>5</v>
      </c>
      <c r="B2804" s="83" t="s">
        <v>1398</v>
      </c>
      <c r="C2804" s="495">
        <v>1112687</v>
      </c>
      <c r="D2804" s="581">
        <v>120</v>
      </c>
      <c r="E2804" s="73"/>
      <c r="F2804" s="75"/>
      <c r="G2804" s="75"/>
      <c r="H2804" s="75"/>
      <c r="I2804" s="75"/>
      <c r="J2804" s="147"/>
      <c r="K2804" s="104"/>
      <c r="L2804" s="76"/>
    </row>
    <row r="2805" spans="1:12" x14ac:dyDescent="0.3">
      <c r="A2805" s="117" t="s">
        <v>5</v>
      </c>
      <c r="B2805" s="118" t="s">
        <v>1399</v>
      </c>
      <c r="C2805" s="552">
        <v>411524</v>
      </c>
      <c r="D2805" s="624">
        <v>540.76</v>
      </c>
      <c r="E2805" s="120"/>
      <c r="F2805" s="121"/>
      <c r="G2805" s="121"/>
      <c r="H2805" s="121"/>
      <c r="I2805" s="121"/>
      <c r="J2805" s="134"/>
      <c r="K2805" s="95"/>
      <c r="L2805" s="42"/>
    </row>
    <row r="2806" spans="1:12" x14ac:dyDescent="0.3">
      <c r="A2806" s="44" t="s">
        <v>5</v>
      </c>
      <c r="B2806" s="47" t="s">
        <v>1400</v>
      </c>
      <c r="C2806" s="551">
        <v>30798161</v>
      </c>
      <c r="D2806" s="584">
        <v>328.5</v>
      </c>
      <c r="E2806" s="64"/>
      <c r="F2806" s="45"/>
      <c r="G2806" s="45"/>
      <c r="H2806" s="45"/>
      <c r="I2806" s="45"/>
      <c r="J2806" s="95"/>
      <c r="K2806" s="95"/>
      <c r="L2806" s="42"/>
    </row>
    <row r="2807" spans="1:12" x14ac:dyDescent="0.3">
      <c r="A2807" s="72" t="s">
        <v>5</v>
      </c>
      <c r="B2807" s="83" t="s">
        <v>1399</v>
      </c>
      <c r="C2807" s="495">
        <v>1112687</v>
      </c>
      <c r="D2807" s="581">
        <v>540.76</v>
      </c>
      <c r="E2807" s="73"/>
      <c r="F2807" s="78"/>
      <c r="G2807" s="78"/>
      <c r="H2807" s="78"/>
      <c r="I2807" s="75"/>
      <c r="J2807" s="147"/>
      <c r="K2807" s="104"/>
      <c r="L2807" s="76"/>
    </row>
    <row r="2808" spans="1:12" x14ac:dyDescent="0.3">
      <c r="A2808" s="117" t="s">
        <v>5</v>
      </c>
      <c r="B2808" s="122" t="s">
        <v>1401</v>
      </c>
      <c r="C2808" s="552">
        <v>411524</v>
      </c>
      <c r="D2808" s="624">
        <v>300</v>
      </c>
      <c r="E2808" s="119"/>
      <c r="F2808" s="121"/>
      <c r="G2808" s="121"/>
      <c r="H2808" s="121"/>
      <c r="I2808" s="121"/>
      <c r="J2808" s="135"/>
      <c r="K2808" s="95"/>
      <c r="L2808" s="42"/>
    </row>
    <row r="2809" spans="1:12" x14ac:dyDescent="0.3">
      <c r="A2809" s="117" t="s">
        <v>5</v>
      </c>
      <c r="B2809" s="122" t="s">
        <v>1402</v>
      </c>
      <c r="C2809" s="552">
        <v>411524</v>
      </c>
      <c r="D2809" s="624">
        <v>120</v>
      </c>
      <c r="E2809" s="119"/>
      <c r="F2809" s="121"/>
      <c r="G2809" s="121"/>
      <c r="H2809" s="121"/>
      <c r="I2809" s="121"/>
      <c r="J2809" s="135"/>
      <c r="K2809" s="95"/>
      <c r="L2809" s="42"/>
    </row>
    <row r="2810" spans="1:12" x14ac:dyDescent="0.3">
      <c r="A2810" s="44" t="s">
        <v>5</v>
      </c>
      <c r="B2810" s="65" t="s">
        <v>1403</v>
      </c>
      <c r="C2810" s="551">
        <v>30897488</v>
      </c>
      <c r="D2810" s="584">
        <v>9744</v>
      </c>
      <c r="E2810" s="46"/>
      <c r="F2810" s="45"/>
      <c r="G2810" s="45"/>
      <c r="H2810" s="45"/>
      <c r="I2810" s="45"/>
      <c r="J2810" s="111"/>
      <c r="K2810" s="95"/>
      <c r="L2810" s="42"/>
    </row>
    <row r="2811" spans="1:12" x14ac:dyDescent="0.3">
      <c r="A2811" s="72" t="s">
        <v>5</v>
      </c>
      <c r="B2811" s="83" t="s">
        <v>1402</v>
      </c>
      <c r="C2811" s="495">
        <v>1112687</v>
      </c>
      <c r="D2811" s="581">
        <v>120</v>
      </c>
      <c r="E2811" s="73"/>
      <c r="F2811" s="78"/>
      <c r="G2811" s="78"/>
      <c r="H2811" s="78"/>
      <c r="I2811" s="75"/>
      <c r="J2811" s="147"/>
      <c r="K2811" s="104"/>
      <c r="L2811" s="76"/>
    </row>
    <row r="2812" spans="1:12" x14ac:dyDescent="0.3">
      <c r="A2812" s="72" t="s">
        <v>5</v>
      </c>
      <c r="B2812" s="83" t="s">
        <v>1401</v>
      </c>
      <c r="C2812" s="495">
        <v>1112687</v>
      </c>
      <c r="D2812" s="581">
        <v>300</v>
      </c>
      <c r="E2812" s="73"/>
      <c r="F2812" s="78"/>
      <c r="G2812" s="78"/>
      <c r="H2812" s="78"/>
      <c r="I2812" s="75"/>
      <c r="J2812" s="147"/>
      <c r="K2812" s="104"/>
      <c r="L2812" s="76"/>
    </row>
    <row r="2813" spans="1:12" x14ac:dyDescent="0.3">
      <c r="A2813" s="123" t="s">
        <v>5</v>
      </c>
      <c r="B2813" s="124" t="s">
        <v>1404</v>
      </c>
      <c r="C2813" s="553">
        <v>411524</v>
      </c>
      <c r="D2813" s="625">
        <v>489.69</v>
      </c>
      <c r="E2813" s="125"/>
      <c r="F2813" s="126"/>
      <c r="G2813" s="126"/>
      <c r="H2813" s="126"/>
      <c r="I2813" s="126"/>
      <c r="J2813" s="132"/>
      <c r="K2813" s="95"/>
      <c r="L2813" s="51"/>
    </row>
    <row r="2814" spans="1:12" x14ac:dyDescent="0.3">
      <c r="A2814" s="72" t="s">
        <v>5</v>
      </c>
      <c r="B2814" s="83" t="s">
        <v>1404</v>
      </c>
      <c r="C2814" s="495">
        <v>1112687</v>
      </c>
      <c r="D2814" s="581">
        <v>489.69</v>
      </c>
      <c r="E2814" s="73"/>
      <c r="F2814" s="75"/>
      <c r="G2814" s="75"/>
      <c r="H2814" s="75"/>
      <c r="I2814" s="75"/>
      <c r="J2814" s="147"/>
      <c r="K2814" s="104"/>
      <c r="L2814" s="76"/>
    </row>
    <row r="2815" spans="1:12" x14ac:dyDescent="0.3">
      <c r="A2815" s="123" t="s">
        <v>5</v>
      </c>
      <c r="B2815" s="124" t="s">
        <v>1405</v>
      </c>
      <c r="C2815" s="553">
        <v>411524</v>
      </c>
      <c r="D2815" s="625">
        <v>336.77</v>
      </c>
      <c r="E2815" s="125"/>
      <c r="F2815" s="126"/>
      <c r="G2815" s="126"/>
      <c r="H2815" s="126"/>
      <c r="I2815" s="126"/>
      <c r="J2815" s="132"/>
      <c r="K2815" s="95"/>
      <c r="L2815" s="42"/>
    </row>
    <row r="2816" spans="1:12" x14ac:dyDescent="0.3">
      <c r="A2816" s="72" t="s">
        <v>5</v>
      </c>
      <c r="B2816" s="83" t="s">
        <v>1405</v>
      </c>
      <c r="C2816" s="495">
        <v>1112687</v>
      </c>
      <c r="D2816" s="581">
        <v>336.77</v>
      </c>
      <c r="E2816" s="73"/>
      <c r="F2816" s="75"/>
      <c r="G2816" s="75"/>
      <c r="H2816" s="75"/>
      <c r="I2816" s="75"/>
      <c r="J2816" s="147"/>
      <c r="K2816" s="104"/>
      <c r="L2816" s="76"/>
    </row>
    <row r="2817" spans="1:12" x14ac:dyDescent="0.3">
      <c r="A2817" s="145" t="s">
        <v>5</v>
      </c>
      <c r="B2817" s="49">
        <v>7005267</v>
      </c>
      <c r="C2817" s="535">
        <v>411524</v>
      </c>
      <c r="D2817" s="585">
        <v>9744</v>
      </c>
      <c r="E2817" s="70"/>
      <c r="F2817" s="40"/>
      <c r="G2817" s="40"/>
      <c r="H2817" s="40"/>
      <c r="I2817" s="40"/>
      <c r="J2817" s="103"/>
      <c r="K2817" s="103"/>
      <c r="L2817" s="51"/>
    </row>
    <row r="2818" spans="1:12" x14ac:dyDescent="0.3">
      <c r="A2818" s="123" t="s">
        <v>5</v>
      </c>
      <c r="B2818" s="127" t="s">
        <v>1406</v>
      </c>
      <c r="C2818" s="553">
        <v>411524</v>
      </c>
      <c r="D2818" s="625">
        <v>120</v>
      </c>
      <c r="E2818" s="125"/>
      <c r="F2818" s="126"/>
      <c r="G2818" s="126"/>
      <c r="H2818" s="126"/>
      <c r="I2818" s="126"/>
      <c r="J2818" s="132"/>
      <c r="K2818" s="103"/>
      <c r="L2818" s="67"/>
    </row>
    <row r="2819" spans="1:12" x14ac:dyDescent="0.3">
      <c r="A2819" s="145" t="s">
        <v>5</v>
      </c>
      <c r="B2819" s="54" t="s">
        <v>1407</v>
      </c>
      <c r="C2819" s="535">
        <v>979091</v>
      </c>
      <c r="D2819" s="585">
        <v>300</v>
      </c>
      <c r="E2819" s="41"/>
      <c r="F2819" s="40"/>
      <c r="G2819" s="40"/>
      <c r="H2819" s="40"/>
      <c r="I2819" s="40"/>
      <c r="J2819" s="114"/>
      <c r="K2819" s="103"/>
      <c r="L2819" s="51"/>
    </row>
    <row r="2820" spans="1:12" x14ac:dyDescent="0.3">
      <c r="A2820" s="145" t="s">
        <v>5</v>
      </c>
      <c r="B2820" s="54" t="s">
        <v>1408</v>
      </c>
      <c r="C2820" s="535">
        <v>30897488</v>
      </c>
      <c r="D2820" s="585">
        <v>9744</v>
      </c>
      <c r="E2820" s="41"/>
      <c r="F2820" s="40"/>
      <c r="G2820" s="40"/>
      <c r="H2820" s="40"/>
      <c r="I2820" s="40"/>
      <c r="J2820" s="114"/>
      <c r="K2820" s="103"/>
      <c r="L2820" s="51"/>
    </row>
    <row r="2821" spans="1:12" x14ac:dyDescent="0.3">
      <c r="A2821" s="72" t="s">
        <v>5</v>
      </c>
      <c r="B2821" s="83" t="s">
        <v>1406</v>
      </c>
      <c r="C2821" s="495">
        <v>1112687</v>
      </c>
      <c r="D2821" s="581">
        <v>120</v>
      </c>
      <c r="E2821" s="73"/>
      <c r="F2821" s="75"/>
      <c r="G2821" s="75"/>
      <c r="H2821" s="75"/>
      <c r="I2821" s="75"/>
      <c r="J2821" s="147"/>
      <c r="K2821" s="104"/>
      <c r="L2821" s="76"/>
    </row>
    <row r="2822" spans="1:12" x14ac:dyDescent="0.3">
      <c r="A2822" s="128" t="s">
        <v>5</v>
      </c>
      <c r="B2822" s="129" t="s">
        <v>1409</v>
      </c>
      <c r="C2822" s="554">
        <v>411524</v>
      </c>
      <c r="D2822" s="626">
        <v>214.49</v>
      </c>
      <c r="E2822" s="130"/>
      <c r="F2822" s="131"/>
      <c r="G2822" s="131"/>
      <c r="H2822" s="131"/>
      <c r="I2822" s="131"/>
      <c r="J2822" s="133"/>
      <c r="K2822" s="107"/>
      <c r="L2822" s="39"/>
    </row>
    <row r="2823" spans="1:12" x14ac:dyDescent="0.3">
      <c r="A2823" s="72" t="s">
        <v>5</v>
      </c>
      <c r="B2823" s="83" t="s">
        <v>1409</v>
      </c>
      <c r="C2823" s="495">
        <v>1112687</v>
      </c>
      <c r="D2823" s="581">
        <v>214.49</v>
      </c>
      <c r="E2823" s="73"/>
      <c r="F2823" s="78"/>
      <c r="G2823" s="78"/>
      <c r="H2823" s="78"/>
      <c r="I2823" s="75"/>
      <c r="J2823" s="147"/>
      <c r="K2823" s="104"/>
      <c r="L2823" s="76"/>
    </row>
    <row r="2824" spans="1:12" x14ac:dyDescent="0.3">
      <c r="A2824" s="136" t="s">
        <v>5</v>
      </c>
      <c r="B2824" s="137" t="s">
        <v>1410</v>
      </c>
      <c r="C2824" s="555">
        <v>411524</v>
      </c>
      <c r="D2824" s="627">
        <v>30</v>
      </c>
      <c r="E2824" s="138"/>
      <c r="F2824" s="139"/>
      <c r="G2824" s="139"/>
      <c r="H2824" s="139"/>
      <c r="I2824" s="139"/>
      <c r="J2824" s="140"/>
      <c r="K2824" s="104"/>
      <c r="L2824" s="39"/>
    </row>
    <row r="2825" spans="1:12" x14ac:dyDescent="0.3">
      <c r="A2825" s="72" t="s">
        <v>5</v>
      </c>
      <c r="B2825" s="83" t="s">
        <v>1410</v>
      </c>
      <c r="C2825" s="495">
        <v>1112687</v>
      </c>
      <c r="D2825" s="581">
        <v>30</v>
      </c>
      <c r="E2825" s="73"/>
      <c r="F2825" s="75"/>
      <c r="G2825" s="75"/>
      <c r="H2825" s="75"/>
      <c r="I2825" s="75"/>
      <c r="J2825" s="147"/>
      <c r="K2825" s="104"/>
      <c r="L2825" s="76"/>
    </row>
    <row r="2826" spans="1:12" x14ac:dyDescent="0.3">
      <c r="A2826" s="128" t="s">
        <v>5</v>
      </c>
      <c r="B2826" s="129" t="s">
        <v>1411</v>
      </c>
      <c r="C2826" s="554">
        <v>411524</v>
      </c>
      <c r="D2826" s="636">
        <v>565.82000000000005</v>
      </c>
      <c r="E2826" s="130"/>
      <c r="F2826" s="131"/>
      <c r="G2826" s="131"/>
      <c r="H2826" s="131"/>
      <c r="I2826" s="131"/>
      <c r="J2826" s="133"/>
      <c r="K2826" s="107"/>
      <c r="L2826" s="39"/>
    </row>
    <row r="2827" spans="1:12" x14ac:dyDescent="0.3">
      <c r="A2827" s="72" t="s">
        <v>5</v>
      </c>
      <c r="B2827" s="83" t="s">
        <v>1411</v>
      </c>
      <c r="C2827" s="495">
        <v>1112687</v>
      </c>
      <c r="D2827" s="581">
        <v>565.82000000000005</v>
      </c>
      <c r="E2827" s="73"/>
      <c r="F2827" s="78"/>
      <c r="G2827" s="78"/>
      <c r="H2827" s="78"/>
      <c r="I2827" s="75"/>
      <c r="J2827" s="147"/>
      <c r="K2827" s="104"/>
      <c r="L2827" s="76"/>
    </row>
    <row r="2828" spans="1:12" x14ac:dyDescent="0.3">
      <c r="A2828" s="72" t="s">
        <v>5</v>
      </c>
      <c r="B2828" s="83" t="s">
        <v>1412</v>
      </c>
      <c r="C2828" s="495">
        <v>1112687</v>
      </c>
      <c r="D2828" s="581">
        <v>120</v>
      </c>
      <c r="E2828" s="73"/>
      <c r="F2828" s="75"/>
      <c r="G2828" s="75"/>
      <c r="H2828" s="75"/>
      <c r="I2828" s="75"/>
      <c r="J2828" s="147"/>
      <c r="K2828" s="104"/>
      <c r="L2828" s="76"/>
    </row>
    <row r="2829" spans="1:12" x14ac:dyDescent="0.3">
      <c r="A2829" s="72" t="s">
        <v>5</v>
      </c>
      <c r="B2829" s="83" t="s">
        <v>1413</v>
      </c>
      <c r="C2829" s="495">
        <v>1112687</v>
      </c>
      <c r="D2829" s="581">
        <v>300</v>
      </c>
      <c r="E2829" s="73"/>
      <c r="F2829" s="75"/>
      <c r="G2829" s="75"/>
      <c r="H2829" s="75"/>
      <c r="I2829" s="75"/>
      <c r="J2829" s="147"/>
      <c r="K2829" s="104"/>
      <c r="L2829" s="76"/>
    </row>
    <row r="2830" spans="1:12" x14ac:dyDescent="0.3">
      <c r="A2830" s="72" t="s">
        <v>5</v>
      </c>
      <c r="B2830" s="83" t="s">
        <v>1414</v>
      </c>
      <c r="C2830" s="495">
        <v>1112687</v>
      </c>
      <c r="D2830" s="581">
        <v>705.94</v>
      </c>
      <c r="E2830" s="73"/>
      <c r="F2830" s="75"/>
      <c r="G2830" s="75"/>
      <c r="H2830" s="75"/>
      <c r="I2830" s="75"/>
      <c r="J2830" s="147"/>
      <c r="K2830" s="104"/>
      <c r="L2830" s="76"/>
    </row>
    <row r="2831" spans="1:12" x14ac:dyDescent="0.3">
      <c r="A2831" s="72" t="s">
        <v>5</v>
      </c>
      <c r="B2831" s="83" t="s">
        <v>1415</v>
      </c>
      <c r="C2831" s="495">
        <v>1112687</v>
      </c>
      <c r="D2831" s="581">
        <v>236.47</v>
      </c>
      <c r="E2831" s="73"/>
      <c r="F2831" s="75"/>
      <c r="G2831" s="75"/>
      <c r="H2831" s="75"/>
      <c r="I2831" s="75"/>
      <c r="J2831" s="147"/>
      <c r="K2831" s="104"/>
      <c r="L2831" s="76"/>
    </row>
    <row r="2832" spans="1:12" x14ac:dyDescent="0.3">
      <c r="A2832" s="72" t="s">
        <v>5</v>
      </c>
      <c r="B2832" s="83" t="s">
        <v>1416</v>
      </c>
      <c r="C2832" s="495">
        <v>1112687</v>
      </c>
      <c r="D2832" s="581">
        <v>120</v>
      </c>
      <c r="E2832" s="73"/>
      <c r="F2832" s="75"/>
      <c r="G2832" s="75"/>
      <c r="H2832" s="75"/>
      <c r="I2832" s="75"/>
      <c r="J2832" s="147"/>
      <c r="K2832" s="104"/>
      <c r="L2832" s="76"/>
    </row>
    <row r="2833" spans="1:12" x14ac:dyDescent="0.3">
      <c r="A2833" s="72" t="s">
        <v>5</v>
      </c>
      <c r="B2833" s="83" t="s">
        <v>1417</v>
      </c>
      <c r="C2833" s="495">
        <v>1112687</v>
      </c>
      <c r="D2833" s="581">
        <v>300</v>
      </c>
      <c r="E2833" s="73"/>
      <c r="F2833" s="75"/>
      <c r="G2833" s="75"/>
      <c r="H2833" s="75"/>
      <c r="I2833" s="75"/>
      <c r="J2833" s="147"/>
      <c r="K2833" s="104"/>
      <c r="L2833" s="76"/>
    </row>
    <row r="2834" spans="1:12" x14ac:dyDescent="0.3">
      <c r="A2834" s="72" t="s">
        <v>5</v>
      </c>
      <c r="B2834" s="83" t="s">
        <v>1418</v>
      </c>
      <c r="C2834" s="495">
        <v>1112687</v>
      </c>
      <c r="D2834" s="581">
        <v>1071.2</v>
      </c>
      <c r="E2834" s="73"/>
      <c r="F2834" s="139"/>
      <c r="G2834" s="139"/>
      <c r="H2834" s="139"/>
      <c r="I2834" s="75"/>
      <c r="J2834" s="147"/>
      <c r="K2834" s="104"/>
      <c r="L2834" s="76"/>
    </row>
    <row r="2835" spans="1:12" x14ac:dyDescent="0.3">
      <c r="A2835" s="72" t="s">
        <v>5</v>
      </c>
      <c r="B2835" s="83" t="s">
        <v>1419</v>
      </c>
      <c r="C2835" s="495">
        <v>1112687</v>
      </c>
      <c r="D2835" s="581">
        <v>368.31</v>
      </c>
      <c r="E2835" s="73"/>
      <c r="F2835" s="69"/>
      <c r="G2835" s="69"/>
      <c r="H2835" s="69"/>
      <c r="I2835" s="75"/>
      <c r="J2835" s="147"/>
      <c r="K2835" s="104"/>
      <c r="L2835" s="76"/>
    </row>
    <row r="2836" spans="1:12" x14ac:dyDescent="0.3">
      <c r="A2836" s="72" t="s">
        <v>5</v>
      </c>
      <c r="B2836" s="83" t="s">
        <v>1420</v>
      </c>
      <c r="C2836" s="495">
        <v>1112687</v>
      </c>
      <c r="D2836" s="581">
        <v>370.28</v>
      </c>
      <c r="E2836" s="73"/>
      <c r="F2836" s="69"/>
      <c r="G2836" s="69"/>
      <c r="H2836" s="69"/>
      <c r="I2836" s="75"/>
      <c r="J2836" s="147"/>
      <c r="K2836" s="104"/>
      <c r="L2836" s="76"/>
    </row>
    <row r="2837" spans="1:12" ht="40.200000000000003" thickBot="1" x14ac:dyDescent="0.35">
      <c r="A2837" s="295" t="s">
        <v>5</v>
      </c>
      <c r="B2837" s="312" t="s">
        <v>1421</v>
      </c>
      <c r="C2837" s="556">
        <v>1112687</v>
      </c>
      <c r="D2837" s="577">
        <v>4400</v>
      </c>
      <c r="E2837" s="312"/>
      <c r="F2837" s="4"/>
      <c r="G2837" s="4"/>
      <c r="H2837" s="329"/>
      <c r="I2837" s="296"/>
      <c r="J2837" s="147"/>
      <c r="K2837" s="104"/>
      <c r="L2837" s="76"/>
    </row>
    <row r="2838" spans="1:12" ht="15" thickTop="1" x14ac:dyDescent="0.3">
      <c r="A2838" s="291" t="s">
        <v>1422</v>
      </c>
      <c r="B2838" s="291">
        <v>1210507</v>
      </c>
      <c r="C2838" s="550">
        <v>891324</v>
      </c>
      <c r="D2838" s="583">
        <v>642</v>
      </c>
      <c r="E2838" s="353"/>
      <c r="F2838" s="293"/>
      <c r="G2838" s="293"/>
      <c r="H2838" s="293"/>
      <c r="I2838" s="293"/>
      <c r="J2838" s="111"/>
      <c r="K2838" s="95"/>
      <c r="L2838" s="42"/>
    </row>
    <row r="2839" spans="1:12" x14ac:dyDescent="0.3">
      <c r="A2839" s="145" t="s">
        <v>1422</v>
      </c>
      <c r="B2839" s="145">
        <v>1297361</v>
      </c>
      <c r="C2839" s="535">
        <v>30798161</v>
      </c>
      <c r="D2839" s="585">
        <v>29580</v>
      </c>
      <c r="E2839" s="145"/>
      <c r="F2839" s="40"/>
      <c r="G2839" s="40"/>
      <c r="H2839" s="40"/>
      <c r="I2839" s="176"/>
      <c r="J2839" s="178"/>
      <c r="K2839" s="103"/>
      <c r="L2839" s="51"/>
    </row>
    <row r="2840" spans="1:12" x14ac:dyDescent="0.3">
      <c r="A2840" s="44" t="s">
        <v>1422</v>
      </c>
      <c r="B2840" s="44">
        <v>1383947</v>
      </c>
      <c r="C2840" s="551">
        <v>411524</v>
      </c>
      <c r="D2840" s="584">
        <v>22530</v>
      </c>
      <c r="E2840" s="46"/>
      <c r="F2840" s="45"/>
      <c r="G2840" s="45"/>
      <c r="H2840" s="45"/>
      <c r="I2840" s="45"/>
      <c r="J2840" s="111"/>
      <c r="K2840" s="95"/>
      <c r="L2840" s="42"/>
    </row>
    <row r="2841" spans="1:12" x14ac:dyDescent="0.3">
      <c r="A2841" s="44" t="s">
        <v>1422</v>
      </c>
      <c r="B2841" s="44">
        <v>1485935</v>
      </c>
      <c r="C2841" s="551">
        <v>891324</v>
      </c>
      <c r="D2841" s="584">
        <v>2797.69</v>
      </c>
      <c r="E2841" s="44"/>
      <c r="F2841" s="45"/>
      <c r="G2841" s="45"/>
      <c r="H2841" s="45"/>
      <c r="I2841" s="45"/>
      <c r="J2841" s="95"/>
      <c r="K2841" s="95"/>
      <c r="L2841" s="42"/>
    </row>
    <row r="2842" spans="1:12" x14ac:dyDescent="0.3">
      <c r="A2842" s="44" t="s">
        <v>1422</v>
      </c>
      <c r="B2842" s="44">
        <v>1487408</v>
      </c>
      <c r="C2842" s="551">
        <v>411524</v>
      </c>
      <c r="D2842" s="584">
        <v>0</v>
      </c>
      <c r="E2842" s="44"/>
      <c r="F2842" s="45"/>
      <c r="G2842" s="45"/>
      <c r="H2842" s="45"/>
      <c r="I2842" s="45"/>
      <c r="J2842" s="95"/>
      <c r="K2842" s="95"/>
      <c r="L2842" s="42"/>
    </row>
    <row r="2843" spans="1:12" x14ac:dyDescent="0.3">
      <c r="A2843" s="44" t="s">
        <v>1422</v>
      </c>
      <c r="B2843" s="44">
        <v>1488109</v>
      </c>
      <c r="C2843" s="557">
        <v>979091</v>
      </c>
      <c r="D2843" s="584">
        <v>11584.12</v>
      </c>
      <c r="E2843" s="44"/>
      <c r="F2843" s="45"/>
      <c r="G2843" s="45"/>
      <c r="H2843" s="45"/>
      <c r="I2843" s="45"/>
      <c r="J2843" s="95"/>
      <c r="K2843" s="95"/>
      <c r="L2843" s="42"/>
    </row>
    <row r="2844" spans="1:12" x14ac:dyDescent="0.3">
      <c r="A2844" s="145" t="s">
        <v>1422</v>
      </c>
      <c r="B2844" s="145">
        <v>1489378</v>
      </c>
      <c r="C2844" s="535">
        <v>30510284</v>
      </c>
      <c r="D2844" s="585">
        <v>167901.77</v>
      </c>
      <c r="E2844" s="41"/>
      <c r="F2844" s="40"/>
      <c r="G2844" s="40"/>
      <c r="H2844" s="40"/>
      <c r="I2844" s="40"/>
      <c r="J2844" s="103"/>
      <c r="K2844" s="103"/>
      <c r="L2844" s="51"/>
    </row>
    <row r="2845" spans="1:12" x14ac:dyDescent="0.3">
      <c r="A2845" s="44" t="s">
        <v>1422</v>
      </c>
      <c r="B2845" s="44">
        <v>1500873</v>
      </c>
      <c r="C2845" s="65">
        <v>493307</v>
      </c>
      <c r="D2845" s="584">
        <v>6461.38</v>
      </c>
      <c r="E2845" s="44"/>
      <c r="F2845" s="45"/>
      <c r="G2845" s="45"/>
      <c r="H2845" s="45"/>
      <c r="I2845" s="45"/>
      <c r="J2845" s="95"/>
      <c r="K2845" s="95"/>
      <c r="L2845" s="42"/>
    </row>
    <row r="2846" spans="1:12" x14ac:dyDescent="0.3">
      <c r="A2846" s="44" t="s">
        <v>1422</v>
      </c>
      <c r="B2846" s="44">
        <v>1537924</v>
      </c>
      <c r="C2846" s="65">
        <v>30149249</v>
      </c>
      <c r="D2846" s="584">
        <v>22530</v>
      </c>
      <c r="E2846" s="46"/>
      <c r="F2846" s="45"/>
      <c r="G2846" s="45"/>
      <c r="H2846" s="45"/>
      <c r="I2846" s="45"/>
      <c r="J2846" s="111"/>
      <c r="K2846" s="95"/>
      <c r="L2846" s="42"/>
    </row>
    <row r="2847" spans="1:12" x14ac:dyDescent="0.3">
      <c r="A2847" s="44" t="s">
        <v>1422</v>
      </c>
      <c r="B2847" s="44">
        <v>1552643</v>
      </c>
      <c r="C2847" s="65">
        <v>30149249</v>
      </c>
      <c r="D2847" s="584">
        <v>22530</v>
      </c>
      <c r="E2847" s="46"/>
      <c r="F2847" s="45"/>
      <c r="G2847" s="45"/>
      <c r="H2847" s="45"/>
      <c r="I2847" s="45"/>
      <c r="J2847" s="111"/>
      <c r="K2847" s="95"/>
      <c r="L2847" s="42"/>
    </row>
    <row r="2848" spans="1:12" x14ac:dyDescent="0.3">
      <c r="A2848" s="44" t="s">
        <v>1422</v>
      </c>
      <c r="B2848" s="44">
        <v>1637021</v>
      </c>
      <c r="C2848" s="65">
        <v>493307</v>
      </c>
      <c r="D2848" s="584">
        <v>22530</v>
      </c>
      <c r="E2848" s="46"/>
      <c r="F2848" s="45"/>
      <c r="G2848" s="45"/>
      <c r="H2848" s="45"/>
      <c r="I2848" s="45"/>
      <c r="J2848" s="177"/>
      <c r="K2848" s="95"/>
      <c r="L2848" s="42"/>
    </row>
    <row r="2849" spans="1:12" x14ac:dyDescent="0.3">
      <c r="A2849" s="44" t="s">
        <v>1422</v>
      </c>
      <c r="B2849" s="44">
        <v>1722777</v>
      </c>
      <c r="C2849" s="65">
        <v>493307</v>
      </c>
      <c r="D2849" s="584">
        <v>22530</v>
      </c>
      <c r="E2849" s="46"/>
      <c r="F2849" s="45"/>
      <c r="G2849" s="45"/>
      <c r="H2849" s="45"/>
      <c r="I2849" s="45"/>
      <c r="J2849" s="111"/>
      <c r="K2849" s="95"/>
      <c r="L2849" s="42"/>
    </row>
    <row r="2850" spans="1:12" x14ac:dyDescent="0.3">
      <c r="A2850" s="145" t="s">
        <v>1422</v>
      </c>
      <c r="B2850" s="145">
        <v>1722778</v>
      </c>
      <c r="C2850" s="505">
        <v>30798161</v>
      </c>
      <c r="D2850" s="585">
        <v>29580</v>
      </c>
      <c r="E2850" s="41"/>
      <c r="F2850" s="40"/>
      <c r="G2850" s="40"/>
      <c r="H2850" s="40"/>
      <c r="I2850" s="40"/>
      <c r="J2850" s="114"/>
      <c r="K2850" s="103"/>
      <c r="L2850" s="51"/>
    </row>
    <row r="2851" spans="1:12" x14ac:dyDescent="0.3">
      <c r="A2851" s="44" t="s">
        <v>1422</v>
      </c>
      <c r="B2851" s="44">
        <v>1808921</v>
      </c>
      <c r="C2851" s="65">
        <v>493307</v>
      </c>
      <c r="D2851" s="584">
        <v>22530</v>
      </c>
      <c r="E2851" s="46"/>
      <c r="F2851" s="45"/>
      <c r="G2851" s="45"/>
      <c r="H2851" s="45"/>
      <c r="I2851" s="45"/>
      <c r="J2851" s="111"/>
      <c r="K2851" s="95"/>
      <c r="L2851" s="42"/>
    </row>
    <row r="2852" spans="1:12" x14ac:dyDescent="0.3">
      <c r="A2852" s="145" t="s">
        <v>1422</v>
      </c>
      <c r="B2852" s="145">
        <v>1808922</v>
      </c>
      <c r="C2852" s="505">
        <v>30897488</v>
      </c>
      <c r="D2852" s="585">
        <v>29580</v>
      </c>
      <c r="E2852" s="41"/>
      <c r="F2852" s="40"/>
      <c r="G2852" s="40"/>
      <c r="H2852" s="40"/>
      <c r="I2852" s="40"/>
      <c r="J2852" s="103"/>
      <c r="K2852" s="103"/>
      <c r="L2852" s="51"/>
    </row>
    <row r="2853" spans="1:12" x14ac:dyDescent="0.3">
      <c r="A2853" s="44" t="s">
        <v>1422</v>
      </c>
      <c r="B2853" s="44">
        <v>1830211</v>
      </c>
      <c r="C2853" s="65">
        <v>493307</v>
      </c>
      <c r="D2853" s="584">
        <v>9510.06</v>
      </c>
      <c r="E2853" s="46"/>
      <c r="F2853" s="45"/>
      <c r="G2853" s="45"/>
      <c r="H2853" s="45"/>
      <c r="I2853" s="45"/>
      <c r="J2853" s="95"/>
      <c r="K2853" s="95"/>
      <c r="L2853" s="42"/>
    </row>
    <row r="2854" spans="1:12" x14ac:dyDescent="0.3">
      <c r="A2854" s="44" t="s">
        <v>1422</v>
      </c>
      <c r="B2854" s="44">
        <v>1830212</v>
      </c>
      <c r="C2854" s="65">
        <v>493307</v>
      </c>
      <c r="D2854" s="584">
        <v>236.38</v>
      </c>
      <c r="E2854" s="46"/>
      <c r="F2854" s="45"/>
      <c r="G2854" s="45"/>
      <c r="H2854" s="45"/>
      <c r="I2854" s="45"/>
      <c r="J2854" s="95"/>
      <c r="K2854" s="95"/>
      <c r="L2854" s="42"/>
    </row>
    <row r="2855" spans="1:12" x14ac:dyDescent="0.3">
      <c r="A2855" s="145" t="s">
        <v>1422</v>
      </c>
      <c r="B2855" s="145">
        <v>1832002</v>
      </c>
      <c r="C2855" s="535">
        <v>30897488</v>
      </c>
      <c r="D2855" s="585">
        <v>255283.88</v>
      </c>
      <c r="E2855" s="41"/>
      <c r="F2855" s="40"/>
      <c r="G2855" s="40"/>
      <c r="H2855" s="40"/>
      <c r="I2855" s="40"/>
      <c r="J2855" s="114"/>
      <c r="K2855" s="103"/>
      <c r="L2855" s="51"/>
    </row>
    <row r="2856" spans="1:12" x14ac:dyDescent="0.3">
      <c r="A2856" s="36" t="s">
        <v>1422</v>
      </c>
      <c r="B2856" s="36">
        <v>1913888</v>
      </c>
      <c r="C2856" s="65">
        <v>30897488</v>
      </c>
      <c r="D2856" s="628">
        <v>4434.8599999999997</v>
      </c>
      <c r="E2856" s="36"/>
      <c r="F2856" s="66"/>
      <c r="G2856" s="66"/>
      <c r="H2856" s="66"/>
      <c r="I2856" s="66"/>
      <c r="J2856" s="112"/>
      <c r="K2856" s="112"/>
      <c r="L2856" s="37"/>
    </row>
    <row r="2857" spans="1:12" x14ac:dyDescent="0.3">
      <c r="A2857" s="36" t="s">
        <v>1422</v>
      </c>
      <c r="B2857" s="36">
        <v>1869017</v>
      </c>
      <c r="C2857" s="65">
        <v>493307</v>
      </c>
      <c r="D2857" s="628">
        <v>4463.6400000000003</v>
      </c>
      <c r="E2857" s="36"/>
      <c r="F2857" s="66"/>
      <c r="G2857" s="66"/>
      <c r="H2857" s="66"/>
      <c r="I2857" s="66"/>
      <c r="J2857" s="112"/>
      <c r="K2857" s="112"/>
      <c r="L2857" s="37"/>
    </row>
    <row r="2858" spans="1:12" x14ac:dyDescent="0.3">
      <c r="A2858" s="36" t="s">
        <v>1422</v>
      </c>
      <c r="B2858" s="36">
        <v>1869018</v>
      </c>
      <c r="C2858" s="65">
        <v>30798161</v>
      </c>
      <c r="D2858" s="628">
        <v>8515.0499999999993</v>
      </c>
      <c r="E2858" s="36"/>
      <c r="F2858" s="66"/>
      <c r="G2858" s="66"/>
      <c r="H2858" s="66"/>
      <c r="I2858" s="66"/>
      <c r="J2858" s="112"/>
      <c r="K2858" s="35"/>
      <c r="L2858" s="35"/>
    </row>
    <row r="2859" spans="1:12" x14ac:dyDescent="0.3">
      <c r="A2859" s="36" t="s">
        <v>1422</v>
      </c>
      <c r="B2859" s="36">
        <v>1869432</v>
      </c>
      <c r="C2859" s="65">
        <v>493307</v>
      </c>
      <c r="D2859" s="628">
        <v>3007.09</v>
      </c>
      <c r="E2859" s="36"/>
      <c r="F2859" s="66"/>
      <c r="G2859" s="66"/>
      <c r="H2859" s="66"/>
      <c r="I2859" s="66"/>
      <c r="J2859" s="112"/>
      <c r="K2859" s="112"/>
      <c r="L2859" s="37"/>
    </row>
    <row r="2860" spans="1:12" x14ac:dyDescent="0.3">
      <c r="A2860" s="36" t="s">
        <v>1422</v>
      </c>
      <c r="B2860" s="36">
        <v>1896335</v>
      </c>
      <c r="C2860" s="65">
        <v>493307</v>
      </c>
      <c r="D2860" s="628">
        <v>22530</v>
      </c>
      <c r="E2860" s="36"/>
      <c r="F2860" s="66"/>
      <c r="G2860" s="66"/>
      <c r="H2860" s="66"/>
      <c r="I2860" s="66"/>
      <c r="J2860" s="112"/>
      <c r="K2860" s="35"/>
      <c r="L2860" s="35"/>
    </row>
    <row r="2861" spans="1:12" x14ac:dyDescent="0.3">
      <c r="A2861" s="36" t="s">
        <v>1422</v>
      </c>
      <c r="B2861" s="36">
        <v>1896336</v>
      </c>
      <c r="C2861" s="65">
        <v>30897488</v>
      </c>
      <c r="D2861" s="628">
        <v>29580</v>
      </c>
      <c r="E2861" s="36"/>
      <c r="F2861" s="66"/>
      <c r="G2861" s="66"/>
      <c r="H2861" s="66"/>
      <c r="I2861" s="66"/>
      <c r="J2861" s="112"/>
      <c r="K2861" s="35"/>
      <c r="L2861" s="35"/>
    </row>
    <row r="2862" spans="1:12" x14ac:dyDescent="0.3">
      <c r="A2862" s="36" t="s">
        <v>1422</v>
      </c>
      <c r="B2862" s="36">
        <v>1918784</v>
      </c>
      <c r="C2862" s="551">
        <v>30897488</v>
      </c>
      <c r="D2862" s="628">
        <v>9169.56</v>
      </c>
      <c r="E2862" s="36"/>
      <c r="F2862" s="66"/>
      <c r="G2862" s="66"/>
      <c r="H2862" s="66"/>
      <c r="I2862" s="66"/>
      <c r="J2862" s="112"/>
      <c r="K2862" s="35"/>
      <c r="L2862" s="35"/>
    </row>
    <row r="2863" spans="1:12" x14ac:dyDescent="0.3">
      <c r="A2863" s="36" t="s">
        <v>1422</v>
      </c>
      <c r="B2863" s="36">
        <v>1928223</v>
      </c>
      <c r="C2863" s="551">
        <v>30897488</v>
      </c>
      <c r="D2863" s="628">
        <v>1250.32</v>
      </c>
      <c r="E2863" s="36"/>
      <c r="F2863" s="66"/>
      <c r="G2863" s="66"/>
      <c r="H2863" s="66"/>
      <c r="I2863" s="66"/>
      <c r="J2863" s="112"/>
      <c r="K2863" s="35"/>
      <c r="L2863" s="35"/>
    </row>
    <row r="2864" spans="1:12" x14ac:dyDescent="0.3">
      <c r="A2864" s="90" t="s">
        <v>1422</v>
      </c>
      <c r="B2864" s="90">
        <v>1968036</v>
      </c>
      <c r="C2864" s="512">
        <v>493307</v>
      </c>
      <c r="D2864" s="629">
        <v>22530</v>
      </c>
      <c r="E2864" s="90"/>
      <c r="F2864" s="91"/>
      <c r="G2864" s="91"/>
      <c r="H2864" s="91"/>
      <c r="I2864" s="91"/>
      <c r="J2864" s="113"/>
      <c r="K2864" s="113"/>
      <c r="L2864" s="38"/>
    </row>
    <row r="2865" spans="1:12" x14ac:dyDescent="0.3">
      <c r="A2865" s="92" t="s">
        <v>1422</v>
      </c>
      <c r="B2865" s="92">
        <v>1968037</v>
      </c>
      <c r="C2865" s="495">
        <v>30897488</v>
      </c>
      <c r="D2865" s="621">
        <v>29580</v>
      </c>
      <c r="E2865" s="93"/>
      <c r="F2865" s="94"/>
      <c r="G2865" s="94"/>
      <c r="H2865" s="94"/>
      <c r="I2865" s="94"/>
      <c r="J2865" s="115"/>
      <c r="K2865" s="115"/>
      <c r="L2865" s="87"/>
    </row>
    <row r="2866" spans="1:12" x14ac:dyDescent="0.3">
      <c r="A2866" s="90" t="s">
        <v>1422</v>
      </c>
      <c r="B2866" s="90">
        <v>2057591</v>
      </c>
      <c r="C2866" s="512">
        <v>493307</v>
      </c>
      <c r="D2866" s="629">
        <v>22530</v>
      </c>
      <c r="E2866" s="90"/>
      <c r="F2866" s="91"/>
      <c r="G2866" s="91"/>
      <c r="H2866" s="91"/>
      <c r="I2866" s="91"/>
      <c r="J2866" s="113"/>
      <c r="K2866" s="113"/>
      <c r="L2866" s="38"/>
    </row>
    <row r="2867" spans="1:12" x14ac:dyDescent="0.3">
      <c r="A2867" s="92" t="s">
        <v>1422</v>
      </c>
      <c r="B2867" s="92">
        <v>2057592</v>
      </c>
      <c r="C2867" s="495">
        <v>30897488</v>
      </c>
      <c r="D2867" s="621">
        <v>29580</v>
      </c>
      <c r="E2867" s="93"/>
      <c r="F2867" s="94"/>
      <c r="G2867" s="94"/>
      <c r="H2867" s="94"/>
      <c r="I2867" s="94"/>
      <c r="J2867" s="115"/>
      <c r="K2867" s="115"/>
      <c r="L2867" s="87"/>
    </row>
    <row r="2868" spans="1:12" x14ac:dyDescent="0.3">
      <c r="A2868" s="92" t="s">
        <v>1422</v>
      </c>
      <c r="B2868" s="92">
        <v>7006851</v>
      </c>
      <c r="C2868" s="495">
        <v>30897488</v>
      </c>
      <c r="D2868" s="621">
        <v>9744</v>
      </c>
      <c r="E2868" s="93"/>
      <c r="F2868" s="94"/>
      <c r="G2868" s="94"/>
      <c r="H2868" s="94"/>
      <c r="I2868" s="94"/>
      <c r="J2868" s="115"/>
      <c r="K2868" s="115"/>
      <c r="L2868" s="87"/>
    </row>
    <row r="2869" spans="1:12" x14ac:dyDescent="0.3">
      <c r="A2869" s="92" t="s">
        <v>1422</v>
      </c>
      <c r="B2869" s="92">
        <v>7006852</v>
      </c>
      <c r="C2869" s="495">
        <v>30897488</v>
      </c>
      <c r="D2869" s="621">
        <v>9744</v>
      </c>
      <c r="E2869" s="93"/>
      <c r="F2869" s="94"/>
      <c r="G2869" s="94"/>
      <c r="H2869" s="94"/>
      <c r="I2869" s="94"/>
      <c r="J2869" s="115"/>
      <c r="K2869" s="115"/>
      <c r="L2869" s="87"/>
    </row>
    <row r="2870" spans="1:12" x14ac:dyDescent="0.3">
      <c r="A2870" s="72" t="s">
        <v>1422</v>
      </c>
      <c r="B2870" s="72">
        <v>2146681</v>
      </c>
      <c r="C2870" s="495">
        <v>30897488</v>
      </c>
      <c r="D2870" s="581">
        <v>160584.57999999999</v>
      </c>
      <c r="E2870" s="73"/>
      <c r="F2870" s="75"/>
      <c r="G2870" s="75"/>
      <c r="H2870" s="75"/>
      <c r="I2870" s="75"/>
      <c r="J2870" s="104"/>
      <c r="K2870" s="104"/>
      <c r="L2870" s="76"/>
    </row>
    <row r="2871" spans="1:12" x14ac:dyDescent="0.3">
      <c r="A2871" s="92" t="s">
        <v>1422</v>
      </c>
      <c r="B2871" s="72">
        <v>2158983</v>
      </c>
      <c r="C2871" s="495">
        <v>30897488</v>
      </c>
      <c r="D2871" s="581">
        <v>348.42</v>
      </c>
      <c r="E2871" s="73"/>
      <c r="F2871" s="75"/>
      <c r="G2871" s="75"/>
      <c r="H2871" s="75"/>
      <c r="I2871" s="75"/>
      <c r="J2871" s="104"/>
      <c r="K2871" s="104"/>
      <c r="L2871" s="76"/>
    </row>
    <row r="2872" spans="1:12" x14ac:dyDescent="0.3">
      <c r="A2872" s="72" t="s">
        <v>1422</v>
      </c>
      <c r="B2872" s="72">
        <v>2158984</v>
      </c>
      <c r="C2872" s="495">
        <v>30897488</v>
      </c>
      <c r="D2872" s="581">
        <v>1712.35</v>
      </c>
      <c r="E2872" s="73"/>
      <c r="F2872" s="75"/>
      <c r="G2872" s="75"/>
      <c r="H2872" s="75"/>
      <c r="I2872" s="75"/>
      <c r="J2872" s="104"/>
      <c r="K2872" s="104"/>
      <c r="L2872" s="76"/>
    </row>
    <row r="2873" spans="1:12" x14ac:dyDescent="0.3">
      <c r="A2873" s="72" t="s">
        <v>1422</v>
      </c>
      <c r="B2873" s="72">
        <v>2159588</v>
      </c>
      <c r="C2873" s="495">
        <v>30897488</v>
      </c>
      <c r="D2873" s="581">
        <v>1972.55</v>
      </c>
      <c r="E2873" s="175"/>
      <c r="F2873" s="75"/>
      <c r="G2873" s="75"/>
      <c r="H2873" s="75"/>
      <c r="I2873" s="75"/>
      <c r="J2873" s="104"/>
      <c r="K2873" s="104"/>
      <c r="L2873" s="76"/>
    </row>
    <row r="2874" spans="1:12" x14ac:dyDescent="0.3">
      <c r="A2874" s="72" t="s">
        <v>1422</v>
      </c>
      <c r="B2874" s="72">
        <v>2189846</v>
      </c>
      <c r="C2874" s="495">
        <v>30897488</v>
      </c>
      <c r="D2874" s="581">
        <v>7.0000000000000007E-2</v>
      </c>
      <c r="E2874" s="72"/>
      <c r="F2874" s="75"/>
      <c r="G2874" s="75"/>
      <c r="H2874" s="75"/>
      <c r="I2874" s="75"/>
      <c r="J2874" s="104"/>
      <c r="K2874" s="104"/>
      <c r="L2874" s="76"/>
    </row>
    <row r="2875" spans="1:12" x14ac:dyDescent="0.3">
      <c r="A2875" s="72" t="s">
        <v>1422</v>
      </c>
      <c r="B2875" s="72">
        <v>2149349</v>
      </c>
      <c r="C2875" s="495">
        <v>1112688</v>
      </c>
      <c r="D2875" s="581">
        <v>5610</v>
      </c>
      <c r="E2875" s="73"/>
      <c r="F2875" s="139"/>
      <c r="G2875" s="139"/>
      <c r="H2875" s="139"/>
      <c r="I2875" s="75"/>
      <c r="J2875" s="104"/>
      <c r="K2875" s="104"/>
      <c r="L2875" s="76"/>
    </row>
    <row r="2876" spans="1:12" x14ac:dyDescent="0.3">
      <c r="A2876" s="72" t="s">
        <v>1422</v>
      </c>
      <c r="B2876" s="72">
        <v>2146436</v>
      </c>
      <c r="C2876" s="495">
        <v>1112688</v>
      </c>
      <c r="D2876" s="581">
        <v>5901.82</v>
      </c>
      <c r="E2876" s="72"/>
      <c r="F2876" s="139"/>
      <c r="G2876" s="139"/>
      <c r="H2876" s="139"/>
      <c r="I2876" s="75"/>
      <c r="J2876" s="104"/>
      <c r="K2876" s="104"/>
      <c r="L2876" s="76"/>
    </row>
    <row r="2877" spans="1:12" ht="39.6" x14ac:dyDescent="0.3">
      <c r="A2877" s="144" t="s">
        <v>1422</v>
      </c>
      <c r="B2877" s="150" t="s">
        <v>1421</v>
      </c>
      <c r="C2877" s="496">
        <v>1112688</v>
      </c>
      <c r="D2877" s="579">
        <v>3000</v>
      </c>
      <c r="E2877" s="150"/>
      <c r="F2877" s="146"/>
      <c r="G2877" s="146"/>
      <c r="H2877" s="146"/>
      <c r="I2877" s="146"/>
      <c r="J2877" s="105"/>
      <c r="K2877" s="105"/>
      <c r="L2877" s="67"/>
    </row>
    <row r="2885" spans="2:6" x14ac:dyDescent="0.3">
      <c r="B2885" t="s">
        <v>1998</v>
      </c>
      <c r="D2885"/>
      <c r="F2885" s="464"/>
    </row>
    <row r="2886" spans="2:6" x14ac:dyDescent="0.3">
      <c r="B2886">
        <v>1200197</v>
      </c>
      <c r="D2886"/>
      <c r="E2886" s="638"/>
      <c r="F2886" s="638"/>
    </row>
  </sheetData>
  <autoFilter ref="A1:M2877" xr:uid="{00000000-0009-0000-0000-000002000000}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Stage 1_Overview</vt:lpstr>
      <vt:lpstr>Feuil1</vt:lpstr>
      <vt:lpstr>DA</vt:lpstr>
      <vt:lpstr>SES</vt:lpstr>
      <vt:lpstr>Fournisseurs</vt:lpstr>
    </vt:vector>
  </TitlesOfParts>
  <Company>SAIPEM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BOUCHER Mathieu (External)</dc:creator>
  <cp:lastModifiedBy>trea</cp:lastModifiedBy>
  <cp:lastPrinted>2018-06-05T13:46:10Z</cp:lastPrinted>
  <dcterms:created xsi:type="dcterms:W3CDTF">2017-06-16T12:45:53Z</dcterms:created>
  <dcterms:modified xsi:type="dcterms:W3CDTF">2018-09-18T14:30:46Z</dcterms:modified>
</cp:coreProperties>
</file>