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975" yWindow="0" windowWidth="19515" windowHeight="8340"/>
  </bookViews>
  <sheets>
    <sheet name="Tableau FH cum" sheetId="3" r:id="rId1"/>
  </sheets>
  <calcPr calcId="152511"/>
</workbook>
</file>

<file path=xl/calcChain.xml><?xml version="1.0" encoding="utf-8"?>
<calcChain xmlns="http://schemas.openxmlformats.org/spreadsheetml/2006/main">
  <c r="D10" i="3" l="1"/>
  <c r="K3" i="3"/>
  <c r="D11" i="3"/>
  <c r="D12" i="3"/>
  <c r="D13" i="3"/>
  <c r="H13" i="3" l="1"/>
  <c r="H12" i="3"/>
  <c r="H11" i="3"/>
  <c r="H10" i="3"/>
</calcChain>
</file>

<file path=xl/connections.xml><?xml version="1.0" encoding="utf-8"?>
<connections xmlns="http://schemas.openxmlformats.org/spreadsheetml/2006/main">
  <connection id="1" sourceFile="Z:\16_PRODUCT SUPPORT\07_TECHNICAL_DATA\01_RELIABILITY\Z_Utilisateurs\fmathe\Outils Excels-VBA\Zodiac\Outil Expected Removals\ZodiacTopaseExcel.accdb" keepAlive="1" name="ZodiacTopaseExcel1" type="5" refreshedVersion="4">
    <dbPr connection="Provider=Microsoft.ACE.OLEDB.12.0;User ID=Admin;Data Source=Z:\16_PRODUCT SUPPORT\07_TECHNICAL_DATA\01_RELIABILITY\Z_Utilisateurs\fmathe\Outils Excels-VBA\Zodiac\Outil Expected Removals\ZodiacTopaseExcel.accdb;Mode=Share Deny Write;Extended Properties=&quot;&quot;;Jet OLEDB:System database=&quot;&quot;;Jet OLEDB:Registry Path=&quot;&quot;;Jet OLEDB:Engine Type=6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" command="Ac_mstr2_tab" commandType="3"/>
  </connection>
</connections>
</file>

<file path=xl/sharedStrings.xml><?xml version="1.0" encoding="utf-8"?>
<sst xmlns="http://schemas.openxmlformats.org/spreadsheetml/2006/main" count="24" uniqueCount="17">
  <si>
    <t>AFR</t>
  </si>
  <si>
    <t>BEL</t>
  </si>
  <si>
    <t>GIA</t>
  </si>
  <si>
    <t>THY</t>
  </si>
  <si>
    <t>XXX</t>
  </si>
  <si>
    <t>au</t>
  </si>
  <si>
    <t>Ac_manuf_ope_code</t>
  </si>
  <si>
    <t>FH_cum</t>
  </si>
  <si>
    <t>PN :</t>
  </si>
  <si>
    <t>QPA :</t>
  </si>
  <si>
    <t>Airlines de référence :</t>
  </si>
  <si>
    <t>Autres Airlines :</t>
  </si>
  <si>
    <t>MTBUR</t>
  </si>
  <si>
    <t>ou GMTBR</t>
  </si>
  <si>
    <t>Période :</t>
  </si>
  <si>
    <t>Remov_th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</si>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</sst>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DashDot">
        <color indexed="64"/>
      </left>
      <right style="mediumDashDot">
        <color indexed="64"/>
      </right>
      <top style="medium">
        <color indexed="64"/>
      </top>
      <bottom style="medium">
        <color indexed="64"/>
      </bottom>
      <diagonal/>
    </border>
    <border>
      <left style="mediumDashDot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2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14" fontId="0" fillId="2" borderId="3" xfId="0" applyNumberFormat="1" applyFill="1" applyBorder="1" applyAlignment="1">
      <alignment horizontal="center"/>
    </xf>
    <xf numFmtId="14" fontId="0" fillId="2" borderId="4" xfId="0" applyNumberForma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</cellXfs>
  <cellStyles count="1">
    <cellStyle name="Normal" xfId="0" builtinId="0"/>
  </cellStyles>
  <dxfs count="2"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'Tableau FH cum'!$K$3</c:f>
          <c:strCache>
            <c:ptCount val="1"/>
            <c:pt idx="0">
              <c:v>Remov_Th for XXX</c:v>
            </c:pt>
          </c:strCache>
        </c:strRef>
      </c:tx>
      <c:layout/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'Tableau FH cum'!$D$9</c:f>
              <c:strCache>
                <c:ptCount val="1"/>
                <c:pt idx="0">
                  <c:v>Remov_th</c:v>
                </c:pt>
              </c:strCache>
            </c:strRef>
          </c:tx>
          <c:dLbls>
            <c:dLbl>
              <c:idx val="0"/>
              <c:layout/>
              <c:tx>
                <c:rich>
                  <a:bodyPr/>
                  <a:lstStyle/>
                  <a:p>
                    <a:fld id="{72765AF0-5065-4090-ACB1-DFCFC8DFBF19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1"/>
              <c:layout/>
              <c:tx>
                <c:rich>
                  <a:bodyPr/>
                  <a:lstStyle/>
                  <a:p>
                    <a:fld id="{693F706B-D1F4-458A-9950-7DE90B44701F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2"/>
              <c:layout/>
              <c:tx>
                <c:rich>
                  <a:bodyPr/>
                  <a:lstStyle/>
                  <a:p>
                    <a:fld id="{7038D71C-1801-4719-A480-A579D7BD1648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3"/>
              <c:layout/>
              <c:tx>
                <c:rich>
                  <a:bodyPr/>
                  <a:lstStyle/>
                  <a:p>
                    <a:fld id="{20F0F6C6-F1CD-491C-AF88-5EB5E04DD92A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DataLabelsRange val="1"/>
                <c15:showLeaderLines val="0"/>
              </c:ext>
            </c:extLst>
          </c:dLbls>
          <c:xVal>
            <c:numRef>
              <c:f>'Tableau FH cum'!$C$10:$C$13</c:f>
              <c:numCache>
                <c:formatCode>General</c:formatCode>
                <c:ptCount val="4"/>
                <c:pt idx="0">
                  <c:v>1117377</c:v>
                </c:pt>
                <c:pt idx="1">
                  <c:v>1258774</c:v>
                </c:pt>
                <c:pt idx="2">
                  <c:v>225785</c:v>
                </c:pt>
                <c:pt idx="3">
                  <c:v>269397</c:v>
                </c:pt>
              </c:numCache>
            </c:numRef>
          </c:xVal>
          <c:yVal>
            <c:numRef>
              <c:f>'Tableau FH cum'!$D$10:$D$13</c:f>
              <c:numCache>
                <c:formatCode>General</c:formatCode>
                <c:ptCount val="4"/>
                <c:pt idx="0">
                  <c:v>11.173769999999999</c:v>
                </c:pt>
                <c:pt idx="1">
                  <c:v>12.58774</c:v>
                </c:pt>
                <c:pt idx="2">
                  <c:v>2.2578499999999999</c:v>
                </c:pt>
                <c:pt idx="3">
                  <c:v>2.6939700000000002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datalabelsRange>
                <c15:f>'Tableau FH cum'!$B$10:$B$13</c15:f>
                <c15:dlblRangeCache>
                  <c:ptCount val="4"/>
                  <c:pt idx="0">
                    <c:v>AFR</c:v>
                  </c:pt>
                  <c:pt idx="1">
                    <c:v>THY</c:v>
                  </c:pt>
                  <c:pt idx="2">
                    <c:v>BEL</c:v>
                  </c:pt>
                  <c:pt idx="3">
                    <c:v>GIA</c:v>
                  </c:pt>
                </c15:dlblRangeCache>
              </c15:datalabelsRange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axId val="485337504"/>
        <c:axId val="485335152"/>
      </c:scatterChart>
      <c:valAx>
        <c:axId val="4853375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485335152"/>
        <c:crosses val="autoZero"/>
        <c:crossBetween val="midCat"/>
      </c:valAx>
      <c:valAx>
        <c:axId val="48533515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85337504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180975</xdr:colOff>
          <xdr:row>2</xdr:row>
          <xdr:rowOff>19050</xdr:rowOff>
        </xdr:from>
        <xdr:to>
          <xdr:col>4</xdr:col>
          <xdr:colOff>647700</xdr:colOff>
          <xdr:row>3</xdr:row>
          <xdr:rowOff>142875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Calculer FH</a:t>
              </a: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180974</xdr:colOff>
      <xdr:row>8</xdr:row>
      <xdr:rowOff>104775</xdr:rowOff>
    </xdr:from>
    <xdr:to>
      <xdr:col>15</xdr:col>
      <xdr:colOff>19049</xdr:colOff>
      <xdr:row>22</xdr:row>
      <xdr:rowOff>180975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ab_airlines" displayName="Tab_airlines" ref="F9:H13" totalsRowShown="0">
  <autoFilter ref="F9:H13"/>
  <tableColumns count="3">
    <tableColumn id="1" name="Ac_manuf_ope_code"/>
    <tableColumn id="2" name="FH_cum"/>
    <tableColumn id="3" name="Remov_th">
      <calculatedColumnFormula>Tab_airlines[FH_cum]/$C$6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_ref" displayName="Tab_ref" ref="B9:D13" totalsRowShown="0">
  <autoFilter ref="B9:D13"/>
  <tableColumns count="3">
    <tableColumn id="1" name="Ac_manuf_ope_code"/>
    <tableColumn id="2" name="FH_cum" dataDxfId="1"/>
    <tableColumn id="3" name="Remov_th" dataDxfId="0">
      <calculatedColumnFormula>Tab_ref[FH_cum]*$C$4/$C$6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2:K13"/>
  <sheetViews>
    <sheetView tabSelected="1" workbookViewId="0">
      <selection activeCell="K20" sqref="K20"/>
    </sheetView>
  </sheetViews>
  <sheetFormatPr baseColWidth="10" defaultColWidth="9.140625" defaultRowHeight="15" x14ac:dyDescent="0.25"/>
  <cols>
    <col min="2" max="2" width="22" bestFit="1" customWidth="1"/>
    <col min="3" max="3" width="16.28515625" bestFit="1" customWidth="1"/>
    <col min="4" max="4" width="13.28515625" customWidth="1"/>
    <col min="5" max="5" width="12.140625" customWidth="1"/>
    <col min="6" max="6" width="22" hidden="1" customWidth="1"/>
    <col min="7" max="8" width="0" hidden="1" customWidth="1"/>
  </cols>
  <sheetData>
    <row r="2" spans="2:11" ht="15.75" thickBot="1" x14ac:dyDescent="0.3"/>
    <row r="3" spans="2:11" ht="15.75" thickBot="1" x14ac:dyDescent="0.3">
      <c r="B3" s="2" t="s">
        <v>8</v>
      </c>
      <c r="C3" s="5" t="s">
        <v>4</v>
      </c>
      <c r="D3" s="10"/>
      <c r="E3" s="11"/>
      <c r="K3" t="str">
        <f>"Remov_Th for " &amp; C3</f>
        <v>Remov_Th for XXX</v>
      </c>
    </row>
    <row r="4" spans="2:11" ht="15.75" thickBot="1" x14ac:dyDescent="0.3">
      <c r="B4" s="2" t="s">
        <v>9</v>
      </c>
      <c r="C4" s="5">
        <v>2</v>
      </c>
      <c r="D4" s="12"/>
      <c r="E4" s="13"/>
    </row>
    <row r="5" spans="2:11" ht="15.75" thickBot="1" x14ac:dyDescent="0.3">
      <c r="B5" s="2" t="s">
        <v>14</v>
      </c>
      <c r="C5" s="7">
        <v>41275</v>
      </c>
      <c r="D5" s="1" t="s">
        <v>5</v>
      </c>
      <c r="E5" s="8">
        <v>42185</v>
      </c>
    </row>
    <row r="6" spans="2:11" ht="15.75" thickBot="1" x14ac:dyDescent="0.3">
      <c r="B6" s="2" t="s">
        <v>12</v>
      </c>
      <c r="C6" s="6">
        <v>200000</v>
      </c>
      <c r="D6" s="1" t="s">
        <v>13</v>
      </c>
      <c r="E6" s="5" t="s">
        <v>16</v>
      </c>
    </row>
    <row r="8" spans="2:11" x14ac:dyDescent="0.25">
      <c r="B8" s="3" t="s">
        <v>10</v>
      </c>
      <c r="F8" s="3" t="s">
        <v>11</v>
      </c>
    </row>
    <row r="9" spans="2:11" x14ac:dyDescent="0.25">
      <c r="B9" t="s">
        <v>6</v>
      </c>
      <c r="C9" s="4" t="s">
        <v>7</v>
      </c>
      <c r="D9" t="s">
        <v>15</v>
      </c>
      <c r="F9" t="s">
        <v>6</v>
      </c>
      <c r="G9" t="s">
        <v>7</v>
      </c>
      <c r="H9" t="s">
        <v>15</v>
      </c>
    </row>
    <row r="10" spans="2:11" x14ac:dyDescent="0.25">
      <c r="B10" t="s">
        <v>0</v>
      </c>
      <c r="C10" s="9">
        <v>1117377</v>
      </c>
      <c r="D10" s="9">
        <f>Tab_ref[FH_cum]*$C$4/$C$6</f>
        <v>11.173769999999999</v>
      </c>
      <c r="F10" t="s">
        <v>0</v>
      </c>
      <c r="H10">
        <f>Tab_airlines[FH_cum]/$C$6</f>
        <v>0</v>
      </c>
    </row>
    <row r="11" spans="2:11" x14ac:dyDescent="0.25">
      <c r="B11" t="s">
        <v>3</v>
      </c>
      <c r="C11" s="9">
        <v>1258774</v>
      </c>
      <c r="D11" s="9">
        <f>Tab_ref[FH_cum]*$C$4/$C$6</f>
        <v>12.58774</v>
      </c>
      <c r="F11" t="s">
        <v>3</v>
      </c>
      <c r="H11">
        <f>Tab_airlines[FH_cum]/$C$6</f>
        <v>0</v>
      </c>
    </row>
    <row r="12" spans="2:11" x14ac:dyDescent="0.25">
      <c r="B12" t="s">
        <v>1</v>
      </c>
      <c r="C12" s="9">
        <v>225785</v>
      </c>
      <c r="D12" s="9">
        <f>Tab_ref[FH_cum]*$C$4/$C$6</f>
        <v>2.2578499999999999</v>
      </c>
      <c r="F12" t="s">
        <v>1</v>
      </c>
      <c r="H12">
        <f>Tab_airlines[FH_cum]/$C$6</f>
        <v>0</v>
      </c>
    </row>
    <row r="13" spans="2:11" x14ac:dyDescent="0.25">
      <c r="B13" t="s">
        <v>2</v>
      </c>
      <c r="C13" s="9">
        <v>269397</v>
      </c>
      <c r="D13" s="9">
        <f>Tab_ref[FH_cum]*$C$4/$C$6</f>
        <v>2.6939700000000002</v>
      </c>
      <c r="F13" t="s">
        <v>2</v>
      </c>
      <c r="H13">
        <f>Tab_airlines[FH_cum]/$C$6</f>
        <v>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alc_fh_cum">
                <anchor moveWithCells="1" sizeWithCells="1">
                  <from>
                    <xdr:col>3</xdr:col>
                    <xdr:colOff>180975</xdr:colOff>
                    <xdr:row>2</xdr:row>
                    <xdr:rowOff>19050</xdr:rowOff>
                  </from>
                  <to>
                    <xdr:col>4</xdr:col>
                    <xdr:colOff>647700</xdr:colOff>
                    <xdr:row>3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2"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Tableau FH cum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2015-11-10T19:02:31Z</dcterms:modified>
</cp:coreProperties>
</file>