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83AD09D2-4460-494F-AF04-983E253E8021}" xr6:coauthVersionLast="31" xr6:coauthVersionMax="31" xr10:uidLastSave="{00000000-0000-0000-0000-000000000000}"/>
  <bookViews>
    <workbookView xWindow="945" yWindow="0" windowWidth="27855" windowHeight="12810" activeTab="3" xr2:uid="{00000000-000D-0000-FFFF-FFFF00000000}"/>
  </bookViews>
  <sheets>
    <sheet name="Mouvements de stock" sheetId="1" r:id="rId1"/>
    <sheet name="Etat du stock" sheetId="5" r:id="rId2"/>
    <sheet name="Recettes" sheetId="2" r:id="rId3"/>
    <sheet name="Recettes synthèse" sheetId="6" r:id="rId4"/>
    <sheet name="Feuil3" sheetId="3" r:id="rId5"/>
    <sheet name="Feuil4" sheetId="4" r:id="rId6"/>
  </sheets>
  <calcPr calcId="179017"/>
  <pivotCaches>
    <pivotCache cacheId="5" r:id="rId7"/>
    <pivotCache cacheId="11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N12" i="4" l="1"/>
  <c r="D12" i="4"/>
  <c r="E12" i="4"/>
  <c r="F12" i="4"/>
  <c r="G12" i="4"/>
  <c r="H12" i="4"/>
  <c r="I12" i="4"/>
  <c r="J12" i="4"/>
  <c r="K12" i="4"/>
  <c r="L12" i="4"/>
  <c r="M12" i="4"/>
  <c r="C12" i="4"/>
  <c r="P12" i="4" s="1"/>
  <c r="E3" i="3"/>
  <c r="E15" i="3" s="1"/>
  <c r="E4" i="3"/>
  <c r="E5" i="3"/>
  <c r="E6" i="3"/>
  <c r="E7" i="3"/>
  <c r="E8" i="3"/>
  <c r="E9" i="3"/>
  <c r="E10" i="3"/>
  <c r="E11" i="3"/>
  <c r="E12" i="3"/>
  <c r="E13" i="3"/>
  <c r="E2" i="3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" i="2"/>
  <c r="D2" i="2"/>
</calcChain>
</file>

<file path=xl/sharedStrings.xml><?xml version="1.0" encoding="utf-8"?>
<sst xmlns="http://schemas.openxmlformats.org/spreadsheetml/2006/main" count="45" uniqueCount="40">
  <si>
    <t xml:space="preserve">articles </t>
  </si>
  <si>
    <t xml:space="preserve">Entrées </t>
  </si>
  <si>
    <t xml:space="preserve">Sorties </t>
  </si>
  <si>
    <t>prix unit</t>
  </si>
  <si>
    <t>Date</t>
  </si>
  <si>
    <t xml:space="preserve">Recette midi </t>
  </si>
  <si>
    <t xml:space="preserve">Recette soirée </t>
  </si>
  <si>
    <t>Total Journalier</t>
  </si>
  <si>
    <t xml:space="preserve">Mois </t>
  </si>
  <si>
    <t>Nom personnel</t>
  </si>
  <si>
    <t>Acompte</t>
  </si>
  <si>
    <t xml:space="preserve">solde </t>
  </si>
  <si>
    <t xml:space="preserve">Total salaire </t>
  </si>
  <si>
    <t xml:space="preserve">tableau pour charge mensuel </t>
  </si>
  <si>
    <t xml:space="preserve">Loyer </t>
  </si>
  <si>
    <t>electricité</t>
  </si>
  <si>
    <t xml:space="preserve">eaux </t>
  </si>
  <si>
    <t>taxes</t>
  </si>
  <si>
    <t xml:space="preserve">securité social </t>
  </si>
  <si>
    <t>?????</t>
  </si>
  <si>
    <t xml:space="preserve">total </t>
  </si>
  <si>
    <t>Numéro art.</t>
  </si>
  <si>
    <t xml:space="preserve">Whiskies JB </t>
  </si>
  <si>
    <t>Cognac</t>
  </si>
  <si>
    <t>Fanta</t>
  </si>
  <si>
    <t>Coca</t>
  </si>
  <si>
    <t>Laurent Ruquier</t>
  </si>
  <si>
    <t>Ophelie Winter</t>
  </si>
  <si>
    <t>Shakira</t>
  </si>
  <si>
    <t>Elvis</t>
  </si>
  <si>
    <t>Jhonny Halliday</t>
  </si>
  <si>
    <t>Madonna</t>
  </si>
  <si>
    <t>Étiquettes de lignes</t>
  </si>
  <si>
    <t>Total général</t>
  </si>
  <si>
    <t>Mouv</t>
  </si>
  <si>
    <t>Somme de Mouv</t>
  </si>
  <si>
    <t>Étiquettes de colonnes</t>
  </si>
  <si>
    <t>Somme de Total Journalier</t>
  </si>
  <si>
    <t>2019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</si>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</sst>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164" formatCode="#,##0.00\ &quot;€&quot;;[Red]#,##0.00\ &quot;€&quot;"/>
    <numFmt numFmtId="165" formatCode="#,##0.00\ &quot;€&quot;"/>
    <numFmt numFmtId="166" formatCode="#,##0.00\ _€;[Red]#,##0.00\ _€"/>
    <numFmt numFmtId="167" formatCode="[$-80C]dd/mmm/yy;@"/>
    <numFmt numFmtId="168" formatCode="0;[Red]0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NumberFormat="1"/>
    <xf numFmtId="1" fontId="0" fillId="0" borderId="0" xfId="0" applyNumberFormat="1"/>
    <xf numFmtId="164" fontId="0" fillId="0" borderId="0" xfId="0" applyNumberFormat="1"/>
    <xf numFmtId="165" fontId="0" fillId="0" borderId="0" xfId="0" applyNumberFormat="1"/>
    <xf numFmtId="7" fontId="0" fillId="0" borderId="0" xfId="0" applyNumberFormat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  <xf numFmtId="168" fontId="1" fillId="0" borderId="0" xfId="0" applyNumberFormat="1" applyFont="1"/>
    <xf numFmtId="168" fontId="0" fillId="0" borderId="0" xfId="0" applyNumberFormat="1" applyFont="1"/>
    <xf numFmtId="0" fontId="0" fillId="0" borderId="0" xfId="0" applyNumberFormat="1" applyFont="1"/>
    <xf numFmtId="1" fontId="0" fillId="0" borderId="0" xfId="0" applyNumberFormat="1" applyFont="1"/>
    <xf numFmtId="164" fontId="0" fillId="0" borderId="0" xfId="0" applyNumberFormat="1" applyFont="1"/>
    <xf numFmtId="0" fontId="0" fillId="0" borderId="0" xfId="0" pivotButton="1"/>
    <xf numFmtId="168" fontId="0" fillId="0" borderId="0" xfId="0" applyNumberFormat="1" applyAlignment="1">
      <alignment horizontal="left"/>
    </xf>
    <xf numFmtId="164" fontId="1" fillId="0" borderId="0" xfId="0" applyNumberFormat="1" applyFont="1"/>
    <xf numFmtId="0" fontId="0" fillId="2" borderId="0" xfId="0" applyFill="1"/>
    <xf numFmtId="0" fontId="0" fillId="2" borderId="0" xfId="0" applyFont="1" applyFill="1"/>
    <xf numFmtId="14" fontId="2" fillId="0" borderId="0" xfId="0" applyNumberFormat="1" applyFont="1"/>
    <xf numFmtId="7" fontId="2" fillId="0" borderId="0" xfId="0" applyNumberFormat="1" applyFont="1"/>
    <xf numFmtId="164" fontId="2" fillId="0" borderId="0" xfId="0" applyNumberFormat="1" applyFont="1"/>
    <xf numFmtId="0" fontId="0" fillId="0" borderId="0" xfId="0" applyAlignment="1">
      <alignment horizontal="left"/>
    </xf>
  </cellXfs>
  <cellStyles count="1">
    <cellStyle name="Normal" xfId="0" builtinId="0"/>
  </cellStyles>
  <dxfs count="12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;[Red]#,##0.00\ &quot;€&quot;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;[Red]#,##0.00\ &quot;€&quot;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1" formatCode="#,##0.00\ &quot;€&quot;;\-#,##0.00\ &quot;€&quot;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;[Red]#,##0.00\ &quot;€&quot;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;[Red]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68.371751620369" createdVersion="6" refreshedVersion="6" minRefreshableVersion="3" recordCount="31" xr:uid="{8EE48D99-417A-4462-8E22-197A6B6B387C}">
  <cacheSource type="worksheet">
    <worksheetSource name="MouDeStock"/>
  </cacheSource>
  <cacheFields count="6">
    <cacheField name="Numéro art." numFmtId="168">
      <sharedItems containsSemiMixedTypes="0" containsString="0" containsNumber="1" containsInteger="1" minValue="43466" maxValue="43496" count="31">
        <n v="43466"/>
        <n v="43467"/>
        <n v="43468"/>
        <n v="43469"/>
        <n v="43470"/>
        <n v="43471"/>
        <n v="43472"/>
        <n v="43473"/>
        <n v="43474"/>
        <n v="43475"/>
        <n v="43476"/>
        <n v="43477"/>
        <n v="43478"/>
        <n v="43479"/>
        <n v="43480"/>
        <n v="43481"/>
        <n v="43482"/>
        <n v="43483"/>
        <n v="43484"/>
        <n v="43485"/>
        <n v="43486"/>
        <n v="43487"/>
        <n v="43488"/>
        <n v="43489"/>
        <n v="43490"/>
        <n v="43491"/>
        <n v="43492"/>
        <n v="43493"/>
        <n v="43494"/>
        <n v="43495"/>
        <n v="43496"/>
      </sharedItems>
    </cacheField>
    <cacheField name="articles " numFmtId="0">
      <sharedItems containsBlank="1"/>
    </cacheField>
    <cacheField name="Entrées " numFmtId="1">
      <sharedItems containsSemiMixedTypes="0" containsString="0" containsNumber="1" containsInteger="1" minValue="10" maxValue="120"/>
    </cacheField>
    <cacheField name="Sorties " numFmtId="1">
      <sharedItems containsSemiMixedTypes="0" containsString="0" containsNumber="1" containsInteger="1" minValue="3" maxValue="20"/>
    </cacheField>
    <cacheField name="prix unit" numFmtId="164">
      <sharedItems containsSemiMixedTypes="0" containsString="0" containsNumber="1" containsInteger="1" minValue="5" maxValue="5"/>
    </cacheField>
    <cacheField name="Mouv" numFmtId="0">
      <sharedItems containsSemiMixedTypes="0" containsString="0" containsNumber="1" containsInteger="1" minValue="5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68.37309710648" createdVersion="6" refreshedVersion="6" minRefreshableVersion="3" recordCount="31" xr:uid="{2F60CE4B-856E-4B93-9724-9D9BFE4F6CE3}">
  <cacheSource type="worksheet">
    <worksheetSource name="Recettes"/>
  </cacheSource>
  <cacheFields count="5">
    <cacheField name="Date" numFmtId="14">
      <sharedItems containsSemiMixedTypes="0" containsNonDate="0" containsDate="1" containsString="0" minDate="2019-01-01T00:00:00" maxDate="2019-02-01T00:00:00" count="31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</sharedItems>
      <fieldGroup par="4" base="0">
        <rangePr groupBy="months" startDate="2019-01-01T00:00:00" endDate="2019-02-01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19"/>
        </groupItems>
      </fieldGroup>
    </cacheField>
    <cacheField name="Recette midi " numFmtId="7">
      <sharedItems containsString="0" containsBlank="1" containsNumber="1" containsInteger="1" minValue="120" maxValue="150" count="4">
        <n v="150"/>
        <n v="120"/>
        <n v="125"/>
        <m/>
      </sharedItems>
    </cacheField>
    <cacheField name="Recette soirée " numFmtId="164">
      <sharedItems containsString="0" containsBlank="1" containsNumber="1" containsInteger="1" minValue="120" maxValue="245" count="4">
        <n v="245"/>
        <n v="120"/>
        <n v="125"/>
        <m/>
      </sharedItems>
    </cacheField>
    <cacheField name="Total Journalier" numFmtId="164">
      <sharedItems containsSemiMixedTypes="0" containsString="0" containsNumber="1" containsInteger="1" minValue="0" maxValue="395"/>
    </cacheField>
    <cacheField name="Années" numFmtId="0" databaseField="0">
      <fieldGroup base="0">
        <rangePr groupBy="years" startDate="2019-01-01T00:00:00" endDate="2019-02-01T00:00:00"/>
        <groupItems count="3">
          <s v="&lt;01/01/2019"/>
          <s v="2019"/>
          <s v="&gt;01/0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s v="Whiskies JB "/>
    <n v="25"/>
    <n v="12"/>
    <n v="5"/>
    <n v="13"/>
  </r>
  <r>
    <x v="1"/>
    <s v="Cognac"/>
    <n v="10"/>
    <n v="3"/>
    <n v="5"/>
    <n v="7"/>
  </r>
  <r>
    <x v="2"/>
    <s v="Coca"/>
    <n v="20"/>
    <n v="12"/>
    <n v="5"/>
    <n v="8"/>
  </r>
  <r>
    <x v="3"/>
    <s v="Fanta"/>
    <n v="120"/>
    <n v="20"/>
    <n v="5"/>
    <n v="100"/>
  </r>
  <r>
    <x v="4"/>
    <m/>
    <n v="80"/>
    <n v="20"/>
    <n v="5"/>
    <n v="60"/>
  </r>
  <r>
    <x v="5"/>
    <m/>
    <n v="70"/>
    <n v="20"/>
    <n v="5"/>
    <n v="50"/>
  </r>
  <r>
    <x v="6"/>
    <m/>
    <n v="110"/>
    <n v="20"/>
    <n v="5"/>
    <n v="90"/>
  </r>
  <r>
    <x v="7"/>
    <m/>
    <n v="25"/>
    <n v="20"/>
    <n v="5"/>
    <n v="5"/>
  </r>
  <r>
    <x v="8"/>
    <m/>
    <n v="118"/>
    <n v="20"/>
    <n v="5"/>
    <n v="98"/>
  </r>
  <r>
    <x v="9"/>
    <m/>
    <n v="120"/>
    <n v="20"/>
    <n v="5"/>
    <n v="100"/>
  </r>
  <r>
    <x v="10"/>
    <m/>
    <n v="120"/>
    <n v="20"/>
    <n v="5"/>
    <n v="100"/>
  </r>
  <r>
    <x v="11"/>
    <m/>
    <n v="120"/>
    <n v="20"/>
    <n v="5"/>
    <n v="100"/>
  </r>
  <r>
    <x v="12"/>
    <m/>
    <n v="120"/>
    <n v="20"/>
    <n v="5"/>
    <n v="100"/>
  </r>
  <r>
    <x v="13"/>
    <m/>
    <n v="120"/>
    <n v="20"/>
    <n v="5"/>
    <n v="100"/>
  </r>
  <r>
    <x v="14"/>
    <m/>
    <n v="120"/>
    <n v="20"/>
    <n v="5"/>
    <n v="100"/>
  </r>
  <r>
    <x v="15"/>
    <m/>
    <n v="120"/>
    <n v="20"/>
    <n v="5"/>
    <n v="100"/>
  </r>
  <r>
    <x v="16"/>
    <m/>
    <n v="120"/>
    <n v="20"/>
    <n v="5"/>
    <n v="100"/>
  </r>
  <r>
    <x v="17"/>
    <m/>
    <n v="120"/>
    <n v="20"/>
    <n v="5"/>
    <n v="100"/>
  </r>
  <r>
    <x v="18"/>
    <m/>
    <n v="120"/>
    <n v="20"/>
    <n v="5"/>
    <n v="100"/>
  </r>
  <r>
    <x v="19"/>
    <m/>
    <n v="120"/>
    <n v="20"/>
    <n v="5"/>
    <n v="100"/>
  </r>
  <r>
    <x v="20"/>
    <m/>
    <n v="120"/>
    <n v="20"/>
    <n v="5"/>
    <n v="100"/>
  </r>
  <r>
    <x v="21"/>
    <m/>
    <n v="120"/>
    <n v="20"/>
    <n v="5"/>
    <n v="100"/>
  </r>
  <r>
    <x v="22"/>
    <m/>
    <n v="120"/>
    <n v="20"/>
    <n v="5"/>
    <n v="100"/>
  </r>
  <r>
    <x v="23"/>
    <m/>
    <n v="120"/>
    <n v="20"/>
    <n v="5"/>
    <n v="100"/>
  </r>
  <r>
    <x v="24"/>
    <m/>
    <n v="120"/>
    <n v="20"/>
    <n v="5"/>
    <n v="100"/>
  </r>
  <r>
    <x v="25"/>
    <m/>
    <n v="120"/>
    <n v="20"/>
    <n v="5"/>
    <n v="100"/>
  </r>
  <r>
    <x v="26"/>
    <m/>
    <n v="120"/>
    <n v="20"/>
    <n v="5"/>
    <n v="100"/>
  </r>
  <r>
    <x v="27"/>
    <m/>
    <n v="120"/>
    <n v="20"/>
    <n v="5"/>
    <n v="100"/>
  </r>
  <r>
    <x v="28"/>
    <m/>
    <n v="120"/>
    <n v="20"/>
    <n v="5"/>
    <n v="100"/>
  </r>
  <r>
    <x v="29"/>
    <m/>
    <n v="120"/>
    <n v="20"/>
    <n v="5"/>
    <n v="100"/>
  </r>
  <r>
    <x v="30"/>
    <m/>
    <n v="120"/>
    <n v="20"/>
    <n v="5"/>
    <n v="1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x v="0"/>
    <x v="0"/>
    <n v="395"/>
  </r>
  <r>
    <x v="1"/>
    <x v="1"/>
    <x v="1"/>
    <n v="240"/>
  </r>
  <r>
    <x v="2"/>
    <x v="2"/>
    <x v="2"/>
    <n v="250"/>
  </r>
  <r>
    <x v="3"/>
    <x v="3"/>
    <x v="3"/>
    <n v="0"/>
  </r>
  <r>
    <x v="4"/>
    <x v="3"/>
    <x v="3"/>
    <n v="0"/>
  </r>
  <r>
    <x v="5"/>
    <x v="3"/>
    <x v="3"/>
    <n v="0"/>
  </r>
  <r>
    <x v="6"/>
    <x v="3"/>
    <x v="3"/>
    <n v="0"/>
  </r>
  <r>
    <x v="7"/>
    <x v="3"/>
    <x v="3"/>
    <n v="0"/>
  </r>
  <r>
    <x v="8"/>
    <x v="3"/>
    <x v="3"/>
    <n v="0"/>
  </r>
  <r>
    <x v="9"/>
    <x v="3"/>
    <x v="3"/>
    <n v="0"/>
  </r>
  <r>
    <x v="10"/>
    <x v="3"/>
    <x v="3"/>
    <n v="0"/>
  </r>
  <r>
    <x v="11"/>
    <x v="3"/>
    <x v="3"/>
    <n v="0"/>
  </r>
  <r>
    <x v="12"/>
    <x v="3"/>
    <x v="3"/>
    <n v="0"/>
  </r>
  <r>
    <x v="13"/>
    <x v="3"/>
    <x v="3"/>
    <n v="0"/>
  </r>
  <r>
    <x v="14"/>
    <x v="3"/>
    <x v="3"/>
    <n v="0"/>
  </r>
  <r>
    <x v="15"/>
    <x v="3"/>
    <x v="3"/>
    <n v="0"/>
  </r>
  <r>
    <x v="16"/>
    <x v="3"/>
    <x v="3"/>
    <n v="0"/>
  </r>
  <r>
    <x v="17"/>
    <x v="3"/>
    <x v="3"/>
    <n v="0"/>
  </r>
  <r>
    <x v="18"/>
    <x v="3"/>
    <x v="3"/>
    <n v="0"/>
  </r>
  <r>
    <x v="19"/>
    <x v="3"/>
    <x v="3"/>
    <n v="0"/>
  </r>
  <r>
    <x v="20"/>
    <x v="3"/>
    <x v="3"/>
    <n v="0"/>
  </r>
  <r>
    <x v="21"/>
    <x v="3"/>
    <x v="3"/>
    <n v="0"/>
  </r>
  <r>
    <x v="22"/>
    <x v="3"/>
    <x v="3"/>
    <n v="0"/>
  </r>
  <r>
    <x v="23"/>
    <x v="3"/>
    <x v="3"/>
    <n v="0"/>
  </r>
  <r>
    <x v="24"/>
    <x v="3"/>
    <x v="3"/>
    <n v="0"/>
  </r>
  <r>
    <x v="25"/>
    <x v="3"/>
    <x v="3"/>
    <n v="0"/>
  </r>
  <r>
    <x v="26"/>
    <x v="3"/>
    <x v="3"/>
    <n v="0"/>
  </r>
  <r>
    <x v="27"/>
    <x v="3"/>
    <x v="3"/>
    <n v="0"/>
  </r>
  <r>
    <x v="28"/>
    <x v="3"/>
    <x v="3"/>
    <n v="0"/>
  </r>
  <r>
    <x v="29"/>
    <x v="3"/>
    <x v="3"/>
    <n v="0"/>
  </r>
  <r>
    <x v="30"/>
    <x v="3"/>
    <x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6025FB-0147-4F64-8B62-906AD2980461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35" firstHeaderRow="1" firstDataRow="1" firstDataCol="1"/>
  <pivotFields count="6">
    <pivotField axis="axisRow" numFmtId="168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showAll="0"/>
    <pivotField numFmtId="1" showAll="0"/>
    <pivotField numFmtId="1" showAll="0"/>
    <pivotField numFmtId="164" showAll="0"/>
    <pivotField dataField="1" showAll="0"/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dataFields count="1">
    <dataField name="Somme de Mouv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B8CA48-F643-4AE6-AB82-19B77624F40F}" name="Tableau croisé dynamique2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6" firstHeaderRow="1" firstDataRow="2" firstDataCol="1"/>
  <pivotFields count="5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5">
        <item x="1"/>
        <item x="2"/>
        <item x="0"/>
        <item x="3"/>
        <item t="default"/>
      </items>
    </pivotField>
    <pivotField showAll="0">
      <items count="5">
        <item x="1"/>
        <item x="2"/>
        <item x="0"/>
        <item x="3"/>
        <item t="default"/>
      </items>
    </pivotField>
    <pivotField dataField="1" numFmtId="164" showAll="0"/>
    <pivotField axis="axisRow" showAll="0">
      <items count="4">
        <item x="0"/>
        <item x="1"/>
        <item x="2"/>
        <item t="default"/>
      </items>
    </pivotField>
  </pivotFields>
  <rowFields count="1">
    <field x="4"/>
  </rowFields>
  <rowItems count="2">
    <i>
      <x v="1"/>
    </i>
    <i t="grand">
      <x/>
    </i>
  </rowItems>
  <colFields count="1">
    <field x="0"/>
  </colFields>
  <colItems count="2">
    <i>
      <x v="1"/>
    </i>
    <i t="grand">
      <x/>
    </i>
  </colItems>
  <dataFields count="1">
    <dataField name="Somme de Total Journalie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C9E6FB-5F3C-47D2-9671-91A56BC1DD20}" name="MouDeStock" displayName="MouDeStock" ref="A1:F32" totalsRowShown="0" dataDxfId="7">
  <autoFilter ref="A1:F32" xr:uid="{87B2129A-97D3-48F4-B5B2-2DBAD37EFCEB}"/>
  <tableColumns count="6">
    <tableColumn id="1" xr3:uid="{FE6C7329-AD99-4049-945B-B1804AC3D8CD}" name="Numéro art." dataDxfId="11"/>
    <tableColumn id="2" xr3:uid="{54FAA816-3E81-4C2D-BC3C-940B3F87AD0E}" name="articles " dataDxfId="10"/>
    <tableColumn id="3" xr3:uid="{B6FCCB0D-6ABE-4B1A-852D-2429301F5602}" name="Entrées " dataDxfId="9"/>
    <tableColumn id="4" xr3:uid="{EDF7E9E3-9DA0-4649-A538-41773E574D72}" name="Sorties " dataDxfId="8"/>
    <tableColumn id="5" xr3:uid="{B5B10B44-B059-46F8-BC19-8616B4BBC30D}" name="prix unit" dataDxfId="6"/>
    <tableColumn id="6" xr3:uid="{72F6A32A-DDE6-498A-BDA5-903E3A93CD16}" name="Mouv" dataDxfId="5">
      <calculatedColumnFormula>MouDeStock[[#This Row],[Entrées ]]-MouDeStock[[#This Row],[Sorties ]]</calculatedColumnFormula>
    </tableColumn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34342B-4926-4A35-8E1A-596A3A309971}" name="Recettes" displayName="Recettes" ref="A1:D32" totalsRowShown="0" dataDxfId="0">
  <autoFilter ref="A1:D32" xr:uid="{5FFBA259-64B0-4471-AAD4-30C4F42B34A6}"/>
  <tableColumns count="4">
    <tableColumn id="1" xr3:uid="{9968D54F-2255-4BB2-B6D7-ACBA8ACA23CF}" name="Date" dataDxfId="4"/>
    <tableColumn id="2" xr3:uid="{A3AC1F03-AF12-4EFA-856A-AD45A51C7D71}" name="Recette midi " dataDxfId="3"/>
    <tableColumn id="3" xr3:uid="{639CD3B6-BF85-498B-99CD-ABF2AC3D62EB}" name="Recette soirée " dataDxfId="2"/>
    <tableColumn id="4" xr3:uid="{6B9EBF48-133F-4ED3-B408-66434D02F03E}" name="Total Journalier" dataDxfId="1">
      <calculatedColumnFormula>SUM(B2:C2)</calculatedColumnFormula>
    </tableColumn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2"/>
  <sheetViews>
    <sheetView workbookViewId="0">
      <selection activeCell="G5" sqref="G5"/>
    </sheetView>
  </sheetViews>
  <sheetFormatPr baseColWidth="10" defaultRowHeight="15" x14ac:dyDescent="0.25"/>
  <cols>
    <col min="1" max="1" width="13.85546875" style="9" customWidth="1"/>
    <col min="2" max="2" width="26.7109375" style="2" customWidth="1"/>
    <col min="3" max="3" width="14.42578125" style="3" customWidth="1"/>
    <col min="4" max="4" width="11.42578125" style="3"/>
    <col min="5" max="5" width="11.42578125" style="4"/>
  </cols>
  <sheetData>
    <row r="1" spans="1:6" x14ac:dyDescent="0.25">
      <c r="A1" s="10" t="s">
        <v>21</v>
      </c>
      <c r="B1" s="2" t="s">
        <v>0</v>
      </c>
      <c r="C1" s="3" t="s">
        <v>1</v>
      </c>
      <c r="D1" s="3" t="s">
        <v>2</v>
      </c>
      <c r="E1" s="17" t="s">
        <v>3</v>
      </c>
      <c r="F1" s="18" t="s">
        <v>34</v>
      </c>
    </row>
    <row r="2" spans="1:6" x14ac:dyDescent="0.25">
      <c r="A2" s="11">
        <v>43466</v>
      </c>
      <c r="B2" s="12" t="s">
        <v>22</v>
      </c>
      <c r="C2" s="13">
        <v>25</v>
      </c>
      <c r="D2" s="13">
        <v>12</v>
      </c>
      <c r="E2" s="14">
        <v>5</v>
      </c>
      <c r="F2" s="19">
        <f>MouDeStock[[#This Row],[Entrées ]]-MouDeStock[[#This Row],[Sorties ]]</f>
        <v>13</v>
      </c>
    </row>
    <row r="3" spans="1:6" x14ac:dyDescent="0.25">
      <c r="A3" s="11">
        <v>43467</v>
      </c>
      <c r="B3" s="12" t="s">
        <v>23</v>
      </c>
      <c r="C3" s="13">
        <v>10</v>
      </c>
      <c r="D3" s="13">
        <v>3</v>
      </c>
      <c r="E3" s="14">
        <v>5</v>
      </c>
      <c r="F3" s="19">
        <f>MouDeStock[[#This Row],[Entrées ]]-MouDeStock[[#This Row],[Sorties ]]</f>
        <v>7</v>
      </c>
    </row>
    <row r="4" spans="1:6" x14ac:dyDescent="0.25">
      <c r="A4" s="11">
        <v>43468</v>
      </c>
      <c r="B4" s="12" t="s">
        <v>25</v>
      </c>
      <c r="C4" s="13">
        <v>20</v>
      </c>
      <c r="D4" s="13">
        <v>12</v>
      </c>
      <c r="E4" s="14">
        <v>5</v>
      </c>
      <c r="F4" s="19">
        <f>MouDeStock[[#This Row],[Entrées ]]-MouDeStock[[#This Row],[Sorties ]]</f>
        <v>8</v>
      </c>
    </row>
    <row r="5" spans="1:6" x14ac:dyDescent="0.25">
      <c r="A5" s="11">
        <v>43469</v>
      </c>
      <c r="B5" s="12" t="s">
        <v>24</v>
      </c>
      <c r="C5" s="13">
        <v>120</v>
      </c>
      <c r="D5" s="13">
        <v>20</v>
      </c>
      <c r="E5" s="14">
        <v>5</v>
      </c>
      <c r="F5" s="19">
        <f>MouDeStock[[#This Row],[Entrées ]]-MouDeStock[[#This Row],[Sorties ]]</f>
        <v>100</v>
      </c>
    </row>
    <row r="6" spans="1:6" x14ac:dyDescent="0.25">
      <c r="A6" s="11">
        <v>43470</v>
      </c>
      <c r="B6" s="12"/>
      <c r="C6" s="13">
        <v>80</v>
      </c>
      <c r="D6" s="13">
        <v>20</v>
      </c>
      <c r="E6" s="14">
        <v>5</v>
      </c>
      <c r="F6" s="19">
        <f>MouDeStock[[#This Row],[Entrées ]]-MouDeStock[[#This Row],[Sorties ]]</f>
        <v>60</v>
      </c>
    </row>
    <row r="7" spans="1:6" x14ac:dyDescent="0.25">
      <c r="A7" s="11">
        <v>43471</v>
      </c>
      <c r="B7" s="12"/>
      <c r="C7" s="13">
        <v>70</v>
      </c>
      <c r="D7" s="13">
        <v>20</v>
      </c>
      <c r="E7" s="14">
        <v>5</v>
      </c>
      <c r="F7" s="19">
        <f>MouDeStock[[#This Row],[Entrées ]]-MouDeStock[[#This Row],[Sorties ]]</f>
        <v>50</v>
      </c>
    </row>
    <row r="8" spans="1:6" x14ac:dyDescent="0.25">
      <c r="A8" s="11">
        <v>43472</v>
      </c>
      <c r="B8" s="12"/>
      <c r="C8" s="13">
        <v>110</v>
      </c>
      <c r="D8" s="13">
        <v>20</v>
      </c>
      <c r="E8" s="14">
        <v>5</v>
      </c>
      <c r="F8" s="19">
        <f>MouDeStock[[#This Row],[Entrées ]]-MouDeStock[[#This Row],[Sorties ]]</f>
        <v>90</v>
      </c>
    </row>
    <row r="9" spans="1:6" x14ac:dyDescent="0.25">
      <c r="A9" s="11">
        <v>43473</v>
      </c>
      <c r="B9" s="12"/>
      <c r="C9" s="13">
        <v>25</v>
      </c>
      <c r="D9" s="13">
        <v>20</v>
      </c>
      <c r="E9" s="14">
        <v>5</v>
      </c>
      <c r="F9" s="19">
        <f>MouDeStock[[#This Row],[Entrées ]]-MouDeStock[[#This Row],[Sorties ]]</f>
        <v>5</v>
      </c>
    </row>
    <row r="10" spans="1:6" x14ac:dyDescent="0.25">
      <c r="A10" s="11">
        <v>43474</v>
      </c>
      <c r="B10" s="12"/>
      <c r="C10" s="13">
        <v>118</v>
      </c>
      <c r="D10" s="13">
        <v>20</v>
      </c>
      <c r="E10" s="14">
        <v>5</v>
      </c>
      <c r="F10" s="19">
        <f>MouDeStock[[#This Row],[Entrées ]]-MouDeStock[[#This Row],[Sorties ]]</f>
        <v>98</v>
      </c>
    </row>
    <row r="11" spans="1:6" x14ac:dyDescent="0.25">
      <c r="A11" s="11">
        <v>43475</v>
      </c>
      <c r="B11" s="12"/>
      <c r="C11" s="13">
        <v>120</v>
      </c>
      <c r="D11" s="13">
        <v>20</v>
      </c>
      <c r="E11" s="14">
        <v>5</v>
      </c>
      <c r="F11" s="19">
        <f>MouDeStock[[#This Row],[Entrées ]]-MouDeStock[[#This Row],[Sorties ]]</f>
        <v>100</v>
      </c>
    </row>
    <row r="12" spans="1:6" x14ac:dyDescent="0.25">
      <c r="A12" s="11">
        <v>43476</v>
      </c>
      <c r="B12" s="12"/>
      <c r="C12" s="13">
        <v>120</v>
      </c>
      <c r="D12" s="13">
        <v>20</v>
      </c>
      <c r="E12" s="14">
        <v>5</v>
      </c>
      <c r="F12" s="19">
        <f>MouDeStock[[#This Row],[Entrées ]]-MouDeStock[[#This Row],[Sorties ]]</f>
        <v>100</v>
      </c>
    </row>
    <row r="13" spans="1:6" x14ac:dyDescent="0.25">
      <c r="A13" s="11">
        <v>43477</v>
      </c>
      <c r="B13" s="12"/>
      <c r="C13" s="13">
        <v>120</v>
      </c>
      <c r="D13" s="13">
        <v>20</v>
      </c>
      <c r="E13" s="14">
        <v>5</v>
      </c>
      <c r="F13" s="19">
        <f>MouDeStock[[#This Row],[Entrées ]]-MouDeStock[[#This Row],[Sorties ]]</f>
        <v>100</v>
      </c>
    </row>
    <row r="14" spans="1:6" x14ac:dyDescent="0.25">
      <c r="A14" s="11">
        <v>43478</v>
      </c>
      <c r="B14" s="12"/>
      <c r="C14" s="13">
        <v>120</v>
      </c>
      <c r="D14" s="13">
        <v>20</v>
      </c>
      <c r="E14" s="14">
        <v>5</v>
      </c>
      <c r="F14" s="19">
        <f>MouDeStock[[#This Row],[Entrées ]]-MouDeStock[[#This Row],[Sorties ]]</f>
        <v>100</v>
      </c>
    </row>
    <row r="15" spans="1:6" x14ac:dyDescent="0.25">
      <c r="A15" s="11">
        <v>43479</v>
      </c>
      <c r="B15" s="12"/>
      <c r="C15" s="13">
        <v>120</v>
      </c>
      <c r="D15" s="13">
        <v>20</v>
      </c>
      <c r="E15" s="14">
        <v>5</v>
      </c>
      <c r="F15" s="19">
        <f>MouDeStock[[#This Row],[Entrées ]]-MouDeStock[[#This Row],[Sorties ]]</f>
        <v>100</v>
      </c>
    </row>
    <row r="16" spans="1:6" x14ac:dyDescent="0.25">
      <c r="A16" s="11">
        <v>43480</v>
      </c>
      <c r="B16" s="12"/>
      <c r="C16" s="13">
        <v>120</v>
      </c>
      <c r="D16" s="13">
        <v>20</v>
      </c>
      <c r="E16" s="14">
        <v>5</v>
      </c>
      <c r="F16" s="19">
        <f>MouDeStock[[#This Row],[Entrées ]]-MouDeStock[[#This Row],[Sorties ]]</f>
        <v>100</v>
      </c>
    </row>
    <row r="17" spans="1:6" x14ac:dyDescent="0.25">
      <c r="A17" s="11">
        <v>43481</v>
      </c>
      <c r="B17" s="12"/>
      <c r="C17" s="13">
        <v>120</v>
      </c>
      <c r="D17" s="13">
        <v>20</v>
      </c>
      <c r="E17" s="14">
        <v>5</v>
      </c>
      <c r="F17" s="19">
        <f>MouDeStock[[#This Row],[Entrées ]]-MouDeStock[[#This Row],[Sorties ]]</f>
        <v>100</v>
      </c>
    </row>
    <row r="18" spans="1:6" x14ac:dyDescent="0.25">
      <c r="A18" s="11">
        <v>43482</v>
      </c>
      <c r="B18" s="12"/>
      <c r="C18" s="13">
        <v>120</v>
      </c>
      <c r="D18" s="13">
        <v>20</v>
      </c>
      <c r="E18" s="14">
        <v>5</v>
      </c>
      <c r="F18" s="19">
        <f>MouDeStock[[#This Row],[Entrées ]]-MouDeStock[[#This Row],[Sorties ]]</f>
        <v>100</v>
      </c>
    </row>
    <row r="19" spans="1:6" x14ac:dyDescent="0.25">
      <c r="A19" s="11">
        <v>43483</v>
      </c>
      <c r="B19" s="12"/>
      <c r="C19" s="13">
        <v>120</v>
      </c>
      <c r="D19" s="13">
        <v>20</v>
      </c>
      <c r="E19" s="14">
        <v>5</v>
      </c>
      <c r="F19" s="19">
        <f>MouDeStock[[#This Row],[Entrées ]]-MouDeStock[[#This Row],[Sorties ]]</f>
        <v>100</v>
      </c>
    </row>
    <row r="20" spans="1:6" x14ac:dyDescent="0.25">
      <c r="A20" s="11">
        <v>43484</v>
      </c>
      <c r="B20" s="12"/>
      <c r="C20" s="13">
        <v>120</v>
      </c>
      <c r="D20" s="13">
        <v>20</v>
      </c>
      <c r="E20" s="14">
        <v>5</v>
      </c>
      <c r="F20" s="19">
        <f>MouDeStock[[#This Row],[Entrées ]]-MouDeStock[[#This Row],[Sorties ]]</f>
        <v>100</v>
      </c>
    </row>
    <row r="21" spans="1:6" x14ac:dyDescent="0.25">
      <c r="A21" s="11">
        <v>43485</v>
      </c>
      <c r="B21" s="12"/>
      <c r="C21" s="13">
        <v>120</v>
      </c>
      <c r="D21" s="13">
        <v>20</v>
      </c>
      <c r="E21" s="14">
        <v>5</v>
      </c>
      <c r="F21" s="19">
        <f>MouDeStock[[#This Row],[Entrées ]]-MouDeStock[[#This Row],[Sorties ]]</f>
        <v>100</v>
      </c>
    </row>
    <row r="22" spans="1:6" x14ac:dyDescent="0.25">
      <c r="A22" s="11">
        <v>43486</v>
      </c>
      <c r="B22" s="12"/>
      <c r="C22" s="13">
        <v>120</v>
      </c>
      <c r="D22" s="13">
        <v>20</v>
      </c>
      <c r="E22" s="14">
        <v>5</v>
      </c>
      <c r="F22" s="19">
        <f>MouDeStock[[#This Row],[Entrées ]]-MouDeStock[[#This Row],[Sorties ]]</f>
        <v>100</v>
      </c>
    </row>
    <row r="23" spans="1:6" x14ac:dyDescent="0.25">
      <c r="A23" s="11">
        <v>43487</v>
      </c>
      <c r="B23" s="12"/>
      <c r="C23" s="13">
        <v>120</v>
      </c>
      <c r="D23" s="13">
        <v>20</v>
      </c>
      <c r="E23" s="14">
        <v>5</v>
      </c>
      <c r="F23" s="19">
        <f>MouDeStock[[#This Row],[Entrées ]]-MouDeStock[[#This Row],[Sorties ]]</f>
        <v>100</v>
      </c>
    </row>
    <row r="24" spans="1:6" x14ac:dyDescent="0.25">
      <c r="A24" s="11">
        <v>43488</v>
      </c>
      <c r="B24" s="12"/>
      <c r="C24" s="13">
        <v>120</v>
      </c>
      <c r="D24" s="13">
        <v>20</v>
      </c>
      <c r="E24" s="14">
        <v>5</v>
      </c>
      <c r="F24" s="19">
        <f>MouDeStock[[#This Row],[Entrées ]]-MouDeStock[[#This Row],[Sorties ]]</f>
        <v>100</v>
      </c>
    </row>
    <row r="25" spans="1:6" x14ac:dyDescent="0.25">
      <c r="A25" s="11">
        <v>43489</v>
      </c>
      <c r="B25" s="12"/>
      <c r="C25" s="13">
        <v>120</v>
      </c>
      <c r="D25" s="13">
        <v>20</v>
      </c>
      <c r="E25" s="14">
        <v>5</v>
      </c>
      <c r="F25" s="19">
        <f>MouDeStock[[#This Row],[Entrées ]]-MouDeStock[[#This Row],[Sorties ]]</f>
        <v>100</v>
      </c>
    </row>
    <row r="26" spans="1:6" x14ac:dyDescent="0.25">
      <c r="A26" s="11">
        <v>43490</v>
      </c>
      <c r="B26" s="12"/>
      <c r="C26" s="13">
        <v>120</v>
      </c>
      <c r="D26" s="13">
        <v>20</v>
      </c>
      <c r="E26" s="14">
        <v>5</v>
      </c>
      <c r="F26" s="19">
        <f>MouDeStock[[#This Row],[Entrées ]]-MouDeStock[[#This Row],[Sorties ]]</f>
        <v>100</v>
      </c>
    </row>
    <row r="27" spans="1:6" x14ac:dyDescent="0.25">
      <c r="A27" s="11">
        <v>43491</v>
      </c>
      <c r="B27" s="12"/>
      <c r="C27" s="13">
        <v>120</v>
      </c>
      <c r="D27" s="13">
        <v>20</v>
      </c>
      <c r="E27" s="14">
        <v>5</v>
      </c>
      <c r="F27" s="19">
        <f>MouDeStock[[#This Row],[Entrées ]]-MouDeStock[[#This Row],[Sorties ]]</f>
        <v>100</v>
      </c>
    </row>
    <row r="28" spans="1:6" x14ac:dyDescent="0.25">
      <c r="A28" s="11">
        <v>43492</v>
      </c>
      <c r="B28" s="12"/>
      <c r="C28" s="13">
        <v>120</v>
      </c>
      <c r="D28" s="13">
        <v>20</v>
      </c>
      <c r="E28" s="14">
        <v>5</v>
      </c>
      <c r="F28" s="19">
        <f>MouDeStock[[#This Row],[Entrées ]]-MouDeStock[[#This Row],[Sorties ]]</f>
        <v>100</v>
      </c>
    </row>
    <row r="29" spans="1:6" x14ac:dyDescent="0.25">
      <c r="A29" s="11">
        <v>43493</v>
      </c>
      <c r="B29" s="12"/>
      <c r="C29" s="13">
        <v>120</v>
      </c>
      <c r="D29" s="13">
        <v>20</v>
      </c>
      <c r="E29" s="14">
        <v>5</v>
      </c>
      <c r="F29" s="19">
        <f>MouDeStock[[#This Row],[Entrées ]]-MouDeStock[[#This Row],[Sorties ]]</f>
        <v>100</v>
      </c>
    </row>
    <row r="30" spans="1:6" x14ac:dyDescent="0.25">
      <c r="A30" s="11">
        <v>43494</v>
      </c>
      <c r="B30" s="12"/>
      <c r="C30" s="13">
        <v>120</v>
      </c>
      <c r="D30" s="13">
        <v>20</v>
      </c>
      <c r="E30" s="14">
        <v>5</v>
      </c>
      <c r="F30" s="19">
        <f>MouDeStock[[#This Row],[Entrées ]]-MouDeStock[[#This Row],[Sorties ]]</f>
        <v>100</v>
      </c>
    </row>
    <row r="31" spans="1:6" x14ac:dyDescent="0.25">
      <c r="A31" s="11">
        <v>43495</v>
      </c>
      <c r="B31" s="12"/>
      <c r="C31" s="13">
        <v>120</v>
      </c>
      <c r="D31" s="13">
        <v>20</v>
      </c>
      <c r="E31" s="14">
        <v>5</v>
      </c>
      <c r="F31" s="19">
        <f>MouDeStock[[#This Row],[Entrées ]]-MouDeStock[[#This Row],[Sorties ]]</f>
        <v>100</v>
      </c>
    </row>
    <row r="32" spans="1:6" x14ac:dyDescent="0.25">
      <c r="A32" s="11">
        <v>43496</v>
      </c>
      <c r="B32" s="12"/>
      <c r="C32" s="13">
        <v>120</v>
      </c>
      <c r="D32" s="13">
        <v>20</v>
      </c>
      <c r="E32" s="14">
        <v>5</v>
      </c>
      <c r="F32" s="19">
        <f>MouDeStock[[#This Row],[Entrées ]]-MouDeStock[[#This Row],[Sorties ]]</f>
        <v>100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7F263-0B84-4C82-BCAD-CC909F5E70F0}">
  <dimension ref="A3:B35"/>
  <sheetViews>
    <sheetView workbookViewId="0">
      <selection activeCell="A23" sqref="A4:A34"/>
      <pivotSelection pane="bottomRight" showHeader="1" activeRow="22" click="1" r:id="rId1">
        <pivotArea dataOnly="0" labelOnly="1" fieldPosition="0">
          <references count="1">
            <reference field="0" count="0"/>
          </references>
        </pivotArea>
      </pivotSelection>
    </sheetView>
  </sheetViews>
  <sheetFormatPr baseColWidth="10" defaultRowHeight="15" x14ac:dyDescent="0.25"/>
  <cols>
    <col min="1" max="1" width="21" bestFit="1" customWidth="1"/>
    <col min="2" max="2" width="16.140625" bestFit="1" customWidth="1"/>
  </cols>
  <sheetData>
    <row r="3" spans="1:2" x14ac:dyDescent="0.25">
      <c r="A3" s="15" t="s">
        <v>32</v>
      </c>
      <c r="B3" t="s">
        <v>35</v>
      </c>
    </row>
    <row r="4" spans="1:2" x14ac:dyDescent="0.25">
      <c r="A4" s="16">
        <v>43466</v>
      </c>
      <c r="B4" s="2">
        <v>13</v>
      </c>
    </row>
    <row r="5" spans="1:2" x14ac:dyDescent="0.25">
      <c r="A5" s="16">
        <v>43467</v>
      </c>
      <c r="B5" s="2">
        <v>7</v>
      </c>
    </row>
    <row r="6" spans="1:2" x14ac:dyDescent="0.25">
      <c r="A6" s="16">
        <v>43468</v>
      </c>
      <c r="B6" s="2">
        <v>8</v>
      </c>
    </row>
    <row r="7" spans="1:2" x14ac:dyDescent="0.25">
      <c r="A7" s="16">
        <v>43469</v>
      </c>
      <c r="B7" s="2">
        <v>100</v>
      </c>
    </row>
    <row r="8" spans="1:2" x14ac:dyDescent="0.25">
      <c r="A8" s="16">
        <v>43470</v>
      </c>
      <c r="B8" s="2">
        <v>60</v>
      </c>
    </row>
    <row r="9" spans="1:2" x14ac:dyDescent="0.25">
      <c r="A9" s="16">
        <v>43471</v>
      </c>
      <c r="B9" s="2">
        <v>50</v>
      </c>
    </row>
    <row r="10" spans="1:2" x14ac:dyDescent="0.25">
      <c r="A10" s="16">
        <v>43472</v>
      </c>
      <c r="B10" s="2">
        <v>90</v>
      </c>
    </row>
    <row r="11" spans="1:2" x14ac:dyDescent="0.25">
      <c r="A11" s="16">
        <v>43473</v>
      </c>
      <c r="B11" s="2">
        <v>5</v>
      </c>
    </row>
    <row r="12" spans="1:2" x14ac:dyDescent="0.25">
      <c r="A12" s="16">
        <v>43474</v>
      </c>
      <c r="B12" s="2">
        <v>98</v>
      </c>
    </row>
    <row r="13" spans="1:2" x14ac:dyDescent="0.25">
      <c r="A13" s="16">
        <v>43475</v>
      </c>
      <c r="B13" s="2">
        <v>100</v>
      </c>
    </row>
    <row r="14" spans="1:2" x14ac:dyDescent="0.25">
      <c r="A14" s="16">
        <v>43476</v>
      </c>
      <c r="B14" s="2">
        <v>100</v>
      </c>
    </row>
    <row r="15" spans="1:2" x14ac:dyDescent="0.25">
      <c r="A15" s="16">
        <v>43477</v>
      </c>
      <c r="B15" s="2">
        <v>100</v>
      </c>
    </row>
    <row r="16" spans="1:2" x14ac:dyDescent="0.25">
      <c r="A16" s="16">
        <v>43478</v>
      </c>
      <c r="B16" s="2">
        <v>100</v>
      </c>
    </row>
    <row r="17" spans="1:2" x14ac:dyDescent="0.25">
      <c r="A17" s="16">
        <v>43479</v>
      </c>
      <c r="B17" s="2">
        <v>100</v>
      </c>
    </row>
    <row r="18" spans="1:2" x14ac:dyDescent="0.25">
      <c r="A18" s="16">
        <v>43480</v>
      </c>
      <c r="B18" s="2">
        <v>100</v>
      </c>
    </row>
    <row r="19" spans="1:2" x14ac:dyDescent="0.25">
      <c r="A19" s="16">
        <v>43481</v>
      </c>
      <c r="B19" s="2">
        <v>100</v>
      </c>
    </row>
    <row r="20" spans="1:2" x14ac:dyDescent="0.25">
      <c r="A20" s="16">
        <v>43482</v>
      </c>
      <c r="B20" s="2">
        <v>100</v>
      </c>
    </row>
    <row r="21" spans="1:2" x14ac:dyDescent="0.25">
      <c r="A21" s="16">
        <v>43483</v>
      </c>
      <c r="B21" s="2">
        <v>100</v>
      </c>
    </row>
    <row r="22" spans="1:2" x14ac:dyDescent="0.25">
      <c r="A22" s="16">
        <v>43484</v>
      </c>
      <c r="B22" s="2">
        <v>100</v>
      </c>
    </row>
    <row r="23" spans="1:2" x14ac:dyDescent="0.25">
      <c r="A23" s="16">
        <v>43485</v>
      </c>
      <c r="B23" s="2">
        <v>100</v>
      </c>
    </row>
    <row r="24" spans="1:2" x14ac:dyDescent="0.25">
      <c r="A24" s="16">
        <v>43486</v>
      </c>
      <c r="B24" s="2">
        <v>100</v>
      </c>
    </row>
    <row r="25" spans="1:2" x14ac:dyDescent="0.25">
      <c r="A25" s="16">
        <v>43487</v>
      </c>
      <c r="B25" s="2">
        <v>100</v>
      </c>
    </row>
    <row r="26" spans="1:2" x14ac:dyDescent="0.25">
      <c r="A26" s="16">
        <v>43488</v>
      </c>
      <c r="B26" s="2">
        <v>100</v>
      </c>
    </row>
    <row r="27" spans="1:2" x14ac:dyDescent="0.25">
      <c r="A27" s="16">
        <v>43489</v>
      </c>
      <c r="B27" s="2">
        <v>100</v>
      </c>
    </row>
    <row r="28" spans="1:2" x14ac:dyDescent="0.25">
      <c r="A28" s="16">
        <v>43490</v>
      </c>
      <c r="B28" s="2">
        <v>100</v>
      </c>
    </row>
    <row r="29" spans="1:2" x14ac:dyDescent="0.25">
      <c r="A29" s="16">
        <v>43491</v>
      </c>
      <c r="B29" s="2">
        <v>100</v>
      </c>
    </row>
    <row r="30" spans="1:2" x14ac:dyDescent="0.25">
      <c r="A30" s="16">
        <v>43492</v>
      </c>
      <c r="B30" s="2">
        <v>100</v>
      </c>
    </row>
    <row r="31" spans="1:2" x14ac:dyDescent="0.25">
      <c r="A31" s="16">
        <v>43493</v>
      </c>
      <c r="B31" s="2">
        <v>100</v>
      </c>
    </row>
    <row r="32" spans="1:2" x14ac:dyDescent="0.25">
      <c r="A32" s="16">
        <v>43494</v>
      </c>
      <c r="B32" s="2">
        <v>100</v>
      </c>
    </row>
    <row r="33" spans="1:2" x14ac:dyDescent="0.25">
      <c r="A33" s="16">
        <v>43495</v>
      </c>
      <c r="B33" s="2">
        <v>100</v>
      </c>
    </row>
    <row r="34" spans="1:2" x14ac:dyDescent="0.25">
      <c r="A34" s="16">
        <v>43496</v>
      </c>
      <c r="B34" s="2">
        <v>100</v>
      </c>
    </row>
    <row r="35" spans="1:2" x14ac:dyDescent="0.25">
      <c r="A35" s="16" t="s">
        <v>33</v>
      </c>
      <c r="B35" s="2">
        <v>2631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2"/>
  <sheetViews>
    <sheetView workbookViewId="0">
      <selection activeCell="C20" sqref="C20"/>
    </sheetView>
  </sheetViews>
  <sheetFormatPr baseColWidth="10" defaultRowHeight="15" x14ac:dyDescent="0.25"/>
  <cols>
    <col min="2" max="2" width="14.85546875" style="6" customWidth="1"/>
    <col min="3" max="3" width="16.42578125" style="4" customWidth="1"/>
    <col min="4" max="4" width="16.85546875" style="4" customWidth="1"/>
  </cols>
  <sheetData>
    <row r="1" spans="1:4" x14ac:dyDescent="0.25">
      <c r="A1" t="s">
        <v>4</v>
      </c>
      <c r="B1" s="6" t="s">
        <v>5</v>
      </c>
      <c r="C1" s="17" t="s">
        <v>6</v>
      </c>
      <c r="D1" s="17" t="s">
        <v>7</v>
      </c>
    </row>
    <row r="2" spans="1:4" x14ac:dyDescent="0.25">
      <c r="A2" s="20">
        <v>43466</v>
      </c>
      <c r="B2" s="21">
        <v>150</v>
      </c>
      <c r="C2" s="22">
        <v>245</v>
      </c>
      <c r="D2" s="22">
        <f>SUM(B2+C2)</f>
        <v>395</v>
      </c>
    </row>
    <row r="3" spans="1:4" x14ac:dyDescent="0.25">
      <c r="A3" s="20">
        <v>43467</v>
      </c>
      <c r="B3" s="21">
        <v>120</v>
      </c>
      <c r="C3" s="22">
        <v>120</v>
      </c>
      <c r="D3" s="22">
        <f>SUM(B3:C3)</f>
        <v>240</v>
      </c>
    </row>
    <row r="4" spans="1:4" x14ac:dyDescent="0.25">
      <c r="A4" s="20">
        <v>43468</v>
      </c>
      <c r="B4" s="21">
        <v>125</v>
      </c>
      <c r="C4" s="22">
        <v>125</v>
      </c>
      <c r="D4" s="22">
        <f t="shared" ref="D4:D32" si="0">SUM(B4:C4)</f>
        <v>250</v>
      </c>
    </row>
    <row r="5" spans="1:4" x14ac:dyDescent="0.25">
      <c r="A5" s="20">
        <v>43469</v>
      </c>
      <c r="B5" s="21"/>
      <c r="C5" s="22"/>
      <c r="D5" s="22">
        <f t="shared" si="0"/>
        <v>0</v>
      </c>
    </row>
    <row r="6" spans="1:4" x14ac:dyDescent="0.25">
      <c r="A6" s="20">
        <v>43470</v>
      </c>
      <c r="B6" s="21"/>
      <c r="C6" s="22"/>
      <c r="D6" s="22">
        <f t="shared" si="0"/>
        <v>0</v>
      </c>
    </row>
    <row r="7" spans="1:4" x14ac:dyDescent="0.25">
      <c r="A7" s="20">
        <v>43471</v>
      </c>
      <c r="B7" s="21"/>
      <c r="C7" s="22"/>
      <c r="D7" s="22">
        <f t="shared" si="0"/>
        <v>0</v>
      </c>
    </row>
    <row r="8" spans="1:4" x14ac:dyDescent="0.25">
      <c r="A8" s="20">
        <v>43472</v>
      </c>
      <c r="B8" s="21"/>
      <c r="C8" s="22"/>
      <c r="D8" s="22">
        <f t="shared" si="0"/>
        <v>0</v>
      </c>
    </row>
    <row r="9" spans="1:4" x14ac:dyDescent="0.25">
      <c r="A9" s="20">
        <v>43473</v>
      </c>
      <c r="B9" s="21"/>
      <c r="C9" s="22"/>
      <c r="D9" s="22">
        <f t="shared" si="0"/>
        <v>0</v>
      </c>
    </row>
    <row r="10" spans="1:4" x14ac:dyDescent="0.25">
      <c r="A10" s="20">
        <v>43474</v>
      </c>
      <c r="B10" s="21"/>
      <c r="C10" s="22"/>
      <c r="D10" s="22">
        <f t="shared" si="0"/>
        <v>0</v>
      </c>
    </row>
    <row r="11" spans="1:4" x14ac:dyDescent="0.25">
      <c r="A11" s="20">
        <v>43475</v>
      </c>
      <c r="B11" s="21"/>
      <c r="C11" s="22"/>
      <c r="D11" s="22">
        <f t="shared" si="0"/>
        <v>0</v>
      </c>
    </row>
    <row r="12" spans="1:4" x14ac:dyDescent="0.25">
      <c r="A12" s="20">
        <v>43476</v>
      </c>
      <c r="B12" s="21"/>
      <c r="C12" s="22"/>
      <c r="D12" s="22">
        <f t="shared" si="0"/>
        <v>0</v>
      </c>
    </row>
    <row r="13" spans="1:4" x14ac:dyDescent="0.25">
      <c r="A13" s="20">
        <v>43477</v>
      </c>
      <c r="B13" s="21"/>
      <c r="C13" s="22"/>
      <c r="D13" s="22">
        <f t="shared" si="0"/>
        <v>0</v>
      </c>
    </row>
    <row r="14" spans="1:4" x14ac:dyDescent="0.25">
      <c r="A14" s="20">
        <v>43478</v>
      </c>
      <c r="B14" s="21"/>
      <c r="C14" s="22"/>
      <c r="D14" s="22">
        <f t="shared" si="0"/>
        <v>0</v>
      </c>
    </row>
    <row r="15" spans="1:4" x14ac:dyDescent="0.25">
      <c r="A15" s="20">
        <v>43479</v>
      </c>
      <c r="B15" s="21"/>
      <c r="C15" s="22"/>
      <c r="D15" s="22">
        <f t="shared" si="0"/>
        <v>0</v>
      </c>
    </row>
    <row r="16" spans="1:4" x14ac:dyDescent="0.25">
      <c r="A16" s="20">
        <v>43480</v>
      </c>
      <c r="B16" s="21"/>
      <c r="C16" s="22"/>
      <c r="D16" s="22">
        <f t="shared" si="0"/>
        <v>0</v>
      </c>
    </row>
    <row r="17" spans="1:4" x14ac:dyDescent="0.25">
      <c r="A17" s="20">
        <v>43481</v>
      </c>
      <c r="B17" s="21"/>
      <c r="C17" s="22"/>
      <c r="D17" s="22">
        <f t="shared" si="0"/>
        <v>0</v>
      </c>
    </row>
    <row r="18" spans="1:4" x14ac:dyDescent="0.25">
      <c r="A18" s="20">
        <v>43482</v>
      </c>
      <c r="B18" s="21"/>
      <c r="C18" s="22"/>
      <c r="D18" s="22">
        <f t="shared" si="0"/>
        <v>0</v>
      </c>
    </row>
    <row r="19" spans="1:4" x14ac:dyDescent="0.25">
      <c r="A19" s="20">
        <v>43483</v>
      </c>
      <c r="B19" s="21"/>
      <c r="C19" s="22"/>
      <c r="D19" s="22">
        <f t="shared" si="0"/>
        <v>0</v>
      </c>
    </row>
    <row r="20" spans="1:4" x14ac:dyDescent="0.25">
      <c r="A20" s="20">
        <v>43484</v>
      </c>
      <c r="B20" s="21"/>
      <c r="C20" s="22"/>
      <c r="D20" s="22">
        <f t="shared" si="0"/>
        <v>0</v>
      </c>
    </row>
    <row r="21" spans="1:4" x14ac:dyDescent="0.25">
      <c r="A21" s="20">
        <v>43485</v>
      </c>
      <c r="B21" s="21"/>
      <c r="C21" s="22"/>
      <c r="D21" s="22">
        <f t="shared" si="0"/>
        <v>0</v>
      </c>
    </row>
    <row r="22" spans="1:4" x14ac:dyDescent="0.25">
      <c r="A22" s="20">
        <v>43486</v>
      </c>
      <c r="B22" s="21"/>
      <c r="C22" s="22"/>
      <c r="D22" s="22">
        <f t="shared" si="0"/>
        <v>0</v>
      </c>
    </row>
    <row r="23" spans="1:4" x14ac:dyDescent="0.25">
      <c r="A23" s="20">
        <v>43487</v>
      </c>
      <c r="B23" s="21"/>
      <c r="C23" s="22"/>
      <c r="D23" s="22">
        <f t="shared" si="0"/>
        <v>0</v>
      </c>
    </row>
    <row r="24" spans="1:4" x14ac:dyDescent="0.25">
      <c r="A24" s="20">
        <v>43488</v>
      </c>
      <c r="B24" s="21"/>
      <c r="C24" s="22"/>
      <c r="D24" s="22">
        <f t="shared" si="0"/>
        <v>0</v>
      </c>
    </row>
    <row r="25" spans="1:4" x14ac:dyDescent="0.25">
      <c r="A25" s="20">
        <v>43489</v>
      </c>
      <c r="B25" s="21"/>
      <c r="C25" s="22"/>
      <c r="D25" s="22">
        <f t="shared" si="0"/>
        <v>0</v>
      </c>
    </row>
    <row r="26" spans="1:4" x14ac:dyDescent="0.25">
      <c r="A26" s="20">
        <v>43490</v>
      </c>
      <c r="B26" s="21"/>
      <c r="C26" s="22"/>
      <c r="D26" s="22">
        <f t="shared" si="0"/>
        <v>0</v>
      </c>
    </row>
    <row r="27" spans="1:4" x14ac:dyDescent="0.25">
      <c r="A27" s="20">
        <v>43491</v>
      </c>
      <c r="B27" s="21"/>
      <c r="C27" s="22"/>
      <c r="D27" s="22">
        <f t="shared" si="0"/>
        <v>0</v>
      </c>
    </row>
    <row r="28" spans="1:4" x14ac:dyDescent="0.25">
      <c r="A28" s="20">
        <v>43492</v>
      </c>
      <c r="B28" s="21"/>
      <c r="C28" s="22"/>
      <c r="D28" s="22">
        <f t="shared" si="0"/>
        <v>0</v>
      </c>
    </row>
    <row r="29" spans="1:4" x14ac:dyDescent="0.25">
      <c r="A29" s="20">
        <v>43493</v>
      </c>
      <c r="B29" s="21"/>
      <c r="C29" s="22"/>
      <c r="D29" s="22">
        <f t="shared" si="0"/>
        <v>0</v>
      </c>
    </row>
    <row r="30" spans="1:4" x14ac:dyDescent="0.25">
      <c r="A30" s="20">
        <v>43494</v>
      </c>
      <c r="B30" s="21"/>
      <c r="C30" s="22"/>
      <c r="D30" s="22">
        <f t="shared" si="0"/>
        <v>0</v>
      </c>
    </row>
    <row r="31" spans="1:4" x14ac:dyDescent="0.25">
      <c r="A31" s="20">
        <v>43495</v>
      </c>
      <c r="B31" s="21"/>
      <c r="C31" s="22"/>
      <c r="D31" s="22">
        <f t="shared" si="0"/>
        <v>0</v>
      </c>
    </row>
    <row r="32" spans="1:4" x14ac:dyDescent="0.25">
      <c r="A32" s="20">
        <v>43496</v>
      </c>
      <c r="B32" s="21"/>
      <c r="C32" s="22"/>
      <c r="D32" s="22">
        <f t="shared" si="0"/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DD1091-E0B3-4C5C-B6B7-B4B5F2AB4C97}">
  <dimension ref="A3:C6"/>
  <sheetViews>
    <sheetView tabSelected="1" workbookViewId="0">
      <selection activeCell="B32" sqref="B32"/>
    </sheetView>
  </sheetViews>
  <sheetFormatPr baseColWidth="10" defaultRowHeight="15" x14ac:dyDescent="0.25"/>
  <cols>
    <col min="1" max="1" width="24.85546875" bestFit="1" customWidth="1"/>
    <col min="2" max="2" width="23.85546875" bestFit="1" customWidth="1"/>
    <col min="3" max="4" width="12.5703125" bestFit="1" customWidth="1"/>
    <col min="5" max="5" width="29.42578125" bestFit="1" customWidth="1"/>
    <col min="6" max="6" width="27.85546875" bestFit="1" customWidth="1"/>
    <col min="7" max="7" width="29.85546875" bestFit="1" customWidth="1"/>
    <col min="8" max="8" width="29.42578125" bestFit="1" customWidth="1"/>
    <col min="9" max="9" width="29.85546875" bestFit="1" customWidth="1"/>
    <col min="10" max="32" width="10.7109375" bestFit="1" customWidth="1"/>
    <col min="33" max="33" width="12.5703125" bestFit="1" customWidth="1"/>
  </cols>
  <sheetData>
    <row r="3" spans="1:3" x14ac:dyDescent="0.25">
      <c r="A3" s="15" t="s">
        <v>37</v>
      </c>
      <c r="B3" s="15" t="s">
        <v>36</v>
      </c>
    </row>
    <row r="4" spans="1:3" x14ac:dyDescent="0.25">
      <c r="A4" s="15" t="s">
        <v>32</v>
      </c>
      <c r="B4" s="1" t="s">
        <v>39</v>
      </c>
      <c r="C4" s="1" t="s">
        <v>33</v>
      </c>
    </row>
    <row r="5" spans="1:3" x14ac:dyDescent="0.25">
      <c r="A5" s="23" t="s">
        <v>38</v>
      </c>
      <c r="B5" s="2">
        <v>885</v>
      </c>
      <c r="C5" s="2">
        <v>885</v>
      </c>
    </row>
    <row r="6" spans="1:3" x14ac:dyDescent="0.25">
      <c r="A6" s="23" t="s">
        <v>33</v>
      </c>
      <c r="B6" s="2">
        <v>885</v>
      </c>
      <c r="C6" s="2">
        <v>885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workbookViewId="0">
      <selection activeCell="B8" sqref="B8"/>
    </sheetView>
  </sheetViews>
  <sheetFormatPr baseColWidth="10" defaultRowHeight="15" x14ac:dyDescent="0.25"/>
  <cols>
    <col min="2" max="2" width="27.42578125" customWidth="1"/>
    <col min="3" max="3" width="11.42578125" style="4"/>
    <col min="4" max="4" width="11.42578125" style="6"/>
    <col min="5" max="5" width="16.140625" style="6" customWidth="1"/>
  </cols>
  <sheetData>
    <row r="1" spans="1:5" x14ac:dyDescent="0.25">
      <c r="A1" t="s">
        <v>8</v>
      </c>
      <c r="B1" t="s">
        <v>9</v>
      </c>
      <c r="C1" s="4" t="s">
        <v>10</v>
      </c>
      <c r="D1" s="6" t="s">
        <v>11</v>
      </c>
      <c r="E1" s="6" t="s">
        <v>12</v>
      </c>
    </row>
    <row r="2" spans="1:5" x14ac:dyDescent="0.25">
      <c r="A2" s="1">
        <v>43101</v>
      </c>
      <c r="B2" t="s">
        <v>26</v>
      </c>
      <c r="C2" s="4">
        <v>500</v>
      </c>
      <c r="D2" s="6">
        <v>1000</v>
      </c>
      <c r="E2" s="6">
        <f>SUM(C2:D2)</f>
        <v>1500</v>
      </c>
    </row>
    <row r="3" spans="1:5" x14ac:dyDescent="0.25">
      <c r="A3" s="1">
        <v>43132</v>
      </c>
      <c r="B3" t="s">
        <v>27</v>
      </c>
      <c r="E3" s="6">
        <f t="shared" ref="E3:E13" si="0">SUM(C3:D3)</f>
        <v>0</v>
      </c>
    </row>
    <row r="4" spans="1:5" x14ac:dyDescent="0.25">
      <c r="A4" s="1">
        <v>43160</v>
      </c>
      <c r="B4" t="s">
        <v>28</v>
      </c>
      <c r="E4" s="6">
        <f t="shared" si="0"/>
        <v>0</v>
      </c>
    </row>
    <row r="5" spans="1:5" x14ac:dyDescent="0.25">
      <c r="A5" s="1">
        <v>43191</v>
      </c>
      <c r="B5" t="s">
        <v>29</v>
      </c>
      <c r="E5" s="6">
        <f t="shared" si="0"/>
        <v>0</v>
      </c>
    </row>
    <row r="6" spans="1:5" x14ac:dyDescent="0.25">
      <c r="A6" s="1">
        <v>43221</v>
      </c>
      <c r="B6" t="s">
        <v>30</v>
      </c>
      <c r="E6" s="6">
        <f t="shared" si="0"/>
        <v>0</v>
      </c>
    </row>
    <row r="7" spans="1:5" x14ac:dyDescent="0.25">
      <c r="A7" s="1">
        <v>43252</v>
      </c>
      <c r="B7" t="s">
        <v>31</v>
      </c>
      <c r="E7" s="6">
        <f t="shared" si="0"/>
        <v>0</v>
      </c>
    </row>
    <row r="8" spans="1:5" x14ac:dyDescent="0.25">
      <c r="A8" s="1">
        <v>43282</v>
      </c>
      <c r="E8" s="6">
        <f t="shared" si="0"/>
        <v>0</v>
      </c>
    </row>
    <row r="9" spans="1:5" x14ac:dyDescent="0.25">
      <c r="A9" s="1">
        <v>43313</v>
      </c>
      <c r="E9" s="6">
        <f t="shared" si="0"/>
        <v>0</v>
      </c>
    </row>
    <row r="10" spans="1:5" x14ac:dyDescent="0.25">
      <c r="A10" s="1">
        <v>43344</v>
      </c>
      <c r="E10" s="6">
        <f t="shared" si="0"/>
        <v>0</v>
      </c>
    </row>
    <row r="11" spans="1:5" x14ac:dyDescent="0.25">
      <c r="A11" s="1">
        <v>43374</v>
      </c>
      <c r="E11" s="6">
        <f t="shared" si="0"/>
        <v>0</v>
      </c>
    </row>
    <row r="12" spans="1:5" x14ac:dyDescent="0.25">
      <c r="A12" s="1">
        <v>43405</v>
      </c>
      <c r="E12" s="6">
        <f t="shared" si="0"/>
        <v>0</v>
      </c>
    </row>
    <row r="13" spans="1:5" x14ac:dyDescent="0.25">
      <c r="A13" s="1">
        <v>43435</v>
      </c>
      <c r="E13" s="6">
        <f t="shared" si="0"/>
        <v>0</v>
      </c>
    </row>
    <row r="14" spans="1:5" x14ac:dyDescent="0.25">
      <c r="A14" s="1"/>
    </row>
    <row r="15" spans="1:5" x14ac:dyDescent="0.25">
      <c r="A15" s="1"/>
      <c r="E15" s="6">
        <f>SUM(E2:E14)</f>
        <v>1500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P12"/>
  <sheetViews>
    <sheetView workbookViewId="0">
      <selection activeCell="B11" sqref="B11"/>
    </sheetView>
  </sheetViews>
  <sheetFormatPr baseColWidth="10" defaultRowHeight="15" x14ac:dyDescent="0.25"/>
  <cols>
    <col min="3" max="3" width="11.42578125" style="7"/>
  </cols>
  <sheetData>
    <row r="1" spans="1:16" x14ac:dyDescent="0.25">
      <c r="A1" t="s">
        <v>13</v>
      </c>
    </row>
    <row r="2" spans="1:16" x14ac:dyDescent="0.25">
      <c r="C2" s="8">
        <v>43101</v>
      </c>
      <c r="D2" s="8">
        <v>43132</v>
      </c>
      <c r="E2" s="8">
        <v>43160</v>
      </c>
      <c r="F2" s="8">
        <v>43191</v>
      </c>
      <c r="G2" s="8">
        <v>43221</v>
      </c>
      <c r="H2" s="8">
        <v>43252</v>
      </c>
      <c r="I2" s="8">
        <v>43282</v>
      </c>
      <c r="J2" s="8">
        <v>43313</v>
      </c>
      <c r="K2" s="8">
        <v>43344</v>
      </c>
      <c r="L2" s="8">
        <v>43374</v>
      </c>
      <c r="M2" s="8">
        <v>43405</v>
      </c>
      <c r="N2" s="8">
        <v>43435</v>
      </c>
    </row>
    <row r="3" spans="1:16" x14ac:dyDescent="0.25">
      <c r="A3" t="s">
        <v>14</v>
      </c>
      <c r="C3" s="4">
        <v>450</v>
      </c>
      <c r="D3" s="4">
        <v>450</v>
      </c>
      <c r="E3" s="4">
        <v>450</v>
      </c>
      <c r="F3" s="4">
        <v>450</v>
      </c>
      <c r="G3" s="4">
        <v>450</v>
      </c>
      <c r="H3" s="4">
        <v>450</v>
      </c>
      <c r="I3" s="4">
        <v>450</v>
      </c>
      <c r="J3" s="4">
        <v>450</v>
      </c>
      <c r="K3" s="4">
        <v>450</v>
      </c>
      <c r="L3" s="4">
        <v>450</v>
      </c>
      <c r="M3" s="4">
        <v>450</v>
      </c>
      <c r="N3" s="4">
        <v>450</v>
      </c>
    </row>
    <row r="4" spans="1:16" x14ac:dyDescent="0.25">
      <c r="A4" t="s">
        <v>15</v>
      </c>
      <c r="C4" s="4">
        <v>450</v>
      </c>
      <c r="D4" s="4">
        <v>450</v>
      </c>
      <c r="E4" s="4">
        <v>450</v>
      </c>
      <c r="F4" s="4">
        <v>450</v>
      </c>
      <c r="G4" s="4">
        <v>450</v>
      </c>
      <c r="H4" s="4">
        <v>450</v>
      </c>
      <c r="I4" s="4">
        <v>450</v>
      </c>
      <c r="J4" s="4">
        <v>450</v>
      </c>
      <c r="K4" s="4">
        <v>450</v>
      </c>
      <c r="L4" s="4">
        <v>450</v>
      </c>
      <c r="M4" s="4">
        <v>450</v>
      </c>
      <c r="N4" s="4">
        <v>450</v>
      </c>
    </row>
    <row r="5" spans="1:16" x14ac:dyDescent="0.25">
      <c r="A5" t="s">
        <v>16</v>
      </c>
      <c r="C5" s="4">
        <v>450</v>
      </c>
      <c r="D5" s="4">
        <v>450</v>
      </c>
      <c r="E5" s="4">
        <v>450</v>
      </c>
      <c r="F5" s="4">
        <v>450</v>
      </c>
      <c r="G5" s="4">
        <v>450</v>
      </c>
      <c r="H5" s="4">
        <v>450</v>
      </c>
      <c r="I5" s="4">
        <v>450</v>
      </c>
      <c r="J5" s="4">
        <v>450</v>
      </c>
      <c r="K5" s="4">
        <v>450</v>
      </c>
      <c r="L5" s="4">
        <v>450</v>
      </c>
      <c r="M5" s="4">
        <v>450</v>
      </c>
      <c r="N5" s="4">
        <v>450</v>
      </c>
    </row>
    <row r="6" spans="1:16" x14ac:dyDescent="0.25">
      <c r="A6" t="s">
        <v>17</v>
      </c>
      <c r="C6" s="4">
        <v>450</v>
      </c>
      <c r="D6" s="4">
        <v>450</v>
      </c>
      <c r="E6" s="4">
        <v>450</v>
      </c>
      <c r="F6" s="4">
        <v>450</v>
      </c>
      <c r="G6" s="4">
        <v>450</v>
      </c>
      <c r="H6" s="4">
        <v>450</v>
      </c>
      <c r="I6" s="4">
        <v>450</v>
      </c>
      <c r="J6" s="4">
        <v>450</v>
      </c>
      <c r="K6" s="4">
        <v>450</v>
      </c>
      <c r="L6" s="4">
        <v>450</v>
      </c>
      <c r="M6" s="4">
        <v>450</v>
      </c>
      <c r="N6" s="4">
        <v>450</v>
      </c>
    </row>
    <row r="7" spans="1:16" x14ac:dyDescent="0.25">
      <c r="A7" t="s">
        <v>18</v>
      </c>
      <c r="C7" s="4">
        <v>450</v>
      </c>
      <c r="D7" s="4">
        <v>450</v>
      </c>
      <c r="E7" s="4">
        <v>450</v>
      </c>
      <c r="F7" s="4">
        <v>450</v>
      </c>
      <c r="G7" s="4">
        <v>450</v>
      </c>
      <c r="H7" s="4">
        <v>450</v>
      </c>
      <c r="I7" s="4">
        <v>450</v>
      </c>
      <c r="J7" s="4">
        <v>450</v>
      </c>
      <c r="K7" s="4">
        <v>450</v>
      </c>
      <c r="L7" s="4">
        <v>450</v>
      </c>
      <c r="M7" s="4">
        <v>450</v>
      </c>
      <c r="N7" s="4">
        <v>450</v>
      </c>
    </row>
    <row r="8" spans="1:16" x14ac:dyDescent="0.25">
      <c r="A8" t="s">
        <v>19</v>
      </c>
      <c r="C8" s="4">
        <v>450</v>
      </c>
      <c r="D8" s="4">
        <v>450</v>
      </c>
      <c r="E8" s="4">
        <v>450</v>
      </c>
      <c r="F8" s="4">
        <v>450</v>
      </c>
      <c r="G8" s="4">
        <v>450</v>
      </c>
      <c r="H8" s="4">
        <v>450</v>
      </c>
      <c r="I8" s="4">
        <v>450</v>
      </c>
      <c r="J8" s="4">
        <v>450</v>
      </c>
      <c r="K8" s="4">
        <v>450</v>
      </c>
      <c r="L8" s="4">
        <v>450</v>
      </c>
      <c r="M8" s="4">
        <v>450</v>
      </c>
      <c r="N8" s="4">
        <v>450</v>
      </c>
    </row>
    <row r="9" spans="1:16" x14ac:dyDescent="0.25">
      <c r="A9" t="s">
        <v>19</v>
      </c>
      <c r="C9" s="4">
        <v>450</v>
      </c>
      <c r="D9" s="4">
        <v>450</v>
      </c>
      <c r="E9" s="4">
        <v>450</v>
      </c>
      <c r="F9" s="4">
        <v>450</v>
      </c>
      <c r="G9" s="4">
        <v>450</v>
      </c>
      <c r="H9" s="4">
        <v>450</v>
      </c>
      <c r="I9" s="4">
        <v>450</v>
      </c>
      <c r="J9" s="4">
        <v>450</v>
      </c>
      <c r="K9" s="4">
        <v>450</v>
      </c>
      <c r="L9" s="4">
        <v>450</v>
      </c>
      <c r="M9" s="4">
        <v>450</v>
      </c>
      <c r="N9" s="4">
        <v>450</v>
      </c>
    </row>
    <row r="10" spans="1:16" x14ac:dyDescent="0.25">
      <c r="A10" t="s">
        <v>19</v>
      </c>
      <c r="C10" s="4">
        <v>450</v>
      </c>
      <c r="D10" s="4">
        <v>450</v>
      </c>
      <c r="E10" s="4">
        <v>450</v>
      </c>
      <c r="F10" s="4">
        <v>450</v>
      </c>
      <c r="G10" s="4">
        <v>450</v>
      </c>
      <c r="H10" s="4">
        <v>450</v>
      </c>
      <c r="I10" s="4">
        <v>450</v>
      </c>
      <c r="J10" s="4">
        <v>450</v>
      </c>
      <c r="K10" s="4">
        <v>450</v>
      </c>
      <c r="L10" s="4">
        <v>450</v>
      </c>
      <c r="M10" s="4">
        <v>450</v>
      </c>
      <c r="N10" s="4">
        <v>450</v>
      </c>
    </row>
    <row r="11" spans="1:16" x14ac:dyDescent="0.25"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6" x14ac:dyDescent="0.25">
      <c r="A12" t="s">
        <v>20</v>
      </c>
      <c r="C12" s="4">
        <f>SUM(C3:C11)</f>
        <v>3600</v>
      </c>
      <c r="D12" s="7">
        <f t="shared" ref="D12:M12" si="0">SUM(D3:D11)</f>
        <v>3600</v>
      </c>
      <c r="E12" s="7">
        <f t="shared" si="0"/>
        <v>3600</v>
      </c>
      <c r="F12" s="7">
        <f t="shared" si="0"/>
        <v>3600</v>
      </c>
      <c r="G12" s="7">
        <f t="shared" si="0"/>
        <v>3600</v>
      </c>
      <c r="H12" s="7">
        <f t="shared" si="0"/>
        <v>3600</v>
      </c>
      <c r="I12" s="7">
        <f t="shared" si="0"/>
        <v>3600</v>
      </c>
      <c r="J12" s="7">
        <f t="shared" si="0"/>
        <v>3600</v>
      </c>
      <c r="K12" s="7">
        <f t="shared" si="0"/>
        <v>3600</v>
      </c>
      <c r="L12" s="7">
        <f t="shared" si="0"/>
        <v>3600</v>
      </c>
      <c r="M12" s="7">
        <f t="shared" si="0"/>
        <v>3600</v>
      </c>
      <c r="N12" s="7">
        <f>SUM(N3:N11)</f>
        <v>3600</v>
      </c>
      <c r="P12" s="5">
        <f>SUM(C12:O12)</f>
        <v>43200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Mouvements de stock</vt:lpstr>
      <vt:lpstr>Etat du stock</vt:lpstr>
      <vt:lpstr>Recettes</vt:lpstr>
      <vt:lpstr>Recettes synthèse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ix</dc:creator>
  <cp:lastModifiedBy>trea</cp:lastModifiedBy>
  <dcterms:created xsi:type="dcterms:W3CDTF">2018-12-11T15:37:04Z</dcterms:created>
  <dcterms:modified xsi:type="dcterms:W3CDTF">2019-01-03T07:59:43Z</dcterms:modified>
</cp:coreProperties>
</file>