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ml.chartshapes+xml"/>
  <Override PartName="/xl/charts/chart2.xml" ContentType="application/vnd.openxmlformats-officedocument.drawingml.chart+xml"/>
  <Override PartName="/xl/drawings/drawing3.xml" ContentType="application/vnd.openxmlformats-officedocument.drawing+xml"/>
  <Override PartName="/xl/charts/chart3.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C:\Users\rtyui\Desktop\"/>
    </mc:Choice>
  </mc:AlternateContent>
  <bookViews>
    <workbookView xWindow="1065" yWindow="0" windowWidth="19425" windowHeight="8340" tabRatio="530" activeTab="1"/>
  </bookViews>
  <sheets>
    <sheet name="QOS VP - PPM" sheetId="6" r:id="rId1"/>
    <sheet name="QOS VP - Non conformity" sheetId="5" r:id="rId2"/>
  </sheets>
  <definedNames>
    <definedName name="_xlnm.Print_Area" localSheetId="0">'QOS VP - PPM'!$A$1:$Z$46</definedName>
  </definedNames>
  <calcPr calcId="152511"/>
</workbook>
</file>

<file path=xl/calcChain.xml><?xml version="1.0" encoding="utf-8"?>
<calcChain xmlns="http://schemas.openxmlformats.org/spreadsheetml/2006/main">
  <c r="P26" i="5" l="1"/>
  <c r="Q26" i="5"/>
  <c r="R26" i="5"/>
  <c r="S26" i="5"/>
  <c r="T26" i="5"/>
  <c r="U26" i="5"/>
  <c r="V26" i="5"/>
  <c r="W26" i="5"/>
  <c r="X26" i="5"/>
  <c r="O26" i="5"/>
  <c r="B35" i="5"/>
  <c r="B27" i="5"/>
  <c r="B28" i="5"/>
  <c r="B29" i="5"/>
  <c r="B30" i="5"/>
  <c r="B31" i="5"/>
  <c r="B32" i="5"/>
  <c r="B33" i="5"/>
  <c r="B34" i="5"/>
  <c r="B25" i="5"/>
  <c r="B42" i="6" l="1"/>
  <c r="P42" i="6" l="1"/>
  <c r="P43" i="6" l="1"/>
  <c r="N41" i="6"/>
  <c r="N43" i="6" s="1"/>
  <c r="M41" i="6"/>
  <c r="M43" i="6" s="1"/>
  <c r="L41" i="6"/>
  <c r="L43" i="6" s="1"/>
  <c r="K41" i="6"/>
  <c r="K43" i="6" s="1"/>
  <c r="J41" i="6"/>
  <c r="J43" i="6" s="1"/>
  <c r="I41" i="6"/>
  <c r="I43" i="6" s="1"/>
  <c r="H41" i="6"/>
  <c r="H43" i="6" s="1"/>
  <c r="G41" i="6"/>
  <c r="G43" i="6" s="1"/>
  <c r="F41" i="6"/>
  <c r="F43" i="6" s="1"/>
  <c r="E41" i="6"/>
  <c r="E43" i="6" s="1"/>
  <c r="D41" i="6"/>
  <c r="D43" i="6" s="1"/>
  <c r="C41" i="6"/>
  <c r="C43" i="6" s="1"/>
  <c r="B40" i="6"/>
  <c r="O40" i="6" s="1"/>
  <c r="B39" i="6"/>
  <c r="O39" i="6" s="1"/>
  <c r="B38" i="6"/>
  <c r="O38" i="6" s="1"/>
  <c r="B37" i="6"/>
  <c r="O37" i="6" s="1"/>
  <c r="B36" i="6"/>
  <c r="O36" i="6" s="1"/>
  <c r="B35" i="6"/>
  <c r="O35" i="6" s="1"/>
  <c r="B34" i="6"/>
  <c r="O34" i="6" s="1"/>
  <c r="B31" i="6"/>
  <c r="O31" i="6" s="1"/>
  <c r="B30" i="6"/>
  <c r="O30" i="6" s="1"/>
  <c r="B29" i="6"/>
  <c r="O29" i="6" s="1"/>
  <c r="B28" i="6"/>
  <c r="O28" i="6" s="1"/>
  <c r="B27" i="6"/>
  <c r="O27" i="6" s="1"/>
  <c r="B26" i="6"/>
  <c r="O26" i="6" s="1"/>
  <c r="B25" i="6"/>
  <c r="O25" i="6" s="1"/>
  <c r="A22" i="6"/>
  <c r="L22" i="6" s="1"/>
  <c r="D40" i="5"/>
  <c r="E40" i="5"/>
  <c r="F40" i="5"/>
  <c r="G40" i="5"/>
  <c r="H40" i="5"/>
  <c r="I40" i="5"/>
  <c r="K40" i="5"/>
  <c r="L40" i="5"/>
  <c r="M40" i="5"/>
  <c r="N40" i="5"/>
  <c r="C40" i="5"/>
  <c r="O41" i="6" l="1"/>
  <c r="M22" i="6"/>
  <c r="D22" i="6"/>
  <c r="I22" i="6"/>
  <c r="B41" i="6"/>
  <c r="B43" i="6" s="1"/>
  <c r="J22" i="6"/>
  <c r="G22" i="6"/>
  <c r="K22" i="6"/>
  <c r="F22" i="6"/>
  <c r="N22" i="6"/>
  <c r="C22" i="6"/>
  <c r="A23" i="6" s="1"/>
  <c r="H22" i="6"/>
  <c r="A22" i="5"/>
  <c r="L22" i="5" s="1"/>
  <c r="M22" i="5" l="1"/>
  <c r="D22" i="5"/>
  <c r="I22" i="5"/>
  <c r="F22" i="5"/>
  <c r="J22" i="5"/>
  <c r="N22" i="5"/>
  <c r="G22" i="5"/>
  <c r="K22" i="5"/>
  <c r="C22" i="5"/>
  <c r="A23" i="5" s="1"/>
  <c r="H22" i="5"/>
  <c r="B41" i="5" l="1"/>
  <c r="B40" i="5" s="1"/>
  <c r="J40" i="5" l="1"/>
</calcChain>
</file>

<file path=xl/sharedStrings.xml><?xml version="1.0" encoding="utf-8"?>
<sst xmlns="http://schemas.openxmlformats.org/spreadsheetml/2006/main" count="77" uniqueCount="67">
  <si>
    <t>Cumul</t>
  </si>
  <si>
    <t>Objectif</t>
  </si>
  <si>
    <t>Progress in %</t>
  </si>
  <si>
    <t>Problem/Corrective Action</t>
  </si>
  <si>
    <t>Date
est.</t>
  </si>
  <si>
    <t>Date 
Actual</t>
  </si>
  <si>
    <t>PPM</t>
  </si>
  <si>
    <t>PPM target</t>
  </si>
  <si>
    <t>Code couleur</t>
  </si>
  <si>
    <t>A l'objectif</t>
  </si>
  <si>
    <t>Proche de l'objectif</t>
  </si>
  <si>
    <t>N'atteint pas l'objectif</t>
  </si>
  <si>
    <t>Resp</t>
  </si>
  <si>
    <t>target</t>
  </si>
  <si>
    <t>Cumul / mensuel</t>
  </si>
  <si>
    <t>Claim</t>
  </si>
  <si>
    <t>NOK Parts</t>
  </si>
  <si>
    <t>parts Delivered</t>
  </si>
  <si>
    <t>Logistic</t>
  </si>
  <si>
    <t>2015</t>
  </si>
  <si>
    <t>T8 : Impact on Black Print</t>
  </si>
  <si>
    <t>Fiat 520 : marque</t>
  </si>
  <si>
    <t>delivery in delay</t>
  </si>
  <si>
    <t>T8 :impact on visible surface</t>
  </si>
  <si>
    <t>Fiat : residu on Black Print</t>
  </si>
  <si>
    <t>B78 : black print</t>
  </si>
  <si>
    <t>B78 : dimmensionnal</t>
  </si>
  <si>
    <t>K95 : black print</t>
  </si>
  <si>
    <t>J. Rodriguez</t>
  </si>
  <si>
    <t>C. Álvarez
J. Rodriguez</t>
  </si>
  <si>
    <t>28/08</t>
  </si>
  <si>
    <t>17/08</t>
  </si>
  <si>
    <t>M. Santiago
J. Rodriguez</t>
  </si>
  <si>
    <t>28/09
02/10</t>
  </si>
  <si>
    <t>28/09
01/10</t>
  </si>
  <si>
    <t>Problem description:
1-Mark on the edge made by a furnace ferrule. The furnace ferrule damaged softly the edge because is made of metalic material.
2-Shiny mark on the edge, made by a metalic object. Soft contact on a metalic pulley of a conveyor belt.
Corrective actions:
1-Change of furnace ferrule material. Before: metalic; after: plastic material.
2-A new roller conveyor is going to be placed by the pulley, a bit higher than it, in order to keep a safe distance between glass and the pulley.</t>
  </si>
  <si>
    <t>M. Redondo</t>
  </si>
  <si>
    <t>Problem description:
Enamel contaminated with water. Water condensation in the compressed air circuit in glass centering zone before the furnace, causing drops marks on the parts.
Corrective action:
Placing of a unit of local maintenance (automatic purge) in glass centering zone before the furnace.</t>
  </si>
  <si>
    <t>Problem description:
The glass went into the furnace in a turned position, causing a non conform curvature. Centering system placed before the furnace weren't at correct position at that moment.
Corrective actions:
1-Modification of the centering system speed, in order to be able to correct the glass position in case of the glass arrive in turned position.
2-Install an alarm system which detect that one of the center doesn't send a sign to de control cabin because isn't in contact with the glass. In that case, an alarm will be activated when the suspect glass pass through the inspection point. The operator is going to reject the next 10 glasses.</t>
  </si>
  <si>
    <t xml:space="preserve">
J. Rodriguez</t>
  </si>
  <si>
    <t>13/12
10/12</t>
  </si>
  <si>
    <t>19/11
10/12</t>
  </si>
  <si>
    <t>Problem description:
Bad recovering black printing
Corrective action:
Provide a finished part to the firewall in order to stablish correctly the hidden areas (inner and outer surface) on the glass, and train the firewall operators.</t>
  </si>
  <si>
    <t>20/11</t>
  </si>
  <si>
    <t>Problem description:
1-Marks on the external surface made by a conveyor belt in pre-furnace zone. The conveyor belt was wet sometimes by water drops from compressed air circuit filter. 
2-Shiny mark by the edge, made by a metalic object. Soft contact on a metalic pulley of a conveyor belt. 
Corrective action:
1-Displace the compressed air filter, in order to stay far from the conveyors.
2-A new roller conveyor is going to be placed by the pulley, a bit higher than it, in order to keep a safe distance between glass and the pulley.</t>
  </si>
  <si>
    <t>A. Martinez</t>
  </si>
  <si>
    <t>Problem description:
Digs and scratches on the surface, produced by a wrong packaging after firewall.
Corrective action:
Train the firewall operators about packaging.</t>
  </si>
  <si>
    <t xml:space="preserve">Problem description:
Delivery in delay due to:
- Reorganization of the Logistic Department and incorporation of new staff.
- Incorrect comunication between SGS and Hutchinson (interlocutor not defined).
Last problem:
Global I.T. system (Saint-Gobain Delegation) failed when the shipment was being prepared to load the reference which didn't arrive on time. Making manual delivery notes it's forbidden, so couldn't be loaded. The I.T. fail was solved next day and that reference was sent by an urgent transport.
Corrective action:
- Interlocutor defined: Joana Guimaraes and Gerard Soriano.
- MRP training to new staff.
- SAP training to new staff.
- Mid-Term Planning training to new staff.
- Daily comparison between customer delins and SAP (EDI).
Last problem:
-That situation will be expected in the future.
-Manual delivery notes will be allowed in that case. </t>
  </si>
  <si>
    <t>06/11</t>
  </si>
  <si>
    <t>Firewall</t>
  </si>
  <si>
    <t>T8 / 520: several defects</t>
  </si>
  <si>
    <t>19/11</t>
  </si>
  <si>
    <t xml:space="preserve">17/11
</t>
  </si>
  <si>
    <t>M. Redondo
P. Cuesta</t>
  </si>
  <si>
    <t>18/12</t>
  </si>
  <si>
    <t>Problem description:
Firewall doesn't work efficently. Some parts with obvious defects have slipped through to the customer.
Corrective action:
Procedure revising.
Re-training to the operators.
Operators rotation.
Periodic audits by Customer Service responsible.</t>
  </si>
  <si>
    <t>Défaut laminage</t>
  </si>
  <si>
    <t>Matière rayée</t>
  </si>
  <si>
    <t>Rupture papier</t>
  </si>
  <si>
    <t xml:space="preserve">Matière déformée </t>
  </si>
  <si>
    <t>Bande incomplète en rive</t>
  </si>
  <si>
    <t>Déchirure</t>
  </si>
  <si>
    <t>Largeur hors tolérance</t>
  </si>
  <si>
    <t>Inclusions matière</t>
  </si>
  <si>
    <t>Matière abîmée</t>
  </si>
  <si>
    <t>Papier resté collé sur la bande</t>
  </si>
  <si>
    <t>moyenne 12 mois</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</si>
</sst>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dd/\ mm\ yy"/>
    <numFmt numFmtId="165" formatCode="[$-40C]mmm\-yy;@"/>
    <numFmt numFmtId="166" formatCode="#,##0.0"/>
  </numFmts>
  <fonts count="12" x14ac:knownFonts="1">
    <font>
      <sz val="11"/>
      <color theme="1"/>
      <name val="Calibri"/>
      <family val="2"/>
      <scheme val="minor"/>
    </font>
    <font>
      <sz val="10"/>
      <name val="Arial"/>
      <family val="2"/>
    </font>
    <font>
      <sz val="10"/>
      <name val="Arial"/>
      <family val="2"/>
    </font>
    <font>
      <sz val="10"/>
      <color indexed="9"/>
      <name val="Arial"/>
      <family val="2"/>
    </font>
    <font>
      <sz val="8"/>
      <name val="Arial"/>
      <family val="2"/>
    </font>
    <font>
      <sz val="8"/>
      <name val="Arial"/>
      <family val="2"/>
    </font>
    <font>
      <b/>
      <sz val="8"/>
      <name val="Arial"/>
      <family val="2"/>
    </font>
    <font>
      <sz val="6"/>
      <name val="Arial"/>
      <family val="2"/>
    </font>
    <font>
      <b/>
      <sz val="8"/>
      <name val="Arial"/>
      <family val="2"/>
    </font>
    <font>
      <sz val="4"/>
      <name val="Arial"/>
      <family val="2"/>
    </font>
    <font>
      <i/>
      <sz val="8"/>
      <name val="Arial"/>
      <family val="2"/>
    </font>
    <font>
      <b/>
      <sz val="10"/>
      <name val="Arial"/>
      <family val="2"/>
    </font>
  </fonts>
  <fills count="14">
    <fill>
      <patternFill patternType="none"/>
    </fill>
    <fill>
      <patternFill patternType="gray125"/>
    </fill>
    <fill>
      <patternFill patternType="solid">
        <fgColor indexed="42"/>
        <bgColor indexed="64"/>
      </patternFill>
    </fill>
    <fill>
      <patternFill patternType="solid">
        <fgColor indexed="47"/>
        <bgColor indexed="64"/>
      </patternFill>
    </fill>
    <fill>
      <patternFill patternType="solid">
        <fgColor indexed="41"/>
        <bgColor indexed="64"/>
      </patternFill>
    </fill>
    <fill>
      <patternFill patternType="solid">
        <fgColor indexed="11"/>
        <bgColor indexed="64"/>
      </patternFill>
    </fill>
    <fill>
      <patternFill patternType="solid">
        <fgColor indexed="13"/>
        <bgColor indexed="64"/>
      </patternFill>
    </fill>
    <fill>
      <patternFill patternType="solid">
        <fgColor indexed="10"/>
        <bgColor indexed="64"/>
      </patternFill>
    </fill>
    <fill>
      <patternFill patternType="solid">
        <fgColor rgb="FFFFFF00"/>
        <bgColor indexed="64"/>
      </patternFill>
    </fill>
    <fill>
      <patternFill patternType="solid">
        <fgColor theme="9" tint="0.59999389629810485"/>
        <bgColor indexed="64"/>
      </patternFill>
    </fill>
    <fill>
      <patternFill patternType="solid">
        <fgColor rgb="FF00B0F0"/>
        <bgColor indexed="64"/>
      </patternFill>
    </fill>
    <fill>
      <patternFill patternType="solid">
        <fgColor theme="5" tint="0.79998168889431442"/>
        <bgColor indexed="64"/>
      </patternFill>
    </fill>
    <fill>
      <patternFill patternType="solid">
        <fgColor theme="0" tint="-0.499984740745262"/>
        <bgColor indexed="64"/>
      </patternFill>
    </fill>
    <fill>
      <patternFill patternType="solid">
        <fgColor rgb="FF92D050"/>
        <bgColor indexed="64"/>
      </patternFill>
    </fill>
  </fills>
  <borders count="59">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style="hair">
        <color indexed="64"/>
      </left>
      <right style="hair">
        <color indexed="64"/>
      </right>
      <top style="thin">
        <color indexed="64"/>
      </top>
      <bottom/>
      <diagonal/>
    </border>
    <border>
      <left style="hair">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hair">
        <color indexed="64"/>
      </left>
      <right style="hair">
        <color indexed="64"/>
      </right>
      <top/>
      <bottom style="thin">
        <color indexed="64"/>
      </bottom>
      <diagonal/>
    </border>
    <border>
      <left style="hair">
        <color indexed="64"/>
      </left>
      <right style="medium">
        <color indexed="64"/>
      </right>
      <top/>
      <bottom style="thin">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style="medium">
        <color indexed="64"/>
      </right>
      <top style="hair">
        <color indexed="64"/>
      </top>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medium">
        <color indexed="64"/>
      </left>
      <right style="thin">
        <color indexed="64"/>
      </right>
      <top/>
      <bottom style="hair">
        <color indexed="64"/>
      </bottom>
      <diagonal/>
    </border>
    <border>
      <left style="thin">
        <color indexed="64"/>
      </left>
      <right style="hair">
        <color indexed="64"/>
      </right>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diagonal/>
    </border>
    <border>
      <left style="thin">
        <color indexed="64"/>
      </left>
      <right style="hair">
        <color indexed="64"/>
      </right>
      <top style="hair">
        <color indexed="64"/>
      </top>
      <bottom style="hair">
        <color indexed="64"/>
      </bottom>
      <diagonal/>
    </border>
    <border>
      <left/>
      <right style="thin">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hair">
        <color indexed="64"/>
      </left>
      <right/>
      <top style="hair">
        <color indexed="64"/>
      </top>
      <bottom style="hair">
        <color indexed="64"/>
      </bottom>
      <diagonal/>
    </border>
    <border>
      <left style="medium">
        <color indexed="64"/>
      </left>
      <right style="thin">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thin">
        <color indexed="64"/>
      </right>
      <top style="hair">
        <color indexed="64"/>
      </top>
      <bottom style="medium">
        <color indexed="64"/>
      </bottom>
      <diagonal/>
    </border>
    <border>
      <left style="thin">
        <color indexed="64"/>
      </left>
      <right style="thin">
        <color indexed="64"/>
      </right>
      <top/>
      <bottom style="medium">
        <color indexed="64"/>
      </bottom>
      <diagonal/>
    </border>
    <border>
      <left/>
      <right style="medium">
        <color indexed="64"/>
      </right>
      <top style="hair">
        <color indexed="64"/>
      </top>
      <bottom style="medium">
        <color indexed="64"/>
      </bottom>
      <diagonal/>
    </border>
    <border>
      <left style="hair">
        <color indexed="64"/>
      </left>
      <right/>
      <top style="thin">
        <color indexed="64"/>
      </top>
      <bottom/>
      <diagonal/>
    </border>
    <border>
      <left style="hair">
        <color indexed="64"/>
      </left>
      <right/>
      <top/>
      <bottom style="thin">
        <color indexed="64"/>
      </bottom>
      <diagonal/>
    </border>
    <border>
      <left/>
      <right/>
      <top style="thin">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style="hair">
        <color indexed="64"/>
      </left>
      <right/>
      <top style="hair">
        <color indexed="64"/>
      </top>
      <bottom style="medium">
        <color indexed="64"/>
      </bottom>
      <diagonal/>
    </border>
    <border>
      <left style="medium">
        <color indexed="64"/>
      </left>
      <right style="hair">
        <color indexed="64"/>
      </right>
      <top style="thin">
        <color indexed="64"/>
      </top>
      <bottom/>
      <diagonal/>
    </border>
    <border>
      <left style="medium">
        <color indexed="64"/>
      </left>
      <right style="hair">
        <color indexed="64"/>
      </right>
      <top/>
      <bottom style="thin">
        <color indexed="64"/>
      </bottom>
      <diagonal/>
    </border>
    <border>
      <left style="medium">
        <color indexed="64"/>
      </left>
      <right style="hair">
        <color indexed="64"/>
      </right>
      <top style="hair">
        <color indexed="64"/>
      </top>
      <bottom style="hair">
        <color indexed="64"/>
      </bottom>
      <diagonal/>
    </border>
    <border>
      <left style="medium">
        <color indexed="64"/>
      </left>
      <right style="hair">
        <color indexed="64"/>
      </right>
      <top style="hair">
        <color indexed="64"/>
      </top>
      <bottom style="thin">
        <color indexed="64"/>
      </bottom>
      <diagonal/>
    </border>
    <border>
      <left style="medium">
        <color indexed="64"/>
      </left>
      <right style="hair">
        <color indexed="64"/>
      </right>
      <top style="hair">
        <color indexed="64"/>
      </top>
      <bottom style="medium">
        <color indexed="64"/>
      </bottom>
      <diagonal/>
    </border>
    <border>
      <left/>
      <right style="hair">
        <color indexed="64"/>
      </right>
      <top/>
      <bottom/>
      <diagonal/>
    </border>
    <border>
      <left style="hair">
        <color indexed="64"/>
      </left>
      <right style="hair">
        <color indexed="64"/>
      </right>
      <top/>
      <bottom style="hair">
        <color indexed="64"/>
      </bottom>
      <diagonal/>
    </border>
    <border>
      <left style="hair">
        <color indexed="64"/>
      </left>
      <right style="hair">
        <color indexed="64"/>
      </right>
      <top/>
      <bottom/>
      <diagonal/>
    </border>
  </borders>
  <cellStyleXfs count="3">
    <xf numFmtId="0" fontId="0" fillId="0" borderId="0"/>
    <xf numFmtId="0" fontId="1" fillId="0" borderId="0"/>
    <xf numFmtId="0" fontId="1" fillId="0" borderId="14">
      <alignment horizontal="left" vertical="top"/>
    </xf>
  </cellStyleXfs>
  <cellXfs count="157">
    <xf numFmtId="0" fontId="0" fillId="0" borderId="0" xfId="0"/>
    <xf numFmtId="0" fontId="1" fillId="0" borderId="1" xfId="1" applyBorder="1"/>
    <xf numFmtId="0" fontId="1" fillId="0" borderId="2" xfId="1" applyBorder="1"/>
    <xf numFmtId="0" fontId="1" fillId="0" borderId="2" xfId="1" applyBorder="1" applyAlignment="1">
      <alignment horizontal="centerContinuous"/>
    </xf>
    <xf numFmtId="0" fontId="1" fillId="0" borderId="2" xfId="1" applyBorder="1" applyAlignment="1">
      <alignment horizontal="left"/>
    </xf>
    <xf numFmtId="164" fontId="1" fillId="0" borderId="2" xfId="1" applyNumberFormat="1" applyBorder="1" applyAlignment="1">
      <alignment horizontal="centerContinuous"/>
    </xf>
    <xf numFmtId="49" fontId="1" fillId="0" borderId="2" xfId="1" applyNumberFormat="1" applyBorder="1" applyAlignment="1">
      <alignment horizontal="centerContinuous"/>
    </xf>
    <xf numFmtId="164" fontId="1" fillId="0" borderId="3" xfId="1" applyNumberFormat="1" applyBorder="1" applyAlignment="1">
      <alignment horizontal="centerContinuous"/>
    </xf>
    <xf numFmtId="0" fontId="1" fillId="0" borderId="0" xfId="1" applyBorder="1"/>
    <xf numFmtId="0" fontId="2" fillId="0" borderId="0" xfId="1" applyFont="1" applyBorder="1"/>
    <xf numFmtId="0" fontId="1" fillId="0" borderId="0" xfId="1" applyBorder="1" applyAlignment="1">
      <alignment horizontal="left"/>
    </xf>
    <xf numFmtId="164" fontId="1" fillId="0" borderId="0" xfId="1" applyNumberFormat="1" applyBorder="1"/>
    <xf numFmtId="0" fontId="1" fillId="0" borderId="0" xfId="1" applyBorder="1" applyAlignment="1">
      <alignment horizontal="center"/>
    </xf>
    <xf numFmtId="49" fontId="1" fillId="0" borderId="0" xfId="1" applyNumberFormat="1" applyBorder="1"/>
    <xf numFmtId="14" fontId="3" fillId="0" borderId="0" xfId="1" applyNumberFormat="1" applyFont="1" applyBorder="1"/>
    <xf numFmtId="1" fontId="3" fillId="0" borderId="4" xfId="1" applyNumberFormat="1" applyFont="1" applyBorder="1"/>
    <xf numFmtId="0" fontId="3" fillId="0" borderId="5" xfId="1" applyFont="1" applyBorder="1"/>
    <xf numFmtId="0" fontId="3" fillId="0" borderId="6" xfId="1" applyFont="1" applyBorder="1"/>
    <xf numFmtId="49" fontId="4" fillId="0" borderId="7" xfId="1" applyNumberFormat="1" applyFont="1" applyBorder="1" applyAlignment="1">
      <alignment horizontal="center"/>
    </xf>
    <xf numFmtId="49" fontId="4" fillId="0" borderId="8" xfId="1" applyNumberFormat="1" applyFont="1" applyBorder="1" applyAlignment="1">
      <alignment horizontal="left"/>
    </xf>
    <xf numFmtId="164" fontId="4" fillId="0" borderId="8" xfId="1" applyNumberFormat="1" applyFont="1" applyBorder="1" applyAlignment="1">
      <alignment horizontal="center"/>
    </xf>
    <xf numFmtId="0" fontId="4" fillId="0" borderId="8" xfId="1" applyFont="1" applyBorder="1" applyAlignment="1">
      <alignment horizontal="centerContinuous"/>
    </xf>
    <xf numFmtId="164" fontId="4" fillId="0" borderId="9" xfId="1" applyNumberFormat="1" applyFont="1" applyBorder="1" applyAlignment="1">
      <alignment horizontal="center"/>
    </xf>
    <xf numFmtId="0" fontId="3" fillId="0" borderId="10" xfId="1" applyFont="1" applyBorder="1"/>
    <xf numFmtId="49" fontId="4" fillId="0" borderId="13" xfId="1" applyNumberFormat="1" applyFont="1" applyBorder="1" applyAlignment="1">
      <alignment horizontal="center"/>
    </xf>
    <xf numFmtId="49" fontId="4" fillId="0" borderId="14" xfId="1" applyNumberFormat="1" applyFont="1" applyBorder="1" applyAlignment="1">
      <alignment horizontal="left"/>
    </xf>
    <xf numFmtId="164" fontId="4" fillId="0" borderId="14" xfId="1" applyNumberFormat="1" applyFont="1" applyBorder="1" applyAlignment="1">
      <alignment horizontal="center"/>
    </xf>
    <xf numFmtId="0" fontId="4" fillId="0" borderId="14" xfId="1" applyFont="1" applyBorder="1" applyAlignment="1">
      <alignment horizontal="centerContinuous"/>
    </xf>
    <xf numFmtId="164" fontId="4" fillId="0" borderId="15" xfId="1" applyNumberFormat="1" applyFont="1" applyBorder="1" applyAlignment="1">
      <alignment horizontal="center"/>
    </xf>
    <xf numFmtId="0" fontId="6" fillId="0" borderId="10" xfId="1" applyFont="1" applyBorder="1" applyAlignment="1">
      <alignment horizontal="center"/>
    </xf>
    <xf numFmtId="49" fontId="4" fillId="0" borderId="13" xfId="1" applyNumberFormat="1" applyFont="1" applyBorder="1"/>
    <xf numFmtId="49" fontId="4" fillId="0" borderId="14" xfId="1" applyNumberFormat="1" applyFont="1" applyFill="1" applyBorder="1" applyAlignment="1">
      <alignment horizontal="left"/>
    </xf>
    <xf numFmtId="164" fontId="4" fillId="0" borderId="14" xfId="1" applyNumberFormat="1" applyFont="1" applyFill="1" applyBorder="1" applyAlignment="1">
      <alignment wrapText="1"/>
    </xf>
    <xf numFmtId="0" fontId="7" fillId="0" borderId="14" xfId="1" applyFont="1" applyBorder="1" applyAlignment="1">
      <alignment horizontal="center"/>
    </xf>
    <xf numFmtId="164" fontId="4" fillId="0" borderId="15" xfId="1" applyNumberFormat="1" applyFont="1" applyBorder="1" applyAlignment="1">
      <alignment wrapText="1"/>
    </xf>
    <xf numFmtId="0" fontId="4" fillId="0" borderId="14" xfId="1" applyFont="1" applyBorder="1" applyAlignment="1">
      <alignment wrapText="1"/>
    </xf>
    <xf numFmtId="3" fontId="4" fillId="2" borderId="20" xfId="1" applyNumberFormat="1" applyFont="1" applyFill="1" applyBorder="1" applyAlignment="1"/>
    <xf numFmtId="3" fontId="4" fillId="3" borderId="21" xfId="1" applyNumberFormat="1" applyFont="1" applyFill="1" applyBorder="1" applyAlignment="1">
      <alignment horizontal="center"/>
    </xf>
    <xf numFmtId="0" fontId="4" fillId="0" borderId="23" xfId="1" applyFont="1" applyFill="1" applyBorder="1"/>
    <xf numFmtId="164" fontId="4" fillId="0" borderId="24" xfId="1" applyNumberFormat="1" applyFont="1" applyBorder="1" applyAlignment="1">
      <alignment horizontal="center" vertical="center"/>
    </xf>
    <xf numFmtId="3" fontId="4" fillId="0" borderId="26" xfId="1" applyNumberFormat="1" applyFont="1" applyFill="1" applyBorder="1" applyAlignment="1">
      <alignment horizontal="center"/>
    </xf>
    <xf numFmtId="3" fontId="4" fillId="3" borderId="27" xfId="1" applyNumberFormat="1" applyFont="1" applyFill="1" applyBorder="1" applyAlignment="1">
      <alignment horizontal="center"/>
    </xf>
    <xf numFmtId="17" fontId="4" fillId="0" borderId="13" xfId="1" applyNumberFormat="1" applyFont="1" applyBorder="1"/>
    <xf numFmtId="49" fontId="4" fillId="0" borderId="14" xfId="1" applyNumberFormat="1" applyFont="1" applyBorder="1"/>
    <xf numFmtId="0" fontId="4" fillId="0" borderId="14" xfId="1" applyFont="1" applyFill="1" applyBorder="1"/>
    <xf numFmtId="17" fontId="4" fillId="0" borderId="13" xfId="1" applyNumberFormat="1" applyFont="1" applyBorder="1" applyAlignment="1">
      <alignment wrapText="1"/>
    </xf>
    <xf numFmtId="17" fontId="4" fillId="0" borderId="13" xfId="1" applyNumberFormat="1" applyFont="1" applyBorder="1" applyAlignment="1">
      <alignment horizontal="left" vertical="center" wrapText="1"/>
    </xf>
    <xf numFmtId="49" fontId="4" fillId="0" borderId="14" xfId="1" applyNumberFormat="1" applyFont="1" applyBorder="1" applyAlignment="1">
      <alignment horizontal="left" wrapText="1"/>
    </xf>
    <xf numFmtId="3" fontId="4" fillId="3" borderId="28" xfId="1" applyNumberFormat="1" applyFont="1" applyFill="1" applyBorder="1" applyAlignment="1">
      <alignment horizontal="center"/>
    </xf>
    <xf numFmtId="164" fontId="4" fillId="0" borderId="15" xfId="1" applyNumberFormat="1" applyFont="1" applyBorder="1" applyAlignment="1">
      <alignment horizontal="center" vertical="center"/>
    </xf>
    <xf numFmtId="17" fontId="4" fillId="0" borderId="14" xfId="1" applyNumberFormat="1" applyFont="1" applyBorder="1"/>
    <xf numFmtId="17" fontId="8" fillId="2" borderId="31" xfId="1" applyNumberFormat="1" applyFont="1" applyFill="1" applyBorder="1"/>
    <xf numFmtId="3" fontId="4" fillId="2" borderId="32" xfId="1" applyNumberFormat="1" applyFont="1" applyFill="1" applyBorder="1" applyAlignment="1">
      <alignment horizontal="center"/>
    </xf>
    <xf numFmtId="3" fontId="4" fillId="4" borderId="14" xfId="1" applyNumberFormat="1" applyFont="1" applyFill="1" applyBorder="1"/>
    <xf numFmtId="3" fontId="4" fillId="0" borderId="33" xfId="1" applyNumberFormat="1" applyFont="1" applyFill="1" applyBorder="1" applyAlignment="1">
      <alignment horizontal="center"/>
    </xf>
    <xf numFmtId="3" fontId="4" fillId="0" borderId="36" xfId="1" applyNumberFormat="1" applyFont="1" applyFill="1" applyBorder="1"/>
    <xf numFmtId="3" fontId="4" fillId="0" borderId="28" xfId="1" applyNumberFormat="1" applyFont="1" applyFill="1" applyBorder="1" applyAlignment="1">
      <alignment horizontal="center"/>
    </xf>
    <xf numFmtId="17" fontId="4" fillId="0" borderId="37" xfId="1" applyNumberFormat="1" applyFont="1" applyBorder="1"/>
    <xf numFmtId="49" fontId="4" fillId="0" borderId="38" xfId="1" applyNumberFormat="1" applyFont="1" applyBorder="1"/>
    <xf numFmtId="49" fontId="4" fillId="0" borderId="38" xfId="1" applyNumberFormat="1" applyFont="1" applyBorder="1" applyAlignment="1">
      <alignment horizontal="left"/>
    </xf>
    <xf numFmtId="0" fontId="4" fillId="0" borderId="38" xfId="1" applyFont="1" applyFill="1" applyBorder="1"/>
    <xf numFmtId="17" fontId="8" fillId="4" borderId="34" xfId="1" applyNumberFormat="1" applyFont="1" applyFill="1" applyBorder="1"/>
    <xf numFmtId="3" fontId="4" fillId="4" borderId="35" xfId="1" applyNumberFormat="1" applyFont="1" applyFill="1" applyBorder="1" applyAlignment="1">
      <alignment horizontal="center"/>
    </xf>
    <xf numFmtId="3" fontId="4" fillId="4" borderId="39" xfId="1" applyNumberFormat="1" applyFont="1" applyFill="1" applyBorder="1" applyAlignment="1">
      <alignment horizontal="center"/>
    </xf>
    <xf numFmtId="49" fontId="4" fillId="0" borderId="0" xfId="1" applyNumberFormat="1" applyFont="1" applyBorder="1"/>
    <xf numFmtId="49" fontId="4" fillId="0" borderId="0" xfId="1" applyNumberFormat="1" applyFont="1" applyBorder="1" applyAlignment="1">
      <alignment horizontal="left"/>
    </xf>
    <xf numFmtId="164" fontId="4" fillId="0" borderId="0" xfId="1" applyNumberFormat="1" applyFont="1" applyBorder="1"/>
    <xf numFmtId="0" fontId="4" fillId="0" borderId="0" xfId="1" applyFont="1" applyFill="1" applyBorder="1"/>
    <xf numFmtId="1" fontId="4" fillId="0" borderId="40" xfId="1" applyNumberFormat="1" applyFont="1" applyBorder="1"/>
    <xf numFmtId="3" fontId="1" fillId="0" borderId="41" xfId="1" applyNumberFormat="1" applyBorder="1" applyAlignment="1">
      <alignment horizontal="center"/>
    </xf>
    <xf numFmtId="3" fontId="1" fillId="0" borderId="42" xfId="1" applyNumberFormat="1" applyBorder="1" applyAlignment="1">
      <alignment horizontal="center"/>
    </xf>
    <xf numFmtId="3" fontId="9" fillId="0" borderId="43" xfId="1" applyNumberFormat="1" applyFont="1" applyBorder="1"/>
    <xf numFmtId="3" fontId="9" fillId="0" borderId="44" xfId="1" applyNumberFormat="1" applyFont="1" applyBorder="1"/>
    <xf numFmtId="0" fontId="4" fillId="0" borderId="0" xfId="1" applyFont="1" applyBorder="1" applyAlignment="1">
      <alignment horizontal="right"/>
    </xf>
    <xf numFmtId="1" fontId="4" fillId="5" borderId="0" xfId="1" applyNumberFormat="1" applyFont="1" applyFill="1" applyBorder="1"/>
    <xf numFmtId="0" fontId="4" fillId="0" borderId="0" xfId="1" applyFont="1" applyBorder="1"/>
    <xf numFmtId="0" fontId="10" fillId="0" borderId="0" xfId="1" applyFont="1" applyBorder="1"/>
    <xf numFmtId="2" fontId="4" fillId="0" borderId="0" xfId="1" applyNumberFormat="1" applyFont="1" applyBorder="1" applyAlignment="1"/>
    <xf numFmtId="1" fontId="4" fillId="6" borderId="0" xfId="1" applyNumberFormat="1" applyFont="1" applyFill="1" applyBorder="1" applyAlignment="1"/>
    <xf numFmtId="0" fontId="11" fillId="0" borderId="0" xfId="1" applyFont="1"/>
    <xf numFmtId="1" fontId="4" fillId="7" borderId="0" xfId="1" applyNumberFormat="1" applyFont="1" applyFill="1" applyBorder="1" applyAlignment="1"/>
    <xf numFmtId="0" fontId="4" fillId="0" borderId="0" xfId="1" applyFont="1" applyBorder="1" applyAlignment="1">
      <alignment horizontal="center"/>
    </xf>
    <xf numFmtId="3" fontId="4" fillId="0" borderId="47" xfId="1" applyNumberFormat="1" applyFont="1" applyFill="1" applyBorder="1" applyAlignment="1">
      <alignment horizontal="center"/>
    </xf>
    <xf numFmtId="3" fontId="4" fillId="0" borderId="48" xfId="1" applyNumberFormat="1" applyFont="1" applyFill="1" applyBorder="1" applyAlignment="1">
      <alignment horizontal="center"/>
    </xf>
    <xf numFmtId="3" fontId="4" fillId="4" borderId="49" xfId="1" applyNumberFormat="1" applyFont="1" applyFill="1" applyBorder="1" applyAlignment="1">
      <alignment horizontal="center"/>
    </xf>
    <xf numFmtId="3" fontId="1" fillId="0" borderId="50" xfId="1" applyNumberFormat="1" applyBorder="1" applyAlignment="1">
      <alignment horizontal="center"/>
    </xf>
    <xf numFmtId="3" fontId="4" fillId="4" borderId="53" xfId="1" applyNumberFormat="1" applyFont="1" applyFill="1" applyBorder="1" applyAlignment="1">
      <alignment horizontal="center"/>
    </xf>
    <xf numFmtId="3" fontId="1" fillId="0" borderId="55" xfId="1" applyNumberFormat="1" applyBorder="1" applyAlignment="1">
      <alignment horizontal="center"/>
    </xf>
    <xf numFmtId="3" fontId="7" fillId="0" borderId="35" xfId="1" applyNumberFormat="1" applyFont="1" applyFill="1" applyBorder="1" applyAlignment="1">
      <alignment horizontal="center"/>
    </xf>
    <xf numFmtId="3" fontId="7" fillId="0" borderId="49" xfId="1" applyNumberFormat="1" applyFont="1" applyFill="1" applyBorder="1" applyAlignment="1">
      <alignment horizontal="center"/>
    </xf>
    <xf numFmtId="3" fontId="7" fillId="0" borderId="53" xfId="1" applyNumberFormat="1" applyFont="1" applyFill="1" applyBorder="1" applyAlignment="1">
      <alignment horizontal="center"/>
    </xf>
    <xf numFmtId="3" fontId="7" fillId="0" borderId="26" xfId="1" applyNumberFormat="1" applyFont="1" applyFill="1" applyBorder="1" applyAlignment="1">
      <alignment horizontal="center"/>
    </xf>
    <xf numFmtId="3" fontId="4" fillId="2" borderId="56" xfId="1" applyNumberFormat="1" applyFont="1" applyFill="1" applyBorder="1" applyAlignment="1">
      <alignment horizontal="center"/>
    </xf>
    <xf numFmtId="0" fontId="6" fillId="0" borderId="14" xfId="1" applyFont="1" applyBorder="1" applyAlignment="1">
      <alignment horizontal="center" wrapText="1"/>
    </xf>
    <xf numFmtId="3" fontId="4" fillId="9" borderId="18" xfId="1" applyNumberFormat="1" applyFont="1" applyFill="1" applyBorder="1" applyAlignment="1">
      <alignment horizontal="center"/>
    </xf>
    <xf numFmtId="3" fontId="4" fillId="9" borderId="25" xfId="1" applyNumberFormat="1" applyFont="1" applyFill="1" applyBorder="1" applyAlignment="1">
      <alignment horizontal="center"/>
    </xf>
    <xf numFmtId="3" fontId="4" fillId="9" borderId="19" xfId="1" applyNumberFormat="1" applyFont="1" applyFill="1" applyBorder="1" applyAlignment="1">
      <alignment horizontal="center"/>
    </xf>
    <xf numFmtId="3" fontId="4" fillId="9" borderId="53" xfId="1" applyNumberFormat="1" applyFont="1" applyFill="1" applyBorder="1" applyAlignment="1">
      <alignment horizontal="center"/>
    </xf>
    <xf numFmtId="3" fontId="4" fillId="9" borderId="26" xfId="1" applyNumberFormat="1" applyFont="1" applyFill="1" applyBorder="1" applyAlignment="1">
      <alignment horizontal="center"/>
    </xf>
    <xf numFmtId="3" fontId="4" fillId="10" borderId="25" xfId="1" applyNumberFormat="1" applyFont="1" applyFill="1" applyBorder="1" applyAlignment="1">
      <alignment horizontal="center"/>
    </xf>
    <xf numFmtId="3" fontId="4" fillId="8" borderId="25" xfId="1" applyNumberFormat="1" applyFont="1" applyFill="1" applyBorder="1" applyAlignment="1">
      <alignment horizontal="center"/>
    </xf>
    <xf numFmtId="3" fontId="4" fillId="11" borderId="19" xfId="1" applyNumberFormat="1" applyFont="1" applyFill="1" applyBorder="1" applyAlignment="1">
      <alignment horizontal="center"/>
    </xf>
    <xf numFmtId="3" fontId="4" fillId="11" borderId="53" xfId="1" applyNumberFormat="1" applyFont="1" applyFill="1" applyBorder="1" applyAlignment="1">
      <alignment horizontal="center"/>
    </xf>
    <xf numFmtId="3" fontId="4" fillId="11" borderId="25" xfId="1" applyNumberFormat="1" applyFont="1" applyFill="1" applyBorder="1" applyAlignment="1">
      <alignment horizontal="center"/>
    </xf>
    <xf numFmtId="3" fontId="4" fillId="11" borderId="26" xfId="1" applyNumberFormat="1" applyFont="1" applyFill="1" applyBorder="1" applyAlignment="1">
      <alignment horizontal="center"/>
    </xf>
    <xf numFmtId="3" fontId="4" fillId="11" borderId="54" xfId="1" applyNumberFormat="1" applyFont="1" applyFill="1" applyBorder="1" applyAlignment="1">
      <alignment horizontal="center"/>
    </xf>
    <xf numFmtId="3" fontId="4" fillId="11" borderId="29" xfId="1" applyNumberFormat="1" applyFont="1" applyFill="1" applyBorder="1" applyAlignment="1">
      <alignment horizontal="center"/>
    </xf>
    <xf numFmtId="3" fontId="4" fillId="11" borderId="30" xfId="1" applyNumberFormat="1" applyFont="1" applyFill="1" applyBorder="1" applyAlignment="1">
      <alignment horizontal="center"/>
    </xf>
    <xf numFmtId="3" fontId="4" fillId="10" borderId="18" xfId="1" applyNumberFormat="1" applyFont="1" applyFill="1" applyBorder="1" applyAlignment="1">
      <alignment horizontal="center"/>
    </xf>
    <xf numFmtId="166" fontId="4" fillId="2" borderId="32" xfId="1" applyNumberFormat="1" applyFont="1" applyFill="1" applyBorder="1" applyAlignment="1">
      <alignment horizontal="center"/>
    </xf>
    <xf numFmtId="17" fontId="6" fillId="2" borderId="31" xfId="1" applyNumberFormat="1" applyFont="1" applyFill="1" applyBorder="1"/>
    <xf numFmtId="17" fontId="6" fillId="0" borderId="34" xfId="1" applyNumberFormat="1" applyFont="1" applyBorder="1"/>
    <xf numFmtId="3" fontId="4" fillId="10" borderId="26" xfId="1" applyNumberFormat="1" applyFont="1" applyFill="1" applyBorder="1" applyAlignment="1">
      <alignment horizontal="center"/>
    </xf>
    <xf numFmtId="0" fontId="4" fillId="12" borderId="23" xfId="1" applyFont="1" applyFill="1" applyBorder="1"/>
    <xf numFmtId="49" fontId="4" fillId="0" borderId="23" xfId="1" applyNumberFormat="1" applyFont="1" applyBorder="1" applyAlignment="1">
      <alignment horizontal="left" wrapText="1"/>
    </xf>
    <xf numFmtId="49" fontId="4" fillId="0" borderId="23" xfId="1" applyNumberFormat="1" applyFont="1" applyBorder="1" applyAlignment="1">
      <alignment wrapText="1"/>
    </xf>
    <xf numFmtId="164" fontId="4" fillId="0" borderId="24" xfId="1" applyNumberFormat="1" applyFont="1" applyBorder="1" applyAlignment="1">
      <alignment horizontal="center" wrapText="1"/>
    </xf>
    <xf numFmtId="17" fontId="4" fillId="0" borderId="22" xfId="1" applyNumberFormat="1" applyFont="1" applyBorder="1" applyAlignment="1">
      <alignment vertical="center" wrapText="1"/>
    </xf>
    <xf numFmtId="17" fontId="4" fillId="0" borderId="13" xfId="1" applyNumberFormat="1" applyFont="1" applyBorder="1" applyAlignment="1">
      <alignment vertical="center" wrapText="1"/>
    </xf>
    <xf numFmtId="49" fontId="4" fillId="0" borderId="15" xfId="1" applyNumberFormat="1" applyFont="1" applyBorder="1" applyAlignment="1">
      <alignment horizontal="center"/>
    </xf>
    <xf numFmtId="49" fontId="4" fillId="0" borderId="14" xfId="1" applyNumberFormat="1" applyFont="1" applyBorder="1" applyAlignment="1">
      <alignment wrapText="1"/>
    </xf>
    <xf numFmtId="49" fontId="4" fillId="0" borderId="15" xfId="1" applyNumberFormat="1" applyFont="1" applyBorder="1" applyAlignment="1">
      <alignment horizontal="center" wrapText="1"/>
    </xf>
    <xf numFmtId="0" fontId="4" fillId="12" borderId="14" xfId="1" applyFont="1" applyFill="1" applyBorder="1"/>
    <xf numFmtId="49" fontId="4" fillId="0" borderId="24" xfId="1" applyNumberFormat="1" applyFont="1" applyBorder="1" applyAlignment="1">
      <alignment horizontal="center"/>
    </xf>
    <xf numFmtId="49" fontId="4" fillId="0" borderId="24" xfId="1" applyNumberFormat="1" applyFont="1" applyFill="1" applyBorder="1" applyAlignment="1">
      <alignment horizontal="center"/>
    </xf>
    <xf numFmtId="0" fontId="1" fillId="0" borderId="0" xfId="1" applyFill="1" applyBorder="1"/>
    <xf numFmtId="0" fontId="4" fillId="0" borderId="14" xfId="1" applyFont="1" applyBorder="1" applyAlignment="1">
      <alignment horizontal="center" vertical="center" wrapText="1"/>
    </xf>
    <xf numFmtId="3" fontId="4" fillId="9" borderId="26" xfId="1" applyNumberFormat="1" applyFont="1" applyFill="1" applyBorder="1" applyAlignment="1">
      <alignment horizontal="center" vertical="center"/>
    </xf>
    <xf numFmtId="3" fontId="4" fillId="9" borderId="58" xfId="1" applyNumberFormat="1" applyFont="1" applyFill="1" applyBorder="1" applyAlignment="1">
      <alignment horizontal="center" vertical="center"/>
    </xf>
    <xf numFmtId="3" fontId="4" fillId="0" borderId="47" xfId="1" applyNumberFormat="1" applyFont="1" applyFill="1" applyBorder="1" applyAlignment="1">
      <alignment horizontal="center" vertical="center"/>
    </xf>
    <xf numFmtId="3" fontId="4" fillId="9" borderId="53" xfId="1" applyNumberFormat="1" applyFont="1" applyFill="1" applyBorder="1" applyAlignment="1">
      <alignment horizontal="center" vertical="center"/>
    </xf>
    <xf numFmtId="3" fontId="4" fillId="9" borderId="25" xfId="1" applyNumberFormat="1" applyFont="1" applyFill="1" applyBorder="1" applyAlignment="1">
      <alignment horizontal="center" vertical="center"/>
    </xf>
    <xf numFmtId="3" fontId="4" fillId="9" borderId="57" xfId="1" applyNumberFormat="1" applyFont="1" applyFill="1" applyBorder="1" applyAlignment="1">
      <alignment horizontal="center" vertical="center"/>
    </xf>
    <xf numFmtId="3" fontId="4" fillId="9" borderId="54" xfId="1" applyNumberFormat="1" applyFont="1" applyFill="1" applyBorder="1" applyAlignment="1">
      <alignment horizontal="center" vertical="center"/>
    </xf>
    <xf numFmtId="3" fontId="4" fillId="9" borderId="29" xfId="1" applyNumberFormat="1" applyFont="1" applyFill="1" applyBorder="1" applyAlignment="1">
      <alignment horizontal="center" vertical="center"/>
    </xf>
    <xf numFmtId="3" fontId="4" fillId="9" borderId="30" xfId="1" applyNumberFormat="1" applyFont="1" applyFill="1" applyBorder="1" applyAlignment="1">
      <alignment horizontal="center" vertical="center"/>
    </xf>
    <xf numFmtId="165" fontId="5" fillId="0" borderId="11" xfId="1" applyNumberFormat="1" applyFont="1" applyBorder="1" applyAlignment="1">
      <alignment horizontal="center" textRotation="90" shrinkToFit="1"/>
    </xf>
    <xf numFmtId="165" fontId="5" fillId="0" borderId="16" xfId="1" applyNumberFormat="1" applyFont="1" applyBorder="1" applyAlignment="1">
      <alignment horizontal="center" textRotation="90" shrinkToFit="1"/>
    </xf>
    <xf numFmtId="165" fontId="5" fillId="2" borderId="11" xfId="1" applyNumberFormat="1" applyFont="1" applyFill="1" applyBorder="1" applyAlignment="1">
      <alignment horizontal="center" textRotation="90" shrinkToFit="1"/>
    </xf>
    <xf numFmtId="165" fontId="5" fillId="2" borderId="16" xfId="1" applyNumberFormat="1" applyFont="1" applyFill="1" applyBorder="1" applyAlignment="1">
      <alignment horizontal="center" textRotation="90" shrinkToFit="1"/>
    </xf>
    <xf numFmtId="165" fontId="5" fillId="3" borderId="12" xfId="1" applyNumberFormat="1" applyFont="1" applyFill="1" applyBorder="1" applyAlignment="1">
      <alignment horizontal="center" textRotation="90" shrinkToFit="1"/>
    </xf>
    <xf numFmtId="165" fontId="5" fillId="3" borderId="17" xfId="1" applyNumberFormat="1" applyFont="1" applyFill="1" applyBorder="1" applyAlignment="1">
      <alignment horizontal="center" textRotation="90" shrinkToFit="1"/>
    </xf>
    <xf numFmtId="165" fontId="4" fillId="0" borderId="45" xfId="1" quotePrefix="1" applyNumberFormat="1" applyFont="1" applyBorder="1" applyAlignment="1">
      <alignment horizontal="center" textRotation="90" shrinkToFit="1"/>
    </xf>
    <xf numFmtId="165" fontId="5" fillId="0" borderId="46" xfId="1" applyNumberFormat="1" applyFont="1" applyBorder="1" applyAlignment="1">
      <alignment horizontal="center" textRotation="90" shrinkToFit="1"/>
    </xf>
    <xf numFmtId="165" fontId="5" fillId="0" borderId="51" xfId="1" applyNumberFormat="1" applyFont="1" applyBorder="1" applyAlignment="1">
      <alignment horizontal="center" textRotation="90" shrinkToFit="1"/>
    </xf>
    <xf numFmtId="165" fontId="5" fillId="0" borderId="52" xfId="1" applyNumberFormat="1" applyFont="1" applyBorder="1" applyAlignment="1">
      <alignment horizontal="center" textRotation="90" shrinkToFit="1"/>
    </xf>
    <xf numFmtId="0" fontId="1" fillId="0" borderId="0" xfId="1" applyBorder="1" applyAlignment="1">
      <alignment vertical="center"/>
    </xf>
    <xf numFmtId="3" fontId="4" fillId="13" borderId="53" xfId="1" applyNumberFormat="1" applyFont="1" applyFill="1" applyBorder="1" applyAlignment="1">
      <alignment horizontal="center" vertical="center"/>
    </xf>
    <xf numFmtId="3" fontId="4" fillId="13" borderId="11" xfId="1" applyNumberFormat="1" applyFont="1" applyFill="1" applyBorder="1" applyAlignment="1">
      <alignment horizontal="center" vertical="center"/>
    </xf>
    <xf numFmtId="3" fontId="4" fillId="13" borderId="19" xfId="1" applyNumberFormat="1" applyFont="1" applyFill="1" applyBorder="1" applyAlignment="1">
      <alignment horizontal="center" vertical="center"/>
    </xf>
    <xf numFmtId="2" fontId="4" fillId="13" borderId="14" xfId="1" applyNumberFormat="1" applyFont="1" applyFill="1" applyBorder="1" applyAlignment="1">
      <alignment horizontal="center" vertical="center" wrapText="1"/>
    </xf>
    <xf numFmtId="2" fontId="4" fillId="0" borderId="47" xfId="1" applyNumberFormat="1" applyFont="1" applyFill="1" applyBorder="1" applyAlignment="1">
      <alignment horizontal="center" vertical="center"/>
    </xf>
    <xf numFmtId="2" fontId="4" fillId="9" borderId="53" xfId="1" applyNumberFormat="1" applyFont="1" applyFill="1" applyBorder="1" applyAlignment="1">
      <alignment horizontal="center" vertical="center"/>
    </xf>
    <xf numFmtId="2" fontId="4" fillId="9" borderId="58" xfId="1" applyNumberFormat="1" applyFont="1" applyFill="1" applyBorder="1" applyAlignment="1">
      <alignment horizontal="center" vertical="center"/>
    </xf>
    <xf numFmtId="2" fontId="4" fillId="9" borderId="57" xfId="1" applyNumberFormat="1" applyFont="1" applyFill="1" applyBorder="1" applyAlignment="1">
      <alignment horizontal="center" vertical="center"/>
    </xf>
    <xf numFmtId="2" fontId="1" fillId="13" borderId="0" xfId="1" applyNumberFormat="1" applyFill="1" applyBorder="1" applyAlignment="1">
      <alignment vertical="center"/>
    </xf>
    <xf numFmtId="2" fontId="1" fillId="0" borderId="0" xfId="1" applyNumberFormat="1" applyBorder="1" applyAlignment="1">
      <alignment vertical="center"/>
    </xf>
  </cellXfs>
  <cellStyles count="3">
    <cellStyle name="Artikel-Nr" xfId="2"/>
    <cellStyle name="Normal" xfId="0" builtinId="0"/>
    <cellStyle name="Normal 2" xfId="1"/>
  </cellStyles>
  <dxfs count="6">
    <dxf>
      <fill>
        <patternFill>
          <bgColor indexed="10"/>
        </patternFill>
      </fill>
    </dxf>
    <dxf>
      <fill>
        <patternFill>
          <bgColor indexed="13"/>
        </patternFill>
      </fill>
    </dxf>
    <dxf>
      <fill>
        <patternFill>
          <bgColor indexed="11"/>
        </patternFill>
      </fill>
    </dxf>
    <dxf>
      <fill>
        <patternFill>
          <bgColor indexed="10"/>
        </patternFill>
      </fill>
    </dxf>
    <dxf>
      <fill>
        <patternFill>
          <bgColor indexed="13"/>
        </patternFill>
      </fill>
    </dxf>
    <dxf>
      <fill>
        <patternFill>
          <bgColor indexed="1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3"/>
    </mc:Choice>
    <mc:Fallback>
      <c:style val="3"/>
    </mc:Fallback>
  </mc:AlternateContent>
  <c:chart>
    <c:title>
      <c:tx>
        <c:rich>
          <a:bodyPr/>
          <a:lstStyle/>
          <a:p>
            <a:pPr>
              <a:defRPr sz="1600"/>
            </a:pPr>
            <a:r>
              <a:rPr lang="fr-FR" sz="1600"/>
              <a:t> Evolution des PPM</a:t>
            </a:r>
          </a:p>
        </c:rich>
      </c:tx>
      <c:layout/>
      <c:overlay val="0"/>
    </c:title>
    <c:autoTitleDeleted val="0"/>
    <c:plotArea>
      <c:layout>
        <c:manualLayout>
          <c:layoutTarget val="inner"/>
          <c:xMode val="edge"/>
          <c:yMode val="edge"/>
          <c:x val="8.3816418780985724E-2"/>
          <c:y val="0.16110780359772109"/>
          <c:w val="0.9027944006999129"/>
          <c:h val="0.67132449907176261"/>
        </c:manualLayout>
      </c:layout>
      <c:lineChart>
        <c:grouping val="standard"/>
        <c:varyColors val="0"/>
        <c:ser>
          <c:idx val="2"/>
          <c:order val="0"/>
          <c:tx>
            <c:strRef>
              <c:f>'QOS VP - PPM'!$A$41</c:f>
              <c:strCache>
                <c:ptCount val="1"/>
                <c:pt idx="0">
                  <c:v>NOK Parts</c:v>
                </c:pt>
              </c:strCache>
            </c:strRef>
          </c:tx>
          <c:spPr>
            <a:ln w="19050"/>
          </c:spPr>
          <c:marker>
            <c:symbol val="none"/>
          </c:marker>
          <c:cat>
            <c:strRef>
              <c:f>'QOS VP - PPM'!$B$23:$N$24</c:f>
              <c:strCache>
                <c:ptCount val="13"/>
                <c:pt idx="0">
                  <c:v>2015</c:v>
                </c:pt>
                <c:pt idx="1">
                  <c:v>janv.-15</c:v>
                </c:pt>
                <c:pt idx="2">
                  <c:v>févr.-15</c:v>
                </c:pt>
                <c:pt idx="3">
                  <c:v>mars-15</c:v>
                </c:pt>
                <c:pt idx="4">
                  <c:v>avr.-15</c:v>
                </c:pt>
                <c:pt idx="5">
                  <c:v>mai-15</c:v>
                </c:pt>
                <c:pt idx="6">
                  <c:v>juin-15</c:v>
                </c:pt>
                <c:pt idx="7">
                  <c:v>juil.-15</c:v>
                </c:pt>
                <c:pt idx="8">
                  <c:v>août-15</c:v>
                </c:pt>
                <c:pt idx="9">
                  <c:v>sept.-15</c:v>
                </c:pt>
                <c:pt idx="10">
                  <c:v>oct.-15</c:v>
                </c:pt>
                <c:pt idx="11">
                  <c:v>nov.-15</c:v>
                </c:pt>
                <c:pt idx="12">
                  <c:v>déc.-15</c:v>
                </c:pt>
              </c:strCache>
            </c:strRef>
          </c:cat>
          <c:val>
            <c:numRef>
              <c:f>'QOS VP - PPM'!$B$41:$N$41</c:f>
              <c:numCache>
                <c:formatCode>#,##0</c:formatCode>
                <c:ptCount val="13"/>
                <c:pt idx="0">
                  <c:v>677</c:v>
                </c:pt>
                <c:pt idx="1">
                  <c:v>0</c:v>
                </c:pt>
                <c:pt idx="2">
                  <c:v>24</c:v>
                </c:pt>
                <c:pt idx="3">
                  <c:v>0</c:v>
                </c:pt>
                <c:pt idx="4">
                  <c:v>50</c:v>
                </c:pt>
                <c:pt idx="5">
                  <c:v>0</c:v>
                </c:pt>
                <c:pt idx="6">
                  <c:v>124</c:v>
                </c:pt>
                <c:pt idx="7">
                  <c:v>0</c:v>
                </c:pt>
                <c:pt idx="8">
                  <c:v>26</c:v>
                </c:pt>
                <c:pt idx="9">
                  <c:v>4</c:v>
                </c:pt>
                <c:pt idx="10">
                  <c:v>449</c:v>
                </c:pt>
                <c:pt idx="11">
                  <c:v>0</c:v>
                </c:pt>
                <c:pt idx="12">
                  <c:v>0</c:v>
                </c:pt>
              </c:numCache>
            </c:numRef>
          </c:val>
          <c:smooth val="0"/>
        </c:ser>
        <c:ser>
          <c:idx val="0"/>
          <c:order val="1"/>
          <c:tx>
            <c:strRef>
              <c:f>'QOS VP - PPM'!$A$43</c:f>
              <c:strCache>
                <c:ptCount val="1"/>
                <c:pt idx="0">
                  <c:v>PPM</c:v>
                </c:pt>
              </c:strCache>
            </c:strRef>
          </c:tx>
          <c:val>
            <c:numRef>
              <c:f>'QOS VP - PPM'!$B$43:$N$43</c:f>
              <c:numCache>
                <c:formatCode>#,##0</c:formatCode>
                <c:ptCount val="13"/>
                <c:pt idx="0">
                  <c:v>568.52106425127795</c:v>
                </c:pt>
                <c:pt idx="1">
                  <c:v>0</c:v>
                </c:pt>
                <c:pt idx="2">
                  <c:v>123.49490583513432</c:v>
                </c:pt>
                <c:pt idx="3">
                  <c:v>0</c:v>
                </c:pt>
                <c:pt idx="4">
                  <c:v>403.32663811114065</c:v>
                </c:pt>
                <c:pt idx="5">
                  <c:v>0</c:v>
                </c:pt>
                <c:pt idx="6">
                  <c:v>834.34261875925176</c:v>
                </c:pt>
                <c:pt idx="7">
                  <c:v>0</c:v>
                </c:pt>
                <c:pt idx="8">
                  <c:v>748.65386276598804</c:v>
                </c:pt>
                <c:pt idx="9">
                  <c:v>25.595740868719446</c:v>
                </c:pt>
                <c:pt idx="10">
                  <c:v>0</c:v>
                </c:pt>
                <c:pt idx="11">
                  <c:v>0</c:v>
                </c:pt>
                <c:pt idx="12">
                  <c:v>0</c:v>
                </c:pt>
              </c:numCache>
            </c:numRef>
          </c:val>
          <c:smooth val="0"/>
        </c:ser>
        <c:dLbls>
          <c:showLegendKey val="0"/>
          <c:showVal val="0"/>
          <c:showCatName val="0"/>
          <c:showSerName val="0"/>
          <c:showPercent val="0"/>
          <c:showBubbleSize val="0"/>
        </c:dLbls>
        <c:smooth val="0"/>
        <c:axId val="559775912"/>
        <c:axId val="559769640"/>
      </c:lineChart>
      <c:catAx>
        <c:axId val="559775912"/>
        <c:scaling>
          <c:orientation val="minMax"/>
        </c:scaling>
        <c:delete val="0"/>
        <c:axPos val="b"/>
        <c:numFmt formatCode="General" sourceLinked="1"/>
        <c:majorTickMark val="none"/>
        <c:minorTickMark val="none"/>
        <c:tickLblPos val="nextTo"/>
        <c:txPr>
          <a:bodyPr rot="-5400000" vert="horz"/>
          <a:lstStyle/>
          <a:p>
            <a:pPr>
              <a:defRPr/>
            </a:pPr>
            <a:endParaRPr lang="fr-FR"/>
          </a:p>
        </c:txPr>
        <c:crossAx val="559769640"/>
        <c:crosses val="autoZero"/>
        <c:auto val="0"/>
        <c:lblAlgn val="ctr"/>
        <c:lblOffset val="100"/>
        <c:tickLblSkip val="1"/>
        <c:tickMarkSkip val="1"/>
        <c:noMultiLvlLbl val="0"/>
      </c:catAx>
      <c:valAx>
        <c:axId val="559769640"/>
        <c:scaling>
          <c:orientation val="minMax"/>
        </c:scaling>
        <c:delete val="0"/>
        <c:axPos val="l"/>
        <c:majorGridlines/>
        <c:numFmt formatCode="General" sourceLinked="0"/>
        <c:majorTickMark val="none"/>
        <c:minorTickMark val="none"/>
        <c:tickLblPos val="nextTo"/>
        <c:txPr>
          <a:bodyPr rot="0" vert="horz"/>
          <a:lstStyle/>
          <a:p>
            <a:pPr>
              <a:defRPr/>
            </a:pPr>
            <a:endParaRPr lang="fr-FR"/>
          </a:p>
        </c:txPr>
        <c:crossAx val="559775912"/>
        <c:crosses val="autoZero"/>
        <c:crossBetween val="between"/>
      </c:valAx>
    </c:plotArea>
    <c:legend>
      <c:legendPos val="r"/>
      <c:layout>
        <c:manualLayout>
          <c:xMode val="edge"/>
          <c:yMode val="edge"/>
          <c:x val="0.85512933799941704"/>
          <c:y val="2.1065232699571099E-2"/>
          <c:w val="0.13117892721973273"/>
          <c:h val="0.14701555598233157"/>
        </c:manualLayout>
      </c:layout>
      <c:overlay val="0"/>
    </c:legend>
    <c:plotVisOnly val="1"/>
    <c:dispBlanksAs val="gap"/>
    <c:showDLblsOverMax val="0"/>
  </c:chart>
  <c:printSettings>
    <c:headerFooter alignWithMargins="0">
      <c:oddHeader>&amp;A</c:oddHeader>
      <c:oddFooter>&amp;CPage &amp;P</c:oddFooter>
    </c:headerFooter>
    <c:pageMargins b="0.39370078740157488" l="0.19685039370078738" r="0.19685039370078738" t="0.39370078740157488" header="0.51181102362204722" footer="0.51181102362204722"/>
    <c:pageSetup paperSize="9" orientation="landscape" horizontalDpi="300" verticalDpi="300"/>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3"/>
    </mc:Choice>
    <mc:Fallback>
      <c:style val="3"/>
    </mc:Fallback>
  </mc:AlternateContent>
  <c:chart>
    <c:title>
      <c:tx>
        <c:rich>
          <a:bodyPr/>
          <a:lstStyle/>
          <a:p>
            <a:pPr>
              <a:defRPr/>
            </a:pPr>
            <a:r>
              <a:rPr lang="fr-FR"/>
              <a:t>Pareto </a:t>
            </a:r>
          </a:p>
        </c:rich>
      </c:tx>
      <c:layout>
        <c:manualLayout>
          <c:xMode val="edge"/>
          <c:yMode val="edge"/>
          <c:x val="0.35805129231727412"/>
          <c:y val="1.5290519877675841E-2"/>
        </c:manualLayout>
      </c:layout>
      <c:overlay val="0"/>
    </c:title>
    <c:autoTitleDeleted val="0"/>
    <c:plotArea>
      <c:layout>
        <c:manualLayout>
          <c:layoutTarget val="inner"/>
          <c:xMode val="edge"/>
          <c:yMode val="edge"/>
          <c:x val="9.5339081678571982E-2"/>
          <c:y val="9.7859327217125383E-2"/>
          <c:w val="0.88559413648095753"/>
          <c:h val="0.56371210479423961"/>
        </c:manualLayout>
      </c:layout>
      <c:barChart>
        <c:barDir val="col"/>
        <c:grouping val="clustered"/>
        <c:varyColors val="0"/>
        <c:ser>
          <c:idx val="0"/>
          <c:order val="0"/>
          <c:invertIfNegative val="0"/>
          <c:cat>
            <c:strRef>
              <c:f>'QOS VP - PPM'!$A$25:$A$40</c:f>
              <c:strCache>
                <c:ptCount val="11"/>
                <c:pt idx="0">
                  <c:v>T8 : Impact on Black Print</c:v>
                </c:pt>
                <c:pt idx="1">
                  <c:v>T8 :impact on visible surface</c:v>
                </c:pt>
                <c:pt idx="2">
                  <c:v>Fiat 520 : marque</c:v>
                </c:pt>
                <c:pt idx="3">
                  <c:v>Fiat : residu on Black Print</c:v>
                </c:pt>
                <c:pt idx="4">
                  <c:v>B78 : black print</c:v>
                </c:pt>
                <c:pt idx="5">
                  <c:v>B78 : dimmensionnal</c:v>
                </c:pt>
                <c:pt idx="6">
                  <c:v>K95 : black print</c:v>
                </c:pt>
                <c:pt idx="7">
                  <c:v>Firewall</c:v>
                </c:pt>
                <c:pt idx="8">
                  <c:v>T8 / 520: several defects</c:v>
                </c:pt>
                <c:pt idx="9">
                  <c:v>Logistic</c:v>
                </c:pt>
                <c:pt idx="10">
                  <c:v>delivery in delay</c:v>
                </c:pt>
              </c:strCache>
            </c:strRef>
          </c:cat>
          <c:val>
            <c:numRef>
              <c:f>'QOS VP - PPM'!$O$25:$O$40</c:f>
              <c:numCache>
                <c:formatCode>#,##0</c:formatCode>
                <c:ptCount val="16"/>
                <c:pt idx="0">
                  <c:v>174</c:v>
                </c:pt>
                <c:pt idx="1">
                  <c:v>245</c:v>
                </c:pt>
                <c:pt idx="2">
                  <c:v>85</c:v>
                </c:pt>
                <c:pt idx="3">
                  <c:v>169</c:v>
                </c:pt>
                <c:pt idx="4">
                  <c:v>1</c:v>
                </c:pt>
                <c:pt idx="5">
                  <c:v>1</c:v>
                </c:pt>
                <c:pt idx="6">
                  <c:v>2</c:v>
                </c:pt>
                <c:pt idx="9">
                  <c:v>0</c:v>
                </c:pt>
                <c:pt idx="10">
                  <c:v>0</c:v>
                </c:pt>
                <c:pt idx="11">
                  <c:v>0</c:v>
                </c:pt>
                <c:pt idx="12">
                  <c:v>0</c:v>
                </c:pt>
                <c:pt idx="13">
                  <c:v>0</c:v>
                </c:pt>
                <c:pt idx="14">
                  <c:v>0</c:v>
                </c:pt>
                <c:pt idx="15">
                  <c:v>0</c:v>
                </c:pt>
              </c:numCache>
            </c:numRef>
          </c:val>
        </c:ser>
        <c:dLbls>
          <c:showLegendKey val="0"/>
          <c:showVal val="0"/>
          <c:showCatName val="0"/>
          <c:showSerName val="0"/>
          <c:showPercent val="0"/>
          <c:showBubbleSize val="0"/>
        </c:dLbls>
        <c:gapWidth val="150"/>
        <c:axId val="559773168"/>
        <c:axId val="559771600"/>
      </c:barChart>
      <c:catAx>
        <c:axId val="559773168"/>
        <c:scaling>
          <c:orientation val="minMax"/>
        </c:scaling>
        <c:delete val="0"/>
        <c:axPos val="b"/>
        <c:numFmt formatCode="General" sourceLinked="1"/>
        <c:majorTickMark val="cross"/>
        <c:minorTickMark val="none"/>
        <c:tickLblPos val="nextTo"/>
        <c:txPr>
          <a:bodyPr rot="-2700000" vert="horz"/>
          <a:lstStyle/>
          <a:p>
            <a:pPr>
              <a:defRPr/>
            </a:pPr>
            <a:endParaRPr lang="fr-FR"/>
          </a:p>
        </c:txPr>
        <c:crossAx val="559771600"/>
        <c:crosses val="autoZero"/>
        <c:auto val="0"/>
        <c:lblAlgn val="ctr"/>
        <c:lblOffset val="100"/>
        <c:tickLblSkip val="1"/>
        <c:tickMarkSkip val="1"/>
        <c:noMultiLvlLbl val="0"/>
      </c:catAx>
      <c:valAx>
        <c:axId val="559771600"/>
        <c:scaling>
          <c:orientation val="minMax"/>
        </c:scaling>
        <c:delete val="0"/>
        <c:axPos val="l"/>
        <c:majorGridlines/>
        <c:numFmt formatCode="General" sourceLinked="0"/>
        <c:majorTickMark val="out"/>
        <c:minorTickMark val="none"/>
        <c:tickLblPos val="nextTo"/>
        <c:txPr>
          <a:bodyPr rot="0" vert="horz"/>
          <a:lstStyle/>
          <a:p>
            <a:pPr>
              <a:defRPr/>
            </a:pPr>
            <a:endParaRPr lang="fr-FR"/>
          </a:p>
        </c:txPr>
        <c:crossAx val="559773168"/>
        <c:crosses val="autoZero"/>
        <c:crossBetween val="between"/>
      </c:valAx>
    </c:plotArea>
    <c:plotVisOnly val="1"/>
    <c:dispBlanksAs val="gap"/>
    <c:showDLblsOverMax val="0"/>
  </c:chart>
  <c:printSettings>
    <c:headerFooter alignWithMargins="0">
      <c:oddHeader>&amp;A</c:oddHeader>
      <c:oddFooter>Seite &amp;P</c:oddFooter>
    </c:headerFooter>
    <c:pageMargins b="0.98425196899999956" l="0.78740157499999996" r="0.78740157499999996" t="0.98425196899999956" header="0.51181102300000003" footer="0.51181102300000003"/>
    <c:pageSetup paperSize="9" orientation="landscape" verticalDpi="300"/>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fr-FR"/>
              <a:t> Evolution des non conformités</a:t>
            </a:r>
          </a:p>
        </c:rich>
      </c:tx>
      <c:layout/>
      <c:overlay val="0"/>
      <c:spPr>
        <a:solidFill>
          <a:schemeClr val="bg1"/>
        </a:solidFill>
      </c:spPr>
    </c:title>
    <c:autoTitleDeleted val="0"/>
    <c:plotArea>
      <c:layout/>
      <c:lineChart>
        <c:grouping val="standard"/>
        <c:varyColors val="0"/>
        <c:ser>
          <c:idx val="2"/>
          <c:order val="0"/>
          <c:spPr>
            <a:ln>
              <a:solidFill>
                <a:schemeClr val="accent1">
                  <a:lumMod val="75000"/>
                </a:schemeClr>
              </a:solidFill>
            </a:ln>
          </c:spPr>
          <c:marker>
            <c:symbol val="circle"/>
            <c:size val="7"/>
            <c:spPr>
              <a:solidFill>
                <a:schemeClr val="accent1">
                  <a:lumMod val="60000"/>
                  <a:lumOff val="40000"/>
                </a:schemeClr>
              </a:solidFill>
            </c:spPr>
          </c:marker>
          <c:dPt>
            <c:idx val="0"/>
            <c:marker>
              <c:spPr>
                <a:solidFill>
                  <a:srgbClr val="002060"/>
                </a:solidFill>
              </c:spPr>
            </c:marker>
            <c:bubble3D val="0"/>
          </c:dPt>
          <c:dPt>
            <c:idx val="1"/>
            <c:marker>
              <c:spPr>
                <a:solidFill>
                  <a:srgbClr val="002060"/>
                </a:solidFill>
              </c:spPr>
            </c:marker>
            <c:bubble3D val="0"/>
          </c:dPt>
          <c:dLbls>
            <c:dLbl>
              <c:idx val="12"/>
              <c:layout>
                <c:manualLayout>
                  <c:x val="-3.1909237732698742E-2"/>
                  <c:y val="-0.72538860103626923"/>
                </c:manualLayout>
              </c:layout>
              <c:dLblPos val="r"/>
              <c:showLegendKey val="0"/>
              <c:showVal val="1"/>
              <c:showCatName val="0"/>
              <c:showSerName val="1"/>
              <c:showPercent val="0"/>
              <c:showBubbleSize val="0"/>
              <c:extLst>
                <c:ext xmlns:c15="http://schemas.microsoft.com/office/drawing/2012/chart" uri="{CE6537A1-D6FC-4f65-9D91-7224C49458BB}">
                  <c15:layout/>
                </c:ext>
              </c:extLst>
            </c:dLbl>
            <c:spPr>
              <a:noFill/>
              <a:ln>
                <a:noFill/>
              </a:ln>
              <a:effectLst/>
            </c:spPr>
            <c:showLegendKey val="0"/>
            <c:showVal val="0"/>
            <c:showCatName val="0"/>
            <c:showSerName val="0"/>
            <c:showPercent val="0"/>
            <c:showBubbleSize val="0"/>
            <c:extLst>
              <c:ext xmlns:c15="http://schemas.microsoft.com/office/drawing/2012/chart" uri="{CE6537A1-D6FC-4f65-9D91-7224C49458BB}">
                <c15:showLeaderLines val="0"/>
              </c:ext>
            </c:extLst>
          </c:dLbls>
          <c:cat>
            <c:strRef>
              <c:f>'QOS VP - Non conformity'!$B$23:$N$24</c:f>
              <c:strCache>
                <c:ptCount val="13"/>
                <c:pt idx="0">
                  <c:v>2015</c:v>
                </c:pt>
                <c:pt idx="1">
                  <c:v>janv.-15</c:v>
                </c:pt>
                <c:pt idx="2">
                  <c:v>févr.-15</c:v>
                </c:pt>
                <c:pt idx="3">
                  <c:v>mars-15</c:v>
                </c:pt>
                <c:pt idx="4">
                  <c:v>avr.-15</c:v>
                </c:pt>
                <c:pt idx="5">
                  <c:v>mai-15</c:v>
                </c:pt>
                <c:pt idx="6">
                  <c:v>juin-15</c:v>
                </c:pt>
                <c:pt idx="7">
                  <c:v>juil.-15</c:v>
                </c:pt>
                <c:pt idx="8">
                  <c:v>août-15</c:v>
                </c:pt>
                <c:pt idx="9">
                  <c:v>sept.-15</c:v>
                </c:pt>
                <c:pt idx="10">
                  <c:v>oct.-15</c:v>
                </c:pt>
                <c:pt idx="11">
                  <c:v>nov.-15</c:v>
                </c:pt>
                <c:pt idx="12">
                  <c:v>déc.-15</c:v>
                </c:pt>
              </c:strCache>
            </c:strRef>
          </c:cat>
          <c:val>
            <c:numRef>
              <c:f>'QOS VP - Non conformity'!$B$40:$N$40</c:f>
              <c:numCache>
                <c:formatCode>#,##0</c:formatCode>
                <c:ptCount val="13"/>
                <c:pt idx="0" formatCode="#\ ##0.0">
                  <c:v>3.75</c:v>
                </c:pt>
                <c:pt idx="1">
                  <c:v>0</c:v>
                </c:pt>
                <c:pt idx="2">
                  <c:v>1</c:v>
                </c:pt>
                <c:pt idx="3">
                  <c:v>0</c:v>
                </c:pt>
                <c:pt idx="4">
                  <c:v>2</c:v>
                </c:pt>
                <c:pt idx="5">
                  <c:v>1</c:v>
                </c:pt>
                <c:pt idx="6">
                  <c:v>2</c:v>
                </c:pt>
                <c:pt idx="7">
                  <c:v>0</c:v>
                </c:pt>
                <c:pt idx="8">
                  <c:v>0</c:v>
                </c:pt>
                <c:pt idx="9">
                  <c:v>2</c:v>
                </c:pt>
                <c:pt idx="10">
                  <c:v>4</c:v>
                </c:pt>
                <c:pt idx="11">
                  <c:v>2</c:v>
                </c:pt>
                <c:pt idx="12">
                  <c:v>1</c:v>
                </c:pt>
              </c:numCache>
            </c:numRef>
          </c:val>
          <c:smooth val="0"/>
        </c:ser>
        <c:dLbls>
          <c:showLegendKey val="0"/>
          <c:showVal val="0"/>
          <c:showCatName val="0"/>
          <c:showSerName val="0"/>
          <c:showPercent val="0"/>
          <c:showBubbleSize val="0"/>
        </c:dLbls>
        <c:marker val="1"/>
        <c:smooth val="0"/>
        <c:axId val="558682144"/>
        <c:axId val="558680968"/>
      </c:lineChart>
      <c:catAx>
        <c:axId val="558682144"/>
        <c:scaling>
          <c:orientation val="minMax"/>
        </c:scaling>
        <c:delete val="0"/>
        <c:axPos val="b"/>
        <c:numFmt formatCode="General" sourceLinked="1"/>
        <c:majorTickMark val="none"/>
        <c:minorTickMark val="none"/>
        <c:tickLblPos val="nextTo"/>
        <c:txPr>
          <a:bodyPr rot="-5400000" vert="horz"/>
          <a:lstStyle/>
          <a:p>
            <a:pPr>
              <a:defRPr/>
            </a:pPr>
            <a:endParaRPr lang="fr-FR"/>
          </a:p>
        </c:txPr>
        <c:crossAx val="558680968"/>
        <c:crosses val="autoZero"/>
        <c:auto val="0"/>
        <c:lblAlgn val="ctr"/>
        <c:lblOffset val="100"/>
        <c:tickLblSkip val="1"/>
        <c:tickMarkSkip val="1"/>
        <c:noMultiLvlLbl val="0"/>
      </c:catAx>
      <c:valAx>
        <c:axId val="558680968"/>
        <c:scaling>
          <c:orientation val="minMax"/>
        </c:scaling>
        <c:delete val="0"/>
        <c:axPos val="l"/>
        <c:majorGridlines>
          <c:spPr>
            <a:ln>
              <a:solidFill>
                <a:schemeClr val="tx1">
                  <a:lumMod val="65000"/>
                  <a:lumOff val="35000"/>
                </a:schemeClr>
              </a:solidFill>
            </a:ln>
          </c:spPr>
        </c:majorGridlines>
        <c:title>
          <c:layout/>
          <c:overlay val="0"/>
        </c:title>
        <c:numFmt formatCode="General" sourceLinked="0"/>
        <c:majorTickMark val="none"/>
        <c:minorTickMark val="none"/>
        <c:tickLblPos val="nextTo"/>
        <c:spPr>
          <a:solidFill>
            <a:schemeClr val="bg1">
              <a:lumMod val="95000"/>
            </a:schemeClr>
          </a:solidFill>
        </c:spPr>
        <c:txPr>
          <a:bodyPr rot="0" vert="horz"/>
          <a:lstStyle/>
          <a:p>
            <a:pPr>
              <a:defRPr/>
            </a:pPr>
            <a:endParaRPr lang="fr-FR"/>
          </a:p>
        </c:txPr>
        <c:crossAx val="558682144"/>
        <c:crosses val="autoZero"/>
        <c:crossBetween val="between"/>
      </c:valAx>
    </c:plotArea>
    <c:plotVisOnly val="1"/>
    <c:dispBlanksAs val="gap"/>
    <c:showDLblsOverMax val="0"/>
  </c:chart>
  <c:printSettings>
    <c:headerFooter alignWithMargins="0">
      <c:oddHeader>&amp;A</c:oddHeader>
      <c:oddFooter>&amp;CPage &amp;P</c:oddFooter>
    </c:headerFooter>
    <c:pageMargins b="0.39370078740157488" l="0.19685039370078738" r="0.19685039370078738" t="0.39370078740157488" header="0.51181102362204722" footer="0.51181102362204722"/>
    <c:pageSetup paperSize="9" orientation="landscape" horizontalDpi="300" verticalDpi="300"/>
  </c:printSettings>
</c:chartSpace>
</file>

<file path=xl/drawings/_rels/drawing1.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2.xml"/><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chart" Target="../charts/chart3.xml"/></Relationships>
</file>

<file path=xl/drawings/drawing1.xml><?xml version="1.0" encoding="utf-8"?>
<xdr:wsDr xmlns:xdr="http://schemas.openxmlformats.org/drawingml/2006/spreadsheetDrawing" xmlns:a="http://schemas.openxmlformats.org/drawingml/2006/main">
  <xdr:twoCellAnchor>
    <xdr:from>
      <xdr:col>0</xdr:col>
      <xdr:colOff>0</xdr:colOff>
      <xdr:row>1</xdr:row>
      <xdr:rowOff>66675</xdr:rowOff>
    </xdr:from>
    <xdr:to>
      <xdr:col>15</xdr:col>
      <xdr:colOff>609599</xdr:colOff>
      <xdr:row>20</xdr:row>
      <xdr:rowOff>114300</xdr:rowOff>
    </xdr:to>
    <xdr:graphicFrame macro="">
      <xdr:nvGraphicFramePr>
        <xdr:cNvPr id="2" name="Diagramm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104775</xdr:colOff>
      <xdr:row>0</xdr:row>
      <xdr:rowOff>85725</xdr:rowOff>
    </xdr:from>
    <xdr:to>
      <xdr:col>25</xdr:col>
      <xdr:colOff>333375</xdr:colOff>
      <xdr:row>0</xdr:row>
      <xdr:rowOff>657225</xdr:rowOff>
    </xdr:to>
    <xdr:sp macro="" textlink="">
      <xdr:nvSpPr>
        <xdr:cNvPr id="3" name="Text 8"/>
        <xdr:cNvSpPr txBox="1">
          <a:spLocks noChangeArrowheads="1"/>
        </xdr:cNvSpPr>
      </xdr:nvSpPr>
      <xdr:spPr bwMode="auto">
        <a:xfrm>
          <a:off x="104775" y="85725"/>
          <a:ext cx="11677650" cy="57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0">
              <a:solidFill>
                <a:srgbClr xmlns:mc="http://schemas.openxmlformats.org/markup-compatibility/2006" val="000000" mc:Ignorable="a14" a14:legacySpreadsheetColorIndex="64"/>
              </a:solidFill>
              <a:miter lim="800000"/>
              <a:headEnd/>
              <a:tailEnd/>
            </a14:hiddenLine>
          </a:ext>
        </a:extLst>
      </xdr:spPr>
      <xdr:txBody>
        <a:bodyPr vertOverflow="clip" wrap="square" lIns="36576" tIns="27432" rIns="36576" bIns="0" anchor="t" upright="1"/>
        <a:lstStyle/>
        <a:p>
          <a:pPr algn="ctr" rtl="0">
            <a:defRPr sz="1000"/>
          </a:pPr>
          <a:r>
            <a:rPr lang="de-DE" sz="1400" b="1" i="0" u="none" strike="noStrike" baseline="0">
              <a:solidFill>
                <a:srgbClr val="000000"/>
              </a:solidFill>
              <a:latin typeface="Arial"/>
              <a:cs typeface="Arial"/>
            </a:rPr>
            <a:t>QOS - Sheet</a:t>
          </a:r>
        </a:p>
        <a:p>
          <a:pPr algn="ctr" rtl="0">
            <a:defRPr sz="1000"/>
          </a:pPr>
          <a:r>
            <a:rPr lang="de-DE" sz="1400" b="1" i="0" u="none" strike="noStrike" baseline="0">
              <a:solidFill>
                <a:srgbClr val="000000"/>
              </a:solidFill>
              <a:latin typeface="Arial"/>
              <a:cs typeface="Arial"/>
            </a:rPr>
            <a:t>Suivi des PPM - </a:t>
          </a:r>
          <a:r>
            <a:rPr lang="de-DE" sz="1800" b="1" i="0" baseline="0">
              <a:effectLst/>
              <a:latin typeface="+mn-lt"/>
              <a:ea typeface="+mn-ea"/>
              <a:cs typeface="+mn-cs"/>
            </a:rPr>
            <a:t>SSG cristaleria</a:t>
          </a:r>
          <a:endParaRPr lang="de-DE"/>
        </a:p>
      </xdr:txBody>
    </xdr:sp>
    <xdr:clientData/>
  </xdr:twoCellAnchor>
  <xdr:twoCellAnchor>
    <xdr:from>
      <xdr:col>16</xdr:col>
      <xdr:colOff>95249</xdr:colOff>
      <xdr:row>1</xdr:row>
      <xdr:rowOff>57150</xdr:rowOff>
    </xdr:from>
    <xdr:to>
      <xdr:col>25</xdr:col>
      <xdr:colOff>485774</xdr:colOff>
      <xdr:row>20</xdr:row>
      <xdr:rowOff>95250</xdr:rowOff>
    </xdr:to>
    <xdr:graphicFrame macro="">
      <xdr:nvGraphicFramePr>
        <xdr:cNvPr id="4" name="Diagramm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0</xdr:colOff>
      <xdr:row>21</xdr:row>
      <xdr:rowOff>19050</xdr:rowOff>
    </xdr:from>
    <xdr:to>
      <xdr:col>15</xdr:col>
      <xdr:colOff>190500</xdr:colOff>
      <xdr:row>21</xdr:row>
      <xdr:rowOff>219075</xdr:rowOff>
    </xdr:to>
    <xdr:sp macro="" textlink="">
      <xdr:nvSpPr>
        <xdr:cNvPr id="5" name="Text 12"/>
        <xdr:cNvSpPr txBox="1">
          <a:spLocks noChangeArrowheads="1"/>
        </xdr:cNvSpPr>
      </xdr:nvSpPr>
      <xdr:spPr bwMode="auto">
        <a:xfrm>
          <a:off x="0" y="3962400"/>
          <a:ext cx="5943600" cy="200025"/>
        </a:xfrm>
        <a:prstGeom prst="rect">
          <a:avLst/>
        </a:prstGeom>
        <a:solidFill>
          <a:srgbClr val="FFFFFF"/>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0" anchor="t" upright="1"/>
        <a:lstStyle/>
        <a:p>
          <a:pPr algn="ctr" rtl="0">
            <a:defRPr sz="1000"/>
          </a:pPr>
          <a:r>
            <a:rPr lang="de-DE" sz="900" b="1" i="0" u="none" strike="noStrike" baseline="0">
              <a:solidFill>
                <a:srgbClr val="000000"/>
              </a:solidFill>
              <a:latin typeface="Arial"/>
              <a:cs typeface="Arial"/>
            </a:rPr>
            <a:t>nb de pièces NOK</a:t>
          </a:r>
          <a:endParaRPr lang="de-DE"/>
        </a:p>
      </xdr:txBody>
    </xdr:sp>
    <xdr:clientData/>
  </xdr:twoCellAnchor>
  <xdr:twoCellAnchor>
    <xdr:from>
      <xdr:col>0</xdr:col>
      <xdr:colOff>0</xdr:colOff>
      <xdr:row>0</xdr:row>
      <xdr:rowOff>495300</xdr:rowOff>
    </xdr:from>
    <xdr:to>
      <xdr:col>3</xdr:col>
      <xdr:colOff>161925</xdr:colOff>
      <xdr:row>1</xdr:row>
      <xdr:rowOff>0</xdr:rowOff>
    </xdr:to>
    <xdr:sp macro="" textlink="">
      <xdr:nvSpPr>
        <xdr:cNvPr id="6" name="Text 8"/>
        <xdr:cNvSpPr txBox="1">
          <a:spLocks noChangeArrowheads="1"/>
        </xdr:cNvSpPr>
      </xdr:nvSpPr>
      <xdr:spPr bwMode="auto">
        <a:xfrm>
          <a:off x="0" y="495300"/>
          <a:ext cx="21717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0">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0" anchor="t" upright="1"/>
        <a:lstStyle/>
        <a:p>
          <a:pPr algn="ctr" rtl="0">
            <a:defRPr sz="1000"/>
          </a:pPr>
          <a:r>
            <a:rPr lang="de-DE" sz="800" b="1" i="0" u="none" strike="noStrike" baseline="0">
              <a:solidFill>
                <a:srgbClr val="000000"/>
              </a:solidFill>
              <a:latin typeface="Arial"/>
              <a:cs typeface="Arial"/>
            </a:rPr>
            <a:t>Body Sealing System</a:t>
          </a:r>
        </a:p>
      </xdr:txBody>
    </xdr:sp>
    <xdr:clientData/>
  </xdr:twoCellAnchor>
  <xdr:twoCellAnchor>
    <xdr:from>
      <xdr:col>17</xdr:col>
      <xdr:colOff>38100</xdr:colOff>
      <xdr:row>21</xdr:row>
      <xdr:rowOff>28575</xdr:rowOff>
    </xdr:from>
    <xdr:to>
      <xdr:col>25</xdr:col>
      <xdr:colOff>95250</xdr:colOff>
      <xdr:row>21</xdr:row>
      <xdr:rowOff>247650</xdr:rowOff>
    </xdr:to>
    <xdr:sp macro="" textlink="">
      <xdr:nvSpPr>
        <xdr:cNvPr id="7" name="Text 12"/>
        <xdr:cNvSpPr txBox="1">
          <a:spLocks noChangeArrowheads="1"/>
        </xdr:cNvSpPr>
      </xdr:nvSpPr>
      <xdr:spPr bwMode="auto">
        <a:xfrm>
          <a:off x="6162675" y="3971925"/>
          <a:ext cx="5381625" cy="219075"/>
        </a:xfrm>
        <a:prstGeom prst="rect">
          <a:avLst/>
        </a:prstGeom>
        <a:solidFill>
          <a:srgbClr val="FFFFFF"/>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0" anchor="t" upright="1"/>
        <a:lstStyle/>
        <a:p>
          <a:pPr algn="ctr" rtl="0">
            <a:defRPr sz="1000"/>
          </a:pPr>
          <a:r>
            <a:rPr lang="de-DE" sz="900" b="1" i="0" u="none" strike="noStrike" baseline="0">
              <a:solidFill>
                <a:srgbClr val="000000"/>
              </a:solidFill>
              <a:latin typeface="Arial"/>
              <a:cs typeface="Arial"/>
            </a:rPr>
            <a:t>Plan d'actions</a:t>
          </a:r>
          <a:endParaRPr lang="de-DE"/>
        </a:p>
      </xdr:txBody>
    </xdr:sp>
    <xdr:clientData/>
  </xdr:twoCellAnchor>
  <xdr:twoCellAnchor editAs="oneCell">
    <xdr:from>
      <xdr:col>0</xdr:col>
      <xdr:colOff>76200</xdr:colOff>
      <xdr:row>0</xdr:row>
      <xdr:rowOff>0</xdr:rowOff>
    </xdr:from>
    <xdr:to>
      <xdr:col>5</xdr:col>
      <xdr:colOff>231773</xdr:colOff>
      <xdr:row>0</xdr:row>
      <xdr:rowOff>523875</xdr:rowOff>
    </xdr:to>
    <xdr:pic>
      <xdr:nvPicPr>
        <xdr:cNvPr id="8" name="Image 7"/>
        <xdr:cNvPicPr>
          <a:picLocks noChangeAspect="1"/>
        </xdr:cNvPicPr>
      </xdr:nvPicPr>
      <xdr:blipFill>
        <a:blip xmlns:r="http://schemas.openxmlformats.org/officeDocument/2006/relationships" r:embed="rId3" cstate="print"/>
        <a:stretch>
          <a:fillRect/>
        </a:stretch>
      </xdr:blipFill>
      <xdr:spPr>
        <a:xfrm>
          <a:off x="76200" y="0"/>
          <a:ext cx="2793998" cy="523875"/>
        </a:xfrm>
        <a:prstGeom prst="rect">
          <a:avLst/>
        </a:prstGeom>
      </xdr:spPr>
    </xdr:pic>
    <xdr:clientData/>
  </xdr:twoCellAnchor>
  <xdr:twoCellAnchor>
    <xdr:from>
      <xdr:col>4</xdr:col>
      <xdr:colOff>333374</xdr:colOff>
      <xdr:row>12</xdr:row>
      <xdr:rowOff>95250</xdr:rowOff>
    </xdr:from>
    <xdr:to>
      <xdr:col>14</xdr:col>
      <xdr:colOff>454024</xdr:colOff>
      <xdr:row>14</xdr:row>
      <xdr:rowOff>117193</xdr:rowOff>
    </xdr:to>
    <xdr:sp macro="" textlink="">
      <xdr:nvSpPr>
        <xdr:cNvPr id="9" name="Flèche droite 8"/>
        <xdr:cNvSpPr/>
      </xdr:nvSpPr>
      <xdr:spPr>
        <a:xfrm rot="916493">
          <a:off x="2933699" y="2571750"/>
          <a:ext cx="3587750" cy="345793"/>
        </a:xfrm>
        <a:prstGeom prst="rightArrow">
          <a:avLst>
            <a:gd name="adj1" fmla="val 54184"/>
            <a:gd name="adj2" fmla="val 158282"/>
          </a:avLst>
        </a:prstGeom>
        <a:solidFill>
          <a:schemeClr val="accent3"/>
        </a:solid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fr-FR" sz="1100"/>
            <a:t>Objectif</a:t>
          </a:r>
        </a:p>
      </xdr:txBody>
    </xdr:sp>
    <xdr:clientData/>
  </xdr:twoCellAnchor>
</xdr:wsDr>
</file>

<file path=xl/drawings/drawing2.xml><?xml version="1.0" encoding="utf-8"?>
<c:userShapes xmlns:c="http://schemas.openxmlformats.org/drawingml/2006/chart">
  <cdr:relSizeAnchor xmlns:cdr="http://schemas.openxmlformats.org/drawingml/2006/chartDrawing">
    <cdr:from>
      <cdr:x>0.09538</cdr:x>
      <cdr:y>0.79573</cdr:y>
    </cdr:from>
    <cdr:to>
      <cdr:x>0.97543</cdr:x>
      <cdr:y>0.79573</cdr:y>
    </cdr:to>
    <cdr:cxnSp macro="">
      <cdr:nvCxnSpPr>
        <cdr:cNvPr id="5" name="Connecteur droit 4"/>
        <cdr:cNvCxnSpPr/>
      </cdr:nvCxnSpPr>
      <cdr:spPr>
        <a:xfrm xmlns:a="http://schemas.openxmlformats.org/drawingml/2006/main">
          <a:off x="628650" y="2486025"/>
          <a:ext cx="5800725" cy="0"/>
        </a:xfrm>
        <a:prstGeom xmlns:a="http://schemas.openxmlformats.org/drawingml/2006/main" prst="line">
          <a:avLst/>
        </a:prstGeom>
      </cdr:spPr>
      <cdr:style>
        <a:lnRef xmlns:a="http://schemas.openxmlformats.org/drawingml/2006/main" idx="2">
          <a:schemeClr val="accent6"/>
        </a:lnRef>
        <a:fillRef xmlns:a="http://schemas.openxmlformats.org/drawingml/2006/main" idx="0">
          <a:schemeClr val="accent6"/>
        </a:fillRef>
        <a:effectRef xmlns:a="http://schemas.openxmlformats.org/drawingml/2006/main" idx="1">
          <a:schemeClr val="accent6"/>
        </a:effectRef>
        <a:fontRef xmlns:a="http://schemas.openxmlformats.org/drawingml/2006/main" idx="minor">
          <a:schemeClr val="tx1"/>
        </a:fontRef>
      </cdr:style>
    </cdr:cxnSp>
  </cdr:relSizeAnchor>
</c:userShapes>
</file>

<file path=xl/drawings/drawing3.xml><?xml version="1.0" encoding="utf-8"?>
<xdr:wsDr xmlns:xdr="http://schemas.openxmlformats.org/drawingml/2006/spreadsheetDrawing" xmlns:a="http://schemas.openxmlformats.org/drawingml/2006/main">
  <xdr:twoCellAnchor>
    <xdr:from>
      <xdr:col>0</xdr:col>
      <xdr:colOff>0</xdr:colOff>
      <xdr:row>1</xdr:row>
      <xdr:rowOff>66675</xdr:rowOff>
    </xdr:from>
    <xdr:to>
      <xdr:col>14</xdr:col>
      <xdr:colOff>0</xdr:colOff>
      <xdr:row>20</xdr:row>
      <xdr:rowOff>114300</xdr:rowOff>
    </xdr:to>
    <xdr:graphicFrame macro="">
      <xdr:nvGraphicFramePr>
        <xdr:cNvPr id="2" name="Diagramm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21</xdr:row>
      <xdr:rowOff>19050</xdr:rowOff>
    </xdr:from>
    <xdr:to>
      <xdr:col>14</xdr:col>
      <xdr:colOff>0</xdr:colOff>
      <xdr:row>21</xdr:row>
      <xdr:rowOff>219075</xdr:rowOff>
    </xdr:to>
    <xdr:sp macro="" textlink="">
      <xdr:nvSpPr>
        <xdr:cNvPr id="5" name="Text 12"/>
        <xdr:cNvSpPr txBox="1">
          <a:spLocks noChangeArrowheads="1"/>
        </xdr:cNvSpPr>
      </xdr:nvSpPr>
      <xdr:spPr bwMode="auto">
        <a:xfrm>
          <a:off x="0" y="3962400"/>
          <a:ext cx="7115175" cy="200025"/>
        </a:xfrm>
        <a:prstGeom prst="rect">
          <a:avLst/>
        </a:prstGeom>
        <a:solidFill>
          <a:srgbClr val="FFFFFF"/>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0" anchor="t" upright="1"/>
        <a:lstStyle/>
        <a:p>
          <a:pPr algn="ctr" rtl="0">
            <a:defRPr sz="1000"/>
          </a:pPr>
          <a:r>
            <a:rPr lang="de-DE" sz="900" b="1" i="0" u="none" strike="noStrike" baseline="0">
              <a:solidFill>
                <a:srgbClr val="000000"/>
              </a:solidFill>
              <a:latin typeface="Arial"/>
              <a:cs typeface="Arial"/>
            </a:rPr>
            <a:t>Nombre de non conformité (Réclamations- alertes)</a:t>
          </a:r>
        </a:p>
        <a:p>
          <a:pPr algn="ctr" rtl="0">
            <a:defRPr sz="1000"/>
          </a:pPr>
          <a:endParaRPr lang="de-DE"/>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le14">
    <tabColor theme="9" tint="0.39997558519241921"/>
    <pageSetUpPr fitToPage="1"/>
  </sheetPr>
  <dimension ref="A1:AA78"/>
  <sheetViews>
    <sheetView topLeftCell="A13" zoomScaleNormal="75" zoomScaleSheetLayoutView="100" workbookViewId="0">
      <selection activeCell="AD26" sqref="AD26"/>
    </sheetView>
  </sheetViews>
  <sheetFormatPr baseColWidth="10" defaultRowHeight="12.75" x14ac:dyDescent="0.2"/>
  <cols>
    <col min="1" max="1" width="16" style="8" customWidth="1"/>
    <col min="2" max="2" width="6.85546875" style="8" customWidth="1"/>
    <col min="3" max="3" width="5.5703125" style="8" customWidth="1"/>
    <col min="4" max="4" width="6" style="8" customWidth="1"/>
    <col min="5" max="5" width="5.140625" style="8" customWidth="1"/>
    <col min="6" max="6" width="5.7109375" style="8" customWidth="1"/>
    <col min="7" max="14" width="5.140625" style="8" customWidth="1"/>
    <col min="15" max="15" width="7.140625" style="8" customWidth="1"/>
    <col min="16" max="16" width="9.28515625" style="8" customWidth="1"/>
    <col min="17" max="17" width="1.42578125" style="8" customWidth="1"/>
    <col min="18" max="18" width="51.42578125" style="8" customWidth="1"/>
    <col min="19" max="19" width="9.85546875" style="10" customWidth="1"/>
    <col min="20" max="20" width="5.7109375" style="11" customWidth="1"/>
    <col min="21" max="21" width="2.42578125" style="12" customWidth="1"/>
    <col min="22" max="24" width="2.42578125" style="13" customWidth="1"/>
    <col min="25" max="25" width="3.140625" style="13" customWidth="1"/>
    <col min="26" max="26" width="8.140625" style="11" customWidth="1"/>
    <col min="27" max="30" width="3.7109375" style="8" customWidth="1"/>
    <col min="31" max="254" width="11.42578125" style="8"/>
    <col min="255" max="255" width="16" style="8" customWidth="1"/>
    <col min="256" max="256" width="5.5703125" style="8" customWidth="1"/>
    <col min="257" max="257" width="5.85546875" style="8" customWidth="1"/>
    <col min="258" max="269" width="5.42578125" style="8" customWidth="1"/>
    <col min="270" max="270" width="3.140625" style="8" customWidth="1"/>
    <col min="271" max="271" width="8.140625" style="8" customWidth="1"/>
    <col min="272" max="272" width="5.42578125" style="8" customWidth="1"/>
    <col min="273" max="273" width="1.42578125" style="8" customWidth="1"/>
    <col min="274" max="274" width="31.42578125" style="8" bestFit="1" customWidth="1"/>
    <col min="275" max="275" width="11.7109375" style="8" bestFit="1" customWidth="1"/>
    <col min="276" max="276" width="5.7109375" style="8" customWidth="1"/>
    <col min="277" max="280" width="2.42578125" style="8" customWidth="1"/>
    <col min="281" max="281" width="3.140625" style="8" customWidth="1"/>
    <col min="282" max="282" width="8.140625" style="8" customWidth="1"/>
    <col min="283" max="286" width="3.7109375" style="8" customWidth="1"/>
    <col min="287" max="510" width="11.42578125" style="8"/>
    <col min="511" max="511" width="16" style="8" customWidth="1"/>
    <col min="512" max="512" width="5.5703125" style="8" customWidth="1"/>
    <col min="513" max="513" width="5.85546875" style="8" customWidth="1"/>
    <col min="514" max="525" width="5.42578125" style="8" customWidth="1"/>
    <col min="526" max="526" width="3.140625" style="8" customWidth="1"/>
    <col min="527" max="527" width="8.140625" style="8" customWidth="1"/>
    <col min="528" max="528" width="5.42578125" style="8" customWidth="1"/>
    <col min="529" max="529" width="1.42578125" style="8" customWidth="1"/>
    <col min="530" max="530" width="31.42578125" style="8" bestFit="1" customWidth="1"/>
    <col min="531" max="531" width="11.7109375" style="8" bestFit="1" customWidth="1"/>
    <col min="532" max="532" width="5.7109375" style="8" customWidth="1"/>
    <col min="533" max="536" width="2.42578125" style="8" customWidth="1"/>
    <col min="537" max="537" width="3.140625" style="8" customWidth="1"/>
    <col min="538" max="538" width="8.140625" style="8" customWidth="1"/>
    <col min="539" max="542" width="3.7109375" style="8" customWidth="1"/>
    <col min="543" max="766" width="11.42578125" style="8"/>
    <col min="767" max="767" width="16" style="8" customWidth="1"/>
    <col min="768" max="768" width="5.5703125" style="8" customWidth="1"/>
    <col min="769" max="769" width="5.85546875" style="8" customWidth="1"/>
    <col min="770" max="781" width="5.42578125" style="8" customWidth="1"/>
    <col min="782" max="782" width="3.140625" style="8" customWidth="1"/>
    <col min="783" max="783" width="8.140625" style="8" customWidth="1"/>
    <col min="784" max="784" width="5.42578125" style="8" customWidth="1"/>
    <col min="785" max="785" width="1.42578125" style="8" customWidth="1"/>
    <col min="786" max="786" width="31.42578125" style="8" bestFit="1" customWidth="1"/>
    <col min="787" max="787" width="11.7109375" style="8" bestFit="1" customWidth="1"/>
    <col min="788" max="788" width="5.7109375" style="8" customWidth="1"/>
    <col min="789" max="792" width="2.42578125" style="8" customWidth="1"/>
    <col min="793" max="793" width="3.140625" style="8" customWidth="1"/>
    <col min="794" max="794" width="8.140625" style="8" customWidth="1"/>
    <col min="795" max="798" width="3.7109375" style="8" customWidth="1"/>
    <col min="799" max="1022" width="11.42578125" style="8"/>
    <col min="1023" max="1023" width="16" style="8" customWidth="1"/>
    <col min="1024" max="1024" width="5.5703125" style="8" customWidth="1"/>
    <col min="1025" max="1025" width="5.85546875" style="8" customWidth="1"/>
    <col min="1026" max="1037" width="5.42578125" style="8" customWidth="1"/>
    <col min="1038" max="1038" width="3.140625" style="8" customWidth="1"/>
    <col min="1039" max="1039" width="8.140625" style="8" customWidth="1"/>
    <col min="1040" max="1040" width="5.42578125" style="8" customWidth="1"/>
    <col min="1041" max="1041" width="1.42578125" style="8" customWidth="1"/>
    <col min="1042" max="1042" width="31.42578125" style="8" bestFit="1" customWidth="1"/>
    <col min="1043" max="1043" width="11.7109375" style="8" bestFit="1" customWidth="1"/>
    <col min="1044" max="1044" width="5.7109375" style="8" customWidth="1"/>
    <col min="1045" max="1048" width="2.42578125" style="8" customWidth="1"/>
    <col min="1049" max="1049" width="3.140625" style="8" customWidth="1"/>
    <col min="1050" max="1050" width="8.140625" style="8" customWidth="1"/>
    <col min="1051" max="1054" width="3.7109375" style="8" customWidth="1"/>
    <col min="1055" max="1278" width="11.42578125" style="8"/>
    <col min="1279" max="1279" width="16" style="8" customWidth="1"/>
    <col min="1280" max="1280" width="5.5703125" style="8" customWidth="1"/>
    <col min="1281" max="1281" width="5.85546875" style="8" customWidth="1"/>
    <col min="1282" max="1293" width="5.42578125" style="8" customWidth="1"/>
    <col min="1294" max="1294" width="3.140625" style="8" customWidth="1"/>
    <col min="1295" max="1295" width="8.140625" style="8" customWidth="1"/>
    <col min="1296" max="1296" width="5.42578125" style="8" customWidth="1"/>
    <col min="1297" max="1297" width="1.42578125" style="8" customWidth="1"/>
    <col min="1298" max="1298" width="31.42578125" style="8" bestFit="1" customWidth="1"/>
    <col min="1299" max="1299" width="11.7109375" style="8" bestFit="1" customWidth="1"/>
    <col min="1300" max="1300" width="5.7109375" style="8" customWidth="1"/>
    <col min="1301" max="1304" width="2.42578125" style="8" customWidth="1"/>
    <col min="1305" max="1305" width="3.140625" style="8" customWidth="1"/>
    <col min="1306" max="1306" width="8.140625" style="8" customWidth="1"/>
    <col min="1307" max="1310" width="3.7109375" style="8" customWidth="1"/>
    <col min="1311" max="1534" width="11.42578125" style="8"/>
    <col min="1535" max="1535" width="16" style="8" customWidth="1"/>
    <col min="1536" max="1536" width="5.5703125" style="8" customWidth="1"/>
    <col min="1537" max="1537" width="5.85546875" style="8" customWidth="1"/>
    <col min="1538" max="1549" width="5.42578125" style="8" customWidth="1"/>
    <col min="1550" max="1550" width="3.140625" style="8" customWidth="1"/>
    <col min="1551" max="1551" width="8.140625" style="8" customWidth="1"/>
    <col min="1552" max="1552" width="5.42578125" style="8" customWidth="1"/>
    <col min="1553" max="1553" width="1.42578125" style="8" customWidth="1"/>
    <col min="1554" max="1554" width="31.42578125" style="8" bestFit="1" customWidth="1"/>
    <col min="1555" max="1555" width="11.7109375" style="8" bestFit="1" customWidth="1"/>
    <col min="1556" max="1556" width="5.7109375" style="8" customWidth="1"/>
    <col min="1557" max="1560" width="2.42578125" style="8" customWidth="1"/>
    <col min="1561" max="1561" width="3.140625" style="8" customWidth="1"/>
    <col min="1562" max="1562" width="8.140625" style="8" customWidth="1"/>
    <col min="1563" max="1566" width="3.7109375" style="8" customWidth="1"/>
    <col min="1567" max="1790" width="11.42578125" style="8"/>
    <col min="1791" max="1791" width="16" style="8" customWidth="1"/>
    <col min="1792" max="1792" width="5.5703125" style="8" customWidth="1"/>
    <col min="1793" max="1793" width="5.85546875" style="8" customWidth="1"/>
    <col min="1794" max="1805" width="5.42578125" style="8" customWidth="1"/>
    <col min="1806" max="1806" width="3.140625" style="8" customWidth="1"/>
    <col min="1807" max="1807" width="8.140625" style="8" customWidth="1"/>
    <col min="1808" max="1808" width="5.42578125" style="8" customWidth="1"/>
    <col min="1809" max="1809" width="1.42578125" style="8" customWidth="1"/>
    <col min="1810" max="1810" width="31.42578125" style="8" bestFit="1" customWidth="1"/>
    <col min="1811" max="1811" width="11.7109375" style="8" bestFit="1" customWidth="1"/>
    <col min="1812" max="1812" width="5.7109375" style="8" customWidth="1"/>
    <col min="1813" max="1816" width="2.42578125" style="8" customWidth="1"/>
    <col min="1817" max="1817" width="3.140625" style="8" customWidth="1"/>
    <col min="1818" max="1818" width="8.140625" style="8" customWidth="1"/>
    <col min="1819" max="1822" width="3.7109375" style="8" customWidth="1"/>
    <col min="1823" max="2046" width="11.42578125" style="8"/>
    <col min="2047" max="2047" width="16" style="8" customWidth="1"/>
    <col min="2048" max="2048" width="5.5703125" style="8" customWidth="1"/>
    <col min="2049" max="2049" width="5.85546875" style="8" customWidth="1"/>
    <col min="2050" max="2061" width="5.42578125" style="8" customWidth="1"/>
    <col min="2062" max="2062" width="3.140625" style="8" customWidth="1"/>
    <col min="2063" max="2063" width="8.140625" style="8" customWidth="1"/>
    <col min="2064" max="2064" width="5.42578125" style="8" customWidth="1"/>
    <col min="2065" max="2065" width="1.42578125" style="8" customWidth="1"/>
    <col min="2066" max="2066" width="31.42578125" style="8" bestFit="1" customWidth="1"/>
    <col min="2067" max="2067" width="11.7109375" style="8" bestFit="1" customWidth="1"/>
    <col min="2068" max="2068" width="5.7109375" style="8" customWidth="1"/>
    <col min="2069" max="2072" width="2.42578125" style="8" customWidth="1"/>
    <col min="2073" max="2073" width="3.140625" style="8" customWidth="1"/>
    <col min="2074" max="2074" width="8.140625" style="8" customWidth="1"/>
    <col min="2075" max="2078" width="3.7109375" style="8" customWidth="1"/>
    <col min="2079" max="2302" width="11.42578125" style="8"/>
    <col min="2303" max="2303" width="16" style="8" customWidth="1"/>
    <col min="2304" max="2304" width="5.5703125" style="8" customWidth="1"/>
    <col min="2305" max="2305" width="5.85546875" style="8" customWidth="1"/>
    <col min="2306" max="2317" width="5.42578125" style="8" customWidth="1"/>
    <col min="2318" max="2318" width="3.140625" style="8" customWidth="1"/>
    <col min="2319" max="2319" width="8.140625" style="8" customWidth="1"/>
    <col min="2320" max="2320" width="5.42578125" style="8" customWidth="1"/>
    <col min="2321" max="2321" width="1.42578125" style="8" customWidth="1"/>
    <col min="2322" max="2322" width="31.42578125" style="8" bestFit="1" customWidth="1"/>
    <col min="2323" max="2323" width="11.7109375" style="8" bestFit="1" customWidth="1"/>
    <col min="2324" max="2324" width="5.7109375" style="8" customWidth="1"/>
    <col min="2325" max="2328" width="2.42578125" style="8" customWidth="1"/>
    <col min="2329" max="2329" width="3.140625" style="8" customWidth="1"/>
    <col min="2330" max="2330" width="8.140625" style="8" customWidth="1"/>
    <col min="2331" max="2334" width="3.7109375" style="8" customWidth="1"/>
    <col min="2335" max="2558" width="11.42578125" style="8"/>
    <col min="2559" max="2559" width="16" style="8" customWidth="1"/>
    <col min="2560" max="2560" width="5.5703125" style="8" customWidth="1"/>
    <col min="2561" max="2561" width="5.85546875" style="8" customWidth="1"/>
    <col min="2562" max="2573" width="5.42578125" style="8" customWidth="1"/>
    <col min="2574" max="2574" width="3.140625" style="8" customWidth="1"/>
    <col min="2575" max="2575" width="8.140625" style="8" customWidth="1"/>
    <col min="2576" max="2576" width="5.42578125" style="8" customWidth="1"/>
    <col min="2577" max="2577" width="1.42578125" style="8" customWidth="1"/>
    <col min="2578" max="2578" width="31.42578125" style="8" bestFit="1" customWidth="1"/>
    <col min="2579" max="2579" width="11.7109375" style="8" bestFit="1" customWidth="1"/>
    <col min="2580" max="2580" width="5.7109375" style="8" customWidth="1"/>
    <col min="2581" max="2584" width="2.42578125" style="8" customWidth="1"/>
    <col min="2585" max="2585" width="3.140625" style="8" customWidth="1"/>
    <col min="2586" max="2586" width="8.140625" style="8" customWidth="1"/>
    <col min="2587" max="2590" width="3.7109375" style="8" customWidth="1"/>
    <col min="2591" max="2814" width="11.42578125" style="8"/>
    <col min="2815" max="2815" width="16" style="8" customWidth="1"/>
    <col min="2816" max="2816" width="5.5703125" style="8" customWidth="1"/>
    <col min="2817" max="2817" width="5.85546875" style="8" customWidth="1"/>
    <col min="2818" max="2829" width="5.42578125" style="8" customWidth="1"/>
    <col min="2830" max="2830" width="3.140625" style="8" customWidth="1"/>
    <col min="2831" max="2831" width="8.140625" style="8" customWidth="1"/>
    <col min="2832" max="2832" width="5.42578125" style="8" customWidth="1"/>
    <col min="2833" max="2833" width="1.42578125" style="8" customWidth="1"/>
    <col min="2834" max="2834" width="31.42578125" style="8" bestFit="1" customWidth="1"/>
    <col min="2835" max="2835" width="11.7109375" style="8" bestFit="1" customWidth="1"/>
    <col min="2836" max="2836" width="5.7109375" style="8" customWidth="1"/>
    <col min="2837" max="2840" width="2.42578125" style="8" customWidth="1"/>
    <col min="2841" max="2841" width="3.140625" style="8" customWidth="1"/>
    <col min="2842" max="2842" width="8.140625" style="8" customWidth="1"/>
    <col min="2843" max="2846" width="3.7109375" style="8" customWidth="1"/>
    <col min="2847" max="3070" width="11.42578125" style="8"/>
    <col min="3071" max="3071" width="16" style="8" customWidth="1"/>
    <col min="3072" max="3072" width="5.5703125" style="8" customWidth="1"/>
    <col min="3073" max="3073" width="5.85546875" style="8" customWidth="1"/>
    <col min="3074" max="3085" width="5.42578125" style="8" customWidth="1"/>
    <col min="3086" max="3086" width="3.140625" style="8" customWidth="1"/>
    <col min="3087" max="3087" width="8.140625" style="8" customWidth="1"/>
    <col min="3088" max="3088" width="5.42578125" style="8" customWidth="1"/>
    <col min="3089" max="3089" width="1.42578125" style="8" customWidth="1"/>
    <col min="3090" max="3090" width="31.42578125" style="8" bestFit="1" customWidth="1"/>
    <col min="3091" max="3091" width="11.7109375" style="8" bestFit="1" customWidth="1"/>
    <col min="3092" max="3092" width="5.7109375" style="8" customWidth="1"/>
    <col min="3093" max="3096" width="2.42578125" style="8" customWidth="1"/>
    <col min="3097" max="3097" width="3.140625" style="8" customWidth="1"/>
    <col min="3098" max="3098" width="8.140625" style="8" customWidth="1"/>
    <col min="3099" max="3102" width="3.7109375" style="8" customWidth="1"/>
    <col min="3103" max="3326" width="11.42578125" style="8"/>
    <col min="3327" max="3327" width="16" style="8" customWidth="1"/>
    <col min="3328" max="3328" width="5.5703125" style="8" customWidth="1"/>
    <col min="3329" max="3329" width="5.85546875" style="8" customWidth="1"/>
    <col min="3330" max="3341" width="5.42578125" style="8" customWidth="1"/>
    <col min="3342" max="3342" width="3.140625" style="8" customWidth="1"/>
    <col min="3343" max="3343" width="8.140625" style="8" customWidth="1"/>
    <col min="3344" max="3344" width="5.42578125" style="8" customWidth="1"/>
    <col min="3345" max="3345" width="1.42578125" style="8" customWidth="1"/>
    <col min="3346" max="3346" width="31.42578125" style="8" bestFit="1" customWidth="1"/>
    <col min="3347" max="3347" width="11.7109375" style="8" bestFit="1" customWidth="1"/>
    <col min="3348" max="3348" width="5.7109375" style="8" customWidth="1"/>
    <col min="3349" max="3352" width="2.42578125" style="8" customWidth="1"/>
    <col min="3353" max="3353" width="3.140625" style="8" customWidth="1"/>
    <col min="3354" max="3354" width="8.140625" style="8" customWidth="1"/>
    <col min="3355" max="3358" width="3.7109375" style="8" customWidth="1"/>
    <col min="3359" max="3582" width="11.42578125" style="8"/>
    <col min="3583" max="3583" width="16" style="8" customWidth="1"/>
    <col min="3584" max="3584" width="5.5703125" style="8" customWidth="1"/>
    <col min="3585" max="3585" width="5.85546875" style="8" customWidth="1"/>
    <col min="3586" max="3597" width="5.42578125" style="8" customWidth="1"/>
    <col min="3598" max="3598" width="3.140625" style="8" customWidth="1"/>
    <col min="3599" max="3599" width="8.140625" style="8" customWidth="1"/>
    <col min="3600" max="3600" width="5.42578125" style="8" customWidth="1"/>
    <col min="3601" max="3601" width="1.42578125" style="8" customWidth="1"/>
    <col min="3602" max="3602" width="31.42578125" style="8" bestFit="1" customWidth="1"/>
    <col min="3603" max="3603" width="11.7109375" style="8" bestFit="1" customWidth="1"/>
    <col min="3604" max="3604" width="5.7109375" style="8" customWidth="1"/>
    <col min="3605" max="3608" width="2.42578125" style="8" customWidth="1"/>
    <col min="3609" max="3609" width="3.140625" style="8" customWidth="1"/>
    <col min="3610" max="3610" width="8.140625" style="8" customWidth="1"/>
    <col min="3611" max="3614" width="3.7109375" style="8" customWidth="1"/>
    <col min="3615" max="3838" width="11.42578125" style="8"/>
    <col min="3839" max="3839" width="16" style="8" customWidth="1"/>
    <col min="3840" max="3840" width="5.5703125" style="8" customWidth="1"/>
    <col min="3841" max="3841" width="5.85546875" style="8" customWidth="1"/>
    <col min="3842" max="3853" width="5.42578125" style="8" customWidth="1"/>
    <col min="3854" max="3854" width="3.140625" style="8" customWidth="1"/>
    <col min="3855" max="3855" width="8.140625" style="8" customWidth="1"/>
    <col min="3856" max="3856" width="5.42578125" style="8" customWidth="1"/>
    <col min="3857" max="3857" width="1.42578125" style="8" customWidth="1"/>
    <col min="3858" max="3858" width="31.42578125" style="8" bestFit="1" customWidth="1"/>
    <col min="3859" max="3859" width="11.7109375" style="8" bestFit="1" customWidth="1"/>
    <col min="3860" max="3860" width="5.7109375" style="8" customWidth="1"/>
    <col min="3861" max="3864" width="2.42578125" style="8" customWidth="1"/>
    <col min="3865" max="3865" width="3.140625" style="8" customWidth="1"/>
    <col min="3866" max="3866" width="8.140625" style="8" customWidth="1"/>
    <col min="3867" max="3870" width="3.7109375" style="8" customWidth="1"/>
    <col min="3871" max="4094" width="11.42578125" style="8"/>
    <col min="4095" max="4095" width="16" style="8" customWidth="1"/>
    <col min="4096" max="4096" width="5.5703125" style="8" customWidth="1"/>
    <col min="4097" max="4097" width="5.85546875" style="8" customWidth="1"/>
    <col min="4098" max="4109" width="5.42578125" style="8" customWidth="1"/>
    <col min="4110" max="4110" width="3.140625" style="8" customWidth="1"/>
    <col min="4111" max="4111" width="8.140625" style="8" customWidth="1"/>
    <col min="4112" max="4112" width="5.42578125" style="8" customWidth="1"/>
    <col min="4113" max="4113" width="1.42578125" style="8" customWidth="1"/>
    <col min="4114" max="4114" width="31.42578125" style="8" bestFit="1" customWidth="1"/>
    <col min="4115" max="4115" width="11.7109375" style="8" bestFit="1" customWidth="1"/>
    <col min="4116" max="4116" width="5.7109375" style="8" customWidth="1"/>
    <col min="4117" max="4120" width="2.42578125" style="8" customWidth="1"/>
    <col min="4121" max="4121" width="3.140625" style="8" customWidth="1"/>
    <col min="4122" max="4122" width="8.140625" style="8" customWidth="1"/>
    <col min="4123" max="4126" width="3.7109375" style="8" customWidth="1"/>
    <col min="4127" max="4350" width="11.42578125" style="8"/>
    <col min="4351" max="4351" width="16" style="8" customWidth="1"/>
    <col min="4352" max="4352" width="5.5703125" style="8" customWidth="1"/>
    <col min="4353" max="4353" width="5.85546875" style="8" customWidth="1"/>
    <col min="4354" max="4365" width="5.42578125" style="8" customWidth="1"/>
    <col min="4366" max="4366" width="3.140625" style="8" customWidth="1"/>
    <col min="4367" max="4367" width="8.140625" style="8" customWidth="1"/>
    <col min="4368" max="4368" width="5.42578125" style="8" customWidth="1"/>
    <col min="4369" max="4369" width="1.42578125" style="8" customWidth="1"/>
    <col min="4370" max="4370" width="31.42578125" style="8" bestFit="1" customWidth="1"/>
    <col min="4371" max="4371" width="11.7109375" style="8" bestFit="1" customWidth="1"/>
    <col min="4372" max="4372" width="5.7109375" style="8" customWidth="1"/>
    <col min="4373" max="4376" width="2.42578125" style="8" customWidth="1"/>
    <col min="4377" max="4377" width="3.140625" style="8" customWidth="1"/>
    <col min="4378" max="4378" width="8.140625" style="8" customWidth="1"/>
    <col min="4379" max="4382" width="3.7109375" style="8" customWidth="1"/>
    <col min="4383" max="4606" width="11.42578125" style="8"/>
    <col min="4607" max="4607" width="16" style="8" customWidth="1"/>
    <col min="4608" max="4608" width="5.5703125" style="8" customWidth="1"/>
    <col min="4609" max="4609" width="5.85546875" style="8" customWidth="1"/>
    <col min="4610" max="4621" width="5.42578125" style="8" customWidth="1"/>
    <col min="4622" max="4622" width="3.140625" style="8" customWidth="1"/>
    <col min="4623" max="4623" width="8.140625" style="8" customWidth="1"/>
    <col min="4624" max="4624" width="5.42578125" style="8" customWidth="1"/>
    <col min="4625" max="4625" width="1.42578125" style="8" customWidth="1"/>
    <col min="4626" max="4626" width="31.42578125" style="8" bestFit="1" customWidth="1"/>
    <col min="4627" max="4627" width="11.7109375" style="8" bestFit="1" customWidth="1"/>
    <col min="4628" max="4628" width="5.7109375" style="8" customWidth="1"/>
    <col min="4629" max="4632" width="2.42578125" style="8" customWidth="1"/>
    <col min="4633" max="4633" width="3.140625" style="8" customWidth="1"/>
    <col min="4634" max="4634" width="8.140625" style="8" customWidth="1"/>
    <col min="4635" max="4638" width="3.7109375" style="8" customWidth="1"/>
    <col min="4639" max="4862" width="11.42578125" style="8"/>
    <col min="4863" max="4863" width="16" style="8" customWidth="1"/>
    <col min="4864" max="4864" width="5.5703125" style="8" customWidth="1"/>
    <col min="4865" max="4865" width="5.85546875" style="8" customWidth="1"/>
    <col min="4866" max="4877" width="5.42578125" style="8" customWidth="1"/>
    <col min="4878" max="4878" width="3.140625" style="8" customWidth="1"/>
    <col min="4879" max="4879" width="8.140625" style="8" customWidth="1"/>
    <col min="4880" max="4880" width="5.42578125" style="8" customWidth="1"/>
    <col min="4881" max="4881" width="1.42578125" style="8" customWidth="1"/>
    <col min="4882" max="4882" width="31.42578125" style="8" bestFit="1" customWidth="1"/>
    <col min="4883" max="4883" width="11.7109375" style="8" bestFit="1" customWidth="1"/>
    <col min="4884" max="4884" width="5.7109375" style="8" customWidth="1"/>
    <col min="4885" max="4888" width="2.42578125" style="8" customWidth="1"/>
    <col min="4889" max="4889" width="3.140625" style="8" customWidth="1"/>
    <col min="4890" max="4890" width="8.140625" style="8" customWidth="1"/>
    <col min="4891" max="4894" width="3.7109375" style="8" customWidth="1"/>
    <col min="4895" max="5118" width="11.42578125" style="8"/>
    <col min="5119" max="5119" width="16" style="8" customWidth="1"/>
    <col min="5120" max="5120" width="5.5703125" style="8" customWidth="1"/>
    <col min="5121" max="5121" width="5.85546875" style="8" customWidth="1"/>
    <col min="5122" max="5133" width="5.42578125" style="8" customWidth="1"/>
    <col min="5134" max="5134" width="3.140625" style="8" customWidth="1"/>
    <col min="5135" max="5135" width="8.140625" style="8" customWidth="1"/>
    <col min="5136" max="5136" width="5.42578125" style="8" customWidth="1"/>
    <col min="5137" max="5137" width="1.42578125" style="8" customWidth="1"/>
    <col min="5138" max="5138" width="31.42578125" style="8" bestFit="1" customWidth="1"/>
    <col min="5139" max="5139" width="11.7109375" style="8" bestFit="1" customWidth="1"/>
    <col min="5140" max="5140" width="5.7109375" style="8" customWidth="1"/>
    <col min="5141" max="5144" width="2.42578125" style="8" customWidth="1"/>
    <col min="5145" max="5145" width="3.140625" style="8" customWidth="1"/>
    <col min="5146" max="5146" width="8.140625" style="8" customWidth="1"/>
    <col min="5147" max="5150" width="3.7109375" style="8" customWidth="1"/>
    <col min="5151" max="5374" width="11.42578125" style="8"/>
    <col min="5375" max="5375" width="16" style="8" customWidth="1"/>
    <col min="5376" max="5376" width="5.5703125" style="8" customWidth="1"/>
    <col min="5377" max="5377" width="5.85546875" style="8" customWidth="1"/>
    <col min="5378" max="5389" width="5.42578125" style="8" customWidth="1"/>
    <col min="5390" max="5390" width="3.140625" style="8" customWidth="1"/>
    <col min="5391" max="5391" width="8.140625" style="8" customWidth="1"/>
    <col min="5392" max="5392" width="5.42578125" style="8" customWidth="1"/>
    <col min="5393" max="5393" width="1.42578125" style="8" customWidth="1"/>
    <col min="5394" max="5394" width="31.42578125" style="8" bestFit="1" customWidth="1"/>
    <col min="5395" max="5395" width="11.7109375" style="8" bestFit="1" customWidth="1"/>
    <col min="5396" max="5396" width="5.7109375" style="8" customWidth="1"/>
    <col min="5397" max="5400" width="2.42578125" style="8" customWidth="1"/>
    <col min="5401" max="5401" width="3.140625" style="8" customWidth="1"/>
    <col min="5402" max="5402" width="8.140625" style="8" customWidth="1"/>
    <col min="5403" max="5406" width="3.7109375" style="8" customWidth="1"/>
    <col min="5407" max="5630" width="11.42578125" style="8"/>
    <col min="5631" max="5631" width="16" style="8" customWidth="1"/>
    <col min="5632" max="5632" width="5.5703125" style="8" customWidth="1"/>
    <col min="5633" max="5633" width="5.85546875" style="8" customWidth="1"/>
    <col min="5634" max="5645" width="5.42578125" style="8" customWidth="1"/>
    <col min="5646" max="5646" width="3.140625" style="8" customWidth="1"/>
    <col min="5647" max="5647" width="8.140625" style="8" customWidth="1"/>
    <col min="5648" max="5648" width="5.42578125" style="8" customWidth="1"/>
    <col min="5649" max="5649" width="1.42578125" style="8" customWidth="1"/>
    <col min="5650" max="5650" width="31.42578125" style="8" bestFit="1" customWidth="1"/>
    <col min="5651" max="5651" width="11.7109375" style="8" bestFit="1" customWidth="1"/>
    <col min="5652" max="5652" width="5.7109375" style="8" customWidth="1"/>
    <col min="5653" max="5656" width="2.42578125" style="8" customWidth="1"/>
    <col min="5657" max="5657" width="3.140625" style="8" customWidth="1"/>
    <col min="5658" max="5658" width="8.140625" style="8" customWidth="1"/>
    <col min="5659" max="5662" width="3.7109375" style="8" customWidth="1"/>
    <col min="5663" max="5886" width="11.42578125" style="8"/>
    <col min="5887" max="5887" width="16" style="8" customWidth="1"/>
    <col min="5888" max="5888" width="5.5703125" style="8" customWidth="1"/>
    <col min="5889" max="5889" width="5.85546875" style="8" customWidth="1"/>
    <col min="5890" max="5901" width="5.42578125" style="8" customWidth="1"/>
    <col min="5902" max="5902" width="3.140625" style="8" customWidth="1"/>
    <col min="5903" max="5903" width="8.140625" style="8" customWidth="1"/>
    <col min="5904" max="5904" width="5.42578125" style="8" customWidth="1"/>
    <col min="5905" max="5905" width="1.42578125" style="8" customWidth="1"/>
    <col min="5906" max="5906" width="31.42578125" style="8" bestFit="1" customWidth="1"/>
    <col min="5907" max="5907" width="11.7109375" style="8" bestFit="1" customWidth="1"/>
    <col min="5908" max="5908" width="5.7109375" style="8" customWidth="1"/>
    <col min="5909" max="5912" width="2.42578125" style="8" customWidth="1"/>
    <col min="5913" max="5913" width="3.140625" style="8" customWidth="1"/>
    <col min="5914" max="5914" width="8.140625" style="8" customWidth="1"/>
    <col min="5915" max="5918" width="3.7109375" style="8" customWidth="1"/>
    <col min="5919" max="6142" width="11.42578125" style="8"/>
    <col min="6143" max="6143" width="16" style="8" customWidth="1"/>
    <col min="6144" max="6144" width="5.5703125" style="8" customWidth="1"/>
    <col min="6145" max="6145" width="5.85546875" style="8" customWidth="1"/>
    <col min="6146" max="6157" width="5.42578125" style="8" customWidth="1"/>
    <col min="6158" max="6158" width="3.140625" style="8" customWidth="1"/>
    <col min="6159" max="6159" width="8.140625" style="8" customWidth="1"/>
    <col min="6160" max="6160" width="5.42578125" style="8" customWidth="1"/>
    <col min="6161" max="6161" width="1.42578125" style="8" customWidth="1"/>
    <col min="6162" max="6162" width="31.42578125" style="8" bestFit="1" customWidth="1"/>
    <col min="6163" max="6163" width="11.7109375" style="8" bestFit="1" customWidth="1"/>
    <col min="6164" max="6164" width="5.7109375" style="8" customWidth="1"/>
    <col min="6165" max="6168" width="2.42578125" style="8" customWidth="1"/>
    <col min="6169" max="6169" width="3.140625" style="8" customWidth="1"/>
    <col min="6170" max="6170" width="8.140625" style="8" customWidth="1"/>
    <col min="6171" max="6174" width="3.7109375" style="8" customWidth="1"/>
    <col min="6175" max="6398" width="11.42578125" style="8"/>
    <col min="6399" max="6399" width="16" style="8" customWidth="1"/>
    <col min="6400" max="6400" width="5.5703125" style="8" customWidth="1"/>
    <col min="6401" max="6401" width="5.85546875" style="8" customWidth="1"/>
    <col min="6402" max="6413" width="5.42578125" style="8" customWidth="1"/>
    <col min="6414" max="6414" width="3.140625" style="8" customWidth="1"/>
    <col min="6415" max="6415" width="8.140625" style="8" customWidth="1"/>
    <col min="6416" max="6416" width="5.42578125" style="8" customWidth="1"/>
    <col min="6417" max="6417" width="1.42578125" style="8" customWidth="1"/>
    <col min="6418" max="6418" width="31.42578125" style="8" bestFit="1" customWidth="1"/>
    <col min="6419" max="6419" width="11.7109375" style="8" bestFit="1" customWidth="1"/>
    <col min="6420" max="6420" width="5.7109375" style="8" customWidth="1"/>
    <col min="6421" max="6424" width="2.42578125" style="8" customWidth="1"/>
    <col min="6425" max="6425" width="3.140625" style="8" customWidth="1"/>
    <col min="6426" max="6426" width="8.140625" style="8" customWidth="1"/>
    <col min="6427" max="6430" width="3.7109375" style="8" customWidth="1"/>
    <col min="6431" max="6654" width="11.42578125" style="8"/>
    <col min="6655" max="6655" width="16" style="8" customWidth="1"/>
    <col min="6656" max="6656" width="5.5703125" style="8" customWidth="1"/>
    <col min="6657" max="6657" width="5.85546875" style="8" customWidth="1"/>
    <col min="6658" max="6669" width="5.42578125" style="8" customWidth="1"/>
    <col min="6670" max="6670" width="3.140625" style="8" customWidth="1"/>
    <col min="6671" max="6671" width="8.140625" style="8" customWidth="1"/>
    <col min="6672" max="6672" width="5.42578125" style="8" customWidth="1"/>
    <col min="6673" max="6673" width="1.42578125" style="8" customWidth="1"/>
    <col min="6674" max="6674" width="31.42578125" style="8" bestFit="1" customWidth="1"/>
    <col min="6675" max="6675" width="11.7109375" style="8" bestFit="1" customWidth="1"/>
    <col min="6676" max="6676" width="5.7109375" style="8" customWidth="1"/>
    <col min="6677" max="6680" width="2.42578125" style="8" customWidth="1"/>
    <col min="6681" max="6681" width="3.140625" style="8" customWidth="1"/>
    <col min="6682" max="6682" width="8.140625" style="8" customWidth="1"/>
    <col min="6683" max="6686" width="3.7109375" style="8" customWidth="1"/>
    <col min="6687" max="6910" width="11.42578125" style="8"/>
    <col min="6911" max="6911" width="16" style="8" customWidth="1"/>
    <col min="6912" max="6912" width="5.5703125" style="8" customWidth="1"/>
    <col min="6913" max="6913" width="5.85546875" style="8" customWidth="1"/>
    <col min="6914" max="6925" width="5.42578125" style="8" customWidth="1"/>
    <col min="6926" max="6926" width="3.140625" style="8" customWidth="1"/>
    <col min="6927" max="6927" width="8.140625" style="8" customWidth="1"/>
    <col min="6928" max="6928" width="5.42578125" style="8" customWidth="1"/>
    <col min="6929" max="6929" width="1.42578125" style="8" customWidth="1"/>
    <col min="6930" max="6930" width="31.42578125" style="8" bestFit="1" customWidth="1"/>
    <col min="6931" max="6931" width="11.7109375" style="8" bestFit="1" customWidth="1"/>
    <col min="6932" max="6932" width="5.7109375" style="8" customWidth="1"/>
    <col min="6933" max="6936" width="2.42578125" style="8" customWidth="1"/>
    <col min="6937" max="6937" width="3.140625" style="8" customWidth="1"/>
    <col min="6938" max="6938" width="8.140625" style="8" customWidth="1"/>
    <col min="6939" max="6942" width="3.7109375" style="8" customWidth="1"/>
    <col min="6943" max="7166" width="11.42578125" style="8"/>
    <col min="7167" max="7167" width="16" style="8" customWidth="1"/>
    <col min="7168" max="7168" width="5.5703125" style="8" customWidth="1"/>
    <col min="7169" max="7169" width="5.85546875" style="8" customWidth="1"/>
    <col min="7170" max="7181" width="5.42578125" style="8" customWidth="1"/>
    <col min="7182" max="7182" width="3.140625" style="8" customWidth="1"/>
    <col min="7183" max="7183" width="8.140625" style="8" customWidth="1"/>
    <col min="7184" max="7184" width="5.42578125" style="8" customWidth="1"/>
    <col min="7185" max="7185" width="1.42578125" style="8" customWidth="1"/>
    <col min="7186" max="7186" width="31.42578125" style="8" bestFit="1" customWidth="1"/>
    <col min="7187" max="7187" width="11.7109375" style="8" bestFit="1" customWidth="1"/>
    <col min="7188" max="7188" width="5.7109375" style="8" customWidth="1"/>
    <col min="7189" max="7192" width="2.42578125" style="8" customWidth="1"/>
    <col min="7193" max="7193" width="3.140625" style="8" customWidth="1"/>
    <col min="7194" max="7194" width="8.140625" style="8" customWidth="1"/>
    <col min="7195" max="7198" width="3.7109375" style="8" customWidth="1"/>
    <col min="7199" max="7422" width="11.42578125" style="8"/>
    <col min="7423" max="7423" width="16" style="8" customWidth="1"/>
    <col min="7424" max="7424" width="5.5703125" style="8" customWidth="1"/>
    <col min="7425" max="7425" width="5.85546875" style="8" customWidth="1"/>
    <col min="7426" max="7437" width="5.42578125" style="8" customWidth="1"/>
    <col min="7438" max="7438" width="3.140625" style="8" customWidth="1"/>
    <col min="7439" max="7439" width="8.140625" style="8" customWidth="1"/>
    <col min="7440" max="7440" width="5.42578125" style="8" customWidth="1"/>
    <col min="7441" max="7441" width="1.42578125" style="8" customWidth="1"/>
    <col min="7442" max="7442" width="31.42578125" style="8" bestFit="1" customWidth="1"/>
    <col min="7443" max="7443" width="11.7109375" style="8" bestFit="1" customWidth="1"/>
    <col min="7444" max="7444" width="5.7109375" style="8" customWidth="1"/>
    <col min="7445" max="7448" width="2.42578125" style="8" customWidth="1"/>
    <col min="7449" max="7449" width="3.140625" style="8" customWidth="1"/>
    <col min="7450" max="7450" width="8.140625" style="8" customWidth="1"/>
    <col min="7451" max="7454" width="3.7109375" style="8" customWidth="1"/>
    <col min="7455" max="7678" width="11.42578125" style="8"/>
    <col min="7679" max="7679" width="16" style="8" customWidth="1"/>
    <col min="7680" max="7680" width="5.5703125" style="8" customWidth="1"/>
    <col min="7681" max="7681" width="5.85546875" style="8" customWidth="1"/>
    <col min="7682" max="7693" width="5.42578125" style="8" customWidth="1"/>
    <col min="7694" max="7694" width="3.140625" style="8" customWidth="1"/>
    <col min="7695" max="7695" width="8.140625" style="8" customWidth="1"/>
    <col min="7696" max="7696" width="5.42578125" style="8" customWidth="1"/>
    <col min="7697" max="7697" width="1.42578125" style="8" customWidth="1"/>
    <col min="7698" max="7698" width="31.42578125" style="8" bestFit="1" customWidth="1"/>
    <col min="7699" max="7699" width="11.7109375" style="8" bestFit="1" customWidth="1"/>
    <col min="7700" max="7700" width="5.7109375" style="8" customWidth="1"/>
    <col min="7701" max="7704" width="2.42578125" style="8" customWidth="1"/>
    <col min="7705" max="7705" width="3.140625" style="8" customWidth="1"/>
    <col min="7706" max="7706" width="8.140625" style="8" customWidth="1"/>
    <col min="7707" max="7710" width="3.7109375" style="8" customWidth="1"/>
    <col min="7711" max="7934" width="11.42578125" style="8"/>
    <col min="7935" max="7935" width="16" style="8" customWidth="1"/>
    <col min="7936" max="7936" width="5.5703125" style="8" customWidth="1"/>
    <col min="7937" max="7937" width="5.85546875" style="8" customWidth="1"/>
    <col min="7938" max="7949" width="5.42578125" style="8" customWidth="1"/>
    <col min="7950" max="7950" width="3.140625" style="8" customWidth="1"/>
    <col min="7951" max="7951" width="8.140625" style="8" customWidth="1"/>
    <col min="7952" max="7952" width="5.42578125" style="8" customWidth="1"/>
    <col min="7953" max="7953" width="1.42578125" style="8" customWidth="1"/>
    <col min="7954" max="7954" width="31.42578125" style="8" bestFit="1" customWidth="1"/>
    <col min="7955" max="7955" width="11.7109375" style="8" bestFit="1" customWidth="1"/>
    <col min="7956" max="7956" width="5.7109375" style="8" customWidth="1"/>
    <col min="7957" max="7960" width="2.42578125" style="8" customWidth="1"/>
    <col min="7961" max="7961" width="3.140625" style="8" customWidth="1"/>
    <col min="7962" max="7962" width="8.140625" style="8" customWidth="1"/>
    <col min="7963" max="7966" width="3.7109375" style="8" customWidth="1"/>
    <col min="7967" max="8190" width="11.42578125" style="8"/>
    <col min="8191" max="8191" width="16" style="8" customWidth="1"/>
    <col min="8192" max="8192" width="5.5703125" style="8" customWidth="1"/>
    <col min="8193" max="8193" width="5.85546875" style="8" customWidth="1"/>
    <col min="8194" max="8205" width="5.42578125" style="8" customWidth="1"/>
    <col min="8206" max="8206" width="3.140625" style="8" customWidth="1"/>
    <col min="8207" max="8207" width="8.140625" style="8" customWidth="1"/>
    <col min="8208" max="8208" width="5.42578125" style="8" customWidth="1"/>
    <col min="8209" max="8209" width="1.42578125" style="8" customWidth="1"/>
    <col min="8210" max="8210" width="31.42578125" style="8" bestFit="1" customWidth="1"/>
    <col min="8211" max="8211" width="11.7109375" style="8" bestFit="1" customWidth="1"/>
    <col min="8212" max="8212" width="5.7109375" style="8" customWidth="1"/>
    <col min="8213" max="8216" width="2.42578125" style="8" customWidth="1"/>
    <col min="8217" max="8217" width="3.140625" style="8" customWidth="1"/>
    <col min="8218" max="8218" width="8.140625" style="8" customWidth="1"/>
    <col min="8219" max="8222" width="3.7109375" style="8" customWidth="1"/>
    <col min="8223" max="8446" width="11.42578125" style="8"/>
    <col min="8447" max="8447" width="16" style="8" customWidth="1"/>
    <col min="8448" max="8448" width="5.5703125" style="8" customWidth="1"/>
    <col min="8449" max="8449" width="5.85546875" style="8" customWidth="1"/>
    <col min="8450" max="8461" width="5.42578125" style="8" customWidth="1"/>
    <col min="8462" max="8462" width="3.140625" style="8" customWidth="1"/>
    <col min="8463" max="8463" width="8.140625" style="8" customWidth="1"/>
    <col min="8464" max="8464" width="5.42578125" style="8" customWidth="1"/>
    <col min="8465" max="8465" width="1.42578125" style="8" customWidth="1"/>
    <col min="8466" max="8466" width="31.42578125" style="8" bestFit="1" customWidth="1"/>
    <col min="8467" max="8467" width="11.7109375" style="8" bestFit="1" customWidth="1"/>
    <col min="8468" max="8468" width="5.7109375" style="8" customWidth="1"/>
    <col min="8469" max="8472" width="2.42578125" style="8" customWidth="1"/>
    <col min="8473" max="8473" width="3.140625" style="8" customWidth="1"/>
    <col min="8474" max="8474" width="8.140625" style="8" customWidth="1"/>
    <col min="8475" max="8478" width="3.7109375" style="8" customWidth="1"/>
    <col min="8479" max="8702" width="11.42578125" style="8"/>
    <col min="8703" max="8703" width="16" style="8" customWidth="1"/>
    <col min="8704" max="8704" width="5.5703125" style="8" customWidth="1"/>
    <col min="8705" max="8705" width="5.85546875" style="8" customWidth="1"/>
    <col min="8706" max="8717" width="5.42578125" style="8" customWidth="1"/>
    <col min="8718" max="8718" width="3.140625" style="8" customWidth="1"/>
    <col min="8719" max="8719" width="8.140625" style="8" customWidth="1"/>
    <col min="8720" max="8720" width="5.42578125" style="8" customWidth="1"/>
    <col min="8721" max="8721" width="1.42578125" style="8" customWidth="1"/>
    <col min="8722" max="8722" width="31.42578125" style="8" bestFit="1" customWidth="1"/>
    <col min="8723" max="8723" width="11.7109375" style="8" bestFit="1" customWidth="1"/>
    <col min="8724" max="8724" width="5.7109375" style="8" customWidth="1"/>
    <col min="8725" max="8728" width="2.42578125" style="8" customWidth="1"/>
    <col min="8729" max="8729" width="3.140625" style="8" customWidth="1"/>
    <col min="8730" max="8730" width="8.140625" style="8" customWidth="1"/>
    <col min="8731" max="8734" width="3.7109375" style="8" customWidth="1"/>
    <col min="8735" max="8958" width="11.42578125" style="8"/>
    <col min="8959" max="8959" width="16" style="8" customWidth="1"/>
    <col min="8960" max="8960" width="5.5703125" style="8" customWidth="1"/>
    <col min="8961" max="8961" width="5.85546875" style="8" customWidth="1"/>
    <col min="8962" max="8973" width="5.42578125" style="8" customWidth="1"/>
    <col min="8974" max="8974" width="3.140625" style="8" customWidth="1"/>
    <col min="8975" max="8975" width="8.140625" style="8" customWidth="1"/>
    <col min="8976" max="8976" width="5.42578125" style="8" customWidth="1"/>
    <col min="8977" max="8977" width="1.42578125" style="8" customWidth="1"/>
    <col min="8978" max="8978" width="31.42578125" style="8" bestFit="1" customWidth="1"/>
    <col min="8979" max="8979" width="11.7109375" style="8" bestFit="1" customWidth="1"/>
    <col min="8980" max="8980" width="5.7109375" style="8" customWidth="1"/>
    <col min="8981" max="8984" width="2.42578125" style="8" customWidth="1"/>
    <col min="8985" max="8985" width="3.140625" style="8" customWidth="1"/>
    <col min="8986" max="8986" width="8.140625" style="8" customWidth="1"/>
    <col min="8987" max="8990" width="3.7109375" style="8" customWidth="1"/>
    <col min="8991" max="9214" width="11.42578125" style="8"/>
    <col min="9215" max="9215" width="16" style="8" customWidth="1"/>
    <col min="9216" max="9216" width="5.5703125" style="8" customWidth="1"/>
    <col min="9217" max="9217" width="5.85546875" style="8" customWidth="1"/>
    <col min="9218" max="9229" width="5.42578125" style="8" customWidth="1"/>
    <col min="9230" max="9230" width="3.140625" style="8" customWidth="1"/>
    <col min="9231" max="9231" width="8.140625" style="8" customWidth="1"/>
    <col min="9232" max="9232" width="5.42578125" style="8" customWidth="1"/>
    <col min="9233" max="9233" width="1.42578125" style="8" customWidth="1"/>
    <col min="9234" max="9234" width="31.42578125" style="8" bestFit="1" customWidth="1"/>
    <col min="9235" max="9235" width="11.7109375" style="8" bestFit="1" customWidth="1"/>
    <col min="9236" max="9236" width="5.7109375" style="8" customWidth="1"/>
    <col min="9237" max="9240" width="2.42578125" style="8" customWidth="1"/>
    <col min="9241" max="9241" width="3.140625" style="8" customWidth="1"/>
    <col min="9242" max="9242" width="8.140625" style="8" customWidth="1"/>
    <col min="9243" max="9246" width="3.7109375" style="8" customWidth="1"/>
    <col min="9247" max="9470" width="11.42578125" style="8"/>
    <col min="9471" max="9471" width="16" style="8" customWidth="1"/>
    <col min="9472" max="9472" width="5.5703125" style="8" customWidth="1"/>
    <col min="9473" max="9473" width="5.85546875" style="8" customWidth="1"/>
    <col min="9474" max="9485" width="5.42578125" style="8" customWidth="1"/>
    <col min="9486" max="9486" width="3.140625" style="8" customWidth="1"/>
    <col min="9487" max="9487" width="8.140625" style="8" customWidth="1"/>
    <col min="9488" max="9488" width="5.42578125" style="8" customWidth="1"/>
    <col min="9489" max="9489" width="1.42578125" style="8" customWidth="1"/>
    <col min="9490" max="9490" width="31.42578125" style="8" bestFit="1" customWidth="1"/>
    <col min="9491" max="9491" width="11.7109375" style="8" bestFit="1" customWidth="1"/>
    <col min="9492" max="9492" width="5.7109375" style="8" customWidth="1"/>
    <col min="9493" max="9496" width="2.42578125" style="8" customWidth="1"/>
    <col min="9497" max="9497" width="3.140625" style="8" customWidth="1"/>
    <col min="9498" max="9498" width="8.140625" style="8" customWidth="1"/>
    <col min="9499" max="9502" width="3.7109375" style="8" customWidth="1"/>
    <col min="9503" max="9726" width="11.42578125" style="8"/>
    <col min="9727" max="9727" width="16" style="8" customWidth="1"/>
    <col min="9728" max="9728" width="5.5703125" style="8" customWidth="1"/>
    <col min="9729" max="9729" width="5.85546875" style="8" customWidth="1"/>
    <col min="9730" max="9741" width="5.42578125" style="8" customWidth="1"/>
    <col min="9742" max="9742" width="3.140625" style="8" customWidth="1"/>
    <col min="9743" max="9743" width="8.140625" style="8" customWidth="1"/>
    <col min="9744" max="9744" width="5.42578125" style="8" customWidth="1"/>
    <col min="9745" max="9745" width="1.42578125" style="8" customWidth="1"/>
    <col min="9746" max="9746" width="31.42578125" style="8" bestFit="1" customWidth="1"/>
    <col min="9747" max="9747" width="11.7109375" style="8" bestFit="1" customWidth="1"/>
    <col min="9748" max="9748" width="5.7109375" style="8" customWidth="1"/>
    <col min="9749" max="9752" width="2.42578125" style="8" customWidth="1"/>
    <col min="9753" max="9753" width="3.140625" style="8" customWidth="1"/>
    <col min="9754" max="9754" width="8.140625" style="8" customWidth="1"/>
    <col min="9755" max="9758" width="3.7109375" style="8" customWidth="1"/>
    <col min="9759" max="9982" width="11.42578125" style="8"/>
    <col min="9983" max="9983" width="16" style="8" customWidth="1"/>
    <col min="9984" max="9984" width="5.5703125" style="8" customWidth="1"/>
    <col min="9985" max="9985" width="5.85546875" style="8" customWidth="1"/>
    <col min="9986" max="9997" width="5.42578125" style="8" customWidth="1"/>
    <col min="9998" max="9998" width="3.140625" style="8" customWidth="1"/>
    <col min="9999" max="9999" width="8.140625" style="8" customWidth="1"/>
    <col min="10000" max="10000" width="5.42578125" style="8" customWidth="1"/>
    <col min="10001" max="10001" width="1.42578125" style="8" customWidth="1"/>
    <col min="10002" max="10002" width="31.42578125" style="8" bestFit="1" customWidth="1"/>
    <col min="10003" max="10003" width="11.7109375" style="8" bestFit="1" customWidth="1"/>
    <col min="10004" max="10004" width="5.7109375" style="8" customWidth="1"/>
    <col min="10005" max="10008" width="2.42578125" style="8" customWidth="1"/>
    <col min="10009" max="10009" width="3.140625" style="8" customWidth="1"/>
    <col min="10010" max="10010" width="8.140625" style="8" customWidth="1"/>
    <col min="10011" max="10014" width="3.7109375" style="8" customWidth="1"/>
    <col min="10015" max="10238" width="11.42578125" style="8"/>
    <col min="10239" max="10239" width="16" style="8" customWidth="1"/>
    <col min="10240" max="10240" width="5.5703125" style="8" customWidth="1"/>
    <col min="10241" max="10241" width="5.85546875" style="8" customWidth="1"/>
    <col min="10242" max="10253" width="5.42578125" style="8" customWidth="1"/>
    <col min="10254" max="10254" width="3.140625" style="8" customWidth="1"/>
    <col min="10255" max="10255" width="8.140625" style="8" customWidth="1"/>
    <col min="10256" max="10256" width="5.42578125" style="8" customWidth="1"/>
    <col min="10257" max="10257" width="1.42578125" style="8" customWidth="1"/>
    <col min="10258" max="10258" width="31.42578125" style="8" bestFit="1" customWidth="1"/>
    <col min="10259" max="10259" width="11.7109375" style="8" bestFit="1" customWidth="1"/>
    <col min="10260" max="10260" width="5.7109375" style="8" customWidth="1"/>
    <col min="10261" max="10264" width="2.42578125" style="8" customWidth="1"/>
    <col min="10265" max="10265" width="3.140625" style="8" customWidth="1"/>
    <col min="10266" max="10266" width="8.140625" style="8" customWidth="1"/>
    <col min="10267" max="10270" width="3.7109375" style="8" customWidth="1"/>
    <col min="10271" max="10494" width="11.42578125" style="8"/>
    <col min="10495" max="10495" width="16" style="8" customWidth="1"/>
    <col min="10496" max="10496" width="5.5703125" style="8" customWidth="1"/>
    <col min="10497" max="10497" width="5.85546875" style="8" customWidth="1"/>
    <col min="10498" max="10509" width="5.42578125" style="8" customWidth="1"/>
    <col min="10510" max="10510" width="3.140625" style="8" customWidth="1"/>
    <col min="10511" max="10511" width="8.140625" style="8" customWidth="1"/>
    <col min="10512" max="10512" width="5.42578125" style="8" customWidth="1"/>
    <col min="10513" max="10513" width="1.42578125" style="8" customWidth="1"/>
    <col min="10514" max="10514" width="31.42578125" style="8" bestFit="1" customWidth="1"/>
    <col min="10515" max="10515" width="11.7109375" style="8" bestFit="1" customWidth="1"/>
    <col min="10516" max="10516" width="5.7109375" style="8" customWidth="1"/>
    <col min="10517" max="10520" width="2.42578125" style="8" customWidth="1"/>
    <col min="10521" max="10521" width="3.140625" style="8" customWidth="1"/>
    <col min="10522" max="10522" width="8.140625" style="8" customWidth="1"/>
    <col min="10523" max="10526" width="3.7109375" style="8" customWidth="1"/>
    <col min="10527" max="10750" width="11.42578125" style="8"/>
    <col min="10751" max="10751" width="16" style="8" customWidth="1"/>
    <col min="10752" max="10752" width="5.5703125" style="8" customWidth="1"/>
    <col min="10753" max="10753" width="5.85546875" style="8" customWidth="1"/>
    <col min="10754" max="10765" width="5.42578125" style="8" customWidth="1"/>
    <col min="10766" max="10766" width="3.140625" style="8" customWidth="1"/>
    <col min="10767" max="10767" width="8.140625" style="8" customWidth="1"/>
    <col min="10768" max="10768" width="5.42578125" style="8" customWidth="1"/>
    <col min="10769" max="10769" width="1.42578125" style="8" customWidth="1"/>
    <col min="10770" max="10770" width="31.42578125" style="8" bestFit="1" customWidth="1"/>
    <col min="10771" max="10771" width="11.7109375" style="8" bestFit="1" customWidth="1"/>
    <col min="10772" max="10772" width="5.7109375" style="8" customWidth="1"/>
    <col min="10773" max="10776" width="2.42578125" style="8" customWidth="1"/>
    <col min="10777" max="10777" width="3.140625" style="8" customWidth="1"/>
    <col min="10778" max="10778" width="8.140625" style="8" customWidth="1"/>
    <col min="10779" max="10782" width="3.7109375" style="8" customWidth="1"/>
    <col min="10783" max="11006" width="11.42578125" style="8"/>
    <col min="11007" max="11007" width="16" style="8" customWidth="1"/>
    <col min="11008" max="11008" width="5.5703125" style="8" customWidth="1"/>
    <col min="11009" max="11009" width="5.85546875" style="8" customWidth="1"/>
    <col min="11010" max="11021" width="5.42578125" style="8" customWidth="1"/>
    <col min="11022" max="11022" width="3.140625" style="8" customWidth="1"/>
    <col min="11023" max="11023" width="8.140625" style="8" customWidth="1"/>
    <col min="11024" max="11024" width="5.42578125" style="8" customWidth="1"/>
    <col min="11025" max="11025" width="1.42578125" style="8" customWidth="1"/>
    <col min="11026" max="11026" width="31.42578125" style="8" bestFit="1" customWidth="1"/>
    <col min="11027" max="11027" width="11.7109375" style="8" bestFit="1" customWidth="1"/>
    <col min="11028" max="11028" width="5.7109375" style="8" customWidth="1"/>
    <col min="11029" max="11032" width="2.42578125" style="8" customWidth="1"/>
    <col min="11033" max="11033" width="3.140625" style="8" customWidth="1"/>
    <col min="11034" max="11034" width="8.140625" style="8" customWidth="1"/>
    <col min="11035" max="11038" width="3.7109375" style="8" customWidth="1"/>
    <col min="11039" max="11262" width="11.42578125" style="8"/>
    <col min="11263" max="11263" width="16" style="8" customWidth="1"/>
    <col min="11264" max="11264" width="5.5703125" style="8" customWidth="1"/>
    <col min="11265" max="11265" width="5.85546875" style="8" customWidth="1"/>
    <col min="11266" max="11277" width="5.42578125" style="8" customWidth="1"/>
    <col min="11278" max="11278" width="3.140625" style="8" customWidth="1"/>
    <col min="11279" max="11279" width="8.140625" style="8" customWidth="1"/>
    <col min="11280" max="11280" width="5.42578125" style="8" customWidth="1"/>
    <col min="11281" max="11281" width="1.42578125" style="8" customWidth="1"/>
    <col min="11282" max="11282" width="31.42578125" style="8" bestFit="1" customWidth="1"/>
    <col min="11283" max="11283" width="11.7109375" style="8" bestFit="1" customWidth="1"/>
    <col min="11284" max="11284" width="5.7109375" style="8" customWidth="1"/>
    <col min="11285" max="11288" width="2.42578125" style="8" customWidth="1"/>
    <col min="11289" max="11289" width="3.140625" style="8" customWidth="1"/>
    <col min="11290" max="11290" width="8.140625" style="8" customWidth="1"/>
    <col min="11291" max="11294" width="3.7109375" style="8" customWidth="1"/>
    <col min="11295" max="11518" width="11.42578125" style="8"/>
    <col min="11519" max="11519" width="16" style="8" customWidth="1"/>
    <col min="11520" max="11520" width="5.5703125" style="8" customWidth="1"/>
    <col min="11521" max="11521" width="5.85546875" style="8" customWidth="1"/>
    <col min="11522" max="11533" width="5.42578125" style="8" customWidth="1"/>
    <col min="11534" max="11534" width="3.140625" style="8" customWidth="1"/>
    <col min="11535" max="11535" width="8.140625" style="8" customWidth="1"/>
    <col min="11536" max="11536" width="5.42578125" style="8" customWidth="1"/>
    <col min="11537" max="11537" width="1.42578125" style="8" customWidth="1"/>
    <col min="11538" max="11538" width="31.42578125" style="8" bestFit="1" customWidth="1"/>
    <col min="11539" max="11539" width="11.7109375" style="8" bestFit="1" customWidth="1"/>
    <col min="11540" max="11540" width="5.7109375" style="8" customWidth="1"/>
    <col min="11541" max="11544" width="2.42578125" style="8" customWidth="1"/>
    <col min="11545" max="11545" width="3.140625" style="8" customWidth="1"/>
    <col min="11546" max="11546" width="8.140625" style="8" customWidth="1"/>
    <col min="11547" max="11550" width="3.7109375" style="8" customWidth="1"/>
    <col min="11551" max="11774" width="11.42578125" style="8"/>
    <col min="11775" max="11775" width="16" style="8" customWidth="1"/>
    <col min="11776" max="11776" width="5.5703125" style="8" customWidth="1"/>
    <col min="11777" max="11777" width="5.85546875" style="8" customWidth="1"/>
    <col min="11778" max="11789" width="5.42578125" style="8" customWidth="1"/>
    <col min="11790" max="11790" width="3.140625" style="8" customWidth="1"/>
    <col min="11791" max="11791" width="8.140625" style="8" customWidth="1"/>
    <col min="11792" max="11792" width="5.42578125" style="8" customWidth="1"/>
    <col min="11793" max="11793" width="1.42578125" style="8" customWidth="1"/>
    <col min="11794" max="11794" width="31.42578125" style="8" bestFit="1" customWidth="1"/>
    <col min="11795" max="11795" width="11.7109375" style="8" bestFit="1" customWidth="1"/>
    <col min="11796" max="11796" width="5.7109375" style="8" customWidth="1"/>
    <col min="11797" max="11800" width="2.42578125" style="8" customWidth="1"/>
    <col min="11801" max="11801" width="3.140625" style="8" customWidth="1"/>
    <col min="11802" max="11802" width="8.140625" style="8" customWidth="1"/>
    <col min="11803" max="11806" width="3.7109375" style="8" customWidth="1"/>
    <col min="11807" max="12030" width="11.42578125" style="8"/>
    <col min="12031" max="12031" width="16" style="8" customWidth="1"/>
    <col min="12032" max="12032" width="5.5703125" style="8" customWidth="1"/>
    <col min="12033" max="12033" width="5.85546875" style="8" customWidth="1"/>
    <col min="12034" max="12045" width="5.42578125" style="8" customWidth="1"/>
    <col min="12046" max="12046" width="3.140625" style="8" customWidth="1"/>
    <col min="12047" max="12047" width="8.140625" style="8" customWidth="1"/>
    <col min="12048" max="12048" width="5.42578125" style="8" customWidth="1"/>
    <col min="12049" max="12049" width="1.42578125" style="8" customWidth="1"/>
    <col min="12050" max="12050" width="31.42578125" style="8" bestFit="1" customWidth="1"/>
    <col min="12051" max="12051" width="11.7109375" style="8" bestFit="1" customWidth="1"/>
    <col min="12052" max="12052" width="5.7109375" style="8" customWidth="1"/>
    <col min="12053" max="12056" width="2.42578125" style="8" customWidth="1"/>
    <col min="12057" max="12057" width="3.140625" style="8" customWidth="1"/>
    <col min="12058" max="12058" width="8.140625" style="8" customWidth="1"/>
    <col min="12059" max="12062" width="3.7109375" style="8" customWidth="1"/>
    <col min="12063" max="12286" width="11.42578125" style="8"/>
    <col min="12287" max="12287" width="16" style="8" customWidth="1"/>
    <col min="12288" max="12288" width="5.5703125" style="8" customWidth="1"/>
    <col min="12289" max="12289" width="5.85546875" style="8" customWidth="1"/>
    <col min="12290" max="12301" width="5.42578125" style="8" customWidth="1"/>
    <col min="12302" max="12302" width="3.140625" style="8" customWidth="1"/>
    <col min="12303" max="12303" width="8.140625" style="8" customWidth="1"/>
    <col min="12304" max="12304" width="5.42578125" style="8" customWidth="1"/>
    <col min="12305" max="12305" width="1.42578125" style="8" customWidth="1"/>
    <col min="12306" max="12306" width="31.42578125" style="8" bestFit="1" customWidth="1"/>
    <col min="12307" max="12307" width="11.7109375" style="8" bestFit="1" customWidth="1"/>
    <col min="12308" max="12308" width="5.7109375" style="8" customWidth="1"/>
    <col min="12309" max="12312" width="2.42578125" style="8" customWidth="1"/>
    <col min="12313" max="12313" width="3.140625" style="8" customWidth="1"/>
    <col min="12314" max="12314" width="8.140625" style="8" customWidth="1"/>
    <col min="12315" max="12318" width="3.7109375" style="8" customWidth="1"/>
    <col min="12319" max="12542" width="11.42578125" style="8"/>
    <col min="12543" max="12543" width="16" style="8" customWidth="1"/>
    <col min="12544" max="12544" width="5.5703125" style="8" customWidth="1"/>
    <col min="12545" max="12545" width="5.85546875" style="8" customWidth="1"/>
    <col min="12546" max="12557" width="5.42578125" style="8" customWidth="1"/>
    <col min="12558" max="12558" width="3.140625" style="8" customWidth="1"/>
    <col min="12559" max="12559" width="8.140625" style="8" customWidth="1"/>
    <col min="12560" max="12560" width="5.42578125" style="8" customWidth="1"/>
    <col min="12561" max="12561" width="1.42578125" style="8" customWidth="1"/>
    <col min="12562" max="12562" width="31.42578125" style="8" bestFit="1" customWidth="1"/>
    <col min="12563" max="12563" width="11.7109375" style="8" bestFit="1" customWidth="1"/>
    <col min="12564" max="12564" width="5.7109375" style="8" customWidth="1"/>
    <col min="12565" max="12568" width="2.42578125" style="8" customWidth="1"/>
    <col min="12569" max="12569" width="3.140625" style="8" customWidth="1"/>
    <col min="12570" max="12570" width="8.140625" style="8" customWidth="1"/>
    <col min="12571" max="12574" width="3.7109375" style="8" customWidth="1"/>
    <col min="12575" max="12798" width="11.42578125" style="8"/>
    <col min="12799" max="12799" width="16" style="8" customWidth="1"/>
    <col min="12800" max="12800" width="5.5703125" style="8" customWidth="1"/>
    <col min="12801" max="12801" width="5.85546875" style="8" customWidth="1"/>
    <col min="12802" max="12813" width="5.42578125" style="8" customWidth="1"/>
    <col min="12814" max="12814" width="3.140625" style="8" customWidth="1"/>
    <col min="12815" max="12815" width="8.140625" style="8" customWidth="1"/>
    <col min="12816" max="12816" width="5.42578125" style="8" customWidth="1"/>
    <col min="12817" max="12817" width="1.42578125" style="8" customWidth="1"/>
    <col min="12818" max="12818" width="31.42578125" style="8" bestFit="1" customWidth="1"/>
    <col min="12819" max="12819" width="11.7109375" style="8" bestFit="1" customWidth="1"/>
    <col min="12820" max="12820" width="5.7109375" style="8" customWidth="1"/>
    <col min="12821" max="12824" width="2.42578125" style="8" customWidth="1"/>
    <col min="12825" max="12825" width="3.140625" style="8" customWidth="1"/>
    <col min="12826" max="12826" width="8.140625" style="8" customWidth="1"/>
    <col min="12827" max="12830" width="3.7109375" style="8" customWidth="1"/>
    <col min="12831" max="13054" width="11.42578125" style="8"/>
    <col min="13055" max="13055" width="16" style="8" customWidth="1"/>
    <col min="13056" max="13056" width="5.5703125" style="8" customWidth="1"/>
    <col min="13057" max="13057" width="5.85546875" style="8" customWidth="1"/>
    <col min="13058" max="13069" width="5.42578125" style="8" customWidth="1"/>
    <col min="13070" max="13070" width="3.140625" style="8" customWidth="1"/>
    <col min="13071" max="13071" width="8.140625" style="8" customWidth="1"/>
    <col min="13072" max="13072" width="5.42578125" style="8" customWidth="1"/>
    <col min="13073" max="13073" width="1.42578125" style="8" customWidth="1"/>
    <col min="13074" max="13074" width="31.42578125" style="8" bestFit="1" customWidth="1"/>
    <col min="13075" max="13075" width="11.7109375" style="8" bestFit="1" customWidth="1"/>
    <col min="13076" max="13076" width="5.7109375" style="8" customWidth="1"/>
    <col min="13077" max="13080" width="2.42578125" style="8" customWidth="1"/>
    <col min="13081" max="13081" width="3.140625" style="8" customWidth="1"/>
    <col min="13082" max="13082" width="8.140625" style="8" customWidth="1"/>
    <col min="13083" max="13086" width="3.7109375" style="8" customWidth="1"/>
    <col min="13087" max="13310" width="11.42578125" style="8"/>
    <col min="13311" max="13311" width="16" style="8" customWidth="1"/>
    <col min="13312" max="13312" width="5.5703125" style="8" customWidth="1"/>
    <col min="13313" max="13313" width="5.85546875" style="8" customWidth="1"/>
    <col min="13314" max="13325" width="5.42578125" style="8" customWidth="1"/>
    <col min="13326" max="13326" width="3.140625" style="8" customWidth="1"/>
    <col min="13327" max="13327" width="8.140625" style="8" customWidth="1"/>
    <col min="13328" max="13328" width="5.42578125" style="8" customWidth="1"/>
    <col min="13329" max="13329" width="1.42578125" style="8" customWidth="1"/>
    <col min="13330" max="13330" width="31.42578125" style="8" bestFit="1" customWidth="1"/>
    <col min="13331" max="13331" width="11.7109375" style="8" bestFit="1" customWidth="1"/>
    <col min="13332" max="13332" width="5.7109375" style="8" customWidth="1"/>
    <col min="13333" max="13336" width="2.42578125" style="8" customWidth="1"/>
    <col min="13337" max="13337" width="3.140625" style="8" customWidth="1"/>
    <col min="13338" max="13338" width="8.140625" style="8" customWidth="1"/>
    <col min="13339" max="13342" width="3.7109375" style="8" customWidth="1"/>
    <col min="13343" max="13566" width="11.42578125" style="8"/>
    <col min="13567" max="13567" width="16" style="8" customWidth="1"/>
    <col min="13568" max="13568" width="5.5703125" style="8" customWidth="1"/>
    <col min="13569" max="13569" width="5.85546875" style="8" customWidth="1"/>
    <col min="13570" max="13581" width="5.42578125" style="8" customWidth="1"/>
    <col min="13582" max="13582" width="3.140625" style="8" customWidth="1"/>
    <col min="13583" max="13583" width="8.140625" style="8" customWidth="1"/>
    <col min="13584" max="13584" width="5.42578125" style="8" customWidth="1"/>
    <col min="13585" max="13585" width="1.42578125" style="8" customWidth="1"/>
    <col min="13586" max="13586" width="31.42578125" style="8" bestFit="1" customWidth="1"/>
    <col min="13587" max="13587" width="11.7109375" style="8" bestFit="1" customWidth="1"/>
    <col min="13588" max="13588" width="5.7109375" style="8" customWidth="1"/>
    <col min="13589" max="13592" width="2.42578125" style="8" customWidth="1"/>
    <col min="13593" max="13593" width="3.140625" style="8" customWidth="1"/>
    <col min="13594" max="13594" width="8.140625" style="8" customWidth="1"/>
    <col min="13595" max="13598" width="3.7109375" style="8" customWidth="1"/>
    <col min="13599" max="13822" width="11.42578125" style="8"/>
    <col min="13823" max="13823" width="16" style="8" customWidth="1"/>
    <col min="13824" max="13824" width="5.5703125" style="8" customWidth="1"/>
    <col min="13825" max="13825" width="5.85546875" style="8" customWidth="1"/>
    <col min="13826" max="13837" width="5.42578125" style="8" customWidth="1"/>
    <col min="13838" max="13838" width="3.140625" style="8" customWidth="1"/>
    <col min="13839" max="13839" width="8.140625" style="8" customWidth="1"/>
    <col min="13840" max="13840" width="5.42578125" style="8" customWidth="1"/>
    <col min="13841" max="13841" width="1.42578125" style="8" customWidth="1"/>
    <col min="13842" max="13842" width="31.42578125" style="8" bestFit="1" customWidth="1"/>
    <col min="13843" max="13843" width="11.7109375" style="8" bestFit="1" customWidth="1"/>
    <col min="13844" max="13844" width="5.7109375" style="8" customWidth="1"/>
    <col min="13845" max="13848" width="2.42578125" style="8" customWidth="1"/>
    <col min="13849" max="13849" width="3.140625" style="8" customWidth="1"/>
    <col min="13850" max="13850" width="8.140625" style="8" customWidth="1"/>
    <col min="13851" max="13854" width="3.7109375" style="8" customWidth="1"/>
    <col min="13855" max="14078" width="11.42578125" style="8"/>
    <col min="14079" max="14079" width="16" style="8" customWidth="1"/>
    <col min="14080" max="14080" width="5.5703125" style="8" customWidth="1"/>
    <col min="14081" max="14081" width="5.85546875" style="8" customWidth="1"/>
    <col min="14082" max="14093" width="5.42578125" style="8" customWidth="1"/>
    <col min="14094" max="14094" width="3.140625" style="8" customWidth="1"/>
    <col min="14095" max="14095" width="8.140625" style="8" customWidth="1"/>
    <col min="14096" max="14096" width="5.42578125" style="8" customWidth="1"/>
    <col min="14097" max="14097" width="1.42578125" style="8" customWidth="1"/>
    <col min="14098" max="14098" width="31.42578125" style="8" bestFit="1" customWidth="1"/>
    <col min="14099" max="14099" width="11.7109375" style="8" bestFit="1" customWidth="1"/>
    <col min="14100" max="14100" width="5.7109375" style="8" customWidth="1"/>
    <col min="14101" max="14104" width="2.42578125" style="8" customWidth="1"/>
    <col min="14105" max="14105" width="3.140625" style="8" customWidth="1"/>
    <col min="14106" max="14106" width="8.140625" style="8" customWidth="1"/>
    <col min="14107" max="14110" width="3.7109375" style="8" customWidth="1"/>
    <col min="14111" max="14334" width="11.42578125" style="8"/>
    <col min="14335" max="14335" width="16" style="8" customWidth="1"/>
    <col min="14336" max="14336" width="5.5703125" style="8" customWidth="1"/>
    <col min="14337" max="14337" width="5.85546875" style="8" customWidth="1"/>
    <col min="14338" max="14349" width="5.42578125" style="8" customWidth="1"/>
    <col min="14350" max="14350" width="3.140625" style="8" customWidth="1"/>
    <col min="14351" max="14351" width="8.140625" style="8" customWidth="1"/>
    <col min="14352" max="14352" width="5.42578125" style="8" customWidth="1"/>
    <col min="14353" max="14353" width="1.42578125" style="8" customWidth="1"/>
    <col min="14354" max="14354" width="31.42578125" style="8" bestFit="1" customWidth="1"/>
    <col min="14355" max="14355" width="11.7109375" style="8" bestFit="1" customWidth="1"/>
    <col min="14356" max="14356" width="5.7109375" style="8" customWidth="1"/>
    <col min="14357" max="14360" width="2.42578125" style="8" customWidth="1"/>
    <col min="14361" max="14361" width="3.140625" style="8" customWidth="1"/>
    <col min="14362" max="14362" width="8.140625" style="8" customWidth="1"/>
    <col min="14363" max="14366" width="3.7109375" style="8" customWidth="1"/>
    <col min="14367" max="14590" width="11.42578125" style="8"/>
    <col min="14591" max="14591" width="16" style="8" customWidth="1"/>
    <col min="14592" max="14592" width="5.5703125" style="8" customWidth="1"/>
    <col min="14593" max="14593" width="5.85546875" style="8" customWidth="1"/>
    <col min="14594" max="14605" width="5.42578125" style="8" customWidth="1"/>
    <col min="14606" max="14606" width="3.140625" style="8" customWidth="1"/>
    <col min="14607" max="14607" width="8.140625" style="8" customWidth="1"/>
    <col min="14608" max="14608" width="5.42578125" style="8" customWidth="1"/>
    <col min="14609" max="14609" width="1.42578125" style="8" customWidth="1"/>
    <col min="14610" max="14610" width="31.42578125" style="8" bestFit="1" customWidth="1"/>
    <col min="14611" max="14611" width="11.7109375" style="8" bestFit="1" customWidth="1"/>
    <col min="14612" max="14612" width="5.7109375" style="8" customWidth="1"/>
    <col min="14613" max="14616" width="2.42578125" style="8" customWidth="1"/>
    <col min="14617" max="14617" width="3.140625" style="8" customWidth="1"/>
    <col min="14618" max="14618" width="8.140625" style="8" customWidth="1"/>
    <col min="14619" max="14622" width="3.7109375" style="8" customWidth="1"/>
    <col min="14623" max="14846" width="11.42578125" style="8"/>
    <col min="14847" max="14847" width="16" style="8" customWidth="1"/>
    <col min="14848" max="14848" width="5.5703125" style="8" customWidth="1"/>
    <col min="14849" max="14849" width="5.85546875" style="8" customWidth="1"/>
    <col min="14850" max="14861" width="5.42578125" style="8" customWidth="1"/>
    <col min="14862" max="14862" width="3.140625" style="8" customWidth="1"/>
    <col min="14863" max="14863" width="8.140625" style="8" customWidth="1"/>
    <col min="14864" max="14864" width="5.42578125" style="8" customWidth="1"/>
    <col min="14865" max="14865" width="1.42578125" style="8" customWidth="1"/>
    <col min="14866" max="14866" width="31.42578125" style="8" bestFit="1" customWidth="1"/>
    <col min="14867" max="14867" width="11.7109375" style="8" bestFit="1" customWidth="1"/>
    <col min="14868" max="14868" width="5.7109375" style="8" customWidth="1"/>
    <col min="14869" max="14872" width="2.42578125" style="8" customWidth="1"/>
    <col min="14873" max="14873" width="3.140625" style="8" customWidth="1"/>
    <col min="14874" max="14874" width="8.140625" style="8" customWidth="1"/>
    <col min="14875" max="14878" width="3.7109375" style="8" customWidth="1"/>
    <col min="14879" max="15102" width="11.42578125" style="8"/>
    <col min="15103" max="15103" width="16" style="8" customWidth="1"/>
    <col min="15104" max="15104" width="5.5703125" style="8" customWidth="1"/>
    <col min="15105" max="15105" width="5.85546875" style="8" customWidth="1"/>
    <col min="15106" max="15117" width="5.42578125" style="8" customWidth="1"/>
    <col min="15118" max="15118" width="3.140625" style="8" customWidth="1"/>
    <col min="15119" max="15119" width="8.140625" style="8" customWidth="1"/>
    <col min="15120" max="15120" width="5.42578125" style="8" customWidth="1"/>
    <col min="15121" max="15121" width="1.42578125" style="8" customWidth="1"/>
    <col min="15122" max="15122" width="31.42578125" style="8" bestFit="1" customWidth="1"/>
    <col min="15123" max="15123" width="11.7109375" style="8" bestFit="1" customWidth="1"/>
    <col min="15124" max="15124" width="5.7109375" style="8" customWidth="1"/>
    <col min="15125" max="15128" width="2.42578125" style="8" customWidth="1"/>
    <col min="15129" max="15129" width="3.140625" style="8" customWidth="1"/>
    <col min="15130" max="15130" width="8.140625" style="8" customWidth="1"/>
    <col min="15131" max="15134" width="3.7109375" style="8" customWidth="1"/>
    <col min="15135" max="15358" width="11.42578125" style="8"/>
    <col min="15359" max="15359" width="16" style="8" customWidth="1"/>
    <col min="15360" max="15360" width="5.5703125" style="8" customWidth="1"/>
    <col min="15361" max="15361" width="5.85546875" style="8" customWidth="1"/>
    <col min="15362" max="15373" width="5.42578125" style="8" customWidth="1"/>
    <col min="15374" max="15374" width="3.140625" style="8" customWidth="1"/>
    <col min="15375" max="15375" width="8.140625" style="8" customWidth="1"/>
    <col min="15376" max="15376" width="5.42578125" style="8" customWidth="1"/>
    <col min="15377" max="15377" width="1.42578125" style="8" customWidth="1"/>
    <col min="15378" max="15378" width="31.42578125" style="8" bestFit="1" customWidth="1"/>
    <col min="15379" max="15379" width="11.7109375" style="8" bestFit="1" customWidth="1"/>
    <col min="15380" max="15380" width="5.7109375" style="8" customWidth="1"/>
    <col min="15381" max="15384" width="2.42578125" style="8" customWidth="1"/>
    <col min="15385" max="15385" width="3.140625" style="8" customWidth="1"/>
    <col min="15386" max="15386" width="8.140625" style="8" customWidth="1"/>
    <col min="15387" max="15390" width="3.7109375" style="8" customWidth="1"/>
    <col min="15391" max="15614" width="11.42578125" style="8"/>
    <col min="15615" max="15615" width="16" style="8" customWidth="1"/>
    <col min="15616" max="15616" width="5.5703125" style="8" customWidth="1"/>
    <col min="15617" max="15617" width="5.85546875" style="8" customWidth="1"/>
    <col min="15618" max="15629" width="5.42578125" style="8" customWidth="1"/>
    <col min="15630" max="15630" width="3.140625" style="8" customWidth="1"/>
    <col min="15631" max="15631" width="8.140625" style="8" customWidth="1"/>
    <col min="15632" max="15632" width="5.42578125" style="8" customWidth="1"/>
    <col min="15633" max="15633" width="1.42578125" style="8" customWidth="1"/>
    <col min="15634" max="15634" width="31.42578125" style="8" bestFit="1" customWidth="1"/>
    <col min="15635" max="15635" width="11.7109375" style="8" bestFit="1" customWidth="1"/>
    <col min="15636" max="15636" width="5.7109375" style="8" customWidth="1"/>
    <col min="15637" max="15640" width="2.42578125" style="8" customWidth="1"/>
    <col min="15641" max="15641" width="3.140625" style="8" customWidth="1"/>
    <col min="15642" max="15642" width="8.140625" style="8" customWidth="1"/>
    <col min="15643" max="15646" width="3.7109375" style="8" customWidth="1"/>
    <col min="15647" max="15870" width="11.42578125" style="8"/>
    <col min="15871" max="15871" width="16" style="8" customWidth="1"/>
    <col min="15872" max="15872" width="5.5703125" style="8" customWidth="1"/>
    <col min="15873" max="15873" width="5.85546875" style="8" customWidth="1"/>
    <col min="15874" max="15885" width="5.42578125" style="8" customWidth="1"/>
    <col min="15886" max="15886" width="3.140625" style="8" customWidth="1"/>
    <col min="15887" max="15887" width="8.140625" style="8" customWidth="1"/>
    <col min="15888" max="15888" width="5.42578125" style="8" customWidth="1"/>
    <col min="15889" max="15889" width="1.42578125" style="8" customWidth="1"/>
    <col min="15890" max="15890" width="31.42578125" style="8" bestFit="1" customWidth="1"/>
    <col min="15891" max="15891" width="11.7109375" style="8" bestFit="1" customWidth="1"/>
    <col min="15892" max="15892" width="5.7109375" style="8" customWidth="1"/>
    <col min="15893" max="15896" width="2.42578125" style="8" customWidth="1"/>
    <col min="15897" max="15897" width="3.140625" style="8" customWidth="1"/>
    <col min="15898" max="15898" width="8.140625" style="8" customWidth="1"/>
    <col min="15899" max="15902" width="3.7109375" style="8" customWidth="1"/>
    <col min="15903" max="16126" width="11.42578125" style="8"/>
    <col min="16127" max="16127" width="16" style="8" customWidth="1"/>
    <col min="16128" max="16128" width="5.5703125" style="8" customWidth="1"/>
    <col min="16129" max="16129" width="5.85546875" style="8" customWidth="1"/>
    <col min="16130" max="16141" width="5.42578125" style="8" customWidth="1"/>
    <col min="16142" max="16142" width="3.140625" style="8" customWidth="1"/>
    <col min="16143" max="16143" width="8.140625" style="8" customWidth="1"/>
    <col min="16144" max="16144" width="5.42578125" style="8" customWidth="1"/>
    <col min="16145" max="16145" width="1.42578125" style="8" customWidth="1"/>
    <col min="16146" max="16146" width="31.42578125" style="8" bestFit="1" customWidth="1"/>
    <col min="16147" max="16147" width="11.7109375" style="8" bestFit="1" customWidth="1"/>
    <col min="16148" max="16148" width="5.7109375" style="8" customWidth="1"/>
    <col min="16149" max="16152" width="2.42578125" style="8" customWidth="1"/>
    <col min="16153" max="16153" width="3.140625" style="8" customWidth="1"/>
    <col min="16154" max="16154" width="8.140625" style="8" customWidth="1"/>
    <col min="16155" max="16158" width="3.7109375" style="8" customWidth="1"/>
    <col min="16159" max="16384" width="11.42578125" style="8"/>
  </cols>
  <sheetData>
    <row r="1" spans="1:26" ht="54.75" customHeight="1" thickBot="1" x14ac:dyDescent="0.25">
      <c r="A1" s="1"/>
      <c r="B1" s="2"/>
      <c r="C1" s="2"/>
      <c r="D1" s="2"/>
      <c r="E1" s="2"/>
      <c r="F1" s="2"/>
      <c r="G1" s="2"/>
      <c r="H1" s="2"/>
      <c r="I1" s="2"/>
      <c r="J1" s="2"/>
      <c r="K1" s="2"/>
      <c r="L1" s="2"/>
      <c r="M1" s="2"/>
      <c r="N1" s="2"/>
      <c r="O1" s="2"/>
      <c r="P1" s="2"/>
      <c r="Q1" s="2"/>
      <c r="R1" s="3"/>
      <c r="S1" s="4"/>
      <c r="T1" s="5"/>
      <c r="U1" s="3"/>
      <c r="V1" s="6"/>
      <c r="W1" s="6"/>
      <c r="X1" s="6"/>
      <c r="Y1" s="6"/>
      <c r="Z1" s="7"/>
    </row>
    <row r="2" spans="1:26" x14ac:dyDescent="0.2">
      <c r="S2" s="8"/>
      <c r="T2" s="8"/>
      <c r="U2" s="8"/>
      <c r="V2" s="8"/>
      <c r="W2" s="8"/>
      <c r="X2" s="8"/>
      <c r="Y2" s="8"/>
      <c r="Z2" s="8"/>
    </row>
    <row r="3" spans="1:26" x14ac:dyDescent="0.2">
      <c r="S3" s="8"/>
      <c r="T3" s="8"/>
      <c r="U3" s="8"/>
      <c r="V3" s="8"/>
      <c r="W3" s="8"/>
      <c r="X3" s="8"/>
      <c r="Y3" s="8"/>
      <c r="Z3" s="8"/>
    </row>
    <row r="4" spans="1:26" x14ac:dyDescent="0.2">
      <c r="S4" s="8"/>
      <c r="T4" s="8"/>
      <c r="U4" s="8"/>
      <c r="V4" s="8"/>
      <c r="W4" s="8"/>
      <c r="X4" s="8"/>
      <c r="Y4" s="8"/>
      <c r="Z4" s="8"/>
    </row>
    <row r="5" spans="1:26" x14ac:dyDescent="0.2">
      <c r="S5" s="8"/>
      <c r="T5" s="8"/>
      <c r="U5" s="8"/>
      <c r="V5" s="8"/>
      <c r="W5" s="8"/>
      <c r="X5" s="8"/>
      <c r="Y5" s="8"/>
      <c r="Z5" s="8"/>
    </row>
    <row r="6" spans="1:26" x14ac:dyDescent="0.2">
      <c r="S6" s="8"/>
      <c r="T6" s="8"/>
      <c r="U6" s="8"/>
      <c r="V6" s="8"/>
      <c r="W6" s="8"/>
      <c r="X6" s="8"/>
      <c r="Y6" s="8"/>
      <c r="Z6" s="8"/>
    </row>
    <row r="7" spans="1:26" x14ac:dyDescent="0.2">
      <c r="S7" s="8"/>
      <c r="T7" s="8"/>
      <c r="U7" s="8"/>
      <c r="V7" s="8"/>
      <c r="W7" s="8"/>
      <c r="X7" s="8"/>
      <c r="Y7" s="8"/>
      <c r="Z7" s="8"/>
    </row>
    <row r="8" spans="1:26" x14ac:dyDescent="0.2">
      <c r="S8" s="8"/>
      <c r="T8" s="8"/>
      <c r="U8" s="8"/>
      <c r="V8" s="8"/>
      <c r="W8" s="8"/>
      <c r="X8" s="8"/>
      <c r="Y8" s="8"/>
      <c r="Z8" s="8"/>
    </row>
    <row r="9" spans="1:26" x14ac:dyDescent="0.2">
      <c r="S9" s="8"/>
      <c r="T9" s="8"/>
      <c r="U9" s="8"/>
      <c r="V9" s="8"/>
      <c r="W9" s="8"/>
      <c r="X9" s="8"/>
      <c r="Y9" s="8"/>
      <c r="Z9" s="8"/>
    </row>
    <row r="10" spans="1:26" x14ac:dyDescent="0.2">
      <c r="S10" s="8"/>
      <c r="T10" s="8"/>
      <c r="U10" s="8"/>
      <c r="V10" s="8"/>
      <c r="W10" s="8"/>
      <c r="X10" s="8"/>
      <c r="Y10" s="8"/>
      <c r="Z10" s="8"/>
    </row>
    <row r="11" spans="1:26" x14ac:dyDescent="0.2">
      <c r="S11" s="8"/>
      <c r="T11" s="8"/>
      <c r="U11" s="8"/>
      <c r="V11" s="8"/>
      <c r="W11" s="8"/>
      <c r="X11" s="8"/>
      <c r="Y11" s="8"/>
      <c r="Z11" s="8"/>
    </row>
    <row r="12" spans="1:26" x14ac:dyDescent="0.2">
      <c r="S12" s="8"/>
      <c r="T12" s="8"/>
      <c r="U12" s="8"/>
      <c r="V12" s="8"/>
      <c r="W12" s="8"/>
      <c r="X12" s="8"/>
      <c r="Y12" s="8"/>
      <c r="Z12" s="8"/>
    </row>
    <row r="13" spans="1:26" x14ac:dyDescent="0.2">
      <c r="S13" s="8"/>
      <c r="T13" s="8"/>
      <c r="U13" s="8"/>
      <c r="V13" s="8"/>
      <c r="W13" s="8"/>
      <c r="X13" s="8"/>
      <c r="Y13" s="8"/>
      <c r="Z13" s="8"/>
    </row>
    <row r="14" spans="1:26" x14ac:dyDescent="0.2">
      <c r="S14" s="8"/>
      <c r="T14" s="8"/>
      <c r="U14" s="8"/>
      <c r="V14" s="8"/>
      <c r="W14" s="8"/>
      <c r="X14" s="8"/>
      <c r="Y14" s="8"/>
      <c r="Z14" s="8"/>
    </row>
    <row r="15" spans="1:26" x14ac:dyDescent="0.2">
      <c r="S15" s="8"/>
      <c r="T15" s="8"/>
      <c r="U15" s="8"/>
      <c r="V15" s="8"/>
      <c r="W15" s="8"/>
      <c r="X15" s="8"/>
      <c r="Y15" s="8"/>
      <c r="Z15" s="8"/>
    </row>
    <row r="16" spans="1:26" x14ac:dyDescent="0.2">
      <c r="S16" s="8"/>
      <c r="T16" s="8"/>
      <c r="U16" s="8"/>
      <c r="V16" s="8"/>
      <c r="W16" s="8"/>
      <c r="X16" s="8"/>
      <c r="Y16" s="8"/>
      <c r="Z16" s="8"/>
    </row>
    <row r="17" spans="1:26" x14ac:dyDescent="0.2">
      <c r="S17" s="8"/>
      <c r="T17" s="8"/>
      <c r="U17" s="8"/>
      <c r="V17" s="8"/>
      <c r="W17" s="8"/>
      <c r="X17" s="8"/>
      <c r="Y17" s="8"/>
      <c r="Z17" s="8"/>
    </row>
    <row r="18" spans="1:26" x14ac:dyDescent="0.2">
      <c r="S18" s="8"/>
      <c r="T18" s="8"/>
      <c r="U18" s="8"/>
      <c r="V18" s="8"/>
      <c r="W18" s="8"/>
      <c r="X18" s="8"/>
      <c r="Y18" s="8"/>
      <c r="Z18" s="8"/>
    </row>
    <row r="19" spans="1:26" x14ac:dyDescent="0.2">
      <c r="S19" s="8"/>
      <c r="T19" s="8"/>
      <c r="U19" s="8"/>
      <c r="V19" s="8"/>
      <c r="W19" s="8"/>
      <c r="X19" s="8"/>
      <c r="Y19" s="8"/>
      <c r="Z19" s="8"/>
    </row>
    <row r="20" spans="1:26" x14ac:dyDescent="0.2">
      <c r="R20" s="9"/>
    </row>
    <row r="21" spans="1:26" ht="13.5" thickBot="1" x14ac:dyDescent="0.25">
      <c r="A21" s="14">
        <v>39995</v>
      </c>
    </row>
    <row r="22" spans="1:26" s="12" customFormat="1" ht="20.25" customHeight="1" x14ac:dyDescent="0.2">
      <c r="A22" s="15">
        <f>MONTH($A$21)</f>
        <v>7</v>
      </c>
      <c r="B22" s="16"/>
      <c r="C22" s="16" t="e">
        <f>IF(MONTH(#REF!)=$A$22,COLUMN(#REF!),0)</f>
        <v>#REF!</v>
      </c>
      <c r="D22" s="16" t="e">
        <f>IF(MONTH(#REF!)=$A$22,COLUMN(#REF!),0)</f>
        <v>#REF!</v>
      </c>
      <c r="E22" s="16"/>
      <c r="F22" s="16">
        <f>IF(MONTH(C23)=$A$22,COLUMN(C23),0)</f>
        <v>0</v>
      </c>
      <c r="G22" s="16">
        <f>IF(MONTH(D23)=$A$22,COLUMN(D23),0)</f>
        <v>0</v>
      </c>
      <c r="H22" s="16">
        <f t="shared" ref="H22:M22" si="0">IF(MONTH(I24)=$A$22,COLUMN(I24),0)</f>
        <v>0</v>
      </c>
      <c r="I22" s="16">
        <f t="shared" si="0"/>
        <v>0</v>
      </c>
      <c r="J22" s="16">
        <f t="shared" si="0"/>
        <v>0</v>
      </c>
      <c r="K22" s="16">
        <f t="shared" si="0"/>
        <v>0</v>
      </c>
      <c r="L22" s="16">
        <f t="shared" si="0"/>
        <v>0</v>
      </c>
      <c r="M22" s="16">
        <f t="shared" si="0"/>
        <v>0</v>
      </c>
      <c r="N22" s="16" t="e">
        <f>IF(MONTH(#REF!)=$A$22,COLUMN(#REF!),0)</f>
        <v>#REF!</v>
      </c>
      <c r="O22" s="16"/>
      <c r="P22" s="17"/>
      <c r="Q22" s="8"/>
      <c r="R22" s="18"/>
      <c r="S22" s="19"/>
      <c r="T22" s="20"/>
      <c r="U22" s="21"/>
      <c r="V22" s="21"/>
      <c r="W22" s="21"/>
      <c r="X22" s="21"/>
      <c r="Y22" s="21"/>
      <c r="Z22" s="22"/>
    </row>
    <row r="23" spans="1:26" s="12" customFormat="1" ht="9.75" customHeight="1" x14ac:dyDescent="0.2">
      <c r="A23" s="23" t="e">
        <f>SUM(C22:N22)-4</f>
        <v>#REF!</v>
      </c>
      <c r="B23" s="142" t="s">
        <v>19</v>
      </c>
      <c r="C23" s="144">
        <v>42005</v>
      </c>
      <c r="D23" s="136">
        <v>42036</v>
      </c>
      <c r="E23" s="136">
        <v>42064</v>
      </c>
      <c r="F23" s="136">
        <v>42095</v>
      </c>
      <c r="G23" s="136">
        <v>42125</v>
      </c>
      <c r="H23" s="136">
        <v>42156</v>
      </c>
      <c r="I23" s="136">
        <v>42186</v>
      </c>
      <c r="J23" s="136">
        <v>42217</v>
      </c>
      <c r="K23" s="136">
        <v>42248</v>
      </c>
      <c r="L23" s="136">
        <v>42278</v>
      </c>
      <c r="M23" s="136">
        <v>42309</v>
      </c>
      <c r="N23" s="136">
        <v>42339</v>
      </c>
      <c r="O23" s="138" t="s">
        <v>0</v>
      </c>
      <c r="P23" s="140" t="s">
        <v>1</v>
      </c>
      <c r="Q23" s="8"/>
      <c r="R23" s="24"/>
      <c r="S23" s="25"/>
      <c r="T23" s="26"/>
      <c r="U23" s="27" t="s">
        <v>2</v>
      </c>
      <c r="V23" s="27"/>
      <c r="W23" s="27"/>
      <c r="X23" s="27"/>
      <c r="Y23" s="27"/>
      <c r="Z23" s="28"/>
    </row>
    <row r="24" spans="1:26" ht="25.5" customHeight="1" x14ac:dyDescent="0.2">
      <c r="A24" s="29"/>
      <c r="B24" s="143"/>
      <c r="C24" s="145"/>
      <c r="D24" s="137"/>
      <c r="E24" s="137"/>
      <c r="F24" s="137"/>
      <c r="G24" s="137"/>
      <c r="H24" s="137"/>
      <c r="I24" s="137"/>
      <c r="J24" s="137"/>
      <c r="K24" s="137"/>
      <c r="L24" s="137"/>
      <c r="M24" s="137"/>
      <c r="N24" s="137"/>
      <c r="O24" s="139"/>
      <c r="P24" s="141"/>
      <c r="R24" s="30" t="s">
        <v>3</v>
      </c>
      <c r="S24" s="31" t="s">
        <v>12</v>
      </c>
      <c r="T24" s="32" t="s">
        <v>4</v>
      </c>
      <c r="U24" s="33">
        <v>20</v>
      </c>
      <c r="V24" s="33">
        <v>40</v>
      </c>
      <c r="W24" s="33">
        <v>60</v>
      </c>
      <c r="X24" s="33">
        <v>80</v>
      </c>
      <c r="Y24" s="33">
        <v>100</v>
      </c>
      <c r="Z24" s="34" t="s">
        <v>5</v>
      </c>
    </row>
    <row r="25" spans="1:26" ht="134.25" customHeight="1" x14ac:dyDescent="0.2">
      <c r="A25" s="35" t="s">
        <v>20</v>
      </c>
      <c r="B25" s="82">
        <f t="shared" ref="B25:B40" si="1">SUM(C25:N25)</f>
        <v>174</v>
      </c>
      <c r="C25" s="97"/>
      <c r="D25" s="99">
        <v>24</v>
      </c>
      <c r="E25" s="95"/>
      <c r="F25" s="95"/>
      <c r="G25" s="95"/>
      <c r="H25" s="108">
        <v>124</v>
      </c>
      <c r="I25" s="94"/>
      <c r="J25" s="108">
        <v>26</v>
      </c>
      <c r="K25" s="94"/>
      <c r="L25" s="96"/>
      <c r="M25" s="101"/>
      <c r="N25" s="101"/>
      <c r="O25" s="36">
        <f t="shared" ref="O25:O40" si="2">SUM(B25:B25)</f>
        <v>174</v>
      </c>
      <c r="P25" s="37"/>
      <c r="R25" s="117" t="s">
        <v>35</v>
      </c>
      <c r="S25" s="115" t="s">
        <v>29</v>
      </c>
      <c r="T25" s="114" t="s">
        <v>40</v>
      </c>
      <c r="U25" s="113"/>
      <c r="V25" s="113"/>
      <c r="W25" s="113"/>
      <c r="X25" s="113"/>
      <c r="Y25" s="38"/>
      <c r="Z25" s="116"/>
    </row>
    <row r="26" spans="1:26" ht="141" customHeight="1" x14ac:dyDescent="0.2">
      <c r="A26" s="35" t="s">
        <v>23</v>
      </c>
      <c r="B26" s="83">
        <f t="shared" si="1"/>
        <v>245</v>
      </c>
      <c r="C26" s="97"/>
      <c r="D26" s="95"/>
      <c r="E26" s="95"/>
      <c r="F26" s="99">
        <v>50</v>
      </c>
      <c r="G26" s="95"/>
      <c r="H26" s="95"/>
      <c r="I26" s="95"/>
      <c r="J26" s="95"/>
      <c r="K26" s="95"/>
      <c r="L26" s="112">
        <v>195</v>
      </c>
      <c r="M26" s="104"/>
      <c r="N26" s="104"/>
      <c r="O26" s="36">
        <f t="shared" si="2"/>
        <v>245</v>
      </c>
      <c r="P26" s="41"/>
      <c r="R26" s="118" t="s">
        <v>44</v>
      </c>
      <c r="S26" s="120" t="s">
        <v>39</v>
      </c>
      <c r="T26" s="114" t="s">
        <v>41</v>
      </c>
      <c r="U26" s="122"/>
      <c r="V26" s="122"/>
      <c r="W26" s="122"/>
      <c r="X26" s="122"/>
      <c r="Y26" s="44"/>
      <c r="Z26" s="121" t="s">
        <v>52</v>
      </c>
    </row>
    <row r="27" spans="1:26" ht="69" customHeight="1" x14ac:dyDescent="0.2">
      <c r="A27" s="35" t="s">
        <v>21</v>
      </c>
      <c r="B27" s="83">
        <f t="shared" si="1"/>
        <v>85</v>
      </c>
      <c r="C27" s="97"/>
      <c r="D27" s="95"/>
      <c r="E27" s="95"/>
      <c r="F27" s="95"/>
      <c r="G27" s="95"/>
      <c r="H27" s="95"/>
      <c r="I27" s="95"/>
      <c r="J27" s="95"/>
      <c r="K27" s="95"/>
      <c r="L27" s="112">
        <v>85</v>
      </c>
      <c r="M27" s="104"/>
      <c r="N27" s="104"/>
      <c r="O27" s="36">
        <f t="shared" si="2"/>
        <v>85</v>
      </c>
      <c r="P27" s="41"/>
      <c r="R27" s="45" t="s">
        <v>46</v>
      </c>
      <c r="S27" s="43" t="s">
        <v>36</v>
      </c>
      <c r="T27" s="25" t="s">
        <v>43</v>
      </c>
      <c r="U27" s="122"/>
      <c r="V27" s="122"/>
      <c r="W27" s="122"/>
      <c r="X27" s="122"/>
      <c r="Y27" s="122"/>
      <c r="Z27" s="119" t="s">
        <v>51</v>
      </c>
    </row>
    <row r="28" spans="1:26" ht="81" customHeight="1" x14ac:dyDescent="0.2">
      <c r="A28" s="35" t="s">
        <v>24</v>
      </c>
      <c r="B28" s="83">
        <f t="shared" si="1"/>
        <v>169</v>
      </c>
      <c r="C28" s="97"/>
      <c r="D28" s="95"/>
      <c r="E28" s="95"/>
      <c r="F28" s="95"/>
      <c r="G28" s="95"/>
      <c r="H28" s="95"/>
      <c r="I28" s="95"/>
      <c r="J28" s="95"/>
      <c r="K28" s="95"/>
      <c r="L28" s="112">
        <v>169</v>
      </c>
      <c r="M28" s="104"/>
      <c r="N28" s="104"/>
      <c r="O28" s="36">
        <f t="shared" si="2"/>
        <v>169</v>
      </c>
      <c r="P28" s="41"/>
      <c r="R28" s="45" t="s">
        <v>42</v>
      </c>
      <c r="S28" s="43" t="s">
        <v>36</v>
      </c>
      <c r="T28" s="25" t="s">
        <v>43</v>
      </c>
      <c r="U28" s="122"/>
      <c r="V28" s="122"/>
      <c r="W28" s="122"/>
      <c r="X28" s="122"/>
      <c r="Y28" s="122"/>
      <c r="Z28" s="119" t="s">
        <v>51</v>
      </c>
    </row>
    <row r="29" spans="1:26" ht="92.25" customHeight="1" x14ac:dyDescent="0.2">
      <c r="A29" s="35" t="s">
        <v>25</v>
      </c>
      <c r="B29" s="83">
        <f t="shared" si="1"/>
        <v>1</v>
      </c>
      <c r="C29" s="97"/>
      <c r="D29" s="95"/>
      <c r="E29" s="95"/>
      <c r="F29" s="95"/>
      <c r="G29" s="95"/>
      <c r="H29" s="95"/>
      <c r="I29" s="95"/>
      <c r="J29" s="95"/>
      <c r="K29" s="100">
        <v>1</v>
      </c>
      <c r="L29" s="98"/>
      <c r="M29" s="104"/>
      <c r="N29" s="104"/>
      <c r="O29" s="36">
        <f t="shared" si="2"/>
        <v>1</v>
      </c>
      <c r="P29" s="41"/>
      <c r="R29" s="45" t="s">
        <v>37</v>
      </c>
      <c r="S29" s="43" t="s">
        <v>28</v>
      </c>
      <c r="T29" s="25" t="s">
        <v>30</v>
      </c>
      <c r="U29" s="122"/>
      <c r="V29" s="122"/>
      <c r="W29" s="122"/>
      <c r="X29" s="122"/>
      <c r="Y29" s="122"/>
      <c r="Z29" s="119" t="s">
        <v>31</v>
      </c>
    </row>
    <row r="30" spans="1:26" ht="152.25" customHeight="1" x14ac:dyDescent="0.2">
      <c r="A30" s="35" t="s">
        <v>26</v>
      </c>
      <c r="B30" s="83">
        <f t="shared" si="1"/>
        <v>1</v>
      </c>
      <c r="C30" s="97"/>
      <c r="D30" s="95"/>
      <c r="E30" s="95"/>
      <c r="F30" s="95"/>
      <c r="G30" s="95"/>
      <c r="H30" s="95"/>
      <c r="I30" s="95"/>
      <c r="J30" s="95"/>
      <c r="K30" s="100">
        <v>1</v>
      </c>
      <c r="L30" s="98"/>
      <c r="M30" s="104"/>
      <c r="N30" s="104"/>
      <c r="O30" s="36">
        <f t="shared" si="2"/>
        <v>1</v>
      </c>
      <c r="P30" s="41"/>
      <c r="R30" s="46" t="s">
        <v>38</v>
      </c>
      <c r="S30" s="120" t="s">
        <v>32</v>
      </c>
      <c r="T30" s="47" t="s">
        <v>33</v>
      </c>
      <c r="U30" s="122"/>
      <c r="V30" s="122"/>
      <c r="W30" s="122"/>
      <c r="X30" s="122"/>
      <c r="Y30" s="122"/>
      <c r="Z30" s="121" t="s">
        <v>34</v>
      </c>
    </row>
    <row r="31" spans="1:26" ht="91.5" customHeight="1" x14ac:dyDescent="0.2">
      <c r="A31" s="35" t="s">
        <v>27</v>
      </c>
      <c r="B31" s="83">
        <f t="shared" si="1"/>
        <v>2</v>
      </c>
      <c r="C31" s="97"/>
      <c r="D31" s="95"/>
      <c r="E31" s="95"/>
      <c r="F31" s="95"/>
      <c r="G31" s="95"/>
      <c r="H31" s="95"/>
      <c r="I31" s="95"/>
      <c r="J31" s="95"/>
      <c r="K31" s="100">
        <v>2</v>
      </c>
      <c r="L31" s="98"/>
      <c r="M31" s="104"/>
      <c r="N31" s="104"/>
      <c r="O31" s="36">
        <f t="shared" si="2"/>
        <v>2</v>
      </c>
      <c r="P31" s="41"/>
      <c r="R31" s="45" t="s">
        <v>37</v>
      </c>
      <c r="S31" s="43" t="s">
        <v>28</v>
      </c>
      <c r="T31" s="25" t="s">
        <v>30</v>
      </c>
      <c r="U31" s="122"/>
      <c r="V31" s="122"/>
      <c r="W31" s="122"/>
      <c r="X31" s="122"/>
      <c r="Y31" s="122"/>
      <c r="Z31" s="119" t="s">
        <v>31</v>
      </c>
    </row>
    <row r="32" spans="1:26" ht="22.5" customHeight="1" x14ac:dyDescent="0.2">
      <c r="A32" s="93" t="s">
        <v>49</v>
      </c>
      <c r="B32" s="83"/>
      <c r="C32" s="97"/>
      <c r="D32" s="95"/>
      <c r="E32" s="95"/>
      <c r="F32" s="95"/>
      <c r="G32" s="95"/>
      <c r="H32" s="95"/>
      <c r="I32" s="95"/>
      <c r="J32" s="95"/>
      <c r="K32" s="100"/>
      <c r="L32" s="98"/>
      <c r="M32" s="104"/>
      <c r="N32" s="104"/>
      <c r="O32" s="36"/>
      <c r="P32" s="41"/>
      <c r="R32" s="45"/>
      <c r="S32" s="43"/>
      <c r="T32" s="25"/>
      <c r="U32" s="122"/>
      <c r="V32" s="122"/>
      <c r="W32" s="122"/>
      <c r="X32" s="122"/>
      <c r="Y32" s="122"/>
      <c r="Z32" s="123"/>
    </row>
    <row r="33" spans="1:27" ht="91.5" customHeight="1" x14ac:dyDescent="0.2">
      <c r="A33" s="35" t="s">
        <v>50</v>
      </c>
      <c r="B33" s="83"/>
      <c r="C33" s="97"/>
      <c r="D33" s="95"/>
      <c r="E33" s="95"/>
      <c r="F33" s="95"/>
      <c r="G33" s="95"/>
      <c r="H33" s="95"/>
      <c r="I33" s="95"/>
      <c r="J33" s="95"/>
      <c r="K33" s="100"/>
      <c r="L33" s="98"/>
      <c r="M33" s="104"/>
      <c r="N33" s="104"/>
      <c r="O33" s="36"/>
      <c r="P33" s="41"/>
      <c r="R33" s="45" t="s">
        <v>55</v>
      </c>
      <c r="S33" s="120" t="s">
        <v>53</v>
      </c>
      <c r="T33" s="25" t="s">
        <v>54</v>
      </c>
      <c r="U33" s="122"/>
      <c r="V33" s="122"/>
      <c r="W33" s="122"/>
      <c r="X33" s="44"/>
      <c r="Y33" s="44"/>
      <c r="Z33" s="124"/>
    </row>
    <row r="34" spans="1:27" ht="21.75" customHeight="1" x14ac:dyDescent="0.2">
      <c r="A34" s="93" t="s">
        <v>18</v>
      </c>
      <c r="B34" s="83">
        <f t="shared" si="1"/>
        <v>0</v>
      </c>
      <c r="C34" s="97"/>
      <c r="D34" s="95"/>
      <c r="E34" s="95"/>
      <c r="F34" s="95"/>
      <c r="G34" s="95"/>
      <c r="H34" s="95"/>
      <c r="I34" s="95"/>
      <c r="J34" s="95"/>
      <c r="K34" s="95"/>
      <c r="L34" s="98"/>
      <c r="M34" s="104"/>
      <c r="N34" s="104"/>
      <c r="O34" s="36">
        <f t="shared" si="2"/>
        <v>0</v>
      </c>
      <c r="P34" s="41"/>
      <c r="R34" s="45"/>
      <c r="S34" s="43"/>
      <c r="T34" s="25"/>
      <c r="U34" s="44"/>
      <c r="V34" s="44"/>
      <c r="W34" s="44"/>
      <c r="X34" s="44"/>
      <c r="Y34" s="44"/>
      <c r="Z34" s="39"/>
    </row>
    <row r="35" spans="1:27" ht="250.5" customHeight="1" x14ac:dyDescent="0.2">
      <c r="A35" s="35" t="s">
        <v>22</v>
      </c>
      <c r="B35" s="83">
        <f t="shared" si="1"/>
        <v>0</v>
      </c>
      <c r="C35" s="97"/>
      <c r="D35" s="95"/>
      <c r="E35" s="95"/>
      <c r="F35" s="95"/>
      <c r="G35" s="95"/>
      <c r="H35" s="95"/>
      <c r="I35" s="99">
        <v>0</v>
      </c>
      <c r="J35" s="99">
        <v>0</v>
      </c>
      <c r="K35" s="95"/>
      <c r="L35" s="99">
        <v>0</v>
      </c>
      <c r="M35" s="104"/>
      <c r="N35" s="104"/>
      <c r="O35" s="36">
        <f t="shared" si="2"/>
        <v>0</v>
      </c>
      <c r="P35" s="41"/>
      <c r="R35" s="45" t="s">
        <v>47</v>
      </c>
      <c r="S35" s="43" t="s">
        <v>45</v>
      </c>
      <c r="T35" s="25" t="s">
        <v>48</v>
      </c>
      <c r="U35" s="122"/>
      <c r="V35" s="122"/>
      <c r="W35" s="122"/>
      <c r="X35" s="122"/>
      <c r="Y35" s="122"/>
      <c r="Z35" s="119" t="s">
        <v>48</v>
      </c>
    </row>
    <row r="36" spans="1:27" ht="21.75" customHeight="1" x14ac:dyDescent="0.2">
      <c r="A36" s="93"/>
      <c r="B36" s="83">
        <f t="shared" si="1"/>
        <v>0</v>
      </c>
      <c r="C36" s="102"/>
      <c r="D36" s="103"/>
      <c r="E36" s="103"/>
      <c r="F36" s="103"/>
      <c r="G36" s="103"/>
      <c r="H36" s="103"/>
      <c r="I36" s="103"/>
      <c r="J36" s="103"/>
      <c r="K36" s="103"/>
      <c r="L36" s="104"/>
      <c r="M36" s="104"/>
      <c r="N36" s="104"/>
      <c r="O36" s="36">
        <f t="shared" si="2"/>
        <v>0</v>
      </c>
      <c r="P36" s="48"/>
      <c r="R36" s="42"/>
      <c r="S36" s="43"/>
      <c r="T36" s="25"/>
      <c r="U36" s="44"/>
      <c r="V36" s="44"/>
      <c r="W36" s="44"/>
      <c r="X36" s="44"/>
      <c r="Y36" s="44"/>
      <c r="Z36" s="49"/>
    </row>
    <row r="37" spans="1:27" ht="21.75" customHeight="1" x14ac:dyDescent="0.2">
      <c r="A37" s="35"/>
      <c r="B37" s="83">
        <f t="shared" si="1"/>
        <v>0</v>
      </c>
      <c r="C37" s="102"/>
      <c r="D37" s="103"/>
      <c r="E37" s="103"/>
      <c r="F37" s="103"/>
      <c r="G37" s="103"/>
      <c r="H37" s="103"/>
      <c r="I37" s="103"/>
      <c r="J37" s="103"/>
      <c r="K37" s="103"/>
      <c r="L37" s="104"/>
      <c r="M37" s="104"/>
      <c r="N37" s="104"/>
      <c r="O37" s="36">
        <f t="shared" si="2"/>
        <v>0</v>
      </c>
      <c r="P37" s="48"/>
      <c r="R37" s="42"/>
      <c r="S37" s="43"/>
      <c r="T37" s="25"/>
      <c r="U37" s="44"/>
      <c r="V37" s="44"/>
      <c r="W37" s="44"/>
      <c r="X37" s="44"/>
      <c r="Y37" s="44"/>
      <c r="Z37" s="39"/>
    </row>
    <row r="38" spans="1:27" ht="21.75" customHeight="1" x14ac:dyDescent="0.2">
      <c r="A38" s="35"/>
      <c r="B38" s="83">
        <f t="shared" si="1"/>
        <v>0</v>
      </c>
      <c r="C38" s="102"/>
      <c r="D38" s="103"/>
      <c r="E38" s="103"/>
      <c r="F38" s="103"/>
      <c r="G38" s="103"/>
      <c r="H38" s="103"/>
      <c r="I38" s="103"/>
      <c r="J38" s="103"/>
      <c r="K38" s="103"/>
      <c r="L38" s="104"/>
      <c r="M38" s="104"/>
      <c r="N38" s="104"/>
      <c r="O38" s="36">
        <f t="shared" si="2"/>
        <v>0</v>
      </c>
      <c r="P38" s="48"/>
      <c r="R38" s="42"/>
      <c r="S38" s="43"/>
      <c r="T38" s="25"/>
      <c r="U38" s="44"/>
      <c r="V38" s="44"/>
      <c r="W38" s="44"/>
      <c r="X38" s="44"/>
      <c r="Y38" s="44"/>
      <c r="Z38" s="49"/>
    </row>
    <row r="39" spans="1:27" ht="21.75" customHeight="1" x14ac:dyDescent="0.2">
      <c r="A39" s="50"/>
      <c r="B39" s="83">
        <f t="shared" si="1"/>
        <v>0</v>
      </c>
      <c r="C39" s="102"/>
      <c r="D39" s="103"/>
      <c r="E39" s="103"/>
      <c r="F39" s="103"/>
      <c r="G39" s="103"/>
      <c r="H39" s="103"/>
      <c r="I39" s="103"/>
      <c r="J39" s="103"/>
      <c r="K39" s="103"/>
      <c r="L39" s="104"/>
      <c r="M39" s="104"/>
      <c r="N39" s="104"/>
      <c r="O39" s="36">
        <f t="shared" si="2"/>
        <v>0</v>
      </c>
      <c r="P39" s="48"/>
      <c r="R39" s="42"/>
      <c r="S39" s="43"/>
      <c r="T39" s="25"/>
      <c r="U39" s="44"/>
      <c r="V39" s="44"/>
      <c r="W39" s="44"/>
      <c r="X39" s="44"/>
      <c r="Y39" s="44"/>
      <c r="Z39" s="39"/>
    </row>
    <row r="40" spans="1:27" ht="21.75" customHeight="1" x14ac:dyDescent="0.2">
      <c r="A40" s="50"/>
      <c r="B40" s="83">
        <f t="shared" si="1"/>
        <v>0</v>
      </c>
      <c r="C40" s="105"/>
      <c r="D40" s="106"/>
      <c r="E40" s="106"/>
      <c r="F40" s="106"/>
      <c r="G40" s="106"/>
      <c r="H40" s="106"/>
      <c r="I40" s="106"/>
      <c r="J40" s="106"/>
      <c r="K40" s="106"/>
      <c r="L40" s="107"/>
      <c r="M40" s="107"/>
      <c r="N40" s="107"/>
      <c r="O40" s="36">
        <f t="shared" si="2"/>
        <v>0</v>
      </c>
      <c r="P40" s="48"/>
      <c r="R40" s="42"/>
      <c r="S40" s="43"/>
      <c r="T40" s="25"/>
      <c r="U40" s="44"/>
      <c r="V40" s="44"/>
      <c r="W40" s="44"/>
      <c r="X40" s="44"/>
      <c r="Y40" s="44"/>
      <c r="Z40" s="49"/>
    </row>
    <row r="41" spans="1:27" x14ac:dyDescent="0.2">
      <c r="A41" s="110" t="s">
        <v>16</v>
      </c>
      <c r="B41" s="52">
        <f>SUM(B25:B40)</f>
        <v>677</v>
      </c>
      <c r="C41" s="52">
        <f>SUM(C25:C40)</f>
        <v>0</v>
      </c>
      <c r="D41" s="52">
        <f t="shared" ref="D41:N41" si="3">SUM(D25:D40)</f>
        <v>24</v>
      </c>
      <c r="E41" s="52">
        <f t="shared" si="3"/>
        <v>0</v>
      </c>
      <c r="F41" s="52">
        <f t="shared" si="3"/>
        <v>50</v>
      </c>
      <c r="G41" s="52">
        <f t="shared" si="3"/>
        <v>0</v>
      </c>
      <c r="H41" s="52">
        <f t="shared" si="3"/>
        <v>124</v>
      </c>
      <c r="I41" s="52">
        <f t="shared" si="3"/>
        <v>0</v>
      </c>
      <c r="J41" s="52">
        <f t="shared" si="3"/>
        <v>26</v>
      </c>
      <c r="K41" s="52">
        <f t="shared" si="3"/>
        <v>4</v>
      </c>
      <c r="L41" s="52">
        <f t="shared" si="3"/>
        <v>449</v>
      </c>
      <c r="M41" s="52">
        <f t="shared" si="3"/>
        <v>0</v>
      </c>
      <c r="N41" s="52">
        <f t="shared" si="3"/>
        <v>0</v>
      </c>
      <c r="O41" s="36">
        <f>SUM(O25:O40)</f>
        <v>677</v>
      </c>
      <c r="P41" s="54"/>
      <c r="R41" s="42"/>
      <c r="S41" s="43"/>
      <c r="T41" s="25"/>
      <c r="U41" s="44"/>
      <c r="V41" s="44"/>
      <c r="W41" s="44"/>
      <c r="X41" s="44"/>
      <c r="Y41" s="44"/>
      <c r="Z41" s="39"/>
    </row>
    <row r="42" spans="1:27" ht="18.75" customHeight="1" thickBot="1" x14ac:dyDescent="0.25">
      <c r="A42" s="111" t="s">
        <v>17</v>
      </c>
      <c r="B42" s="89">
        <f>SUM(C42:N42)</f>
        <v>1190809</v>
      </c>
      <c r="C42" s="90">
        <v>127385</v>
      </c>
      <c r="D42" s="88">
        <v>194340</v>
      </c>
      <c r="E42" s="88">
        <v>162646</v>
      </c>
      <c r="F42" s="88">
        <v>123969</v>
      </c>
      <c r="G42" s="88">
        <v>108691</v>
      </c>
      <c r="H42" s="88">
        <v>148620</v>
      </c>
      <c r="I42" s="88">
        <v>134153</v>
      </c>
      <c r="J42" s="88">
        <v>34729</v>
      </c>
      <c r="K42" s="88">
        <v>156276</v>
      </c>
      <c r="L42" s="91"/>
      <c r="M42" s="91"/>
      <c r="N42" s="91"/>
      <c r="O42" s="40"/>
      <c r="P42" s="55">
        <f>SUM(B42:O42)</f>
        <v>2381618</v>
      </c>
      <c r="Q42" s="56"/>
      <c r="R42" s="57"/>
      <c r="S42" s="58"/>
      <c r="T42" s="59"/>
      <c r="U42" s="60"/>
      <c r="V42" s="60"/>
      <c r="W42" s="60"/>
      <c r="X42" s="60"/>
      <c r="Y42" s="60"/>
      <c r="Z42" s="49"/>
    </row>
    <row r="43" spans="1:27" x14ac:dyDescent="0.2">
      <c r="A43" s="61" t="s">
        <v>6</v>
      </c>
      <c r="B43" s="84">
        <f t="shared" ref="B43:N43" si="4">(B41/B42)*1000000</f>
        <v>568.52106425127795</v>
      </c>
      <c r="C43" s="86">
        <f t="shared" si="4"/>
        <v>0</v>
      </c>
      <c r="D43" s="62">
        <f t="shared" si="4"/>
        <v>123.49490583513432</v>
      </c>
      <c r="E43" s="62">
        <f t="shared" si="4"/>
        <v>0</v>
      </c>
      <c r="F43" s="62">
        <f t="shared" si="4"/>
        <v>403.32663811114065</v>
      </c>
      <c r="G43" s="62">
        <f t="shared" si="4"/>
        <v>0</v>
      </c>
      <c r="H43" s="62">
        <f t="shared" si="4"/>
        <v>834.34261875925176</v>
      </c>
      <c r="I43" s="62">
        <f t="shared" si="4"/>
        <v>0</v>
      </c>
      <c r="J43" s="62">
        <f t="shared" si="4"/>
        <v>748.65386276598804</v>
      </c>
      <c r="K43" s="62">
        <f t="shared" si="4"/>
        <v>25.595740868719446</v>
      </c>
      <c r="L43" s="62" t="e">
        <f t="shared" si="4"/>
        <v>#DIV/0!</v>
      </c>
      <c r="M43" s="62" t="e">
        <f t="shared" si="4"/>
        <v>#DIV/0!</v>
      </c>
      <c r="N43" s="62" t="e">
        <f t="shared" si="4"/>
        <v>#DIV/0!</v>
      </c>
      <c r="O43" s="63"/>
      <c r="P43" s="53">
        <f>(P41/P42)*1000000</f>
        <v>0</v>
      </c>
      <c r="Q43" s="56"/>
      <c r="R43" s="64"/>
      <c r="S43" s="64"/>
      <c r="T43" s="65"/>
      <c r="U43" s="66"/>
      <c r="V43" s="67"/>
      <c r="W43" s="67"/>
      <c r="X43" s="67"/>
      <c r="Y43" s="67"/>
      <c r="Z43" s="66"/>
    </row>
    <row r="44" spans="1:27" ht="13.5" thickBot="1" x14ac:dyDescent="0.25">
      <c r="A44" s="68" t="s">
        <v>7</v>
      </c>
      <c r="B44" s="85">
        <v>50</v>
      </c>
      <c r="C44" s="87">
        <v>50</v>
      </c>
      <c r="D44" s="69">
        <v>50</v>
      </c>
      <c r="E44" s="69">
        <v>50</v>
      </c>
      <c r="F44" s="69">
        <v>50</v>
      </c>
      <c r="G44" s="69">
        <v>50</v>
      </c>
      <c r="H44" s="69">
        <v>50</v>
      </c>
      <c r="I44" s="69">
        <v>50</v>
      </c>
      <c r="J44" s="69">
        <v>50</v>
      </c>
      <c r="K44" s="69">
        <v>50</v>
      </c>
      <c r="L44" s="69">
        <v>50</v>
      </c>
      <c r="M44" s="69">
        <v>50</v>
      </c>
      <c r="N44" s="69">
        <v>50</v>
      </c>
      <c r="O44" s="70">
        <v>50</v>
      </c>
      <c r="P44" s="71"/>
      <c r="Q44" s="72"/>
      <c r="R44" s="73" t="s">
        <v>8</v>
      </c>
      <c r="S44" s="74"/>
      <c r="T44" s="75" t="s">
        <v>9</v>
      </c>
      <c r="U44" s="75"/>
      <c r="V44" s="67"/>
      <c r="W44" s="67"/>
      <c r="X44" s="67"/>
      <c r="Y44" s="67"/>
      <c r="Z44" s="66"/>
    </row>
    <row r="45" spans="1:27" x14ac:dyDescent="0.2">
      <c r="A45" s="79"/>
      <c r="R45" s="75"/>
      <c r="S45" s="78"/>
      <c r="T45" s="75" t="s">
        <v>10</v>
      </c>
      <c r="U45" s="75"/>
      <c r="V45" s="67"/>
      <c r="W45" s="67"/>
      <c r="X45" s="67"/>
      <c r="Y45" s="67"/>
      <c r="Z45" s="66"/>
    </row>
    <row r="46" spans="1:27" x14ac:dyDescent="0.2">
      <c r="A46" s="79"/>
      <c r="R46" s="75"/>
      <c r="S46" s="80"/>
      <c r="T46" s="77" t="s">
        <v>11</v>
      </c>
      <c r="U46" s="77"/>
      <c r="V46" s="81"/>
      <c r="W46" s="64"/>
      <c r="X46" s="64"/>
      <c r="Y46" s="64"/>
      <c r="Z46" s="66"/>
      <c r="AA46" s="11"/>
    </row>
    <row r="47" spans="1:27" x14ac:dyDescent="0.2">
      <c r="A47" s="79"/>
      <c r="S47" s="8"/>
      <c r="T47" s="8"/>
      <c r="U47" s="8"/>
      <c r="V47" s="8"/>
      <c r="W47" s="8"/>
      <c r="X47" s="8"/>
      <c r="Y47" s="8"/>
      <c r="Z47" s="8"/>
    </row>
    <row r="48" spans="1:27" x14ac:dyDescent="0.2">
      <c r="A48" s="79"/>
      <c r="S48" s="8"/>
      <c r="T48" s="8"/>
      <c r="U48" s="8"/>
      <c r="V48" s="8"/>
      <c r="W48" s="8"/>
      <c r="X48" s="8"/>
      <c r="Y48" s="8"/>
      <c r="Z48" s="8"/>
    </row>
    <row r="49" spans="1:26" x14ac:dyDescent="0.2">
      <c r="A49" s="79"/>
      <c r="S49" s="8"/>
      <c r="T49" s="8"/>
      <c r="U49" s="8"/>
      <c r="V49" s="8"/>
      <c r="W49" s="8"/>
      <c r="X49" s="8"/>
      <c r="Y49" s="8"/>
      <c r="Z49" s="8"/>
    </row>
    <row r="50" spans="1:26" x14ac:dyDescent="0.2">
      <c r="A50" s="79"/>
      <c r="S50" s="8"/>
      <c r="T50" s="8"/>
      <c r="U50" s="8"/>
      <c r="V50" s="8"/>
      <c r="W50" s="8"/>
      <c r="X50" s="8"/>
      <c r="Y50" s="8"/>
      <c r="Z50" s="8"/>
    </row>
    <row r="51" spans="1:26" x14ac:dyDescent="0.2">
      <c r="A51" s="79"/>
      <c r="S51" s="8"/>
      <c r="T51" s="8"/>
      <c r="U51" s="8"/>
      <c r="V51" s="8"/>
      <c r="W51" s="8"/>
      <c r="X51" s="8"/>
      <c r="Y51" s="8"/>
      <c r="Z51" s="8"/>
    </row>
    <row r="52" spans="1:26" x14ac:dyDescent="0.2">
      <c r="A52" s="79"/>
      <c r="S52" s="8"/>
      <c r="T52" s="8"/>
      <c r="U52" s="8"/>
      <c r="V52" s="8"/>
      <c r="W52" s="8"/>
      <c r="X52" s="8"/>
      <c r="Y52" s="8"/>
      <c r="Z52" s="8"/>
    </row>
    <row r="53" spans="1:26" x14ac:dyDescent="0.2">
      <c r="S53" s="8"/>
      <c r="T53" s="8"/>
      <c r="U53" s="8"/>
      <c r="V53" s="8"/>
      <c r="W53" s="8"/>
      <c r="X53" s="8"/>
      <c r="Y53" s="8"/>
      <c r="Z53" s="8"/>
    </row>
    <row r="54" spans="1:26" x14ac:dyDescent="0.2">
      <c r="S54" s="8"/>
      <c r="T54" s="8"/>
      <c r="U54" s="8"/>
      <c r="V54" s="8"/>
      <c r="W54" s="8"/>
      <c r="X54" s="8"/>
      <c r="Y54" s="8"/>
      <c r="Z54" s="8"/>
    </row>
    <row r="55" spans="1:26" x14ac:dyDescent="0.2">
      <c r="S55" s="8"/>
      <c r="T55" s="8"/>
      <c r="U55" s="8"/>
      <c r="V55" s="8"/>
      <c r="W55" s="8"/>
      <c r="X55" s="8"/>
      <c r="Y55" s="8"/>
      <c r="Z55" s="8"/>
    </row>
    <row r="56" spans="1:26" x14ac:dyDescent="0.2">
      <c r="S56" s="8"/>
      <c r="T56" s="8"/>
      <c r="U56" s="8"/>
      <c r="V56" s="8"/>
      <c r="W56" s="8"/>
      <c r="X56" s="8"/>
      <c r="Y56" s="8"/>
      <c r="Z56" s="8"/>
    </row>
    <row r="57" spans="1:26" x14ac:dyDescent="0.2">
      <c r="S57" s="8"/>
      <c r="T57" s="8"/>
      <c r="U57" s="8"/>
      <c r="V57" s="8"/>
      <c r="W57" s="8"/>
      <c r="X57" s="8"/>
      <c r="Y57" s="8"/>
      <c r="Z57" s="8"/>
    </row>
    <row r="58" spans="1:26" x14ac:dyDescent="0.2">
      <c r="S58" s="8"/>
      <c r="T58" s="8"/>
      <c r="U58" s="8"/>
      <c r="V58" s="8"/>
      <c r="W58" s="8"/>
      <c r="X58" s="8"/>
      <c r="Y58" s="8"/>
      <c r="Z58" s="8"/>
    </row>
    <row r="59" spans="1:26" x14ac:dyDescent="0.2">
      <c r="S59" s="8"/>
      <c r="T59" s="8"/>
      <c r="U59" s="8"/>
      <c r="V59" s="8"/>
      <c r="W59" s="8"/>
      <c r="X59" s="8"/>
      <c r="Y59" s="8"/>
      <c r="Z59" s="8"/>
    </row>
    <row r="60" spans="1:26" x14ac:dyDescent="0.2">
      <c r="S60" s="8"/>
      <c r="T60" s="8"/>
      <c r="U60" s="8"/>
      <c r="V60" s="8"/>
      <c r="W60" s="8"/>
      <c r="X60" s="8"/>
      <c r="Y60" s="8"/>
      <c r="Z60" s="8"/>
    </row>
    <row r="61" spans="1:26" x14ac:dyDescent="0.2">
      <c r="S61" s="8"/>
      <c r="T61" s="8"/>
      <c r="U61" s="8"/>
      <c r="V61" s="8"/>
      <c r="W61" s="8"/>
      <c r="X61" s="8"/>
      <c r="Y61" s="8"/>
      <c r="Z61" s="8"/>
    </row>
    <row r="62" spans="1:26" x14ac:dyDescent="0.2">
      <c r="S62" s="8"/>
      <c r="T62" s="8"/>
      <c r="U62" s="8"/>
      <c r="V62" s="8"/>
      <c r="W62" s="8"/>
      <c r="X62" s="8"/>
      <c r="Y62" s="8"/>
      <c r="Z62" s="8"/>
    </row>
    <row r="63" spans="1:26" x14ac:dyDescent="0.2">
      <c r="S63" s="8"/>
      <c r="T63" s="8"/>
      <c r="U63" s="8"/>
      <c r="V63" s="8"/>
      <c r="W63" s="8"/>
      <c r="X63" s="8"/>
      <c r="Y63" s="8"/>
      <c r="Z63" s="8"/>
    </row>
    <row r="64" spans="1:26" x14ac:dyDescent="0.2">
      <c r="S64" s="8"/>
      <c r="T64" s="8"/>
      <c r="U64" s="8"/>
      <c r="V64" s="8"/>
      <c r="W64" s="8"/>
      <c r="X64" s="8"/>
      <c r="Y64" s="8"/>
      <c r="Z64" s="8"/>
    </row>
    <row r="65" spans="19:26" x14ac:dyDescent="0.2">
      <c r="S65" s="8"/>
      <c r="T65" s="8"/>
      <c r="U65" s="8"/>
      <c r="V65" s="8"/>
      <c r="W65" s="8"/>
      <c r="X65" s="8"/>
      <c r="Y65" s="8"/>
      <c r="Z65" s="8"/>
    </row>
    <row r="66" spans="19:26" x14ac:dyDescent="0.2">
      <c r="S66" s="8"/>
      <c r="T66" s="8"/>
      <c r="U66" s="8"/>
      <c r="V66" s="8"/>
      <c r="W66" s="8"/>
      <c r="X66" s="8"/>
      <c r="Y66" s="8"/>
      <c r="Z66" s="8"/>
    </row>
    <row r="67" spans="19:26" x14ac:dyDescent="0.2">
      <c r="S67" s="8"/>
      <c r="T67" s="8"/>
      <c r="U67" s="8"/>
      <c r="V67" s="8"/>
      <c r="W67" s="8"/>
      <c r="X67" s="8"/>
      <c r="Y67" s="8"/>
      <c r="Z67" s="8"/>
    </row>
    <row r="68" spans="19:26" x14ac:dyDescent="0.2">
      <c r="S68" s="8"/>
      <c r="T68" s="8"/>
      <c r="U68" s="8"/>
      <c r="V68" s="8"/>
      <c r="W68" s="8"/>
      <c r="X68" s="8"/>
      <c r="Y68" s="8"/>
      <c r="Z68" s="8"/>
    </row>
    <row r="69" spans="19:26" x14ac:dyDescent="0.2">
      <c r="S69" s="8"/>
      <c r="T69" s="8"/>
      <c r="U69" s="8"/>
      <c r="V69" s="8"/>
      <c r="W69" s="8"/>
      <c r="X69" s="8"/>
      <c r="Y69" s="8"/>
      <c r="Z69" s="8"/>
    </row>
    <row r="70" spans="19:26" x14ac:dyDescent="0.2">
      <c r="S70" s="8"/>
      <c r="T70" s="8"/>
      <c r="U70" s="8"/>
      <c r="V70" s="8"/>
      <c r="W70" s="8"/>
      <c r="X70" s="8"/>
      <c r="Y70" s="8"/>
      <c r="Z70" s="8"/>
    </row>
    <row r="71" spans="19:26" x14ac:dyDescent="0.2">
      <c r="S71" s="8"/>
      <c r="T71" s="8"/>
      <c r="U71" s="8"/>
      <c r="V71" s="8"/>
      <c r="W71" s="8"/>
      <c r="X71" s="8"/>
      <c r="Y71" s="8"/>
      <c r="Z71" s="8"/>
    </row>
    <row r="72" spans="19:26" x14ac:dyDescent="0.2">
      <c r="S72" s="8"/>
      <c r="T72" s="8"/>
      <c r="U72" s="8"/>
      <c r="V72" s="8"/>
      <c r="W72" s="8"/>
      <c r="X72" s="8"/>
      <c r="Y72" s="8"/>
      <c r="Z72" s="8"/>
    </row>
    <row r="73" spans="19:26" x14ac:dyDescent="0.2">
      <c r="S73" s="8"/>
      <c r="T73" s="8"/>
      <c r="U73" s="8"/>
      <c r="V73" s="8"/>
      <c r="W73" s="8"/>
      <c r="X73" s="8"/>
      <c r="Y73" s="8"/>
      <c r="Z73" s="8"/>
    </row>
    <row r="74" spans="19:26" x14ac:dyDescent="0.2">
      <c r="S74" s="8"/>
      <c r="T74" s="8"/>
      <c r="U74" s="8"/>
      <c r="V74" s="8"/>
      <c r="W74" s="8"/>
      <c r="X74" s="8"/>
      <c r="Y74" s="8"/>
      <c r="Z74" s="8"/>
    </row>
    <row r="75" spans="19:26" x14ac:dyDescent="0.2">
      <c r="S75" s="8"/>
      <c r="T75" s="8"/>
      <c r="U75" s="8"/>
      <c r="V75" s="8"/>
      <c r="W75" s="8"/>
      <c r="X75" s="8"/>
      <c r="Y75" s="8"/>
      <c r="Z75" s="8"/>
    </row>
    <row r="76" spans="19:26" x14ac:dyDescent="0.2">
      <c r="S76" s="8"/>
      <c r="T76" s="8"/>
      <c r="U76" s="8"/>
      <c r="V76" s="8"/>
      <c r="W76" s="8"/>
      <c r="X76" s="8"/>
      <c r="Y76" s="8"/>
      <c r="Z76" s="8"/>
    </row>
    <row r="77" spans="19:26" x14ac:dyDescent="0.2">
      <c r="S77" s="8"/>
      <c r="T77" s="8"/>
      <c r="U77" s="8"/>
      <c r="V77" s="8"/>
      <c r="W77" s="8"/>
      <c r="X77" s="8"/>
      <c r="Y77" s="8"/>
      <c r="Z77" s="8"/>
    </row>
    <row r="78" spans="19:26" x14ac:dyDescent="0.2">
      <c r="S78" s="8"/>
      <c r="T78" s="8"/>
      <c r="U78" s="8"/>
      <c r="V78" s="8"/>
      <c r="W78" s="8"/>
      <c r="X78" s="8"/>
      <c r="Y78" s="8"/>
      <c r="Z78" s="8"/>
    </row>
  </sheetData>
  <mergeCells count="15">
    <mergeCell ref="F23:F24"/>
    <mergeCell ref="B23:B24"/>
    <mergeCell ref="C23:C24"/>
    <mergeCell ref="D23:D24"/>
    <mergeCell ref="E23:E24"/>
    <mergeCell ref="M23:M24"/>
    <mergeCell ref="N23:N24"/>
    <mergeCell ref="O23:O24"/>
    <mergeCell ref="P23:P24"/>
    <mergeCell ref="G23:G24"/>
    <mergeCell ref="H23:H24"/>
    <mergeCell ref="I23:I24"/>
    <mergeCell ref="J23:J24"/>
    <mergeCell ref="K23:K24"/>
    <mergeCell ref="L23:L24"/>
  </mergeCells>
  <conditionalFormatting sqref="B25:B40">
    <cfRule type="cellIs" dxfId="5" priority="7" stopIfTrue="1" operator="equal">
      <formula>$P$41</formula>
    </cfRule>
    <cfRule type="cellIs" dxfId="4" priority="8" stopIfTrue="1" operator="between">
      <formula>1</formula>
      <formula>50</formula>
    </cfRule>
    <cfRule type="cellIs" dxfId="3" priority="9" stopIfTrue="1" operator="greaterThan">
      <formula>50</formula>
    </cfRule>
  </conditionalFormatting>
  <printOptions horizontalCentered="1"/>
  <pageMargins left="0.19685039370078741" right="0.19685039370078741" top="0.26" bottom="0.18" header="0.17" footer="0.17"/>
  <pageSetup paperSize="9" scale="34" orientation="landscape" r:id="rId1"/>
  <headerFooter alignWithMargins="0">
    <oddFooter>&amp;L&amp;A&amp;CPage &amp;P of &amp;N&amp;R&amp;D</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le13">
    <tabColor theme="9" tint="0.39997558519241921"/>
    <pageSetUpPr fitToPage="1"/>
  </sheetPr>
  <dimension ref="A1:Y52"/>
  <sheetViews>
    <sheetView tabSelected="1" topLeftCell="A4" zoomScale="90" zoomScaleNormal="90" zoomScaleSheetLayoutView="100" workbookViewId="0">
      <selection activeCell="P20" sqref="P20"/>
    </sheetView>
  </sheetViews>
  <sheetFormatPr baseColWidth="10" defaultRowHeight="12.75" x14ac:dyDescent="0.2"/>
  <cols>
    <col min="1" max="1" width="16" style="8" customWidth="1"/>
    <col min="2" max="2" width="8" style="8" customWidth="1"/>
    <col min="3" max="14" width="4.7109375" style="8" customWidth="1"/>
    <col min="15" max="15" width="5.7109375" style="8" customWidth="1"/>
    <col min="16" max="239" width="11.42578125" style="8"/>
    <col min="240" max="240" width="16" style="8" customWidth="1"/>
    <col min="241" max="241" width="5.5703125" style="8" customWidth="1"/>
    <col min="242" max="242" width="5.85546875" style="8" customWidth="1"/>
    <col min="243" max="254" width="5.42578125" style="8" customWidth="1"/>
    <col min="255" max="255" width="3.140625" style="8" customWidth="1"/>
    <col min="256" max="256" width="8.140625" style="8" customWidth="1"/>
    <col min="257" max="257" width="5.42578125" style="8" customWidth="1"/>
    <col min="258" max="258" width="1.42578125" style="8" customWidth="1"/>
    <col min="259" max="259" width="31.42578125" style="8" bestFit="1" customWidth="1"/>
    <col min="260" max="260" width="11.7109375" style="8" bestFit="1" customWidth="1"/>
    <col min="261" max="261" width="5.7109375" style="8" customWidth="1"/>
    <col min="262" max="265" width="2.42578125" style="8" customWidth="1"/>
    <col min="266" max="266" width="3.140625" style="8" customWidth="1"/>
    <col min="267" max="267" width="8.140625" style="8" customWidth="1"/>
    <col min="268" max="271" width="3.7109375" style="8" customWidth="1"/>
    <col min="272" max="495" width="11.42578125" style="8"/>
    <col min="496" max="496" width="16" style="8" customWidth="1"/>
    <col min="497" max="497" width="5.5703125" style="8" customWidth="1"/>
    <col min="498" max="498" width="5.85546875" style="8" customWidth="1"/>
    <col min="499" max="510" width="5.42578125" style="8" customWidth="1"/>
    <col min="511" max="511" width="3.140625" style="8" customWidth="1"/>
    <col min="512" max="512" width="8.140625" style="8" customWidth="1"/>
    <col min="513" max="513" width="5.42578125" style="8" customWidth="1"/>
    <col min="514" max="514" width="1.42578125" style="8" customWidth="1"/>
    <col min="515" max="515" width="31.42578125" style="8" bestFit="1" customWidth="1"/>
    <col min="516" max="516" width="11.7109375" style="8" bestFit="1" customWidth="1"/>
    <col min="517" max="517" width="5.7109375" style="8" customWidth="1"/>
    <col min="518" max="521" width="2.42578125" style="8" customWidth="1"/>
    <col min="522" max="522" width="3.140625" style="8" customWidth="1"/>
    <col min="523" max="523" width="8.140625" style="8" customWidth="1"/>
    <col min="524" max="527" width="3.7109375" style="8" customWidth="1"/>
    <col min="528" max="751" width="11.42578125" style="8"/>
    <col min="752" max="752" width="16" style="8" customWidth="1"/>
    <col min="753" max="753" width="5.5703125" style="8" customWidth="1"/>
    <col min="754" max="754" width="5.85546875" style="8" customWidth="1"/>
    <col min="755" max="766" width="5.42578125" style="8" customWidth="1"/>
    <col min="767" max="767" width="3.140625" style="8" customWidth="1"/>
    <col min="768" max="768" width="8.140625" style="8" customWidth="1"/>
    <col min="769" max="769" width="5.42578125" style="8" customWidth="1"/>
    <col min="770" max="770" width="1.42578125" style="8" customWidth="1"/>
    <col min="771" max="771" width="31.42578125" style="8" bestFit="1" customWidth="1"/>
    <col min="772" max="772" width="11.7109375" style="8" bestFit="1" customWidth="1"/>
    <col min="773" max="773" width="5.7109375" style="8" customWidth="1"/>
    <col min="774" max="777" width="2.42578125" style="8" customWidth="1"/>
    <col min="778" max="778" width="3.140625" style="8" customWidth="1"/>
    <col min="779" max="779" width="8.140625" style="8" customWidth="1"/>
    <col min="780" max="783" width="3.7109375" style="8" customWidth="1"/>
    <col min="784" max="1007" width="11.42578125" style="8"/>
    <col min="1008" max="1008" width="16" style="8" customWidth="1"/>
    <col min="1009" max="1009" width="5.5703125" style="8" customWidth="1"/>
    <col min="1010" max="1010" width="5.85546875" style="8" customWidth="1"/>
    <col min="1011" max="1022" width="5.42578125" style="8" customWidth="1"/>
    <col min="1023" max="1023" width="3.140625" style="8" customWidth="1"/>
    <col min="1024" max="1024" width="8.140625" style="8" customWidth="1"/>
    <col min="1025" max="1025" width="5.42578125" style="8" customWidth="1"/>
    <col min="1026" max="1026" width="1.42578125" style="8" customWidth="1"/>
    <col min="1027" max="1027" width="31.42578125" style="8" bestFit="1" customWidth="1"/>
    <col min="1028" max="1028" width="11.7109375" style="8" bestFit="1" customWidth="1"/>
    <col min="1029" max="1029" width="5.7109375" style="8" customWidth="1"/>
    <col min="1030" max="1033" width="2.42578125" style="8" customWidth="1"/>
    <col min="1034" max="1034" width="3.140625" style="8" customWidth="1"/>
    <col min="1035" max="1035" width="8.140625" style="8" customWidth="1"/>
    <col min="1036" max="1039" width="3.7109375" style="8" customWidth="1"/>
    <col min="1040" max="1263" width="11.42578125" style="8"/>
    <col min="1264" max="1264" width="16" style="8" customWidth="1"/>
    <col min="1265" max="1265" width="5.5703125" style="8" customWidth="1"/>
    <col min="1266" max="1266" width="5.85546875" style="8" customWidth="1"/>
    <col min="1267" max="1278" width="5.42578125" style="8" customWidth="1"/>
    <col min="1279" max="1279" width="3.140625" style="8" customWidth="1"/>
    <col min="1280" max="1280" width="8.140625" style="8" customWidth="1"/>
    <col min="1281" max="1281" width="5.42578125" style="8" customWidth="1"/>
    <col min="1282" max="1282" width="1.42578125" style="8" customWidth="1"/>
    <col min="1283" max="1283" width="31.42578125" style="8" bestFit="1" customWidth="1"/>
    <col min="1284" max="1284" width="11.7109375" style="8" bestFit="1" customWidth="1"/>
    <col min="1285" max="1285" width="5.7109375" style="8" customWidth="1"/>
    <col min="1286" max="1289" width="2.42578125" style="8" customWidth="1"/>
    <col min="1290" max="1290" width="3.140625" style="8" customWidth="1"/>
    <col min="1291" max="1291" width="8.140625" style="8" customWidth="1"/>
    <col min="1292" max="1295" width="3.7109375" style="8" customWidth="1"/>
    <col min="1296" max="1519" width="11.42578125" style="8"/>
    <col min="1520" max="1520" width="16" style="8" customWidth="1"/>
    <col min="1521" max="1521" width="5.5703125" style="8" customWidth="1"/>
    <col min="1522" max="1522" width="5.85546875" style="8" customWidth="1"/>
    <col min="1523" max="1534" width="5.42578125" style="8" customWidth="1"/>
    <col min="1535" max="1535" width="3.140625" style="8" customWidth="1"/>
    <col min="1536" max="1536" width="8.140625" style="8" customWidth="1"/>
    <col min="1537" max="1537" width="5.42578125" style="8" customWidth="1"/>
    <col min="1538" max="1538" width="1.42578125" style="8" customWidth="1"/>
    <col min="1539" max="1539" width="31.42578125" style="8" bestFit="1" customWidth="1"/>
    <col min="1540" max="1540" width="11.7109375" style="8" bestFit="1" customWidth="1"/>
    <col min="1541" max="1541" width="5.7109375" style="8" customWidth="1"/>
    <col min="1542" max="1545" width="2.42578125" style="8" customWidth="1"/>
    <col min="1546" max="1546" width="3.140625" style="8" customWidth="1"/>
    <col min="1547" max="1547" width="8.140625" style="8" customWidth="1"/>
    <col min="1548" max="1551" width="3.7109375" style="8" customWidth="1"/>
    <col min="1552" max="1775" width="11.42578125" style="8"/>
    <col min="1776" max="1776" width="16" style="8" customWidth="1"/>
    <col min="1777" max="1777" width="5.5703125" style="8" customWidth="1"/>
    <col min="1778" max="1778" width="5.85546875" style="8" customWidth="1"/>
    <col min="1779" max="1790" width="5.42578125" style="8" customWidth="1"/>
    <col min="1791" max="1791" width="3.140625" style="8" customWidth="1"/>
    <col min="1792" max="1792" width="8.140625" style="8" customWidth="1"/>
    <col min="1793" max="1793" width="5.42578125" style="8" customWidth="1"/>
    <col min="1794" max="1794" width="1.42578125" style="8" customWidth="1"/>
    <col min="1795" max="1795" width="31.42578125" style="8" bestFit="1" customWidth="1"/>
    <col min="1796" max="1796" width="11.7109375" style="8" bestFit="1" customWidth="1"/>
    <col min="1797" max="1797" width="5.7109375" style="8" customWidth="1"/>
    <col min="1798" max="1801" width="2.42578125" style="8" customWidth="1"/>
    <col min="1802" max="1802" width="3.140625" style="8" customWidth="1"/>
    <col min="1803" max="1803" width="8.140625" style="8" customWidth="1"/>
    <col min="1804" max="1807" width="3.7109375" style="8" customWidth="1"/>
    <col min="1808" max="2031" width="11.42578125" style="8"/>
    <col min="2032" max="2032" width="16" style="8" customWidth="1"/>
    <col min="2033" max="2033" width="5.5703125" style="8" customWidth="1"/>
    <col min="2034" max="2034" width="5.85546875" style="8" customWidth="1"/>
    <col min="2035" max="2046" width="5.42578125" style="8" customWidth="1"/>
    <col min="2047" max="2047" width="3.140625" style="8" customWidth="1"/>
    <col min="2048" max="2048" width="8.140625" style="8" customWidth="1"/>
    <col min="2049" max="2049" width="5.42578125" style="8" customWidth="1"/>
    <col min="2050" max="2050" width="1.42578125" style="8" customWidth="1"/>
    <col min="2051" max="2051" width="31.42578125" style="8" bestFit="1" customWidth="1"/>
    <col min="2052" max="2052" width="11.7109375" style="8" bestFit="1" customWidth="1"/>
    <col min="2053" max="2053" width="5.7109375" style="8" customWidth="1"/>
    <col min="2054" max="2057" width="2.42578125" style="8" customWidth="1"/>
    <col min="2058" max="2058" width="3.140625" style="8" customWidth="1"/>
    <col min="2059" max="2059" width="8.140625" style="8" customWidth="1"/>
    <col min="2060" max="2063" width="3.7109375" style="8" customWidth="1"/>
    <col min="2064" max="2287" width="11.42578125" style="8"/>
    <col min="2288" max="2288" width="16" style="8" customWidth="1"/>
    <col min="2289" max="2289" width="5.5703125" style="8" customWidth="1"/>
    <col min="2290" max="2290" width="5.85546875" style="8" customWidth="1"/>
    <col min="2291" max="2302" width="5.42578125" style="8" customWidth="1"/>
    <col min="2303" max="2303" width="3.140625" style="8" customWidth="1"/>
    <col min="2304" max="2304" width="8.140625" style="8" customWidth="1"/>
    <col min="2305" max="2305" width="5.42578125" style="8" customWidth="1"/>
    <col min="2306" max="2306" width="1.42578125" style="8" customWidth="1"/>
    <col min="2307" max="2307" width="31.42578125" style="8" bestFit="1" customWidth="1"/>
    <col min="2308" max="2308" width="11.7109375" style="8" bestFit="1" customWidth="1"/>
    <col min="2309" max="2309" width="5.7109375" style="8" customWidth="1"/>
    <col min="2310" max="2313" width="2.42578125" style="8" customWidth="1"/>
    <col min="2314" max="2314" width="3.140625" style="8" customWidth="1"/>
    <col min="2315" max="2315" width="8.140625" style="8" customWidth="1"/>
    <col min="2316" max="2319" width="3.7109375" style="8" customWidth="1"/>
    <col min="2320" max="2543" width="11.42578125" style="8"/>
    <col min="2544" max="2544" width="16" style="8" customWidth="1"/>
    <col min="2545" max="2545" width="5.5703125" style="8" customWidth="1"/>
    <col min="2546" max="2546" width="5.85546875" style="8" customWidth="1"/>
    <col min="2547" max="2558" width="5.42578125" style="8" customWidth="1"/>
    <col min="2559" max="2559" width="3.140625" style="8" customWidth="1"/>
    <col min="2560" max="2560" width="8.140625" style="8" customWidth="1"/>
    <col min="2561" max="2561" width="5.42578125" style="8" customWidth="1"/>
    <col min="2562" max="2562" width="1.42578125" style="8" customWidth="1"/>
    <col min="2563" max="2563" width="31.42578125" style="8" bestFit="1" customWidth="1"/>
    <col min="2564" max="2564" width="11.7109375" style="8" bestFit="1" customWidth="1"/>
    <col min="2565" max="2565" width="5.7109375" style="8" customWidth="1"/>
    <col min="2566" max="2569" width="2.42578125" style="8" customWidth="1"/>
    <col min="2570" max="2570" width="3.140625" style="8" customWidth="1"/>
    <col min="2571" max="2571" width="8.140625" style="8" customWidth="1"/>
    <col min="2572" max="2575" width="3.7109375" style="8" customWidth="1"/>
    <col min="2576" max="2799" width="11.42578125" style="8"/>
    <col min="2800" max="2800" width="16" style="8" customWidth="1"/>
    <col min="2801" max="2801" width="5.5703125" style="8" customWidth="1"/>
    <col min="2802" max="2802" width="5.85546875" style="8" customWidth="1"/>
    <col min="2803" max="2814" width="5.42578125" style="8" customWidth="1"/>
    <col min="2815" max="2815" width="3.140625" style="8" customWidth="1"/>
    <col min="2816" max="2816" width="8.140625" style="8" customWidth="1"/>
    <col min="2817" max="2817" width="5.42578125" style="8" customWidth="1"/>
    <col min="2818" max="2818" width="1.42578125" style="8" customWidth="1"/>
    <col min="2819" max="2819" width="31.42578125" style="8" bestFit="1" customWidth="1"/>
    <col min="2820" max="2820" width="11.7109375" style="8" bestFit="1" customWidth="1"/>
    <col min="2821" max="2821" width="5.7109375" style="8" customWidth="1"/>
    <col min="2822" max="2825" width="2.42578125" style="8" customWidth="1"/>
    <col min="2826" max="2826" width="3.140625" style="8" customWidth="1"/>
    <col min="2827" max="2827" width="8.140625" style="8" customWidth="1"/>
    <col min="2828" max="2831" width="3.7109375" style="8" customWidth="1"/>
    <col min="2832" max="3055" width="11.42578125" style="8"/>
    <col min="3056" max="3056" width="16" style="8" customWidth="1"/>
    <col min="3057" max="3057" width="5.5703125" style="8" customWidth="1"/>
    <col min="3058" max="3058" width="5.85546875" style="8" customWidth="1"/>
    <col min="3059" max="3070" width="5.42578125" style="8" customWidth="1"/>
    <col min="3071" max="3071" width="3.140625" style="8" customWidth="1"/>
    <col min="3072" max="3072" width="8.140625" style="8" customWidth="1"/>
    <col min="3073" max="3073" width="5.42578125" style="8" customWidth="1"/>
    <col min="3074" max="3074" width="1.42578125" style="8" customWidth="1"/>
    <col min="3075" max="3075" width="31.42578125" style="8" bestFit="1" customWidth="1"/>
    <col min="3076" max="3076" width="11.7109375" style="8" bestFit="1" customWidth="1"/>
    <col min="3077" max="3077" width="5.7109375" style="8" customWidth="1"/>
    <col min="3078" max="3081" width="2.42578125" style="8" customWidth="1"/>
    <col min="3082" max="3082" width="3.140625" style="8" customWidth="1"/>
    <col min="3083" max="3083" width="8.140625" style="8" customWidth="1"/>
    <col min="3084" max="3087" width="3.7109375" style="8" customWidth="1"/>
    <col min="3088" max="3311" width="11.42578125" style="8"/>
    <col min="3312" max="3312" width="16" style="8" customWidth="1"/>
    <col min="3313" max="3313" width="5.5703125" style="8" customWidth="1"/>
    <col min="3314" max="3314" width="5.85546875" style="8" customWidth="1"/>
    <col min="3315" max="3326" width="5.42578125" style="8" customWidth="1"/>
    <col min="3327" max="3327" width="3.140625" style="8" customWidth="1"/>
    <col min="3328" max="3328" width="8.140625" style="8" customWidth="1"/>
    <col min="3329" max="3329" width="5.42578125" style="8" customWidth="1"/>
    <col min="3330" max="3330" width="1.42578125" style="8" customWidth="1"/>
    <col min="3331" max="3331" width="31.42578125" style="8" bestFit="1" customWidth="1"/>
    <col min="3332" max="3332" width="11.7109375" style="8" bestFit="1" customWidth="1"/>
    <col min="3333" max="3333" width="5.7109375" style="8" customWidth="1"/>
    <col min="3334" max="3337" width="2.42578125" style="8" customWidth="1"/>
    <col min="3338" max="3338" width="3.140625" style="8" customWidth="1"/>
    <col min="3339" max="3339" width="8.140625" style="8" customWidth="1"/>
    <col min="3340" max="3343" width="3.7109375" style="8" customWidth="1"/>
    <col min="3344" max="3567" width="11.42578125" style="8"/>
    <col min="3568" max="3568" width="16" style="8" customWidth="1"/>
    <col min="3569" max="3569" width="5.5703125" style="8" customWidth="1"/>
    <col min="3570" max="3570" width="5.85546875" style="8" customWidth="1"/>
    <col min="3571" max="3582" width="5.42578125" style="8" customWidth="1"/>
    <col min="3583" max="3583" width="3.140625" style="8" customWidth="1"/>
    <col min="3584" max="3584" width="8.140625" style="8" customWidth="1"/>
    <col min="3585" max="3585" width="5.42578125" style="8" customWidth="1"/>
    <col min="3586" max="3586" width="1.42578125" style="8" customWidth="1"/>
    <col min="3587" max="3587" width="31.42578125" style="8" bestFit="1" customWidth="1"/>
    <col min="3588" max="3588" width="11.7109375" style="8" bestFit="1" customWidth="1"/>
    <col min="3589" max="3589" width="5.7109375" style="8" customWidth="1"/>
    <col min="3590" max="3593" width="2.42578125" style="8" customWidth="1"/>
    <col min="3594" max="3594" width="3.140625" style="8" customWidth="1"/>
    <col min="3595" max="3595" width="8.140625" style="8" customWidth="1"/>
    <col min="3596" max="3599" width="3.7109375" style="8" customWidth="1"/>
    <col min="3600" max="3823" width="11.42578125" style="8"/>
    <col min="3824" max="3824" width="16" style="8" customWidth="1"/>
    <col min="3825" max="3825" width="5.5703125" style="8" customWidth="1"/>
    <col min="3826" max="3826" width="5.85546875" style="8" customWidth="1"/>
    <col min="3827" max="3838" width="5.42578125" style="8" customWidth="1"/>
    <col min="3839" max="3839" width="3.140625" style="8" customWidth="1"/>
    <col min="3840" max="3840" width="8.140625" style="8" customWidth="1"/>
    <col min="3841" max="3841" width="5.42578125" style="8" customWidth="1"/>
    <col min="3842" max="3842" width="1.42578125" style="8" customWidth="1"/>
    <col min="3843" max="3843" width="31.42578125" style="8" bestFit="1" customWidth="1"/>
    <col min="3844" max="3844" width="11.7109375" style="8" bestFit="1" customWidth="1"/>
    <col min="3845" max="3845" width="5.7109375" style="8" customWidth="1"/>
    <col min="3846" max="3849" width="2.42578125" style="8" customWidth="1"/>
    <col min="3850" max="3850" width="3.140625" style="8" customWidth="1"/>
    <col min="3851" max="3851" width="8.140625" style="8" customWidth="1"/>
    <col min="3852" max="3855" width="3.7109375" style="8" customWidth="1"/>
    <col min="3856" max="4079" width="11.42578125" style="8"/>
    <col min="4080" max="4080" width="16" style="8" customWidth="1"/>
    <col min="4081" max="4081" width="5.5703125" style="8" customWidth="1"/>
    <col min="4082" max="4082" width="5.85546875" style="8" customWidth="1"/>
    <col min="4083" max="4094" width="5.42578125" style="8" customWidth="1"/>
    <col min="4095" max="4095" width="3.140625" style="8" customWidth="1"/>
    <col min="4096" max="4096" width="8.140625" style="8" customWidth="1"/>
    <col min="4097" max="4097" width="5.42578125" style="8" customWidth="1"/>
    <col min="4098" max="4098" width="1.42578125" style="8" customWidth="1"/>
    <col min="4099" max="4099" width="31.42578125" style="8" bestFit="1" customWidth="1"/>
    <col min="4100" max="4100" width="11.7109375" style="8" bestFit="1" customWidth="1"/>
    <col min="4101" max="4101" width="5.7109375" style="8" customWidth="1"/>
    <col min="4102" max="4105" width="2.42578125" style="8" customWidth="1"/>
    <col min="4106" max="4106" width="3.140625" style="8" customWidth="1"/>
    <col min="4107" max="4107" width="8.140625" style="8" customWidth="1"/>
    <col min="4108" max="4111" width="3.7109375" style="8" customWidth="1"/>
    <col min="4112" max="4335" width="11.42578125" style="8"/>
    <col min="4336" max="4336" width="16" style="8" customWidth="1"/>
    <col min="4337" max="4337" width="5.5703125" style="8" customWidth="1"/>
    <col min="4338" max="4338" width="5.85546875" style="8" customWidth="1"/>
    <col min="4339" max="4350" width="5.42578125" style="8" customWidth="1"/>
    <col min="4351" max="4351" width="3.140625" style="8" customWidth="1"/>
    <col min="4352" max="4352" width="8.140625" style="8" customWidth="1"/>
    <col min="4353" max="4353" width="5.42578125" style="8" customWidth="1"/>
    <col min="4354" max="4354" width="1.42578125" style="8" customWidth="1"/>
    <col min="4355" max="4355" width="31.42578125" style="8" bestFit="1" customWidth="1"/>
    <col min="4356" max="4356" width="11.7109375" style="8" bestFit="1" customWidth="1"/>
    <col min="4357" max="4357" width="5.7109375" style="8" customWidth="1"/>
    <col min="4358" max="4361" width="2.42578125" style="8" customWidth="1"/>
    <col min="4362" max="4362" width="3.140625" style="8" customWidth="1"/>
    <col min="4363" max="4363" width="8.140625" style="8" customWidth="1"/>
    <col min="4364" max="4367" width="3.7109375" style="8" customWidth="1"/>
    <col min="4368" max="4591" width="11.42578125" style="8"/>
    <col min="4592" max="4592" width="16" style="8" customWidth="1"/>
    <col min="4593" max="4593" width="5.5703125" style="8" customWidth="1"/>
    <col min="4594" max="4594" width="5.85546875" style="8" customWidth="1"/>
    <col min="4595" max="4606" width="5.42578125" style="8" customWidth="1"/>
    <col min="4607" max="4607" width="3.140625" style="8" customWidth="1"/>
    <col min="4608" max="4608" width="8.140625" style="8" customWidth="1"/>
    <col min="4609" max="4609" width="5.42578125" style="8" customWidth="1"/>
    <col min="4610" max="4610" width="1.42578125" style="8" customWidth="1"/>
    <col min="4611" max="4611" width="31.42578125" style="8" bestFit="1" customWidth="1"/>
    <col min="4612" max="4612" width="11.7109375" style="8" bestFit="1" customWidth="1"/>
    <col min="4613" max="4613" width="5.7109375" style="8" customWidth="1"/>
    <col min="4614" max="4617" width="2.42578125" style="8" customWidth="1"/>
    <col min="4618" max="4618" width="3.140625" style="8" customWidth="1"/>
    <col min="4619" max="4619" width="8.140625" style="8" customWidth="1"/>
    <col min="4620" max="4623" width="3.7109375" style="8" customWidth="1"/>
    <col min="4624" max="4847" width="11.42578125" style="8"/>
    <col min="4848" max="4848" width="16" style="8" customWidth="1"/>
    <col min="4849" max="4849" width="5.5703125" style="8" customWidth="1"/>
    <col min="4850" max="4850" width="5.85546875" style="8" customWidth="1"/>
    <col min="4851" max="4862" width="5.42578125" style="8" customWidth="1"/>
    <col min="4863" max="4863" width="3.140625" style="8" customWidth="1"/>
    <col min="4864" max="4864" width="8.140625" style="8" customWidth="1"/>
    <col min="4865" max="4865" width="5.42578125" style="8" customWidth="1"/>
    <col min="4866" max="4866" width="1.42578125" style="8" customWidth="1"/>
    <col min="4867" max="4867" width="31.42578125" style="8" bestFit="1" customWidth="1"/>
    <col min="4868" max="4868" width="11.7109375" style="8" bestFit="1" customWidth="1"/>
    <col min="4869" max="4869" width="5.7109375" style="8" customWidth="1"/>
    <col min="4870" max="4873" width="2.42578125" style="8" customWidth="1"/>
    <col min="4874" max="4874" width="3.140625" style="8" customWidth="1"/>
    <col min="4875" max="4875" width="8.140625" style="8" customWidth="1"/>
    <col min="4876" max="4879" width="3.7109375" style="8" customWidth="1"/>
    <col min="4880" max="5103" width="11.42578125" style="8"/>
    <col min="5104" max="5104" width="16" style="8" customWidth="1"/>
    <col min="5105" max="5105" width="5.5703125" style="8" customWidth="1"/>
    <col min="5106" max="5106" width="5.85546875" style="8" customWidth="1"/>
    <col min="5107" max="5118" width="5.42578125" style="8" customWidth="1"/>
    <col min="5119" max="5119" width="3.140625" style="8" customWidth="1"/>
    <col min="5120" max="5120" width="8.140625" style="8" customWidth="1"/>
    <col min="5121" max="5121" width="5.42578125" style="8" customWidth="1"/>
    <col min="5122" max="5122" width="1.42578125" style="8" customWidth="1"/>
    <col min="5123" max="5123" width="31.42578125" style="8" bestFit="1" customWidth="1"/>
    <col min="5124" max="5124" width="11.7109375" style="8" bestFit="1" customWidth="1"/>
    <col min="5125" max="5125" width="5.7109375" style="8" customWidth="1"/>
    <col min="5126" max="5129" width="2.42578125" style="8" customWidth="1"/>
    <col min="5130" max="5130" width="3.140625" style="8" customWidth="1"/>
    <col min="5131" max="5131" width="8.140625" style="8" customWidth="1"/>
    <col min="5132" max="5135" width="3.7109375" style="8" customWidth="1"/>
    <col min="5136" max="5359" width="11.42578125" style="8"/>
    <col min="5360" max="5360" width="16" style="8" customWidth="1"/>
    <col min="5361" max="5361" width="5.5703125" style="8" customWidth="1"/>
    <col min="5362" max="5362" width="5.85546875" style="8" customWidth="1"/>
    <col min="5363" max="5374" width="5.42578125" style="8" customWidth="1"/>
    <col min="5375" max="5375" width="3.140625" style="8" customWidth="1"/>
    <col min="5376" max="5376" width="8.140625" style="8" customWidth="1"/>
    <col min="5377" max="5377" width="5.42578125" style="8" customWidth="1"/>
    <col min="5378" max="5378" width="1.42578125" style="8" customWidth="1"/>
    <col min="5379" max="5379" width="31.42578125" style="8" bestFit="1" customWidth="1"/>
    <col min="5380" max="5380" width="11.7109375" style="8" bestFit="1" customWidth="1"/>
    <col min="5381" max="5381" width="5.7109375" style="8" customWidth="1"/>
    <col min="5382" max="5385" width="2.42578125" style="8" customWidth="1"/>
    <col min="5386" max="5386" width="3.140625" style="8" customWidth="1"/>
    <col min="5387" max="5387" width="8.140625" style="8" customWidth="1"/>
    <col min="5388" max="5391" width="3.7109375" style="8" customWidth="1"/>
    <col min="5392" max="5615" width="11.42578125" style="8"/>
    <col min="5616" max="5616" width="16" style="8" customWidth="1"/>
    <col min="5617" max="5617" width="5.5703125" style="8" customWidth="1"/>
    <col min="5618" max="5618" width="5.85546875" style="8" customWidth="1"/>
    <col min="5619" max="5630" width="5.42578125" style="8" customWidth="1"/>
    <col min="5631" max="5631" width="3.140625" style="8" customWidth="1"/>
    <col min="5632" max="5632" width="8.140625" style="8" customWidth="1"/>
    <col min="5633" max="5633" width="5.42578125" style="8" customWidth="1"/>
    <col min="5634" max="5634" width="1.42578125" style="8" customWidth="1"/>
    <col min="5635" max="5635" width="31.42578125" style="8" bestFit="1" customWidth="1"/>
    <col min="5636" max="5636" width="11.7109375" style="8" bestFit="1" customWidth="1"/>
    <col min="5637" max="5637" width="5.7109375" style="8" customWidth="1"/>
    <col min="5638" max="5641" width="2.42578125" style="8" customWidth="1"/>
    <col min="5642" max="5642" width="3.140625" style="8" customWidth="1"/>
    <col min="5643" max="5643" width="8.140625" style="8" customWidth="1"/>
    <col min="5644" max="5647" width="3.7109375" style="8" customWidth="1"/>
    <col min="5648" max="5871" width="11.42578125" style="8"/>
    <col min="5872" max="5872" width="16" style="8" customWidth="1"/>
    <col min="5873" max="5873" width="5.5703125" style="8" customWidth="1"/>
    <col min="5874" max="5874" width="5.85546875" style="8" customWidth="1"/>
    <col min="5875" max="5886" width="5.42578125" style="8" customWidth="1"/>
    <col min="5887" max="5887" width="3.140625" style="8" customWidth="1"/>
    <col min="5888" max="5888" width="8.140625" style="8" customWidth="1"/>
    <col min="5889" max="5889" width="5.42578125" style="8" customWidth="1"/>
    <col min="5890" max="5890" width="1.42578125" style="8" customWidth="1"/>
    <col min="5891" max="5891" width="31.42578125" style="8" bestFit="1" customWidth="1"/>
    <col min="5892" max="5892" width="11.7109375" style="8" bestFit="1" customWidth="1"/>
    <col min="5893" max="5893" width="5.7109375" style="8" customWidth="1"/>
    <col min="5894" max="5897" width="2.42578125" style="8" customWidth="1"/>
    <col min="5898" max="5898" width="3.140625" style="8" customWidth="1"/>
    <col min="5899" max="5899" width="8.140625" style="8" customWidth="1"/>
    <col min="5900" max="5903" width="3.7109375" style="8" customWidth="1"/>
    <col min="5904" max="6127" width="11.42578125" style="8"/>
    <col min="6128" max="6128" width="16" style="8" customWidth="1"/>
    <col min="6129" max="6129" width="5.5703125" style="8" customWidth="1"/>
    <col min="6130" max="6130" width="5.85546875" style="8" customWidth="1"/>
    <col min="6131" max="6142" width="5.42578125" style="8" customWidth="1"/>
    <col min="6143" max="6143" width="3.140625" style="8" customWidth="1"/>
    <col min="6144" max="6144" width="8.140625" style="8" customWidth="1"/>
    <col min="6145" max="6145" width="5.42578125" style="8" customWidth="1"/>
    <col min="6146" max="6146" width="1.42578125" style="8" customWidth="1"/>
    <col min="6147" max="6147" width="31.42578125" style="8" bestFit="1" customWidth="1"/>
    <col min="6148" max="6148" width="11.7109375" style="8" bestFit="1" customWidth="1"/>
    <col min="6149" max="6149" width="5.7109375" style="8" customWidth="1"/>
    <col min="6150" max="6153" width="2.42578125" style="8" customWidth="1"/>
    <col min="6154" max="6154" width="3.140625" style="8" customWidth="1"/>
    <col min="6155" max="6155" width="8.140625" style="8" customWidth="1"/>
    <col min="6156" max="6159" width="3.7109375" style="8" customWidth="1"/>
    <col min="6160" max="6383" width="11.42578125" style="8"/>
    <col min="6384" max="6384" width="16" style="8" customWidth="1"/>
    <col min="6385" max="6385" width="5.5703125" style="8" customWidth="1"/>
    <col min="6386" max="6386" width="5.85546875" style="8" customWidth="1"/>
    <col min="6387" max="6398" width="5.42578125" style="8" customWidth="1"/>
    <col min="6399" max="6399" width="3.140625" style="8" customWidth="1"/>
    <col min="6400" max="6400" width="8.140625" style="8" customWidth="1"/>
    <col min="6401" max="6401" width="5.42578125" style="8" customWidth="1"/>
    <col min="6402" max="6402" width="1.42578125" style="8" customWidth="1"/>
    <col min="6403" max="6403" width="31.42578125" style="8" bestFit="1" customWidth="1"/>
    <col min="6404" max="6404" width="11.7109375" style="8" bestFit="1" customWidth="1"/>
    <col min="6405" max="6405" width="5.7109375" style="8" customWidth="1"/>
    <col min="6406" max="6409" width="2.42578125" style="8" customWidth="1"/>
    <col min="6410" max="6410" width="3.140625" style="8" customWidth="1"/>
    <col min="6411" max="6411" width="8.140625" style="8" customWidth="1"/>
    <col min="6412" max="6415" width="3.7109375" style="8" customWidth="1"/>
    <col min="6416" max="6639" width="11.42578125" style="8"/>
    <col min="6640" max="6640" width="16" style="8" customWidth="1"/>
    <col min="6641" max="6641" width="5.5703125" style="8" customWidth="1"/>
    <col min="6642" max="6642" width="5.85546875" style="8" customWidth="1"/>
    <col min="6643" max="6654" width="5.42578125" style="8" customWidth="1"/>
    <col min="6655" max="6655" width="3.140625" style="8" customWidth="1"/>
    <col min="6656" max="6656" width="8.140625" style="8" customWidth="1"/>
    <col min="6657" max="6657" width="5.42578125" style="8" customWidth="1"/>
    <col min="6658" max="6658" width="1.42578125" style="8" customWidth="1"/>
    <col min="6659" max="6659" width="31.42578125" style="8" bestFit="1" customWidth="1"/>
    <col min="6660" max="6660" width="11.7109375" style="8" bestFit="1" customWidth="1"/>
    <col min="6661" max="6661" width="5.7109375" style="8" customWidth="1"/>
    <col min="6662" max="6665" width="2.42578125" style="8" customWidth="1"/>
    <col min="6666" max="6666" width="3.140625" style="8" customWidth="1"/>
    <col min="6667" max="6667" width="8.140625" style="8" customWidth="1"/>
    <col min="6668" max="6671" width="3.7109375" style="8" customWidth="1"/>
    <col min="6672" max="6895" width="11.42578125" style="8"/>
    <col min="6896" max="6896" width="16" style="8" customWidth="1"/>
    <col min="6897" max="6897" width="5.5703125" style="8" customWidth="1"/>
    <col min="6898" max="6898" width="5.85546875" style="8" customWidth="1"/>
    <col min="6899" max="6910" width="5.42578125" style="8" customWidth="1"/>
    <col min="6911" max="6911" width="3.140625" style="8" customWidth="1"/>
    <col min="6912" max="6912" width="8.140625" style="8" customWidth="1"/>
    <col min="6913" max="6913" width="5.42578125" style="8" customWidth="1"/>
    <col min="6914" max="6914" width="1.42578125" style="8" customWidth="1"/>
    <col min="6915" max="6915" width="31.42578125" style="8" bestFit="1" customWidth="1"/>
    <col min="6916" max="6916" width="11.7109375" style="8" bestFit="1" customWidth="1"/>
    <col min="6917" max="6917" width="5.7109375" style="8" customWidth="1"/>
    <col min="6918" max="6921" width="2.42578125" style="8" customWidth="1"/>
    <col min="6922" max="6922" width="3.140625" style="8" customWidth="1"/>
    <col min="6923" max="6923" width="8.140625" style="8" customWidth="1"/>
    <col min="6924" max="6927" width="3.7109375" style="8" customWidth="1"/>
    <col min="6928" max="7151" width="11.42578125" style="8"/>
    <col min="7152" max="7152" width="16" style="8" customWidth="1"/>
    <col min="7153" max="7153" width="5.5703125" style="8" customWidth="1"/>
    <col min="7154" max="7154" width="5.85546875" style="8" customWidth="1"/>
    <col min="7155" max="7166" width="5.42578125" style="8" customWidth="1"/>
    <col min="7167" max="7167" width="3.140625" style="8" customWidth="1"/>
    <col min="7168" max="7168" width="8.140625" style="8" customWidth="1"/>
    <col min="7169" max="7169" width="5.42578125" style="8" customWidth="1"/>
    <col min="7170" max="7170" width="1.42578125" style="8" customWidth="1"/>
    <col min="7171" max="7171" width="31.42578125" style="8" bestFit="1" customWidth="1"/>
    <col min="7172" max="7172" width="11.7109375" style="8" bestFit="1" customWidth="1"/>
    <col min="7173" max="7173" width="5.7109375" style="8" customWidth="1"/>
    <col min="7174" max="7177" width="2.42578125" style="8" customWidth="1"/>
    <col min="7178" max="7178" width="3.140625" style="8" customWidth="1"/>
    <col min="7179" max="7179" width="8.140625" style="8" customWidth="1"/>
    <col min="7180" max="7183" width="3.7109375" style="8" customWidth="1"/>
    <col min="7184" max="7407" width="11.42578125" style="8"/>
    <col min="7408" max="7408" width="16" style="8" customWidth="1"/>
    <col min="7409" max="7409" width="5.5703125" style="8" customWidth="1"/>
    <col min="7410" max="7410" width="5.85546875" style="8" customWidth="1"/>
    <col min="7411" max="7422" width="5.42578125" style="8" customWidth="1"/>
    <col min="7423" max="7423" width="3.140625" style="8" customWidth="1"/>
    <col min="7424" max="7424" width="8.140625" style="8" customWidth="1"/>
    <col min="7425" max="7425" width="5.42578125" style="8" customWidth="1"/>
    <col min="7426" max="7426" width="1.42578125" style="8" customWidth="1"/>
    <col min="7427" max="7427" width="31.42578125" style="8" bestFit="1" customWidth="1"/>
    <col min="7428" max="7428" width="11.7109375" style="8" bestFit="1" customWidth="1"/>
    <col min="7429" max="7429" width="5.7109375" style="8" customWidth="1"/>
    <col min="7430" max="7433" width="2.42578125" style="8" customWidth="1"/>
    <col min="7434" max="7434" width="3.140625" style="8" customWidth="1"/>
    <col min="7435" max="7435" width="8.140625" style="8" customWidth="1"/>
    <col min="7436" max="7439" width="3.7109375" style="8" customWidth="1"/>
    <col min="7440" max="7663" width="11.42578125" style="8"/>
    <col min="7664" max="7664" width="16" style="8" customWidth="1"/>
    <col min="7665" max="7665" width="5.5703125" style="8" customWidth="1"/>
    <col min="7666" max="7666" width="5.85546875" style="8" customWidth="1"/>
    <col min="7667" max="7678" width="5.42578125" style="8" customWidth="1"/>
    <col min="7679" max="7679" width="3.140625" style="8" customWidth="1"/>
    <col min="7680" max="7680" width="8.140625" style="8" customWidth="1"/>
    <col min="7681" max="7681" width="5.42578125" style="8" customWidth="1"/>
    <col min="7682" max="7682" width="1.42578125" style="8" customWidth="1"/>
    <col min="7683" max="7683" width="31.42578125" style="8" bestFit="1" customWidth="1"/>
    <col min="7684" max="7684" width="11.7109375" style="8" bestFit="1" customWidth="1"/>
    <col min="7685" max="7685" width="5.7109375" style="8" customWidth="1"/>
    <col min="7686" max="7689" width="2.42578125" style="8" customWidth="1"/>
    <col min="7690" max="7690" width="3.140625" style="8" customWidth="1"/>
    <col min="7691" max="7691" width="8.140625" style="8" customWidth="1"/>
    <col min="7692" max="7695" width="3.7109375" style="8" customWidth="1"/>
    <col min="7696" max="7919" width="11.42578125" style="8"/>
    <col min="7920" max="7920" width="16" style="8" customWidth="1"/>
    <col min="7921" max="7921" width="5.5703125" style="8" customWidth="1"/>
    <col min="7922" max="7922" width="5.85546875" style="8" customWidth="1"/>
    <col min="7923" max="7934" width="5.42578125" style="8" customWidth="1"/>
    <col min="7935" max="7935" width="3.140625" style="8" customWidth="1"/>
    <col min="7936" max="7936" width="8.140625" style="8" customWidth="1"/>
    <col min="7937" max="7937" width="5.42578125" style="8" customWidth="1"/>
    <col min="7938" max="7938" width="1.42578125" style="8" customWidth="1"/>
    <col min="7939" max="7939" width="31.42578125" style="8" bestFit="1" customWidth="1"/>
    <col min="7940" max="7940" width="11.7109375" style="8" bestFit="1" customWidth="1"/>
    <col min="7941" max="7941" width="5.7109375" style="8" customWidth="1"/>
    <col min="7942" max="7945" width="2.42578125" style="8" customWidth="1"/>
    <col min="7946" max="7946" width="3.140625" style="8" customWidth="1"/>
    <col min="7947" max="7947" width="8.140625" style="8" customWidth="1"/>
    <col min="7948" max="7951" width="3.7109375" style="8" customWidth="1"/>
    <col min="7952" max="8175" width="11.42578125" style="8"/>
    <col min="8176" max="8176" width="16" style="8" customWidth="1"/>
    <col min="8177" max="8177" width="5.5703125" style="8" customWidth="1"/>
    <col min="8178" max="8178" width="5.85546875" style="8" customWidth="1"/>
    <col min="8179" max="8190" width="5.42578125" style="8" customWidth="1"/>
    <col min="8191" max="8191" width="3.140625" style="8" customWidth="1"/>
    <col min="8192" max="8192" width="8.140625" style="8" customWidth="1"/>
    <col min="8193" max="8193" width="5.42578125" style="8" customWidth="1"/>
    <col min="8194" max="8194" width="1.42578125" style="8" customWidth="1"/>
    <col min="8195" max="8195" width="31.42578125" style="8" bestFit="1" customWidth="1"/>
    <col min="8196" max="8196" width="11.7109375" style="8" bestFit="1" customWidth="1"/>
    <col min="8197" max="8197" width="5.7109375" style="8" customWidth="1"/>
    <col min="8198" max="8201" width="2.42578125" style="8" customWidth="1"/>
    <col min="8202" max="8202" width="3.140625" style="8" customWidth="1"/>
    <col min="8203" max="8203" width="8.140625" style="8" customWidth="1"/>
    <col min="8204" max="8207" width="3.7109375" style="8" customWidth="1"/>
    <col min="8208" max="8431" width="11.42578125" style="8"/>
    <col min="8432" max="8432" width="16" style="8" customWidth="1"/>
    <col min="8433" max="8433" width="5.5703125" style="8" customWidth="1"/>
    <col min="8434" max="8434" width="5.85546875" style="8" customWidth="1"/>
    <col min="8435" max="8446" width="5.42578125" style="8" customWidth="1"/>
    <col min="8447" max="8447" width="3.140625" style="8" customWidth="1"/>
    <col min="8448" max="8448" width="8.140625" style="8" customWidth="1"/>
    <col min="8449" max="8449" width="5.42578125" style="8" customWidth="1"/>
    <col min="8450" max="8450" width="1.42578125" style="8" customWidth="1"/>
    <col min="8451" max="8451" width="31.42578125" style="8" bestFit="1" customWidth="1"/>
    <col min="8452" max="8452" width="11.7109375" style="8" bestFit="1" customWidth="1"/>
    <col min="8453" max="8453" width="5.7109375" style="8" customWidth="1"/>
    <col min="8454" max="8457" width="2.42578125" style="8" customWidth="1"/>
    <col min="8458" max="8458" width="3.140625" style="8" customWidth="1"/>
    <col min="8459" max="8459" width="8.140625" style="8" customWidth="1"/>
    <col min="8460" max="8463" width="3.7109375" style="8" customWidth="1"/>
    <col min="8464" max="8687" width="11.42578125" style="8"/>
    <col min="8688" max="8688" width="16" style="8" customWidth="1"/>
    <col min="8689" max="8689" width="5.5703125" style="8" customWidth="1"/>
    <col min="8690" max="8690" width="5.85546875" style="8" customWidth="1"/>
    <col min="8691" max="8702" width="5.42578125" style="8" customWidth="1"/>
    <col min="8703" max="8703" width="3.140625" style="8" customWidth="1"/>
    <col min="8704" max="8704" width="8.140625" style="8" customWidth="1"/>
    <col min="8705" max="8705" width="5.42578125" style="8" customWidth="1"/>
    <col min="8706" max="8706" width="1.42578125" style="8" customWidth="1"/>
    <col min="8707" max="8707" width="31.42578125" style="8" bestFit="1" customWidth="1"/>
    <col min="8708" max="8708" width="11.7109375" style="8" bestFit="1" customWidth="1"/>
    <col min="8709" max="8709" width="5.7109375" style="8" customWidth="1"/>
    <col min="8710" max="8713" width="2.42578125" style="8" customWidth="1"/>
    <col min="8714" max="8714" width="3.140625" style="8" customWidth="1"/>
    <col min="8715" max="8715" width="8.140625" style="8" customWidth="1"/>
    <col min="8716" max="8719" width="3.7109375" style="8" customWidth="1"/>
    <col min="8720" max="8943" width="11.42578125" style="8"/>
    <col min="8944" max="8944" width="16" style="8" customWidth="1"/>
    <col min="8945" max="8945" width="5.5703125" style="8" customWidth="1"/>
    <col min="8946" max="8946" width="5.85546875" style="8" customWidth="1"/>
    <col min="8947" max="8958" width="5.42578125" style="8" customWidth="1"/>
    <col min="8959" max="8959" width="3.140625" style="8" customWidth="1"/>
    <col min="8960" max="8960" width="8.140625" style="8" customWidth="1"/>
    <col min="8961" max="8961" width="5.42578125" style="8" customWidth="1"/>
    <col min="8962" max="8962" width="1.42578125" style="8" customWidth="1"/>
    <col min="8963" max="8963" width="31.42578125" style="8" bestFit="1" customWidth="1"/>
    <col min="8964" max="8964" width="11.7109375" style="8" bestFit="1" customWidth="1"/>
    <col min="8965" max="8965" width="5.7109375" style="8" customWidth="1"/>
    <col min="8966" max="8969" width="2.42578125" style="8" customWidth="1"/>
    <col min="8970" max="8970" width="3.140625" style="8" customWidth="1"/>
    <col min="8971" max="8971" width="8.140625" style="8" customWidth="1"/>
    <col min="8972" max="8975" width="3.7109375" style="8" customWidth="1"/>
    <col min="8976" max="9199" width="11.42578125" style="8"/>
    <col min="9200" max="9200" width="16" style="8" customWidth="1"/>
    <col min="9201" max="9201" width="5.5703125" style="8" customWidth="1"/>
    <col min="9202" max="9202" width="5.85546875" style="8" customWidth="1"/>
    <col min="9203" max="9214" width="5.42578125" style="8" customWidth="1"/>
    <col min="9215" max="9215" width="3.140625" style="8" customWidth="1"/>
    <col min="9216" max="9216" width="8.140625" style="8" customWidth="1"/>
    <col min="9217" max="9217" width="5.42578125" style="8" customWidth="1"/>
    <col min="9218" max="9218" width="1.42578125" style="8" customWidth="1"/>
    <col min="9219" max="9219" width="31.42578125" style="8" bestFit="1" customWidth="1"/>
    <col min="9220" max="9220" width="11.7109375" style="8" bestFit="1" customWidth="1"/>
    <col min="9221" max="9221" width="5.7109375" style="8" customWidth="1"/>
    <col min="9222" max="9225" width="2.42578125" style="8" customWidth="1"/>
    <col min="9226" max="9226" width="3.140625" style="8" customWidth="1"/>
    <col min="9227" max="9227" width="8.140625" style="8" customWidth="1"/>
    <col min="9228" max="9231" width="3.7109375" style="8" customWidth="1"/>
    <col min="9232" max="9455" width="11.42578125" style="8"/>
    <col min="9456" max="9456" width="16" style="8" customWidth="1"/>
    <col min="9457" max="9457" width="5.5703125" style="8" customWidth="1"/>
    <col min="9458" max="9458" width="5.85546875" style="8" customWidth="1"/>
    <col min="9459" max="9470" width="5.42578125" style="8" customWidth="1"/>
    <col min="9471" max="9471" width="3.140625" style="8" customWidth="1"/>
    <col min="9472" max="9472" width="8.140625" style="8" customWidth="1"/>
    <col min="9473" max="9473" width="5.42578125" style="8" customWidth="1"/>
    <col min="9474" max="9474" width="1.42578125" style="8" customWidth="1"/>
    <col min="9475" max="9475" width="31.42578125" style="8" bestFit="1" customWidth="1"/>
    <col min="9476" max="9476" width="11.7109375" style="8" bestFit="1" customWidth="1"/>
    <col min="9477" max="9477" width="5.7109375" style="8" customWidth="1"/>
    <col min="9478" max="9481" width="2.42578125" style="8" customWidth="1"/>
    <col min="9482" max="9482" width="3.140625" style="8" customWidth="1"/>
    <col min="9483" max="9483" width="8.140625" style="8" customWidth="1"/>
    <col min="9484" max="9487" width="3.7109375" style="8" customWidth="1"/>
    <col min="9488" max="9711" width="11.42578125" style="8"/>
    <col min="9712" max="9712" width="16" style="8" customWidth="1"/>
    <col min="9713" max="9713" width="5.5703125" style="8" customWidth="1"/>
    <col min="9714" max="9714" width="5.85546875" style="8" customWidth="1"/>
    <col min="9715" max="9726" width="5.42578125" style="8" customWidth="1"/>
    <col min="9727" max="9727" width="3.140625" style="8" customWidth="1"/>
    <col min="9728" max="9728" width="8.140625" style="8" customWidth="1"/>
    <col min="9729" max="9729" width="5.42578125" style="8" customWidth="1"/>
    <col min="9730" max="9730" width="1.42578125" style="8" customWidth="1"/>
    <col min="9731" max="9731" width="31.42578125" style="8" bestFit="1" customWidth="1"/>
    <col min="9732" max="9732" width="11.7109375" style="8" bestFit="1" customWidth="1"/>
    <col min="9733" max="9733" width="5.7109375" style="8" customWidth="1"/>
    <col min="9734" max="9737" width="2.42578125" style="8" customWidth="1"/>
    <col min="9738" max="9738" width="3.140625" style="8" customWidth="1"/>
    <col min="9739" max="9739" width="8.140625" style="8" customWidth="1"/>
    <col min="9740" max="9743" width="3.7109375" style="8" customWidth="1"/>
    <col min="9744" max="9967" width="11.42578125" style="8"/>
    <col min="9968" max="9968" width="16" style="8" customWidth="1"/>
    <col min="9969" max="9969" width="5.5703125" style="8" customWidth="1"/>
    <col min="9970" max="9970" width="5.85546875" style="8" customWidth="1"/>
    <col min="9971" max="9982" width="5.42578125" style="8" customWidth="1"/>
    <col min="9983" max="9983" width="3.140625" style="8" customWidth="1"/>
    <col min="9984" max="9984" width="8.140625" style="8" customWidth="1"/>
    <col min="9985" max="9985" width="5.42578125" style="8" customWidth="1"/>
    <col min="9986" max="9986" width="1.42578125" style="8" customWidth="1"/>
    <col min="9987" max="9987" width="31.42578125" style="8" bestFit="1" customWidth="1"/>
    <col min="9988" max="9988" width="11.7109375" style="8" bestFit="1" customWidth="1"/>
    <col min="9989" max="9989" width="5.7109375" style="8" customWidth="1"/>
    <col min="9990" max="9993" width="2.42578125" style="8" customWidth="1"/>
    <col min="9994" max="9994" width="3.140625" style="8" customWidth="1"/>
    <col min="9995" max="9995" width="8.140625" style="8" customWidth="1"/>
    <col min="9996" max="9999" width="3.7109375" style="8" customWidth="1"/>
    <col min="10000" max="10223" width="11.42578125" style="8"/>
    <col min="10224" max="10224" width="16" style="8" customWidth="1"/>
    <col min="10225" max="10225" width="5.5703125" style="8" customWidth="1"/>
    <col min="10226" max="10226" width="5.85546875" style="8" customWidth="1"/>
    <col min="10227" max="10238" width="5.42578125" style="8" customWidth="1"/>
    <col min="10239" max="10239" width="3.140625" style="8" customWidth="1"/>
    <col min="10240" max="10240" width="8.140625" style="8" customWidth="1"/>
    <col min="10241" max="10241" width="5.42578125" style="8" customWidth="1"/>
    <col min="10242" max="10242" width="1.42578125" style="8" customWidth="1"/>
    <col min="10243" max="10243" width="31.42578125" style="8" bestFit="1" customWidth="1"/>
    <col min="10244" max="10244" width="11.7109375" style="8" bestFit="1" customWidth="1"/>
    <col min="10245" max="10245" width="5.7109375" style="8" customWidth="1"/>
    <col min="10246" max="10249" width="2.42578125" style="8" customWidth="1"/>
    <col min="10250" max="10250" width="3.140625" style="8" customWidth="1"/>
    <col min="10251" max="10251" width="8.140625" style="8" customWidth="1"/>
    <col min="10252" max="10255" width="3.7109375" style="8" customWidth="1"/>
    <col min="10256" max="10479" width="11.42578125" style="8"/>
    <col min="10480" max="10480" width="16" style="8" customWidth="1"/>
    <col min="10481" max="10481" width="5.5703125" style="8" customWidth="1"/>
    <col min="10482" max="10482" width="5.85546875" style="8" customWidth="1"/>
    <col min="10483" max="10494" width="5.42578125" style="8" customWidth="1"/>
    <col min="10495" max="10495" width="3.140625" style="8" customWidth="1"/>
    <col min="10496" max="10496" width="8.140625" style="8" customWidth="1"/>
    <col min="10497" max="10497" width="5.42578125" style="8" customWidth="1"/>
    <col min="10498" max="10498" width="1.42578125" style="8" customWidth="1"/>
    <col min="10499" max="10499" width="31.42578125" style="8" bestFit="1" customWidth="1"/>
    <col min="10500" max="10500" width="11.7109375" style="8" bestFit="1" customWidth="1"/>
    <col min="10501" max="10501" width="5.7109375" style="8" customWidth="1"/>
    <col min="10502" max="10505" width="2.42578125" style="8" customWidth="1"/>
    <col min="10506" max="10506" width="3.140625" style="8" customWidth="1"/>
    <col min="10507" max="10507" width="8.140625" style="8" customWidth="1"/>
    <col min="10508" max="10511" width="3.7109375" style="8" customWidth="1"/>
    <col min="10512" max="10735" width="11.42578125" style="8"/>
    <col min="10736" max="10736" width="16" style="8" customWidth="1"/>
    <col min="10737" max="10737" width="5.5703125" style="8" customWidth="1"/>
    <col min="10738" max="10738" width="5.85546875" style="8" customWidth="1"/>
    <col min="10739" max="10750" width="5.42578125" style="8" customWidth="1"/>
    <col min="10751" max="10751" width="3.140625" style="8" customWidth="1"/>
    <col min="10752" max="10752" width="8.140625" style="8" customWidth="1"/>
    <col min="10753" max="10753" width="5.42578125" style="8" customWidth="1"/>
    <col min="10754" max="10754" width="1.42578125" style="8" customWidth="1"/>
    <col min="10755" max="10755" width="31.42578125" style="8" bestFit="1" customWidth="1"/>
    <col min="10756" max="10756" width="11.7109375" style="8" bestFit="1" customWidth="1"/>
    <col min="10757" max="10757" width="5.7109375" style="8" customWidth="1"/>
    <col min="10758" max="10761" width="2.42578125" style="8" customWidth="1"/>
    <col min="10762" max="10762" width="3.140625" style="8" customWidth="1"/>
    <col min="10763" max="10763" width="8.140625" style="8" customWidth="1"/>
    <col min="10764" max="10767" width="3.7109375" style="8" customWidth="1"/>
    <col min="10768" max="10991" width="11.42578125" style="8"/>
    <col min="10992" max="10992" width="16" style="8" customWidth="1"/>
    <col min="10993" max="10993" width="5.5703125" style="8" customWidth="1"/>
    <col min="10994" max="10994" width="5.85546875" style="8" customWidth="1"/>
    <col min="10995" max="11006" width="5.42578125" style="8" customWidth="1"/>
    <col min="11007" max="11007" width="3.140625" style="8" customWidth="1"/>
    <col min="11008" max="11008" width="8.140625" style="8" customWidth="1"/>
    <col min="11009" max="11009" width="5.42578125" style="8" customWidth="1"/>
    <col min="11010" max="11010" width="1.42578125" style="8" customWidth="1"/>
    <col min="11011" max="11011" width="31.42578125" style="8" bestFit="1" customWidth="1"/>
    <col min="11012" max="11012" width="11.7109375" style="8" bestFit="1" customWidth="1"/>
    <col min="11013" max="11013" width="5.7109375" style="8" customWidth="1"/>
    <col min="11014" max="11017" width="2.42578125" style="8" customWidth="1"/>
    <col min="11018" max="11018" width="3.140625" style="8" customWidth="1"/>
    <col min="11019" max="11019" width="8.140625" style="8" customWidth="1"/>
    <col min="11020" max="11023" width="3.7109375" style="8" customWidth="1"/>
    <col min="11024" max="11247" width="11.42578125" style="8"/>
    <col min="11248" max="11248" width="16" style="8" customWidth="1"/>
    <col min="11249" max="11249" width="5.5703125" style="8" customWidth="1"/>
    <col min="11250" max="11250" width="5.85546875" style="8" customWidth="1"/>
    <col min="11251" max="11262" width="5.42578125" style="8" customWidth="1"/>
    <col min="11263" max="11263" width="3.140625" style="8" customWidth="1"/>
    <col min="11264" max="11264" width="8.140625" style="8" customWidth="1"/>
    <col min="11265" max="11265" width="5.42578125" style="8" customWidth="1"/>
    <col min="11266" max="11266" width="1.42578125" style="8" customWidth="1"/>
    <col min="11267" max="11267" width="31.42578125" style="8" bestFit="1" customWidth="1"/>
    <col min="11268" max="11268" width="11.7109375" style="8" bestFit="1" customWidth="1"/>
    <col min="11269" max="11269" width="5.7109375" style="8" customWidth="1"/>
    <col min="11270" max="11273" width="2.42578125" style="8" customWidth="1"/>
    <col min="11274" max="11274" width="3.140625" style="8" customWidth="1"/>
    <col min="11275" max="11275" width="8.140625" style="8" customWidth="1"/>
    <col min="11276" max="11279" width="3.7109375" style="8" customWidth="1"/>
    <col min="11280" max="11503" width="11.42578125" style="8"/>
    <col min="11504" max="11504" width="16" style="8" customWidth="1"/>
    <col min="11505" max="11505" width="5.5703125" style="8" customWidth="1"/>
    <col min="11506" max="11506" width="5.85546875" style="8" customWidth="1"/>
    <col min="11507" max="11518" width="5.42578125" style="8" customWidth="1"/>
    <col min="11519" max="11519" width="3.140625" style="8" customWidth="1"/>
    <col min="11520" max="11520" width="8.140625" style="8" customWidth="1"/>
    <col min="11521" max="11521" width="5.42578125" style="8" customWidth="1"/>
    <col min="11522" max="11522" width="1.42578125" style="8" customWidth="1"/>
    <col min="11523" max="11523" width="31.42578125" style="8" bestFit="1" customWidth="1"/>
    <col min="11524" max="11524" width="11.7109375" style="8" bestFit="1" customWidth="1"/>
    <col min="11525" max="11525" width="5.7109375" style="8" customWidth="1"/>
    <col min="11526" max="11529" width="2.42578125" style="8" customWidth="1"/>
    <col min="11530" max="11530" width="3.140625" style="8" customWidth="1"/>
    <col min="11531" max="11531" width="8.140625" style="8" customWidth="1"/>
    <col min="11532" max="11535" width="3.7109375" style="8" customWidth="1"/>
    <col min="11536" max="11759" width="11.42578125" style="8"/>
    <col min="11760" max="11760" width="16" style="8" customWidth="1"/>
    <col min="11761" max="11761" width="5.5703125" style="8" customWidth="1"/>
    <col min="11762" max="11762" width="5.85546875" style="8" customWidth="1"/>
    <col min="11763" max="11774" width="5.42578125" style="8" customWidth="1"/>
    <col min="11775" max="11775" width="3.140625" style="8" customWidth="1"/>
    <col min="11776" max="11776" width="8.140625" style="8" customWidth="1"/>
    <col min="11777" max="11777" width="5.42578125" style="8" customWidth="1"/>
    <col min="11778" max="11778" width="1.42578125" style="8" customWidth="1"/>
    <col min="11779" max="11779" width="31.42578125" style="8" bestFit="1" customWidth="1"/>
    <col min="11780" max="11780" width="11.7109375" style="8" bestFit="1" customWidth="1"/>
    <col min="11781" max="11781" width="5.7109375" style="8" customWidth="1"/>
    <col min="11782" max="11785" width="2.42578125" style="8" customWidth="1"/>
    <col min="11786" max="11786" width="3.140625" style="8" customWidth="1"/>
    <col min="11787" max="11787" width="8.140625" style="8" customWidth="1"/>
    <col min="11788" max="11791" width="3.7109375" style="8" customWidth="1"/>
    <col min="11792" max="12015" width="11.42578125" style="8"/>
    <col min="12016" max="12016" width="16" style="8" customWidth="1"/>
    <col min="12017" max="12017" width="5.5703125" style="8" customWidth="1"/>
    <col min="12018" max="12018" width="5.85546875" style="8" customWidth="1"/>
    <col min="12019" max="12030" width="5.42578125" style="8" customWidth="1"/>
    <col min="12031" max="12031" width="3.140625" style="8" customWidth="1"/>
    <col min="12032" max="12032" width="8.140625" style="8" customWidth="1"/>
    <col min="12033" max="12033" width="5.42578125" style="8" customWidth="1"/>
    <col min="12034" max="12034" width="1.42578125" style="8" customWidth="1"/>
    <col min="12035" max="12035" width="31.42578125" style="8" bestFit="1" customWidth="1"/>
    <col min="12036" max="12036" width="11.7109375" style="8" bestFit="1" customWidth="1"/>
    <col min="12037" max="12037" width="5.7109375" style="8" customWidth="1"/>
    <col min="12038" max="12041" width="2.42578125" style="8" customWidth="1"/>
    <col min="12042" max="12042" width="3.140625" style="8" customWidth="1"/>
    <col min="12043" max="12043" width="8.140625" style="8" customWidth="1"/>
    <col min="12044" max="12047" width="3.7109375" style="8" customWidth="1"/>
    <col min="12048" max="12271" width="11.42578125" style="8"/>
    <col min="12272" max="12272" width="16" style="8" customWidth="1"/>
    <col min="12273" max="12273" width="5.5703125" style="8" customWidth="1"/>
    <col min="12274" max="12274" width="5.85546875" style="8" customWidth="1"/>
    <col min="12275" max="12286" width="5.42578125" style="8" customWidth="1"/>
    <col min="12287" max="12287" width="3.140625" style="8" customWidth="1"/>
    <col min="12288" max="12288" width="8.140625" style="8" customWidth="1"/>
    <col min="12289" max="12289" width="5.42578125" style="8" customWidth="1"/>
    <col min="12290" max="12290" width="1.42578125" style="8" customWidth="1"/>
    <col min="12291" max="12291" width="31.42578125" style="8" bestFit="1" customWidth="1"/>
    <col min="12292" max="12292" width="11.7109375" style="8" bestFit="1" customWidth="1"/>
    <col min="12293" max="12293" width="5.7109375" style="8" customWidth="1"/>
    <col min="12294" max="12297" width="2.42578125" style="8" customWidth="1"/>
    <col min="12298" max="12298" width="3.140625" style="8" customWidth="1"/>
    <col min="12299" max="12299" width="8.140625" style="8" customWidth="1"/>
    <col min="12300" max="12303" width="3.7109375" style="8" customWidth="1"/>
    <col min="12304" max="12527" width="11.42578125" style="8"/>
    <col min="12528" max="12528" width="16" style="8" customWidth="1"/>
    <col min="12529" max="12529" width="5.5703125" style="8" customWidth="1"/>
    <col min="12530" max="12530" width="5.85546875" style="8" customWidth="1"/>
    <col min="12531" max="12542" width="5.42578125" style="8" customWidth="1"/>
    <col min="12543" max="12543" width="3.140625" style="8" customWidth="1"/>
    <col min="12544" max="12544" width="8.140625" style="8" customWidth="1"/>
    <col min="12545" max="12545" width="5.42578125" style="8" customWidth="1"/>
    <col min="12546" max="12546" width="1.42578125" style="8" customWidth="1"/>
    <col min="12547" max="12547" width="31.42578125" style="8" bestFit="1" customWidth="1"/>
    <col min="12548" max="12548" width="11.7109375" style="8" bestFit="1" customWidth="1"/>
    <col min="12549" max="12549" width="5.7109375" style="8" customWidth="1"/>
    <col min="12550" max="12553" width="2.42578125" style="8" customWidth="1"/>
    <col min="12554" max="12554" width="3.140625" style="8" customWidth="1"/>
    <col min="12555" max="12555" width="8.140625" style="8" customWidth="1"/>
    <col min="12556" max="12559" width="3.7109375" style="8" customWidth="1"/>
    <col min="12560" max="12783" width="11.42578125" style="8"/>
    <col min="12784" max="12784" width="16" style="8" customWidth="1"/>
    <col min="12785" max="12785" width="5.5703125" style="8" customWidth="1"/>
    <col min="12786" max="12786" width="5.85546875" style="8" customWidth="1"/>
    <col min="12787" max="12798" width="5.42578125" style="8" customWidth="1"/>
    <col min="12799" max="12799" width="3.140625" style="8" customWidth="1"/>
    <col min="12800" max="12800" width="8.140625" style="8" customWidth="1"/>
    <col min="12801" max="12801" width="5.42578125" style="8" customWidth="1"/>
    <col min="12802" max="12802" width="1.42578125" style="8" customWidth="1"/>
    <col min="12803" max="12803" width="31.42578125" style="8" bestFit="1" customWidth="1"/>
    <col min="12804" max="12804" width="11.7109375" style="8" bestFit="1" customWidth="1"/>
    <col min="12805" max="12805" width="5.7109375" style="8" customWidth="1"/>
    <col min="12806" max="12809" width="2.42578125" style="8" customWidth="1"/>
    <col min="12810" max="12810" width="3.140625" style="8" customWidth="1"/>
    <col min="12811" max="12811" width="8.140625" style="8" customWidth="1"/>
    <col min="12812" max="12815" width="3.7109375" style="8" customWidth="1"/>
    <col min="12816" max="13039" width="11.42578125" style="8"/>
    <col min="13040" max="13040" width="16" style="8" customWidth="1"/>
    <col min="13041" max="13041" width="5.5703125" style="8" customWidth="1"/>
    <col min="13042" max="13042" width="5.85546875" style="8" customWidth="1"/>
    <col min="13043" max="13054" width="5.42578125" style="8" customWidth="1"/>
    <col min="13055" max="13055" width="3.140625" style="8" customWidth="1"/>
    <col min="13056" max="13056" width="8.140625" style="8" customWidth="1"/>
    <col min="13057" max="13057" width="5.42578125" style="8" customWidth="1"/>
    <col min="13058" max="13058" width="1.42578125" style="8" customWidth="1"/>
    <col min="13059" max="13059" width="31.42578125" style="8" bestFit="1" customWidth="1"/>
    <col min="13060" max="13060" width="11.7109375" style="8" bestFit="1" customWidth="1"/>
    <col min="13061" max="13061" width="5.7109375" style="8" customWidth="1"/>
    <col min="13062" max="13065" width="2.42578125" style="8" customWidth="1"/>
    <col min="13066" max="13066" width="3.140625" style="8" customWidth="1"/>
    <col min="13067" max="13067" width="8.140625" style="8" customWidth="1"/>
    <col min="13068" max="13071" width="3.7109375" style="8" customWidth="1"/>
    <col min="13072" max="13295" width="11.42578125" style="8"/>
    <col min="13296" max="13296" width="16" style="8" customWidth="1"/>
    <col min="13297" max="13297" width="5.5703125" style="8" customWidth="1"/>
    <col min="13298" max="13298" width="5.85546875" style="8" customWidth="1"/>
    <col min="13299" max="13310" width="5.42578125" style="8" customWidth="1"/>
    <col min="13311" max="13311" width="3.140625" style="8" customWidth="1"/>
    <col min="13312" max="13312" width="8.140625" style="8" customWidth="1"/>
    <col min="13313" max="13313" width="5.42578125" style="8" customWidth="1"/>
    <col min="13314" max="13314" width="1.42578125" style="8" customWidth="1"/>
    <col min="13315" max="13315" width="31.42578125" style="8" bestFit="1" customWidth="1"/>
    <col min="13316" max="13316" width="11.7109375" style="8" bestFit="1" customWidth="1"/>
    <col min="13317" max="13317" width="5.7109375" style="8" customWidth="1"/>
    <col min="13318" max="13321" width="2.42578125" style="8" customWidth="1"/>
    <col min="13322" max="13322" width="3.140625" style="8" customWidth="1"/>
    <col min="13323" max="13323" width="8.140625" style="8" customWidth="1"/>
    <col min="13324" max="13327" width="3.7109375" style="8" customWidth="1"/>
    <col min="13328" max="13551" width="11.42578125" style="8"/>
    <col min="13552" max="13552" width="16" style="8" customWidth="1"/>
    <col min="13553" max="13553" width="5.5703125" style="8" customWidth="1"/>
    <col min="13554" max="13554" width="5.85546875" style="8" customWidth="1"/>
    <col min="13555" max="13566" width="5.42578125" style="8" customWidth="1"/>
    <col min="13567" max="13567" width="3.140625" style="8" customWidth="1"/>
    <col min="13568" max="13568" width="8.140625" style="8" customWidth="1"/>
    <col min="13569" max="13569" width="5.42578125" style="8" customWidth="1"/>
    <col min="13570" max="13570" width="1.42578125" style="8" customWidth="1"/>
    <col min="13571" max="13571" width="31.42578125" style="8" bestFit="1" customWidth="1"/>
    <col min="13572" max="13572" width="11.7109375" style="8" bestFit="1" customWidth="1"/>
    <col min="13573" max="13573" width="5.7109375" style="8" customWidth="1"/>
    <col min="13574" max="13577" width="2.42578125" style="8" customWidth="1"/>
    <col min="13578" max="13578" width="3.140625" style="8" customWidth="1"/>
    <col min="13579" max="13579" width="8.140625" style="8" customWidth="1"/>
    <col min="13580" max="13583" width="3.7109375" style="8" customWidth="1"/>
    <col min="13584" max="13807" width="11.42578125" style="8"/>
    <col min="13808" max="13808" width="16" style="8" customWidth="1"/>
    <col min="13809" max="13809" width="5.5703125" style="8" customWidth="1"/>
    <col min="13810" max="13810" width="5.85546875" style="8" customWidth="1"/>
    <col min="13811" max="13822" width="5.42578125" style="8" customWidth="1"/>
    <col min="13823" max="13823" width="3.140625" style="8" customWidth="1"/>
    <col min="13824" max="13824" width="8.140625" style="8" customWidth="1"/>
    <col min="13825" max="13825" width="5.42578125" style="8" customWidth="1"/>
    <col min="13826" max="13826" width="1.42578125" style="8" customWidth="1"/>
    <col min="13827" max="13827" width="31.42578125" style="8" bestFit="1" customWidth="1"/>
    <col min="13828" max="13828" width="11.7109375" style="8" bestFit="1" customWidth="1"/>
    <col min="13829" max="13829" width="5.7109375" style="8" customWidth="1"/>
    <col min="13830" max="13833" width="2.42578125" style="8" customWidth="1"/>
    <col min="13834" max="13834" width="3.140625" style="8" customWidth="1"/>
    <col min="13835" max="13835" width="8.140625" style="8" customWidth="1"/>
    <col min="13836" max="13839" width="3.7109375" style="8" customWidth="1"/>
    <col min="13840" max="14063" width="11.42578125" style="8"/>
    <col min="14064" max="14064" width="16" style="8" customWidth="1"/>
    <col min="14065" max="14065" width="5.5703125" style="8" customWidth="1"/>
    <col min="14066" max="14066" width="5.85546875" style="8" customWidth="1"/>
    <col min="14067" max="14078" width="5.42578125" style="8" customWidth="1"/>
    <col min="14079" max="14079" width="3.140625" style="8" customWidth="1"/>
    <col min="14080" max="14080" width="8.140625" style="8" customWidth="1"/>
    <col min="14081" max="14081" width="5.42578125" style="8" customWidth="1"/>
    <col min="14082" max="14082" width="1.42578125" style="8" customWidth="1"/>
    <col min="14083" max="14083" width="31.42578125" style="8" bestFit="1" customWidth="1"/>
    <col min="14084" max="14084" width="11.7109375" style="8" bestFit="1" customWidth="1"/>
    <col min="14085" max="14085" width="5.7109375" style="8" customWidth="1"/>
    <col min="14086" max="14089" width="2.42578125" style="8" customWidth="1"/>
    <col min="14090" max="14090" width="3.140625" style="8" customWidth="1"/>
    <col min="14091" max="14091" width="8.140625" style="8" customWidth="1"/>
    <col min="14092" max="14095" width="3.7109375" style="8" customWidth="1"/>
    <col min="14096" max="14319" width="11.42578125" style="8"/>
    <col min="14320" max="14320" width="16" style="8" customWidth="1"/>
    <col min="14321" max="14321" width="5.5703125" style="8" customWidth="1"/>
    <col min="14322" max="14322" width="5.85546875" style="8" customWidth="1"/>
    <col min="14323" max="14334" width="5.42578125" style="8" customWidth="1"/>
    <col min="14335" max="14335" width="3.140625" style="8" customWidth="1"/>
    <col min="14336" max="14336" width="8.140625" style="8" customWidth="1"/>
    <col min="14337" max="14337" width="5.42578125" style="8" customWidth="1"/>
    <col min="14338" max="14338" width="1.42578125" style="8" customWidth="1"/>
    <col min="14339" max="14339" width="31.42578125" style="8" bestFit="1" customWidth="1"/>
    <col min="14340" max="14340" width="11.7109375" style="8" bestFit="1" customWidth="1"/>
    <col min="14341" max="14341" width="5.7109375" style="8" customWidth="1"/>
    <col min="14342" max="14345" width="2.42578125" style="8" customWidth="1"/>
    <col min="14346" max="14346" width="3.140625" style="8" customWidth="1"/>
    <col min="14347" max="14347" width="8.140625" style="8" customWidth="1"/>
    <col min="14348" max="14351" width="3.7109375" style="8" customWidth="1"/>
    <col min="14352" max="14575" width="11.42578125" style="8"/>
    <col min="14576" max="14576" width="16" style="8" customWidth="1"/>
    <col min="14577" max="14577" width="5.5703125" style="8" customWidth="1"/>
    <col min="14578" max="14578" width="5.85546875" style="8" customWidth="1"/>
    <col min="14579" max="14590" width="5.42578125" style="8" customWidth="1"/>
    <col min="14591" max="14591" width="3.140625" style="8" customWidth="1"/>
    <col min="14592" max="14592" width="8.140625" style="8" customWidth="1"/>
    <col min="14593" max="14593" width="5.42578125" style="8" customWidth="1"/>
    <col min="14594" max="14594" width="1.42578125" style="8" customWidth="1"/>
    <col min="14595" max="14595" width="31.42578125" style="8" bestFit="1" customWidth="1"/>
    <col min="14596" max="14596" width="11.7109375" style="8" bestFit="1" customWidth="1"/>
    <col min="14597" max="14597" width="5.7109375" style="8" customWidth="1"/>
    <col min="14598" max="14601" width="2.42578125" style="8" customWidth="1"/>
    <col min="14602" max="14602" width="3.140625" style="8" customWidth="1"/>
    <col min="14603" max="14603" width="8.140625" style="8" customWidth="1"/>
    <col min="14604" max="14607" width="3.7109375" style="8" customWidth="1"/>
    <col min="14608" max="14831" width="11.42578125" style="8"/>
    <col min="14832" max="14832" width="16" style="8" customWidth="1"/>
    <col min="14833" max="14833" width="5.5703125" style="8" customWidth="1"/>
    <col min="14834" max="14834" width="5.85546875" style="8" customWidth="1"/>
    <col min="14835" max="14846" width="5.42578125" style="8" customWidth="1"/>
    <col min="14847" max="14847" width="3.140625" style="8" customWidth="1"/>
    <col min="14848" max="14848" width="8.140625" style="8" customWidth="1"/>
    <col min="14849" max="14849" width="5.42578125" style="8" customWidth="1"/>
    <col min="14850" max="14850" width="1.42578125" style="8" customWidth="1"/>
    <col min="14851" max="14851" width="31.42578125" style="8" bestFit="1" customWidth="1"/>
    <col min="14852" max="14852" width="11.7109375" style="8" bestFit="1" customWidth="1"/>
    <col min="14853" max="14853" width="5.7109375" style="8" customWidth="1"/>
    <col min="14854" max="14857" width="2.42578125" style="8" customWidth="1"/>
    <col min="14858" max="14858" width="3.140625" style="8" customWidth="1"/>
    <col min="14859" max="14859" width="8.140625" style="8" customWidth="1"/>
    <col min="14860" max="14863" width="3.7109375" style="8" customWidth="1"/>
    <col min="14864" max="15087" width="11.42578125" style="8"/>
    <col min="15088" max="15088" width="16" style="8" customWidth="1"/>
    <col min="15089" max="15089" width="5.5703125" style="8" customWidth="1"/>
    <col min="15090" max="15090" width="5.85546875" style="8" customWidth="1"/>
    <col min="15091" max="15102" width="5.42578125" style="8" customWidth="1"/>
    <col min="15103" max="15103" width="3.140625" style="8" customWidth="1"/>
    <col min="15104" max="15104" width="8.140625" style="8" customWidth="1"/>
    <col min="15105" max="15105" width="5.42578125" style="8" customWidth="1"/>
    <col min="15106" max="15106" width="1.42578125" style="8" customWidth="1"/>
    <col min="15107" max="15107" width="31.42578125" style="8" bestFit="1" customWidth="1"/>
    <col min="15108" max="15108" width="11.7109375" style="8" bestFit="1" customWidth="1"/>
    <col min="15109" max="15109" width="5.7109375" style="8" customWidth="1"/>
    <col min="15110" max="15113" width="2.42578125" style="8" customWidth="1"/>
    <col min="15114" max="15114" width="3.140625" style="8" customWidth="1"/>
    <col min="15115" max="15115" width="8.140625" style="8" customWidth="1"/>
    <col min="15116" max="15119" width="3.7109375" style="8" customWidth="1"/>
    <col min="15120" max="15343" width="11.42578125" style="8"/>
    <col min="15344" max="15344" width="16" style="8" customWidth="1"/>
    <col min="15345" max="15345" width="5.5703125" style="8" customWidth="1"/>
    <col min="15346" max="15346" width="5.85546875" style="8" customWidth="1"/>
    <col min="15347" max="15358" width="5.42578125" style="8" customWidth="1"/>
    <col min="15359" max="15359" width="3.140625" style="8" customWidth="1"/>
    <col min="15360" max="15360" width="8.140625" style="8" customWidth="1"/>
    <col min="15361" max="15361" width="5.42578125" style="8" customWidth="1"/>
    <col min="15362" max="15362" width="1.42578125" style="8" customWidth="1"/>
    <col min="15363" max="15363" width="31.42578125" style="8" bestFit="1" customWidth="1"/>
    <col min="15364" max="15364" width="11.7109375" style="8" bestFit="1" customWidth="1"/>
    <col min="15365" max="15365" width="5.7109375" style="8" customWidth="1"/>
    <col min="15366" max="15369" width="2.42578125" style="8" customWidth="1"/>
    <col min="15370" max="15370" width="3.140625" style="8" customWidth="1"/>
    <col min="15371" max="15371" width="8.140625" style="8" customWidth="1"/>
    <col min="15372" max="15375" width="3.7109375" style="8" customWidth="1"/>
    <col min="15376" max="15599" width="11.42578125" style="8"/>
    <col min="15600" max="15600" width="16" style="8" customWidth="1"/>
    <col min="15601" max="15601" width="5.5703125" style="8" customWidth="1"/>
    <col min="15602" max="15602" width="5.85546875" style="8" customWidth="1"/>
    <col min="15603" max="15614" width="5.42578125" style="8" customWidth="1"/>
    <col min="15615" max="15615" width="3.140625" style="8" customWidth="1"/>
    <col min="15616" max="15616" width="8.140625" style="8" customWidth="1"/>
    <col min="15617" max="15617" width="5.42578125" style="8" customWidth="1"/>
    <col min="15618" max="15618" width="1.42578125" style="8" customWidth="1"/>
    <col min="15619" max="15619" width="31.42578125" style="8" bestFit="1" customWidth="1"/>
    <col min="15620" max="15620" width="11.7109375" style="8" bestFit="1" customWidth="1"/>
    <col min="15621" max="15621" width="5.7109375" style="8" customWidth="1"/>
    <col min="15622" max="15625" width="2.42578125" style="8" customWidth="1"/>
    <col min="15626" max="15626" width="3.140625" style="8" customWidth="1"/>
    <col min="15627" max="15627" width="8.140625" style="8" customWidth="1"/>
    <col min="15628" max="15631" width="3.7109375" style="8" customWidth="1"/>
    <col min="15632" max="15855" width="11.42578125" style="8"/>
    <col min="15856" max="15856" width="16" style="8" customWidth="1"/>
    <col min="15857" max="15857" width="5.5703125" style="8" customWidth="1"/>
    <col min="15858" max="15858" width="5.85546875" style="8" customWidth="1"/>
    <col min="15859" max="15870" width="5.42578125" style="8" customWidth="1"/>
    <col min="15871" max="15871" width="3.140625" style="8" customWidth="1"/>
    <col min="15872" max="15872" width="8.140625" style="8" customWidth="1"/>
    <col min="15873" max="15873" width="5.42578125" style="8" customWidth="1"/>
    <col min="15874" max="15874" width="1.42578125" style="8" customWidth="1"/>
    <col min="15875" max="15875" width="31.42578125" style="8" bestFit="1" customWidth="1"/>
    <col min="15876" max="15876" width="11.7109375" style="8" bestFit="1" customWidth="1"/>
    <col min="15877" max="15877" width="5.7109375" style="8" customWidth="1"/>
    <col min="15878" max="15881" width="2.42578125" style="8" customWidth="1"/>
    <col min="15882" max="15882" width="3.140625" style="8" customWidth="1"/>
    <col min="15883" max="15883" width="8.140625" style="8" customWidth="1"/>
    <col min="15884" max="15887" width="3.7109375" style="8" customWidth="1"/>
    <col min="15888" max="16111" width="11.42578125" style="8"/>
    <col min="16112" max="16112" width="16" style="8" customWidth="1"/>
    <col min="16113" max="16113" width="5.5703125" style="8" customWidth="1"/>
    <col min="16114" max="16114" width="5.85546875" style="8" customWidth="1"/>
    <col min="16115" max="16126" width="5.42578125" style="8" customWidth="1"/>
    <col min="16127" max="16127" width="3.140625" style="8" customWidth="1"/>
    <col min="16128" max="16128" width="8.140625" style="8" customWidth="1"/>
    <col min="16129" max="16129" width="5.42578125" style="8" customWidth="1"/>
    <col min="16130" max="16130" width="1.42578125" style="8" customWidth="1"/>
    <col min="16131" max="16131" width="31.42578125" style="8" bestFit="1" customWidth="1"/>
    <col min="16132" max="16132" width="11.7109375" style="8" bestFit="1" customWidth="1"/>
    <col min="16133" max="16133" width="5.7109375" style="8" customWidth="1"/>
    <col min="16134" max="16137" width="2.42578125" style="8" customWidth="1"/>
    <col min="16138" max="16138" width="3.140625" style="8" customWidth="1"/>
    <col min="16139" max="16139" width="8.140625" style="8" customWidth="1"/>
    <col min="16140" max="16143" width="3.7109375" style="8" customWidth="1"/>
    <col min="16144" max="16384" width="11.42578125" style="8"/>
  </cols>
  <sheetData>
    <row r="1" spans="1:14" ht="54.75" customHeight="1" thickBot="1" x14ac:dyDescent="0.25">
      <c r="A1" s="1"/>
      <c r="B1" s="2"/>
      <c r="C1" s="2"/>
      <c r="D1" s="2"/>
      <c r="E1" s="2"/>
      <c r="F1" s="2"/>
      <c r="G1" s="2"/>
      <c r="H1" s="2"/>
      <c r="I1" s="2"/>
      <c r="J1" s="2"/>
      <c r="K1" s="2"/>
      <c r="L1" s="2"/>
      <c r="M1" s="2"/>
      <c r="N1" s="2"/>
    </row>
    <row r="21" spans="1:25" ht="13.5" thickBot="1" x14ac:dyDescent="0.25">
      <c r="A21" s="14">
        <v>39995</v>
      </c>
    </row>
    <row r="22" spans="1:25" s="12" customFormat="1" ht="20.25" customHeight="1" x14ac:dyDescent="0.2">
      <c r="A22" s="15">
        <f>MONTH($A$21)</f>
        <v>7</v>
      </c>
      <c r="B22" s="16"/>
      <c r="C22" s="16" t="e">
        <f>IF(MONTH(#REF!)=$A$22,COLUMN(#REF!),0)</f>
        <v>#REF!</v>
      </c>
      <c r="D22" s="16" t="e">
        <f>IF(MONTH(#REF!)=$A$22,COLUMN(#REF!),0)</f>
        <v>#REF!</v>
      </c>
      <c r="E22" s="16"/>
      <c r="F22" s="16">
        <f>IF(MONTH(C23)=$A$22,COLUMN(C23),0)</f>
        <v>0</v>
      </c>
      <c r="G22" s="16">
        <f>IF(MONTH(D23)=$A$22,COLUMN(D23),0)</f>
        <v>0</v>
      </c>
      <c r="H22" s="16">
        <f t="shared" ref="H22:M22" si="0">IF(MONTH(I24)=$A$22,COLUMN(I24),0)</f>
        <v>0</v>
      </c>
      <c r="I22" s="16">
        <f t="shared" si="0"/>
        <v>0</v>
      </c>
      <c r="J22" s="16">
        <f t="shared" si="0"/>
        <v>0</v>
      </c>
      <c r="K22" s="16">
        <f t="shared" si="0"/>
        <v>0</v>
      </c>
      <c r="L22" s="16">
        <f t="shared" si="0"/>
        <v>0</v>
      </c>
      <c r="M22" s="16">
        <f t="shared" si="0"/>
        <v>0</v>
      </c>
      <c r="N22" s="16" t="e">
        <f>IF(MONTH(#REF!)=$A$22,COLUMN(#REF!),0)</f>
        <v>#REF!</v>
      </c>
    </row>
    <row r="23" spans="1:25" s="12" customFormat="1" ht="9.75" customHeight="1" x14ac:dyDescent="0.2">
      <c r="A23" s="23" t="e">
        <f>SUM(C22:N22)-4</f>
        <v>#REF!</v>
      </c>
      <c r="B23" s="142" t="s">
        <v>19</v>
      </c>
      <c r="C23" s="144">
        <v>42005</v>
      </c>
      <c r="D23" s="136">
        <v>42036</v>
      </c>
      <c r="E23" s="136">
        <v>42064</v>
      </c>
      <c r="F23" s="136">
        <v>42095</v>
      </c>
      <c r="G23" s="136">
        <v>42125</v>
      </c>
      <c r="H23" s="136">
        <v>42156</v>
      </c>
      <c r="I23" s="136">
        <v>42186</v>
      </c>
      <c r="J23" s="136">
        <v>42217</v>
      </c>
      <c r="K23" s="136">
        <v>42248</v>
      </c>
      <c r="L23" s="136">
        <v>42278</v>
      </c>
      <c r="M23" s="136">
        <v>42309</v>
      </c>
      <c r="N23" s="136">
        <v>42339</v>
      </c>
      <c r="O23" s="136">
        <v>42370</v>
      </c>
      <c r="P23" s="136">
        <v>42401</v>
      </c>
      <c r="Q23" s="136">
        <v>42430</v>
      </c>
      <c r="R23" s="136">
        <v>42461</v>
      </c>
      <c r="S23" s="136">
        <v>42491</v>
      </c>
      <c r="T23" s="136">
        <v>42522</v>
      </c>
      <c r="U23" s="136">
        <v>42552</v>
      </c>
      <c r="V23" s="136">
        <v>42583</v>
      </c>
      <c r="W23" s="136">
        <v>42614</v>
      </c>
      <c r="X23" s="136">
        <v>42644</v>
      </c>
      <c r="Y23" s="136">
        <v>42675</v>
      </c>
    </row>
    <row r="24" spans="1:25" ht="25.5" customHeight="1" x14ac:dyDescent="0.2">
      <c r="A24" s="29" t="s">
        <v>15</v>
      </c>
      <c r="B24" s="143"/>
      <c r="C24" s="145"/>
      <c r="D24" s="137"/>
      <c r="E24" s="137"/>
      <c r="F24" s="137"/>
      <c r="G24" s="137"/>
      <c r="H24" s="137"/>
      <c r="I24" s="137"/>
      <c r="J24" s="137"/>
      <c r="K24" s="137"/>
      <c r="L24" s="137"/>
      <c r="M24" s="137"/>
      <c r="N24" s="137"/>
      <c r="O24" s="137"/>
      <c r="P24" s="137"/>
      <c r="Q24" s="137"/>
      <c r="R24" s="137"/>
      <c r="S24" s="137"/>
      <c r="T24" s="137"/>
      <c r="U24" s="137"/>
      <c r="V24" s="137"/>
      <c r="W24" s="137"/>
      <c r="X24" s="137"/>
      <c r="Y24" s="137"/>
    </row>
    <row r="25" spans="1:25" s="146" customFormat="1" ht="27.75" customHeight="1" x14ac:dyDescent="0.25">
      <c r="A25" s="126" t="s">
        <v>56</v>
      </c>
      <c r="B25" s="129">
        <f>SUM(C25:N25)</f>
        <v>4</v>
      </c>
      <c r="C25" s="147"/>
      <c r="D25" s="148">
        <v>1</v>
      </c>
      <c r="E25" s="148"/>
      <c r="F25" s="148"/>
      <c r="G25" s="148">
        <v>1</v>
      </c>
      <c r="H25" s="148"/>
      <c r="I25" s="148"/>
      <c r="J25" s="148"/>
      <c r="K25" s="148">
        <v>2</v>
      </c>
      <c r="L25" s="149"/>
      <c r="M25" s="149"/>
      <c r="N25" s="149"/>
      <c r="O25" s="146">
        <v>1</v>
      </c>
    </row>
    <row r="26" spans="1:25" s="156" customFormat="1" ht="21.75" customHeight="1" x14ac:dyDescent="0.25">
      <c r="A26" s="150" t="s">
        <v>66</v>
      </c>
      <c r="B26" s="151"/>
      <c r="C26" s="152"/>
      <c r="D26" s="153"/>
      <c r="E26" s="153"/>
      <c r="F26" s="153"/>
      <c r="G26" s="153"/>
      <c r="H26" s="153"/>
      <c r="I26" s="153"/>
      <c r="J26" s="153"/>
      <c r="K26" s="153"/>
      <c r="L26" s="153"/>
      <c r="M26" s="154"/>
      <c r="N26" s="154"/>
      <c r="O26" s="155">
        <f>AVERAGE(D25:O25)</f>
        <v>1.25</v>
      </c>
      <c r="P26" s="155">
        <f t="shared" ref="P26:X26" si="1">AVERAGE(E25:P25)</f>
        <v>1.3333333333333333</v>
      </c>
      <c r="Q26" s="155">
        <f t="shared" si="1"/>
        <v>1.3333333333333333</v>
      </c>
      <c r="R26" s="155">
        <f t="shared" si="1"/>
        <v>1.3333333333333333</v>
      </c>
      <c r="S26" s="155">
        <f t="shared" si="1"/>
        <v>1.5</v>
      </c>
      <c r="T26" s="155">
        <f t="shared" si="1"/>
        <v>1.5</v>
      </c>
      <c r="U26" s="155">
        <f t="shared" si="1"/>
        <v>1.5</v>
      </c>
      <c r="V26" s="155">
        <f t="shared" si="1"/>
        <v>1.5</v>
      </c>
      <c r="W26" s="155">
        <f t="shared" si="1"/>
        <v>1</v>
      </c>
      <c r="X26" s="155">
        <f t="shared" si="1"/>
        <v>1</v>
      </c>
    </row>
    <row r="27" spans="1:25" ht="77.25" customHeight="1" x14ac:dyDescent="0.2">
      <c r="A27" s="126" t="s">
        <v>57</v>
      </c>
      <c r="B27" s="129">
        <f t="shared" ref="B27:B35" si="2">SUM(C27:N27)</f>
        <v>2</v>
      </c>
      <c r="C27" s="130"/>
      <c r="D27" s="127"/>
      <c r="E27" s="127"/>
      <c r="F27" s="127">
        <v>1</v>
      </c>
      <c r="G27" s="127"/>
      <c r="H27" s="127"/>
      <c r="I27" s="127"/>
      <c r="J27" s="127"/>
      <c r="K27" s="127"/>
      <c r="L27" s="128">
        <v>1</v>
      </c>
      <c r="M27" s="127"/>
      <c r="N27" s="127"/>
    </row>
    <row r="28" spans="1:25" ht="44.25" customHeight="1" x14ac:dyDescent="0.2">
      <c r="A28" s="126" t="s">
        <v>58</v>
      </c>
      <c r="B28" s="129">
        <f t="shared" si="2"/>
        <v>1</v>
      </c>
      <c r="C28" s="130"/>
      <c r="D28" s="131"/>
      <c r="E28" s="131"/>
      <c r="F28" s="131">
        <v>1</v>
      </c>
      <c r="G28" s="131"/>
      <c r="H28" s="131"/>
      <c r="I28" s="131"/>
      <c r="J28" s="131"/>
      <c r="K28" s="131"/>
      <c r="L28" s="127"/>
      <c r="M28" s="127"/>
      <c r="N28" s="127"/>
    </row>
    <row r="29" spans="1:25" ht="43.5" customHeight="1" x14ac:dyDescent="0.2">
      <c r="A29" s="126" t="s">
        <v>59</v>
      </c>
      <c r="B29" s="129">
        <f t="shared" si="2"/>
        <v>1</v>
      </c>
      <c r="C29" s="130"/>
      <c r="D29" s="131"/>
      <c r="E29" s="131"/>
      <c r="F29" s="131"/>
      <c r="G29" s="131"/>
      <c r="H29" s="131">
        <v>1</v>
      </c>
      <c r="I29" s="131"/>
      <c r="J29" s="131"/>
      <c r="K29" s="131"/>
      <c r="L29" s="132"/>
      <c r="M29" s="127"/>
      <c r="N29" s="127"/>
    </row>
    <row r="30" spans="1:25" ht="43.5" customHeight="1" x14ac:dyDescent="0.2">
      <c r="A30" s="126" t="s">
        <v>60</v>
      </c>
      <c r="B30" s="129">
        <f t="shared" si="2"/>
        <v>1</v>
      </c>
      <c r="C30" s="130"/>
      <c r="D30" s="131"/>
      <c r="E30" s="131"/>
      <c r="F30" s="131"/>
      <c r="G30" s="131"/>
      <c r="H30" s="131"/>
      <c r="I30" s="131"/>
      <c r="J30" s="131"/>
      <c r="K30" s="131"/>
      <c r="L30" s="127">
        <v>1</v>
      </c>
      <c r="M30" s="127"/>
      <c r="N30" s="127"/>
    </row>
    <row r="31" spans="1:25" ht="21.75" customHeight="1" x14ac:dyDescent="0.2">
      <c r="A31" s="126" t="s">
        <v>61</v>
      </c>
      <c r="B31" s="129">
        <f t="shared" si="2"/>
        <v>1</v>
      </c>
      <c r="C31" s="130"/>
      <c r="D31" s="131"/>
      <c r="E31" s="131"/>
      <c r="F31" s="131"/>
      <c r="G31" s="131"/>
      <c r="H31" s="131"/>
      <c r="I31" s="131"/>
      <c r="J31" s="131"/>
      <c r="K31" s="131"/>
      <c r="L31" s="127">
        <v>1</v>
      </c>
      <c r="M31" s="127"/>
      <c r="N31" s="127"/>
    </row>
    <row r="32" spans="1:25" ht="105" customHeight="1" x14ac:dyDescent="0.2">
      <c r="A32" s="126" t="s">
        <v>62</v>
      </c>
      <c r="B32" s="129">
        <f t="shared" si="2"/>
        <v>1</v>
      </c>
      <c r="C32" s="130"/>
      <c r="D32" s="131"/>
      <c r="E32" s="131"/>
      <c r="F32" s="131"/>
      <c r="G32" s="131"/>
      <c r="H32" s="131"/>
      <c r="I32" s="131"/>
      <c r="J32" s="131"/>
      <c r="K32" s="131"/>
      <c r="L32" s="127">
        <v>1</v>
      </c>
      <c r="M32" s="127"/>
      <c r="N32" s="127"/>
    </row>
    <row r="33" spans="1:14" ht="127.5" customHeight="1" x14ac:dyDescent="0.2">
      <c r="A33" s="126" t="s">
        <v>63</v>
      </c>
      <c r="B33" s="129">
        <f t="shared" si="2"/>
        <v>1</v>
      </c>
      <c r="C33" s="130"/>
      <c r="D33" s="131"/>
      <c r="E33" s="131"/>
      <c r="F33" s="131"/>
      <c r="G33" s="131"/>
      <c r="H33" s="131"/>
      <c r="I33" s="131"/>
      <c r="J33" s="131"/>
      <c r="K33" s="131"/>
      <c r="L33" s="127"/>
      <c r="M33" s="127">
        <v>1</v>
      </c>
      <c r="N33" s="127"/>
    </row>
    <row r="34" spans="1:14" ht="21.75" customHeight="1" x14ac:dyDescent="0.2">
      <c r="A34" s="126" t="s">
        <v>64</v>
      </c>
      <c r="B34" s="129">
        <f t="shared" si="2"/>
        <v>2</v>
      </c>
      <c r="C34" s="130"/>
      <c r="D34" s="131"/>
      <c r="E34" s="131"/>
      <c r="F34" s="131"/>
      <c r="G34" s="131"/>
      <c r="H34" s="131"/>
      <c r="I34" s="127"/>
      <c r="J34" s="127"/>
      <c r="K34" s="127"/>
      <c r="L34" s="127"/>
      <c r="M34" s="127">
        <v>1</v>
      </c>
      <c r="N34" s="127">
        <v>1</v>
      </c>
    </row>
    <row r="35" spans="1:14" ht="25.5" customHeight="1" x14ac:dyDescent="0.2">
      <c r="A35" s="126" t="s">
        <v>65</v>
      </c>
      <c r="B35" s="129">
        <f t="shared" si="2"/>
        <v>1</v>
      </c>
      <c r="C35" s="130"/>
      <c r="D35" s="131"/>
      <c r="E35" s="131"/>
      <c r="F35" s="131"/>
      <c r="G35" s="131"/>
      <c r="H35" s="131">
        <v>1</v>
      </c>
      <c r="I35" s="131"/>
      <c r="J35" s="131"/>
      <c r="K35" s="131"/>
      <c r="L35" s="127"/>
      <c r="M35" s="127"/>
      <c r="N35" s="127"/>
    </row>
    <row r="36" spans="1:14" ht="21.75" customHeight="1" x14ac:dyDescent="0.2">
      <c r="A36" s="50"/>
      <c r="B36" s="83"/>
      <c r="C36" s="130"/>
      <c r="D36" s="131"/>
      <c r="E36" s="131"/>
      <c r="F36" s="131"/>
      <c r="G36" s="131"/>
      <c r="H36" s="131"/>
      <c r="I36" s="131"/>
      <c r="J36" s="131"/>
      <c r="K36" s="131"/>
      <c r="L36" s="127"/>
      <c r="M36" s="127"/>
      <c r="N36" s="127"/>
    </row>
    <row r="37" spans="1:14" ht="21.75" customHeight="1" x14ac:dyDescent="0.2">
      <c r="A37" s="50"/>
      <c r="B37" s="83"/>
      <c r="C37" s="130"/>
      <c r="D37" s="131"/>
      <c r="E37" s="131"/>
      <c r="F37" s="131"/>
      <c r="G37" s="131"/>
      <c r="H37" s="131"/>
      <c r="I37" s="131"/>
      <c r="J37" s="131"/>
      <c r="K37" s="131"/>
      <c r="L37" s="127"/>
      <c r="M37" s="127"/>
      <c r="N37" s="127"/>
    </row>
    <row r="38" spans="1:14" ht="21.75" customHeight="1" x14ac:dyDescent="0.2">
      <c r="A38" s="50"/>
      <c r="B38" s="83"/>
      <c r="C38" s="130"/>
      <c r="D38" s="131"/>
      <c r="E38" s="131"/>
      <c r="F38" s="131"/>
      <c r="G38" s="131"/>
      <c r="H38" s="131"/>
      <c r="I38" s="131"/>
      <c r="J38" s="131"/>
      <c r="K38" s="131"/>
      <c r="L38" s="127"/>
      <c r="M38" s="127"/>
      <c r="N38" s="127"/>
    </row>
    <row r="39" spans="1:14" ht="21.75" customHeight="1" x14ac:dyDescent="0.2">
      <c r="A39" s="50"/>
      <c r="B39" s="83"/>
      <c r="C39" s="133"/>
      <c r="D39" s="134"/>
      <c r="E39" s="134"/>
      <c r="F39" s="134"/>
      <c r="G39" s="134"/>
      <c r="H39" s="134"/>
      <c r="I39" s="134"/>
      <c r="J39" s="134"/>
      <c r="K39" s="134"/>
      <c r="L39" s="135"/>
      <c r="M39" s="135"/>
      <c r="N39" s="135"/>
    </row>
    <row r="40" spans="1:14" x14ac:dyDescent="0.2">
      <c r="A40" s="51" t="s">
        <v>14</v>
      </c>
      <c r="B40" s="109">
        <f>B41/4</f>
        <v>3.75</v>
      </c>
      <c r="C40" s="52">
        <f>SUM(C25:C39)</f>
        <v>0</v>
      </c>
      <c r="D40" s="52">
        <f>SUM(D25:D39)</f>
        <v>1</v>
      </c>
      <c r="E40" s="52">
        <f>SUM(E25:E39)</f>
        <v>0</v>
      </c>
      <c r="F40" s="52">
        <f>SUM(F25:F39)</f>
        <v>2</v>
      </c>
      <c r="G40" s="52">
        <f>SUM(G25:G39)</f>
        <v>1</v>
      </c>
      <c r="H40" s="52">
        <f t="shared" ref="H40:N40" si="3">SUM(H25:H39)</f>
        <v>2</v>
      </c>
      <c r="I40" s="52">
        <f t="shared" si="3"/>
        <v>0</v>
      </c>
      <c r="J40" s="52">
        <f t="shared" si="3"/>
        <v>0</v>
      </c>
      <c r="K40" s="52">
        <f t="shared" si="3"/>
        <v>2</v>
      </c>
      <c r="L40" s="52">
        <f t="shared" si="3"/>
        <v>4</v>
      </c>
      <c r="M40" s="52">
        <f t="shared" si="3"/>
        <v>2</v>
      </c>
      <c r="N40" s="52">
        <f t="shared" si="3"/>
        <v>1</v>
      </c>
    </row>
    <row r="41" spans="1:14" x14ac:dyDescent="0.2">
      <c r="A41" s="51" t="s">
        <v>0</v>
      </c>
      <c r="B41" s="52">
        <f>SUM(B25:B39)</f>
        <v>15</v>
      </c>
      <c r="C41" s="92"/>
      <c r="D41" s="92"/>
      <c r="E41" s="92"/>
      <c r="F41" s="92"/>
      <c r="G41" s="92"/>
      <c r="H41" s="92"/>
      <c r="I41" s="92"/>
      <c r="J41" s="92"/>
      <c r="K41" s="92"/>
      <c r="L41" s="92"/>
      <c r="M41" s="92"/>
      <c r="N41" s="92"/>
    </row>
    <row r="42" spans="1:14" ht="13.5" thickBot="1" x14ac:dyDescent="0.25">
      <c r="A42" s="68" t="s">
        <v>13</v>
      </c>
      <c r="B42" s="85"/>
      <c r="C42" s="87"/>
      <c r="D42" s="69"/>
      <c r="E42" s="69"/>
      <c r="F42" s="69"/>
      <c r="G42" s="69"/>
      <c r="H42" s="69"/>
      <c r="I42" s="69"/>
      <c r="J42" s="69"/>
      <c r="K42" s="69"/>
      <c r="L42" s="69"/>
      <c r="M42" s="69"/>
      <c r="N42" s="69"/>
    </row>
    <row r="43" spans="1:14" x14ac:dyDescent="0.2">
      <c r="A43" s="76"/>
      <c r="C43" s="77"/>
      <c r="D43" s="75"/>
      <c r="E43" s="75"/>
      <c r="F43" s="75"/>
      <c r="G43" s="75"/>
      <c r="H43" s="75"/>
      <c r="I43" s="75"/>
      <c r="J43" s="75"/>
      <c r="K43" s="75"/>
      <c r="L43" s="75"/>
      <c r="M43" s="75"/>
      <c r="N43" s="75"/>
    </row>
    <row r="44" spans="1:14" x14ac:dyDescent="0.2">
      <c r="A44" s="79"/>
      <c r="C44" s="75"/>
      <c r="D44" s="75"/>
      <c r="E44" s="75"/>
      <c r="F44" s="75"/>
      <c r="G44" s="75"/>
      <c r="H44" s="75"/>
      <c r="I44" s="75"/>
      <c r="J44" s="75"/>
      <c r="K44" s="67"/>
      <c r="L44" s="75"/>
      <c r="M44" s="75"/>
      <c r="N44" s="75"/>
    </row>
    <row r="45" spans="1:14" x14ac:dyDescent="0.2">
      <c r="A45" s="79"/>
      <c r="K45" s="125"/>
      <c r="L45" s="75"/>
      <c r="M45" s="75"/>
    </row>
    <row r="46" spans="1:14" x14ac:dyDescent="0.2">
      <c r="A46" s="79"/>
    </row>
    <row r="47" spans="1:14" x14ac:dyDescent="0.2">
      <c r="A47" s="79"/>
    </row>
    <row r="48" spans="1:14" x14ac:dyDescent="0.2">
      <c r="A48" s="79"/>
    </row>
    <row r="49" spans="1:1" x14ac:dyDescent="0.2">
      <c r="A49" s="79"/>
    </row>
    <row r="50" spans="1:1" x14ac:dyDescent="0.2">
      <c r="A50" s="79"/>
    </row>
    <row r="51" spans="1:1" x14ac:dyDescent="0.2">
      <c r="A51" s="79"/>
    </row>
    <row r="52" spans="1:1" x14ac:dyDescent="0.2">
      <c r="A52" s="79"/>
    </row>
  </sheetData>
  <mergeCells count="24">
    <mergeCell ref="Y23:Y24"/>
    <mergeCell ref="T23:T24"/>
    <mergeCell ref="U23:U24"/>
    <mergeCell ref="V23:V24"/>
    <mergeCell ref="W23:W24"/>
    <mergeCell ref="X23:X24"/>
    <mergeCell ref="O23:O24"/>
    <mergeCell ref="P23:P24"/>
    <mergeCell ref="Q23:Q24"/>
    <mergeCell ref="R23:R24"/>
    <mergeCell ref="S23:S24"/>
    <mergeCell ref="F23:F24"/>
    <mergeCell ref="B23:B24"/>
    <mergeCell ref="C23:C24"/>
    <mergeCell ref="D23:D24"/>
    <mergeCell ref="E23:E24"/>
    <mergeCell ref="M23:M24"/>
    <mergeCell ref="N23:N24"/>
    <mergeCell ref="G23:G24"/>
    <mergeCell ref="H23:H24"/>
    <mergeCell ref="I23:I24"/>
    <mergeCell ref="J23:J24"/>
    <mergeCell ref="K23:K24"/>
    <mergeCell ref="L23:L24"/>
  </mergeCells>
  <conditionalFormatting sqref="B25:B39">
    <cfRule type="cellIs" dxfId="2" priority="13" stopIfTrue="1" operator="equal">
      <formula>#REF!</formula>
    </cfRule>
    <cfRule type="cellIs" dxfId="1" priority="14" stopIfTrue="1" operator="between">
      <formula>1</formula>
      <formula>3</formula>
    </cfRule>
    <cfRule type="cellIs" dxfId="0" priority="15" stopIfTrue="1" operator="greaterThan">
      <formula>3</formula>
    </cfRule>
  </conditionalFormatting>
  <printOptions horizontalCentered="1"/>
  <pageMargins left="0.19685039370078741" right="0.19685039370078741" top="0.26" bottom="0.18" header="0.17" footer="0.17"/>
  <pageSetup paperSize="8" scale="75" orientation="landscape" r:id="rId1"/>
  <headerFooter alignWithMargins="0">
    <oddFooter>&amp;L&amp;A&amp;CPage &amp;P of &amp;N&amp;R&amp;D</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vt:i4>
      </vt:variant>
    </vt:vector>
  </HeadingPairs>
  <TitlesOfParts>
    <vt:vector size="3" baseType="lpstr">
      <vt:lpstr>QOS VP - PPM</vt:lpstr>
      <vt:lpstr>QOS VP - Non conformity</vt:lpstr>
      <vt:lpstr>'QOS VP - PPM'!Zone_d_impression</vt:lpstr>
    </vt:vector>
  </TitlesOfParts>
  <Company>HUTCHINSON</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LEBRELLEC Fabien</dc:creator>
  <cp:lastModifiedBy>rtyui</cp:lastModifiedBy>
  <cp:lastPrinted>2016-03-03T10:20:19Z</cp:lastPrinted>
  <dcterms:created xsi:type="dcterms:W3CDTF">2014-03-04T08:29:33Z</dcterms:created>
  <dcterms:modified xsi:type="dcterms:W3CDTF">2016-03-03T16:33:25Z</dcterms:modified>
</cp:coreProperties>
</file>