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424FB28D-2D13-4066-88C2-7AC4E64C43D7}" xr6:coauthVersionLast="36" xr6:coauthVersionMax="36" xr10:uidLastSave="{00000000-0000-0000-0000-000000000000}"/>
  <bookViews>
    <workbookView xWindow="0" yWindow="0" windowWidth="27855" windowHeight="1281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8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" i="1"/>
  <c r="H5" i="1" l="1"/>
  <c r="K4" i="1" s="1"/>
  <c r="H6" i="1"/>
  <c r="K5" i="1" s="1"/>
  <c r="H7" i="1"/>
  <c r="K6" i="1" s="1"/>
  <c r="H8" i="1"/>
  <c r="K7" i="1" s="1"/>
  <c r="H9" i="1"/>
  <c r="H10" i="1"/>
  <c r="H11" i="1"/>
  <c r="K10" i="1" s="1"/>
  <c r="H12" i="1"/>
  <c r="H13" i="1"/>
  <c r="H14" i="1"/>
  <c r="H15" i="1"/>
  <c r="K14" i="1" s="1"/>
  <c r="H16" i="1"/>
  <c r="K15" i="1" s="1"/>
  <c r="H17" i="1"/>
  <c r="H18" i="1"/>
  <c r="H19" i="1"/>
  <c r="K18" i="1" s="1"/>
  <c r="H20" i="1"/>
  <c r="H21" i="1"/>
  <c r="H22" i="1"/>
  <c r="H23" i="1"/>
  <c r="K22" i="1" s="1"/>
  <c r="H24" i="1"/>
  <c r="K23" i="1" s="1"/>
  <c r="H25" i="1"/>
  <c r="K25" i="1" s="1"/>
  <c r="H26" i="1"/>
  <c r="H27" i="1"/>
  <c r="K26" i="1" s="1"/>
  <c r="H28" i="1"/>
  <c r="H29" i="1"/>
  <c r="H30" i="1"/>
  <c r="H31" i="1"/>
  <c r="K30" i="1" s="1"/>
  <c r="H32" i="1"/>
  <c r="K31" i="1" s="1"/>
  <c r="H33" i="1"/>
  <c r="K33" i="1" s="1"/>
  <c r="H34" i="1"/>
  <c r="H35" i="1"/>
  <c r="K34" i="1" s="1"/>
  <c r="H36" i="1"/>
  <c r="H37" i="1"/>
  <c r="H38" i="1"/>
  <c r="H39" i="1"/>
  <c r="K38" i="1" s="1"/>
  <c r="H40" i="1"/>
  <c r="K39" i="1" s="1"/>
  <c r="H41" i="1"/>
  <c r="K41" i="1" s="1"/>
  <c r="H42" i="1"/>
  <c r="H43" i="1"/>
  <c r="K42" i="1" s="1"/>
  <c r="H44" i="1"/>
  <c r="H45" i="1"/>
  <c r="H46" i="1"/>
  <c r="H47" i="1"/>
  <c r="K46" i="1" s="1"/>
  <c r="H48" i="1"/>
  <c r="K47" i="1" s="1"/>
  <c r="H49" i="1"/>
  <c r="K49" i="1" s="1"/>
  <c r="H50" i="1"/>
  <c r="H51" i="1"/>
  <c r="K50" i="1" s="1"/>
  <c r="H52" i="1"/>
  <c r="H53" i="1"/>
  <c r="H54" i="1"/>
  <c r="H55" i="1"/>
  <c r="K54" i="1" s="1"/>
  <c r="H56" i="1"/>
  <c r="K55" i="1" s="1"/>
  <c r="H57" i="1"/>
  <c r="K57" i="1" s="1"/>
  <c r="H58" i="1"/>
  <c r="H59" i="1"/>
  <c r="K58" i="1" s="1"/>
  <c r="H60" i="1"/>
  <c r="H61" i="1"/>
  <c r="H62" i="1"/>
  <c r="H63" i="1"/>
  <c r="K62" i="1" s="1"/>
  <c r="H64" i="1"/>
  <c r="K63" i="1" s="1"/>
  <c r="H65" i="1"/>
  <c r="K65" i="1" s="1"/>
  <c r="H66" i="1"/>
  <c r="H67" i="1"/>
  <c r="K66" i="1" s="1"/>
  <c r="H68" i="1"/>
  <c r="H4" i="1"/>
  <c r="Q5" i="1" a="1"/>
  <c r="Q5" i="1" s="1"/>
  <c r="K61" i="1" l="1"/>
  <c r="K53" i="1"/>
  <c r="K45" i="1"/>
  <c r="K37" i="1"/>
  <c r="K29" i="1"/>
  <c r="K21" i="1"/>
  <c r="K13" i="1"/>
  <c r="K67" i="1"/>
  <c r="K59" i="1"/>
  <c r="K51" i="1"/>
  <c r="K43" i="1"/>
  <c r="K35" i="1"/>
  <c r="K27" i="1"/>
  <c r="K19" i="1"/>
  <c r="K11" i="1"/>
  <c r="K17" i="1"/>
  <c r="K9" i="1"/>
  <c r="K64" i="1"/>
  <c r="K60" i="1"/>
  <c r="K56" i="1"/>
  <c r="K52" i="1"/>
  <c r="K48" i="1"/>
  <c r="K44" i="1"/>
  <c r="K40" i="1"/>
  <c r="K36" i="1"/>
  <c r="K32" i="1"/>
  <c r="K28" i="1"/>
  <c r="K24" i="1"/>
  <c r="K20" i="1"/>
  <c r="K16" i="1"/>
  <c r="K12" i="1"/>
  <c r="K8" i="1"/>
  <c r="T5" i="1"/>
  <c r="U6" i="1" s="1"/>
  <c r="S5" i="1"/>
  <c r="T6" i="1" s="1"/>
  <c r="U7" i="1" s="1"/>
  <c r="R5" i="1"/>
  <c r="S6" i="1" s="1"/>
  <c r="T7" i="1" s="1"/>
  <c r="U5" i="1"/>
  <c r="R6" i="1"/>
  <c r="S7" i="1" s="1"/>
  <c r="N5" i="1" l="1"/>
  <c r="N13" i="1"/>
  <c r="N21" i="1"/>
  <c r="N29" i="1"/>
  <c r="N37" i="1"/>
  <c r="N45" i="1"/>
  <c r="N53" i="1"/>
  <c r="N61" i="1"/>
  <c r="N69" i="1"/>
  <c r="N77" i="1"/>
  <c r="N85" i="1"/>
  <c r="N93" i="1"/>
  <c r="N101" i="1"/>
  <c r="N109" i="1"/>
  <c r="N117" i="1"/>
  <c r="N35" i="1"/>
  <c r="N67" i="1"/>
  <c r="N99" i="1"/>
  <c r="N28" i="1"/>
  <c r="N76" i="1"/>
  <c r="N108" i="1"/>
  <c r="N6" i="1"/>
  <c r="N14" i="1"/>
  <c r="N22" i="1"/>
  <c r="N30" i="1"/>
  <c r="N38" i="1"/>
  <c r="N46" i="1"/>
  <c r="N54" i="1"/>
  <c r="N62" i="1"/>
  <c r="N70" i="1"/>
  <c r="N78" i="1"/>
  <c r="N86" i="1"/>
  <c r="N94" i="1"/>
  <c r="N102" i="1"/>
  <c r="N110" i="1"/>
  <c r="N118" i="1"/>
  <c r="N15" i="1"/>
  <c r="N23" i="1"/>
  <c r="N31" i="1"/>
  <c r="N39" i="1"/>
  <c r="N47" i="1"/>
  <c r="N55" i="1"/>
  <c r="N63" i="1"/>
  <c r="N71" i="1"/>
  <c r="N79" i="1"/>
  <c r="N87" i="1"/>
  <c r="N95" i="1"/>
  <c r="N103" i="1"/>
  <c r="N111" i="1"/>
  <c r="N4" i="1"/>
  <c r="N19" i="1"/>
  <c r="N83" i="1"/>
  <c r="N115" i="1"/>
  <c r="N20" i="1"/>
  <c r="N60" i="1"/>
  <c r="N100" i="1"/>
  <c r="N7" i="1"/>
  <c r="N8" i="1"/>
  <c r="N16" i="1"/>
  <c r="N24" i="1"/>
  <c r="N32" i="1"/>
  <c r="N40" i="1"/>
  <c r="N48" i="1"/>
  <c r="N56" i="1"/>
  <c r="N64" i="1"/>
  <c r="N72" i="1"/>
  <c r="N80" i="1"/>
  <c r="N88" i="1"/>
  <c r="N96" i="1"/>
  <c r="N104" i="1"/>
  <c r="N112" i="1"/>
  <c r="N26" i="1"/>
  <c r="N90" i="1"/>
  <c r="N27" i="1"/>
  <c r="N43" i="1"/>
  <c r="N51" i="1"/>
  <c r="N59" i="1"/>
  <c r="N75" i="1"/>
  <c r="N91" i="1"/>
  <c r="N107" i="1"/>
  <c r="N12" i="1"/>
  <c r="N36" i="1"/>
  <c r="N44" i="1"/>
  <c r="N52" i="1"/>
  <c r="N68" i="1"/>
  <c r="N84" i="1"/>
  <c r="N92" i="1"/>
  <c r="N116" i="1"/>
  <c r="N9" i="1"/>
  <c r="N17" i="1"/>
  <c r="N25" i="1"/>
  <c r="N33" i="1"/>
  <c r="N41" i="1"/>
  <c r="N49" i="1"/>
  <c r="N57" i="1"/>
  <c r="N65" i="1"/>
  <c r="N73" i="1"/>
  <c r="N81" i="1"/>
  <c r="N89" i="1"/>
  <c r="N97" i="1"/>
  <c r="N105" i="1"/>
  <c r="N113" i="1"/>
  <c r="N18" i="1"/>
  <c r="N34" i="1"/>
  <c r="N42" i="1"/>
  <c r="N50" i="1"/>
  <c r="N58" i="1"/>
  <c r="N66" i="1"/>
  <c r="N74" i="1"/>
  <c r="N82" i="1"/>
  <c r="N98" i="1"/>
  <c r="N106" i="1"/>
  <c r="N114" i="1"/>
  <c r="N10" i="1"/>
  <c r="N11" i="1"/>
</calcChain>
</file>

<file path=xl/sharedStrings.xml><?xml version="1.0" encoding="utf-8"?>
<sst xmlns="http://schemas.openxmlformats.org/spreadsheetml/2006/main" count="29" uniqueCount="21">
  <si>
    <t>X</t>
  </si>
  <si>
    <t>Y</t>
  </si>
  <si>
    <t>Ampl</t>
  </si>
  <si>
    <t>MF</t>
  </si>
  <si>
    <t>Moment Force</t>
  </si>
  <si>
    <r>
      <t>x</t>
    </r>
    <r>
      <rPr>
        <b/>
        <vertAlign val="superscript"/>
        <sz val="10"/>
        <rFont val="Arial"/>
        <family val="2"/>
      </rPr>
      <t>4</t>
    </r>
  </si>
  <si>
    <r>
      <t>x</t>
    </r>
    <r>
      <rPr>
        <b/>
        <vertAlign val="superscript"/>
        <sz val="10"/>
        <rFont val="Arial"/>
        <family val="2"/>
      </rPr>
      <t>3</t>
    </r>
  </si>
  <si>
    <r>
      <t>x</t>
    </r>
    <r>
      <rPr>
        <b/>
        <vertAlign val="superscript"/>
        <sz val="10"/>
        <rFont val="Arial"/>
        <family val="2"/>
      </rPr>
      <t>2</t>
    </r>
  </si>
  <si>
    <t>x</t>
  </si>
  <si>
    <t>Cte</t>
  </si>
  <si>
    <t>f</t>
  </si>
  <si>
    <t>f'</t>
  </si>
  <si>
    <t>f''</t>
  </si>
  <si>
    <t>Y'</t>
  </si>
  <si>
    <t>Y''</t>
  </si>
  <si>
    <t>Dérivé Seconde Manuelle</t>
  </si>
  <si>
    <t>Dérivé Première Manuelle</t>
  </si>
  <si>
    <t>Données Primaire</t>
  </si>
  <si>
    <t xml:space="preserve">Polynomiale de 4ème ordre </t>
  </si>
  <si>
    <t>Y'' via poly</t>
  </si>
  <si>
    <t>Dérivé seconce via polynomiale de 4ème 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</si>
</sst>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0"/>
      <name val="Arial"/>
      <family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2" fontId="0" fillId="0" borderId="0" xfId="0" applyNumberFormat="1"/>
    <xf numFmtId="2" fontId="0" fillId="0" borderId="0" xfId="0" applyNumberFormat="1" applyBorder="1"/>
    <xf numFmtId="2" fontId="0" fillId="2" borderId="0" xfId="0" applyNumberFormat="1" applyFill="1" applyBorder="1"/>
    <xf numFmtId="0" fontId="0" fillId="4" borderId="2" xfId="0" applyFill="1" applyBorder="1"/>
    <xf numFmtId="0" fontId="2" fillId="5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Font="1" applyFill="1" applyBorder="1"/>
    <xf numFmtId="0" fontId="4" fillId="2" borderId="0" xfId="0" applyFont="1" applyFill="1"/>
    <xf numFmtId="0" fontId="1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8332150913331944E-2"/>
          <c:y val="0.21481848184818486"/>
          <c:w val="0.90488493986220409"/>
          <c:h val="0.76579168940516096"/>
        </c:manualLayout>
      </c:layout>
      <c:scatterChart>
        <c:scatterStyle val="smoothMarker"/>
        <c:varyColors val="0"/>
        <c:ser>
          <c:idx val="0"/>
          <c:order val="0"/>
          <c:tx>
            <c:v>Primaire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4"/>
            <c:dispRSqr val="0"/>
            <c:dispEq val="1"/>
            <c:trendlineLbl>
              <c:layout>
                <c:manualLayout>
                  <c:x val="-0.14790818358145688"/>
                  <c:y val="-0.688704815363426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Feuil1!$A$4:$A$69</c:f>
              <c:numCache>
                <c:formatCode>0.00</c:formatCode>
                <c:ptCount val="66"/>
                <c:pt idx="0">
                  <c:v>0</c:v>
                </c:pt>
                <c:pt idx="1">
                  <c:v>-2.7536995714285695</c:v>
                </c:pt>
                <c:pt idx="2">
                  <c:v>-5.8494037142857138</c:v>
                </c:pt>
                <c:pt idx="3">
                  <c:v>-8.5450521428571466</c:v>
                </c:pt>
                <c:pt idx="4">
                  <c:v>-11.638233571428573</c:v>
                </c:pt>
                <c:pt idx="5">
                  <c:v>-14.174870142857147</c:v>
                </c:pt>
                <c:pt idx="6">
                  <c:v>-17.156996285714285</c:v>
                </c:pt>
                <c:pt idx="7">
                  <c:v>-19.696157857142857</c:v>
                </c:pt>
                <c:pt idx="8">
                  <c:v>-22.61266071428571</c:v>
                </c:pt>
                <c:pt idx="9">
                  <c:v>-25.142989428571433</c:v>
                </c:pt>
                <c:pt idx="10">
                  <c:v>-28.097354142857149</c:v>
                </c:pt>
                <c:pt idx="11">
                  <c:v>-30.636518142857142</c:v>
                </c:pt>
                <c:pt idx="12">
                  <c:v>-33.725919285714291</c:v>
                </c:pt>
                <c:pt idx="13">
                  <c:v>-36.383713714285712</c:v>
                </c:pt>
                <c:pt idx="14">
                  <c:v>-39.504666857142858</c:v>
                </c:pt>
                <c:pt idx="15">
                  <c:v>-42.322738000000001</c:v>
                </c:pt>
                <c:pt idx="16">
                  <c:v>-45.550963714285714</c:v>
                </c:pt>
                <c:pt idx="17">
                  <c:v>-48.316032</c:v>
                </c:pt>
                <c:pt idx="18">
                  <c:v>-51.526591285714289</c:v>
                </c:pt>
                <c:pt idx="19">
                  <c:v>-54.318163428571431</c:v>
                </c:pt>
                <c:pt idx="20">
                  <c:v>-57.353304714285713</c:v>
                </c:pt>
                <c:pt idx="21">
                  <c:v>-60.022463142857148</c:v>
                </c:pt>
                <c:pt idx="22">
                  <c:v>-62.917522714285724</c:v>
                </c:pt>
                <c:pt idx="23">
                  <c:v>-65.305253285714286</c:v>
                </c:pt>
                <c:pt idx="24">
                  <c:v>-67.848212285714283</c:v>
                </c:pt>
                <c:pt idx="25">
                  <c:v>-69.95199085714286</c:v>
                </c:pt>
                <c:pt idx="26">
                  <c:v>-72.180709428571433</c:v>
                </c:pt>
                <c:pt idx="27">
                  <c:v>-74.058588285714293</c:v>
                </c:pt>
                <c:pt idx="28">
                  <c:v>-76.076551285714288</c:v>
                </c:pt>
                <c:pt idx="29">
                  <c:v>-77.838325571428584</c:v>
                </c:pt>
                <c:pt idx="30">
                  <c:v>-79.832311285714283</c:v>
                </c:pt>
                <c:pt idx="31">
                  <c:v>-81.509531142857156</c:v>
                </c:pt>
                <c:pt idx="32">
                  <c:v>-83.393722142857143</c:v>
                </c:pt>
                <c:pt idx="33">
                  <c:v>-84.983863571428572</c:v>
                </c:pt>
                <c:pt idx="34">
                  <c:v>-86.833980857142848</c:v>
                </c:pt>
                <c:pt idx="35">
                  <c:v>-88.334519571428558</c:v>
                </c:pt>
                <c:pt idx="36">
                  <c:v>-89.855250999999996</c:v>
                </c:pt>
                <c:pt idx="37">
                  <c:v>-91.093290571428568</c:v>
                </c:pt>
                <c:pt idx="38">
                  <c:v>-92.577423857142847</c:v>
                </c:pt>
                <c:pt idx="39">
                  <c:v>-93.752362857142856</c:v>
                </c:pt>
                <c:pt idx="40">
                  <c:v>-95.188540000000003</c:v>
                </c:pt>
                <c:pt idx="41">
                  <c:v>-96.407650142857136</c:v>
                </c:pt>
                <c:pt idx="42">
                  <c:v>-97.803443142857134</c:v>
                </c:pt>
                <c:pt idx="43">
                  <c:v>-99.057890142857147</c:v>
                </c:pt>
                <c:pt idx="44">
                  <c:v>-100.46504171428573</c:v>
                </c:pt>
                <c:pt idx="45">
                  <c:v>-101.6727942857143</c:v>
                </c:pt>
                <c:pt idx="46">
                  <c:v>-103.058492</c:v>
                </c:pt>
                <c:pt idx="47">
                  <c:v>-104.20566814285714</c:v>
                </c:pt>
                <c:pt idx="48">
                  <c:v>-105.35158242857143</c:v>
                </c:pt>
                <c:pt idx="49">
                  <c:v>-106.3309102857143</c:v>
                </c:pt>
                <c:pt idx="50">
                  <c:v>-107.40867571428572</c:v>
                </c:pt>
                <c:pt idx="51">
                  <c:v>-108.29209014285715</c:v>
                </c:pt>
                <c:pt idx="52">
                  <c:v>-109.26384628571429</c:v>
                </c:pt>
                <c:pt idx="53">
                  <c:v>-110.09930414285715</c:v>
                </c:pt>
                <c:pt idx="54">
                  <c:v>-110.84389657142859</c:v>
                </c:pt>
                <c:pt idx="55">
                  <c:v>-111.4206402857143</c:v>
                </c:pt>
                <c:pt idx="56">
                  <c:v>-112.07058114285715</c:v>
                </c:pt>
                <c:pt idx="57">
                  <c:v>-112.55267342857144</c:v>
                </c:pt>
                <c:pt idx="58">
                  <c:v>-113.12058300000001</c:v>
                </c:pt>
                <c:pt idx="59">
                  <c:v>-113.57238671428571</c:v>
                </c:pt>
                <c:pt idx="60">
                  <c:v>-113.97370957142857</c:v>
                </c:pt>
                <c:pt idx="61">
                  <c:v>-114.35862614285715</c:v>
                </c:pt>
                <c:pt idx="62">
                  <c:v>-114.84955257142856</c:v>
                </c:pt>
                <c:pt idx="63">
                  <c:v>-115.16000999999999</c:v>
                </c:pt>
                <c:pt idx="64">
                  <c:v>-115.47172928571426</c:v>
                </c:pt>
                <c:pt idx="65">
                  <c:v>-115.64841242857143</c:v>
                </c:pt>
              </c:numCache>
            </c:numRef>
          </c:xVal>
          <c:yVal>
            <c:numRef>
              <c:f>Feuil1!$B$4:$B$69</c:f>
              <c:numCache>
                <c:formatCode>0.00</c:formatCode>
                <c:ptCount val="66"/>
                <c:pt idx="0">
                  <c:v>0</c:v>
                </c:pt>
                <c:pt idx="1">
                  <c:v>-3.9078428571428625E-2</c:v>
                </c:pt>
                <c:pt idx="2">
                  <c:v>-7.9933285714285818E-2</c:v>
                </c:pt>
                <c:pt idx="3">
                  <c:v>-0.11486714285714283</c:v>
                </c:pt>
                <c:pt idx="4">
                  <c:v>-0.14565614285714279</c:v>
                </c:pt>
                <c:pt idx="5">
                  <c:v>-0.16934014285714283</c:v>
                </c:pt>
                <c:pt idx="6">
                  <c:v>-0.19184000000000001</c:v>
                </c:pt>
                <c:pt idx="7">
                  <c:v>-0.21611599999999997</c:v>
                </c:pt>
                <c:pt idx="8">
                  <c:v>-0.23091857142857142</c:v>
                </c:pt>
                <c:pt idx="9">
                  <c:v>-0.23328700000000002</c:v>
                </c:pt>
                <c:pt idx="10">
                  <c:v>-0.22855014285714292</c:v>
                </c:pt>
                <c:pt idx="11">
                  <c:v>-0.22262928571428575</c:v>
                </c:pt>
                <c:pt idx="12">
                  <c:v>-0.21789242857142854</c:v>
                </c:pt>
                <c:pt idx="13">
                  <c:v>-0.21966871428571433</c:v>
                </c:pt>
                <c:pt idx="14">
                  <c:v>-0.22855014285714281</c:v>
                </c:pt>
                <c:pt idx="15">
                  <c:v>-0.23920785714285719</c:v>
                </c:pt>
                <c:pt idx="16">
                  <c:v>-0.25697071428571427</c:v>
                </c:pt>
                <c:pt idx="17">
                  <c:v>-0.27887842857142853</c:v>
                </c:pt>
                <c:pt idx="18">
                  <c:v>-0.29604928571428568</c:v>
                </c:pt>
                <c:pt idx="19">
                  <c:v>-0.30256242857142857</c:v>
                </c:pt>
                <c:pt idx="20">
                  <c:v>-0.30019400000000007</c:v>
                </c:pt>
                <c:pt idx="21">
                  <c:v>-0.29427300000000001</c:v>
                </c:pt>
                <c:pt idx="22">
                  <c:v>-0.28953628571428569</c:v>
                </c:pt>
                <c:pt idx="23">
                  <c:v>-0.27532599999999996</c:v>
                </c:pt>
                <c:pt idx="24">
                  <c:v>-0.24572100000000008</c:v>
                </c:pt>
                <c:pt idx="25">
                  <c:v>-0.21019500000000002</c:v>
                </c:pt>
                <c:pt idx="26">
                  <c:v>-0.16934014285714272</c:v>
                </c:pt>
                <c:pt idx="27">
                  <c:v>-0.11486699999999994</c:v>
                </c:pt>
                <c:pt idx="28">
                  <c:v>-4.9736142857142895E-2</c:v>
                </c:pt>
                <c:pt idx="29">
                  <c:v>2.842100000000003E-2</c:v>
                </c:pt>
                <c:pt idx="30">
                  <c:v>0.11309114285714295</c:v>
                </c:pt>
                <c:pt idx="31">
                  <c:v>0.19657700000000011</c:v>
                </c:pt>
                <c:pt idx="32">
                  <c:v>0.29012857142857162</c:v>
                </c:pt>
                <c:pt idx="33">
                  <c:v>0.39907471428571439</c:v>
                </c:pt>
                <c:pt idx="34">
                  <c:v>0.51690228571428587</c:v>
                </c:pt>
                <c:pt idx="35">
                  <c:v>0.65782171428571423</c:v>
                </c:pt>
                <c:pt idx="36">
                  <c:v>0.8141357142857143</c:v>
                </c:pt>
                <c:pt idx="37">
                  <c:v>0.98229171428571427</c:v>
                </c:pt>
                <c:pt idx="38">
                  <c:v>1.1599212857142858</c:v>
                </c:pt>
                <c:pt idx="39">
                  <c:v>1.3416955714285717</c:v>
                </c:pt>
                <c:pt idx="40">
                  <c:v>1.5199172857142851</c:v>
                </c:pt>
                <c:pt idx="41">
                  <c:v>1.7028758571428577</c:v>
                </c:pt>
                <c:pt idx="42">
                  <c:v>1.8864265714285713</c:v>
                </c:pt>
                <c:pt idx="43">
                  <c:v>2.067608857142857</c:v>
                </c:pt>
                <c:pt idx="44">
                  <c:v>2.2511595714285715</c:v>
                </c:pt>
                <c:pt idx="45">
                  <c:v>2.4418154285714286</c:v>
                </c:pt>
                <c:pt idx="46">
                  <c:v>2.6354318571428572</c:v>
                </c:pt>
                <c:pt idx="47">
                  <c:v>2.8326008571428569</c:v>
                </c:pt>
                <c:pt idx="48">
                  <c:v>3.0327302857142859</c:v>
                </c:pt>
                <c:pt idx="49">
                  <c:v>3.2364122857142861</c:v>
                </c:pt>
                <c:pt idx="50">
                  <c:v>3.4495678571428567</c:v>
                </c:pt>
                <c:pt idx="51">
                  <c:v>3.6680522857142859</c:v>
                </c:pt>
                <c:pt idx="52">
                  <c:v>3.8800237142857132</c:v>
                </c:pt>
                <c:pt idx="53">
                  <c:v>4.0848898571428567</c:v>
                </c:pt>
                <c:pt idx="54">
                  <c:v>4.2856114285714284</c:v>
                </c:pt>
                <c:pt idx="55">
                  <c:v>4.4798198571428571</c:v>
                </c:pt>
                <c:pt idx="56">
                  <c:v>4.6657390000000012</c:v>
                </c:pt>
                <c:pt idx="57">
                  <c:v>4.8421845714285716</c:v>
                </c:pt>
                <c:pt idx="58">
                  <c:v>5.0050118571428586</c:v>
                </c:pt>
                <c:pt idx="59">
                  <c:v>5.1571814285714286</c:v>
                </c:pt>
                <c:pt idx="60">
                  <c:v>5.3034299999999988</c:v>
                </c:pt>
                <c:pt idx="61">
                  <c:v>5.4384285714285712</c:v>
                </c:pt>
                <c:pt idx="62">
                  <c:v>5.5521117142857142</c:v>
                </c:pt>
                <c:pt idx="63">
                  <c:v>5.6415185714285707</c:v>
                </c:pt>
                <c:pt idx="64">
                  <c:v>5.7072415714285718</c:v>
                </c:pt>
                <c:pt idx="65">
                  <c:v>5.7427675714285717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8E2-41D1-A17E-FFBE817804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4750047"/>
        <c:axId val="384750463"/>
      </c:scatterChart>
      <c:valAx>
        <c:axId val="3847500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4750463"/>
        <c:crosses val="autoZero"/>
        <c:crossBetween val="midCat"/>
      </c:valAx>
      <c:valAx>
        <c:axId val="384750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47500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Moment Force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Feuil1!$A$4:$A$69</c:f>
              <c:numCache>
                <c:formatCode>0.00</c:formatCode>
                <c:ptCount val="66"/>
                <c:pt idx="0">
                  <c:v>0</c:v>
                </c:pt>
                <c:pt idx="1">
                  <c:v>-2.7536995714285695</c:v>
                </c:pt>
                <c:pt idx="2">
                  <c:v>-5.8494037142857138</c:v>
                </c:pt>
                <c:pt idx="3">
                  <c:v>-8.5450521428571466</c:v>
                </c:pt>
                <c:pt idx="4">
                  <c:v>-11.638233571428573</c:v>
                </c:pt>
                <c:pt idx="5">
                  <c:v>-14.174870142857147</c:v>
                </c:pt>
                <c:pt idx="6">
                  <c:v>-17.156996285714285</c:v>
                </c:pt>
                <c:pt idx="7">
                  <c:v>-19.696157857142857</c:v>
                </c:pt>
                <c:pt idx="8">
                  <c:v>-22.61266071428571</c:v>
                </c:pt>
                <c:pt idx="9">
                  <c:v>-25.142989428571433</c:v>
                </c:pt>
                <c:pt idx="10">
                  <c:v>-28.097354142857149</c:v>
                </c:pt>
                <c:pt idx="11">
                  <c:v>-30.636518142857142</c:v>
                </c:pt>
                <c:pt idx="12">
                  <c:v>-33.725919285714291</c:v>
                </c:pt>
                <c:pt idx="13">
                  <c:v>-36.383713714285712</c:v>
                </c:pt>
                <c:pt idx="14">
                  <c:v>-39.504666857142858</c:v>
                </c:pt>
                <c:pt idx="15">
                  <c:v>-42.322738000000001</c:v>
                </c:pt>
                <c:pt idx="16">
                  <c:v>-45.550963714285714</c:v>
                </c:pt>
                <c:pt idx="17">
                  <c:v>-48.316032</c:v>
                </c:pt>
                <c:pt idx="18">
                  <c:v>-51.526591285714289</c:v>
                </c:pt>
                <c:pt idx="19">
                  <c:v>-54.318163428571431</c:v>
                </c:pt>
                <c:pt idx="20">
                  <c:v>-57.353304714285713</c:v>
                </c:pt>
                <c:pt idx="21">
                  <c:v>-60.022463142857148</c:v>
                </c:pt>
                <c:pt idx="22">
                  <c:v>-62.917522714285724</c:v>
                </c:pt>
                <c:pt idx="23">
                  <c:v>-65.305253285714286</c:v>
                </c:pt>
                <c:pt idx="24">
                  <c:v>-67.848212285714283</c:v>
                </c:pt>
                <c:pt idx="25">
                  <c:v>-69.95199085714286</c:v>
                </c:pt>
                <c:pt idx="26">
                  <c:v>-72.180709428571433</c:v>
                </c:pt>
                <c:pt idx="27">
                  <c:v>-74.058588285714293</c:v>
                </c:pt>
                <c:pt idx="28">
                  <c:v>-76.076551285714288</c:v>
                </c:pt>
                <c:pt idx="29">
                  <c:v>-77.838325571428584</c:v>
                </c:pt>
                <c:pt idx="30">
                  <c:v>-79.832311285714283</c:v>
                </c:pt>
                <c:pt idx="31">
                  <c:v>-81.509531142857156</c:v>
                </c:pt>
                <c:pt idx="32">
                  <c:v>-83.393722142857143</c:v>
                </c:pt>
                <c:pt idx="33">
                  <c:v>-84.983863571428572</c:v>
                </c:pt>
                <c:pt idx="34">
                  <c:v>-86.833980857142848</c:v>
                </c:pt>
                <c:pt idx="35">
                  <c:v>-88.334519571428558</c:v>
                </c:pt>
                <c:pt idx="36">
                  <c:v>-89.855250999999996</c:v>
                </c:pt>
                <c:pt idx="37">
                  <c:v>-91.093290571428568</c:v>
                </c:pt>
                <c:pt idx="38">
                  <c:v>-92.577423857142847</c:v>
                </c:pt>
                <c:pt idx="39">
                  <c:v>-93.752362857142856</c:v>
                </c:pt>
                <c:pt idx="40">
                  <c:v>-95.188540000000003</c:v>
                </c:pt>
                <c:pt idx="41">
                  <c:v>-96.407650142857136</c:v>
                </c:pt>
                <c:pt idx="42">
                  <c:v>-97.803443142857134</c:v>
                </c:pt>
                <c:pt idx="43">
                  <c:v>-99.057890142857147</c:v>
                </c:pt>
                <c:pt idx="44">
                  <c:v>-100.46504171428573</c:v>
                </c:pt>
                <c:pt idx="45">
                  <c:v>-101.6727942857143</c:v>
                </c:pt>
                <c:pt idx="46">
                  <c:v>-103.058492</c:v>
                </c:pt>
                <c:pt idx="47">
                  <c:v>-104.20566814285714</c:v>
                </c:pt>
                <c:pt idx="48">
                  <c:v>-105.35158242857143</c:v>
                </c:pt>
                <c:pt idx="49">
                  <c:v>-106.3309102857143</c:v>
                </c:pt>
                <c:pt idx="50">
                  <c:v>-107.40867571428572</c:v>
                </c:pt>
                <c:pt idx="51">
                  <c:v>-108.29209014285715</c:v>
                </c:pt>
                <c:pt idx="52">
                  <c:v>-109.26384628571429</c:v>
                </c:pt>
                <c:pt idx="53">
                  <c:v>-110.09930414285715</c:v>
                </c:pt>
                <c:pt idx="54">
                  <c:v>-110.84389657142859</c:v>
                </c:pt>
                <c:pt idx="55">
                  <c:v>-111.4206402857143</c:v>
                </c:pt>
                <c:pt idx="56">
                  <c:v>-112.07058114285715</c:v>
                </c:pt>
                <c:pt idx="57">
                  <c:v>-112.55267342857144</c:v>
                </c:pt>
                <c:pt idx="58">
                  <c:v>-113.12058300000001</c:v>
                </c:pt>
                <c:pt idx="59">
                  <c:v>-113.57238671428571</c:v>
                </c:pt>
                <c:pt idx="60">
                  <c:v>-113.97370957142857</c:v>
                </c:pt>
                <c:pt idx="61">
                  <c:v>-114.35862614285715</c:v>
                </c:pt>
                <c:pt idx="62">
                  <c:v>-114.84955257142856</c:v>
                </c:pt>
                <c:pt idx="63">
                  <c:v>-115.16000999999999</c:v>
                </c:pt>
                <c:pt idx="64">
                  <c:v>-115.47172928571426</c:v>
                </c:pt>
                <c:pt idx="65">
                  <c:v>-115.64841242857143</c:v>
                </c:pt>
              </c:numCache>
            </c:numRef>
          </c:xVal>
          <c:yVal>
            <c:numRef>
              <c:f>Feuil1!$B$4:$B$69</c:f>
              <c:numCache>
                <c:formatCode>0.00</c:formatCode>
                <c:ptCount val="66"/>
                <c:pt idx="0">
                  <c:v>0</c:v>
                </c:pt>
                <c:pt idx="1">
                  <c:v>-3.9078428571428625E-2</c:v>
                </c:pt>
                <c:pt idx="2">
                  <c:v>-7.9933285714285818E-2</c:v>
                </c:pt>
                <c:pt idx="3">
                  <c:v>-0.11486714285714283</c:v>
                </c:pt>
                <c:pt idx="4">
                  <c:v>-0.14565614285714279</c:v>
                </c:pt>
                <c:pt idx="5">
                  <c:v>-0.16934014285714283</c:v>
                </c:pt>
                <c:pt idx="6">
                  <c:v>-0.19184000000000001</c:v>
                </c:pt>
                <c:pt idx="7">
                  <c:v>-0.21611599999999997</c:v>
                </c:pt>
                <c:pt idx="8">
                  <c:v>-0.23091857142857142</c:v>
                </c:pt>
                <c:pt idx="9">
                  <c:v>-0.23328700000000002</c:v>
                </c:pt>
                <c:pt idx="10">
                  <c:v>-0.22855014285714292</c:v>
                </c:pt>
                <c:pt idx="11">
                  <c:v>-0.22262928571428575</c:v>
                </c:pt>
                <c:pt idx="12">
                  <c:v>-0.21789242857142854</c:v>
                </c:pt>
                <c:pt idx="13">
                  <c:v>-0.21966871428571433</c:v>
                </c:pt>
                <c:pt idx="14">
                  <c:v>-0.22855014285714281</c:v>
                </c:pt>
                <c:pt idx="15">
                  <c:v>-0.23920785714285719</c:v>
                </c:pt>
                <c:pt idx="16">
                  <c:v>-0.25697071428571427</c:v>
                </c:pt>
                <c:pt idx="17">
                  <c:v>-0.27887842857142853</c:v>
                </c:pt>
                <c:pt idx="18">
                  <c:v>-0.29604928571428568</c:v>
                </c:pt>
                <c:pt idx="19">
                  <c:v>-0.30256242857142857</c:v>
                </c:pt>
                <c:pt idx="20">
                  <c:v>-0.30019400000000007</c:v>
                </c:pt>
                <c:pt idx="21">
                  <c:v>-0.29427300000000001</c:v>
                </c:pt>
                <c:pt idx="22">
                  <c:v>-0.28953628571428569</c:v>
                </c:pt>
                <c:pt idx="23">
                  <c:v>-0.27532599999999996</c:v>
                </c:pt>
                <c:pt idx="24">
                  <c:v>-0.24572100000000008</c:v>
                </c:pt>
                <c:pt idx="25">
                  <c:v>-0.21019500000000002</c:v>
                </c:pt>
                <c:pt idx="26">
                  <c:v>-0.16934014285714272</c:v>
                </c:pt>
                <c:pt idx="27">
                  <c:v>-0.11486699999999994</c:v>
                </c:pt>
                <c:pt idx="28">
                  <c:v>-4.9736142857142895E-2</c:v>
                </c:pt>
                <c:pt idx="29">
                  <c:v>2.842100000000003E-2</c:v>
                </c:pt>
                <c:pt idx="30">
                  <c:v>0.11309114285714295</c:v>
                </c:pt>
                <c:pt idx="31">
                  <c:v>0.19657700000000011</c:v>
                </c:pt>
                <c:pt idx="32">
                  <c:v>0.29012857142857162</c:v>
                </c:pt>
                <c:pt idx="33">
                  <c:v>0.39907471428571439</c:v>
                </c:pt>
                <c:pt idx="34">
                  <c:v>0.51690228571428587</c:v>
                </c:pt>
                <c:pt idx="35">
                  <c:v>0.65782171428571423</c:v>
                </c:pt>
                <c:pt idx="36">
                  <c:v>0.8141357142857143</c:v>
                </c:pt>
                <c:pt idx="37">
                  <c:v>0.98229171428571427</c:v>
                </c:pt>
                <c:pt idx="38">
                  <c:v>1.1599212857142858</c:v>
                </c:pt>
                <c:pt idx="39">
                  <c:v>1.3416955714285717</c:v>
                </c:pt>
                <c:pt idx="40">
                  <c:v>1.5199172857142851</c:v>
                </c:pt>
                <c:pt idx="41">
                  <c:v>1.7028758571428577</c:v>
                </c:pt>
                <c:pt idx="42">
                  <c:v>1.8864265714285713</c:v>
                </c:pt>
                <c:pt idx="43">
                  <c:v>2.067608857142857</c:v>
                </c:pt>
                <c:pt idx="44">
                  <c:v>2.2511595714285715</c:v>
                </c:pt>
                <c:pt idx="45">
                  <c:v>2.4418154285714286</c:v>
                </c:pt>
                <c:pt idx="46">
                  <c:v>2.6354318571428572</c:v>
                </c:pt>
                <c:pt idx="47">
                  <c:v>2.8326008571428569</c:v>
                </c:pt>
                <c:pt idx="48">
                  <c:v>3.0327302857142859</c:v>
                </c:pt>
                <c:pt idx="49">
                  <c:v>3.2364122857142861</c:v>
                </c:pt>
                <c:pt idx="50">
                  <c:v>3.4495678571428567</c:v>
                </c:pt>
                <c:pt idx="51">
                  <c:v>3.6680522857142859</c:v>
                </c:pt>
                <c:pt idx="52">
                  <c:v>3.8800237142857132</c:v>
                </c:pt>
                <c:pt idx="53">
                  <c:v>4.0848898571428567</c:v>
                </c:pt>
                <c:pt idx="54">
                  <c:v>4.2856114285714284</c:v>
                </c:pt>
                <c:pt idx="55">
                  <c:v>4.4798198571428571</c:v>
                </c:pt>
                <c:pt idx="56">
                  <c:v>4.6657390000000012</c:v>
                </c:pt>
                <c:pt idx="57">
                  <c:v>4.8421845714285716</c:v>
                </c:pt>
                <c:pt idx="58">
                  <c:v>5.0050118571428586</c:v>
                </c:pt>
                <c:pt idx="59">
                  <c:v>5.1571814285714286</c:v>
                </c:pt>
                <c:pt idx="60">
                  <c:v>5.3034299999999988</c:v>
                </c:pt>
                <c:pt idx="61">
                  <c:v>5.4384285714285712</c:v>
                </c:pt>
                <c:pt idx="62">
                  <c:v>5.5521117142857142</c:v>
                </c:pt>
                <c:pt idx="63">
                  <c:v>5.6415185714285707</c:v>
                </c:pt>
                <c:pt idx="64">
                  <c:v>5.7072415714285718</c:v>
                </c:pt>
                <c:pt idx="65">
                  <c:v>5.7427675714285717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67E-46BE-81C8-0D40157446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978200"/>
        <c:axId val="506976888"/>
      </c:scatterChart>
      <c:valAx>
        <c:axId val="506978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6976888"/>
        <c:crosses val="autoZero"/>
        <c:crossBetween val="midCat"/>
      </c:valAx>
      <c:valAx>
        <c:axId val="506976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6978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Feuil1!$H$3</c:f>
              <c:strCache>
                <c:ptCount val="1"/>
                <c:pt idx="0">
                  <c:v>MF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Feuil1!$G$4:$G$68</c:f>
              <c:numCache>
                <c:formatCode>0.00</c:formatCode>
                <c:ptCount val="65"/>
                <c:pt idx="0">
                  <c:v>0</c:v>
                </c:pt>
                <c:pt idx="1">
                  <c:v>-2.7536995714285695</c:v>
                </c:pt>
                <c:pt idx="2">
                  <c:v>-5.8494037142857138</c:v>
                </c:pt>
                <c:pt idx="3">
                  <c:v>-8.5450521428571466</c:v>
                </c:pt>
                <c:pt idx="4">
                  <c:v>-11.638233571428573</c:v>
                </c:pt>
                <c:pt idx="5">
                  <c:v>-14.174870142857147</c:v>
                </c:pt>
                <c:pt idx="6">
                  <c:v>-17.156996285714285</c:v>
                </c:pt>
                <c:pt idx="7">
                  <c:v>-19.696157857142857</c:v>
                </c:pt>
                <c:pt idx="8">
                  <c:v>-22.61266071428571</c:v>
                </c:pt>
                <c:pt idx="9">
                  <c:v>-25.142989428571433</c:v>
                </c:pt>
                <c:pt idx="10">
                  <c:v>-28.097354142857149</c:v>
                </c:pt>
                <c:pt idx="11">
                  <c:v>-30.636518142857142</c:v>
                </c:pt>
                <c:pt idx="12">
                  <c:v>-33.725919285714291</c:v>
                </c:pt>
                <c:pt idx="13">
                  <c:v>-36.383713714285712</c:v>
                </c:pt>
                <c:pt idx="14">
                  <c:v>-39.504666857142858</c:v>
                </c:pt>
                <c:pt idx="15">
                  <c:v>-42.322738000000001</c:v>
                </c:pt>
                <c:pt idx="16">
                  <c:v>-45.550963714285714</c:v>
                </c:pt>
                <c:pt idx="17">
                  <c:v>-48.316032</c:v>
                </c:pt>
                <c:pt idx="18">
                  <c:v>-51.526591285714289</c:v>
                </c:pt>
                <c:pt idx="19">
                  <c:v>-54.318163428571431</c:v>
                </c:pt>
                <c:pt idx="20">
                  <c:v>-57.353304714285713</c:v>
                </c:pt>
                <c:pt idx="21">
                  <c:v>-60.022463142857148</c:v>
                </c:pt>
                <c:pt idx="22">
                  <c:v>-62.917522714285724</c:v>
                </c:pt>
                <c:pt idx="23">
                  <c:v>-65.305253285714286</c:v>
                </c:pt>
                <c:pt idx="24">
                  <c:v>-67.848212285714283</c:v>
                </c:pt>
                <c:pt idx="25">
                  <c:v>-69.95199085714286</c:v>
                </c:pt>
                <c:pt idx="26">
                  <c:v>-72.180709428571433</c:v>
                </c:pt>
                <c:pt idx="27">
                  <c:v>-74.058588285714293</c:v>
                </c:pt>
                <c:pt idx="28">
                  <c:v>-76.076551285714288</c:v>
                </c:pt>
                <c:pt idx="29">
                  <c:v>-77.838325571428584</c:v>
                </c:pt>
                <c:pt idx="30">
                  <c:v>-79.832311285714283</c:v>
                </c:pt>
                <c:pt idx="31">
                  <c:v>-81.509531142857156</c:v>
                </c:pt>
                <c:pt idx="32">
                  <c:v>-83.393722142857143</c:v>
                </c:pt>
                <c:pt idx="33">
                  <c:v>-84.983863571428572</c:v>
                </c:pt>
                <c:pt idx="34">
                  <c:v>-86.833980857142848</c:v>
                </c:pt>
                <c:pt idx="35">
                  <c:v>-88.334519571428558</c:v>
                </c:pt>
                <c:pt idx="36">
                  <c:v>-89.855250999999996</c:v>
                </c:pt>
                <c:pt idx="37">
                  <c:v>-91.093290571428568</c:v>
                </c:pt>
                <c:pt idx="38">
                  <c:v>-92.577423857142847</c:v>
                </c:pt>
                <c:pt idx="39">
                  <c:v>-93.752362857142856</c:v>
                </c:pt>
                <c:pt idx="40">
                  <c:v>-95.188540000000003</c:v>
                </c:pt>
                <c:pt idx="41">
                  <c:v>-96.407650142857136</c:v>
                </c:pt>
                <c:pt idx="42">
                  <c:v>-97.803443142857134</c:v>
                </c:pt>
                <c:pt idx="43">
                  <c:v>-99.057890142857147</c:v>
                </c:pt>
                <c:pt idx="44">
                  <c:v>-100.46504171428573</c:v>
                </c:pt>
                <c:pt idx="45">
                  <c:v>-101.6727942857143</c:v>
                </c:pt>
                <c:pt idx="46">
                  <c:v>-103.058492</c:v>
                </c:pt>
                <c:pt idx="47">
                  <c:v>-104.20566814285714</c:v>
                </c:pt>
                <c:pt idx="48">
                  <c:v>-105.35158242857143</c:v>
                </c:pt>
                <c:pt idx="49">
                  <c:v>-106.3309102857143</c:v>
                </c:pt>
                <c:pt idx="50">
                  <c:v>-107.40867571428572</c:v>
                </c:pt>
                <c:pt idx="51">
                  <c:v>-108.29209014285715</c:v>
                </c:pt>
                <c:pt idx="52">
                  <c:v>-109.26384628571429</c:v>
                </c:pt>
                <c:pt idx="53">
                  <c:v>-110.09930414285715</c:v>
                </c:pt>
                <c:pt idx="54">
                  <c:v>-110.84389657142859</c:v>
                </c:pt>
                <c:pt idx="55">
                  <c:v>-111.4206402857143</c:v>
                </c:pt>
                <c:pt idx="56">
                  <c:v>-112.07058114285715</c:v>
                </c:pt>
                <c:pt idx="57">
                  <c:v>-112.55267342857144</c:v>
                </c:pt>
                <c:pt idx="58">
                  <c:v>-113.12058300000001</c:v>
                </c:pt>
                <c:pt idx="59">
                  <c:v>-113.57238671428571</c:v>
                </c:pt>
                <c:pt idx="60">
                  <c:v>-113.97370957142857</c:v>
                </c:pt>
                <c:pt idx="61">
                  <c:v>-114.35862614285715</c:v>
                </c:pt>
                <c:pt idx="62">
                  <c:v>-114.84955257142856</c:v>
                </c:pt>
                <c:pt idx="63">
                  <c:v>-115.16000999999999</c:v>
                </c:pt>
                <c:pt idx="64">
                  <c:v>-115.47172928571426</c:v>
                </c:pt>
              </c:numCache>
            </c:numRef>
          </c:xVal>
          <c:yVal>
            <c:numRef>
              <c:f>Feuil1!$H$4:$H$68</c:f>
              <c:numCache>
                <c:formatCode>General</c:formatCode>
                <c:ptCount val="65"/>
                <c:pt idx="0">
                  <c:v>1.419124619725871E-2</c:v>
                </c:pt>
                <c:pt idx="1">
                  <c:v>1.319727443500162E-2</c:v>
                </c:pt>
                <c:pt idx="2">
                  <c:v>1.2959352107118183E-2</c:v>
                </c:pt>
                <c:pt idx="3">
                  <c:v>9.9538293213598302E-3</c:v>
                </c:pt>
                <c:pt idx="4">
                  <c:v>9.3367730587680404E-3</c:v>
                </c:pt>
                <c:pt idx="5">
                  <c:v>7.5449045630579343E-3</c:v>
                </c:pt>
                <c:pt idx="6">
                  <c:v>9.5606361852514591E-3</c:v>
                </c:pt>
                <c:pt idx="7">
                  <c:v>5.0754524009185304E-3</c:v>
                </c:pt>
                <c:pt idx="8">
                  <c:v>9.3601616187530777E-4</c:v>
                </c:pt>
                <c:pt idx="9">
                  <c:v>-1.6033420382907391E-3</c:v>
                </c:pt>
                <c:pt idx="10">
                  <c:v>-2.3318135980413984E-3</c:v>
                </c:pt>
                <c:pt idx="11">
                  <c:v>-1.533260630076823E-3</c:v>
                </c:pt>
                <c:pt idx="12">
                  <c:v>6.6833073889787222E-4</c:v>
                </c:pt>
                <c:pt idx="13">
                  <c:v>2.8457423629557545E-3</c:v>
                </c:pt>
                <c:pt idx="14">
                  <c:v>3.7819181083231638E-3</c:v>
                </c:pt>
                <c:pt idx="15">
                  <c:v>5.5023591021693295E-3</c:v>
                </c:pt>
                <c:pt idx="16">
                  <c:v>7.9230283023751617E-3</c:v>
                </c:pt>
                <c:pt idx="17">
                  <c:v>5.3482448429657201E-3</c:v>
                </c:pt>
                <c:pt idx="18">
                  <c:v>2.333145096682602E-3</c:v>
                </c:pt>
                <c:pt idx="19">
                  <c:v>-7.8033552591971484E-4</c:v>
                </c:pt>
                <c:pt idx="20">
                  <c:v>-2.2183021946618029E-3</c:v>
                </c:pt>
                <c:pt idx="21">
                  <c:v>-1.6361370703598238E-3</c:v>
                </c:pt>
                <c:pt idx="22">
                  <c:v>-5.9513773808172231E-3</c:v>
                </c:pt>
                <c:pt idx="23">
                  <c:v>-1.1641949398319015E-2</c:v>
                </c:pt>
                <c:pt idx="24">
                  <c:v>-1.6886758180009419E-2</c:v>
                </c:pt>
                <c:pt idx="25">
                  <c:v>-1.8331097369853205E-2</c:v>
                </c:pt>
                <c:pt idx="26">
                  <c:v>-2.9007804550301032E-2</c:v>
                </c:pt>
                <c:pt idx="27">
                  <c:v>-3.2275545757210228E-2</c:v>
                </c:pt>
                <c:pt idx="28">
                  <c:v>-4.4362744700553285E-2</c:v>
                </c:pt>
                <c:pt idx="29">
                  <c:v>-4.246276302309121E-2</c:v>
                </c:pt>
                <c:pt idx="30">
                  <c:v>-4.9776334800301296E-2</c:v>
                </c:pt>
                <c:pt idx="31">
                  <c:v>-4.9650789876701538E-2</c:v>
                </c:pt>
                <c:pt idx="32">
                  <c:v>-6.8513492510549334E-2</c:v>
                </c:pt>
                <c:pt idx="33">
                  <c:v>-6.3686541571380262E-2</c:v>
                </c:pt>
                <c:pt idx="34">
                  <c:v>-9.3912557689995443E-2</c:v>
                </c:pt>
                <c:pt idx="35">
                  <c:v>-0.10278869566524323</c:v>
                </c:pt>
                <c:pt idx="36">
                  <c:v>-0.1358244145669471</c:v>
                </c:pt>
                <c:pt idx="37">
                  <c:v>-0.11968572710980101</c:v>
                </c:pt>
                <c:pt idx="38">
                  <c:v>-0.15470955148674484</c:v>
                </c:pt>
                <c:pt idx="39">
                  <c:v>-0.12409452077141202</c:v>
                </c:pt>
                <c:pt idx="40">
                  <c:v>-0.15007550589300075</c:v>
                </c:pt>
                <c:pt idx="41">
                  <c:v>-0.13150281903241662</c:v>
                </c:pt>
                <c:pt idx="42">
                  <c:v>-0.14443199729784026</c:v>
                </c:pt>
                <c:pt idx="43">
                  <c:v>-0.1304413241704786</c:v>
                </c:pt>
                <c:pt idx="44">
                  <c:v>-0.15786002998722068</c:v>
                </c:pt>
                <c:pt idx="45">
                  <c:v>-0.13972486681284191</c:v>
                </c:pt>
                <c:pt idx="46">
                  <c:v>-0.17187334414829664</c:v>
                </c:pt>
                <c:pt idx="47">
                  <c:v>-0.17464607175804575</c:v>
                </c:pt>
                <c:pt idx="48">
                  <c:v>-0.20798142166019004</c:v>
                </c:pt>
                <c:pt idx="49">
                  <c:v>-0.19777547672048434</c:v>
                </c:pt>
                <c:pt idx="50">
                  <c:v>-0.24731815726028053</c:v>
                </c:pt>
                <c:pt idx="51">
                  <c:v>-0.2181323268491944</c:v>
                </c:pt>
                <c:pt idx="52">
                  <c:v>-0.24521421530196116</c:v>
                </c:pt>
                <c:pt idx="53">
                  <c:v>-0.26957240461560011</c:v>
                </c:pt>
                <c:pt idx="54">
                  <c:v>-0.33673263142876697</c:v>
                </c:pt>
                <c:pt idx="55">
                  <c:v>-0.28605547845452733</c:v>
                </c:pt>
                <c:pt idx="56">
                  <c:v>-0.36599957447388209</c:v>
                </c:pt>
                <c:pt idx="57">
                  <c:v>-0.28671340281287416</c:v>
                </c:pt>
                <c:pt idx="58">
                  <c:v>-0.3368046047809693</c:v>
                </c:pt>
                <c:pt idx="59">
                  <c:v>-0.3644162519667058</c:v>
                </c:pt>
                <c:pt idx="60">
                  <c:v>-0.35072164060783323</c:v>
                </c:pt>
                <c:pt idx="61">
                  <c:v>-0.23156859407214817</c:v>
                </c:pt>
                <c:pt idx="62">
                  <c:v>-0.28798427389630749</c:v>
                </c:pt>
                <c:pt idx="63">
                  <c:v>-0.21084033940794844</c:v>
                </c:pt>
                <c:pt idx="64">
                  <c:v>-0.20107181378768335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BDF-471C-92C8-52834D5F0A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7035272"/>
        <c:axId val="507036256"/>
      </c:scatterChart>
      <c:valAx>
        <c:axId val="507035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7036256"/>
        <c:crosses val="autoZero"/>
        <c:crossBetween val="midCat"/>
      </c:valAx>
      <c:valAx>
        <c:axId val="507036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7035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5277789868282995E-2"/>
          <c:y val="2.5428331875182269E-2"/>
          <c:w val="0.87815964089230991"/>
          <c:h val="0.6714577865266842"/>
        </c:manualLayout>
      </c:layout>
      <c:scatterChart>
        <c:scatterStyle val="smoothMarker"/>
        <c:varyColors val="0"/>
        <c:ser>
          <c:idx val="1"/>
          <c:order val="0"/>
          <c:tx>
            <c:strRef>
              <c:f>Feuil1!$C$3</c:f>
              <c:strCache>
                <c:ptCount val="1"/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Feuil1!$A$4:$A$69</c:f>
              <c:numCache>
                <c:formatCode>0.00</c:formatCode>
                <c:ptCount val="66"/>
                <c:pt idx="0">
                  <c:v>0</c:v>
                </c:pt>
                <c:pt idx="1">
                  <c:v>-2.7536995714285695</c:v>
                </c:pt>
                <c:pt idx="2">
                  <c:v>-5.8494037142857138</c:v>
                </c:pt>
                <c:pt idx="3">
                  <c:v>-8.5450521428571466</c:v>
                </c:pt>
                <c:pt idx="4">
                  <c:v>-11.638233571428573</c:v>
                </c:pt>
                <c:pt idx="5">
                  <c:v>-14.174870142857147</c:v>
                </c:pt>
                <c:pt idx="6">
                  <c:v>-17.156996285714285</c:v>
                </c:pt>
                <c:pt idx="7">
                  <c:v>-19.696157857142857</c:v>
                </c:pt>
                <c:pt idx="8">
                  <c:v>-22.61266071428571</c:v>
                </c:pt>
                <c:pt idx="9">
                  <c:v>-25.142989428571433</c:v>
                </c:pt>
                <c:pt idx="10">
                  <c:v>-28.097354142857149</c:v>
                </c:pt>
                <c:pt idx="11">
                  <c:v>-30.636518142857142</c:v>
                </c:pt>
                <c:pt idx="12">
                  <c:v>-33.725919285714291</c:v>
                </c:pt>
                <c:pt idx="13">
                  <c:v>-36.383713714285712</c:v>
                </c:pt>
                <c:pt idx="14">
                  <c:v>-39.504666857142858</c:v>
                </c:pt>
                <c:pt idx="15">
                  <c:v>-42.322738000000001</c:v>
                </c:pt>
                <c:pt idx="16">
                  <c:v>-45.550963714285714</c:v>
                </c:pt>
                <c:pt idx="17">
                  <c:v>-48.316032</c:v>
                </c:pt>
                <c:pt idx="18">
                  <c:v>-51.526591285714289</c:v>
                </c:pt>
                <c:pt idx="19">
                  <c:v>-54.318163428571431</c:v>
                </c:pt>
                <c:pt idx="20">
                  <c:v>-57.353304714285713</c:v>
                </c:pt>
                <c:pt idx="21">
                  <c:v>-60.022463142857148</c:v>
                </c:pt>
                <c:pt idx="22">
                  <c:v>-62.917522714285724</c:v>
                </c:pt>
                <c:pt idx="23">
                  <c:v>-65.305253285714286</c:v>
                </c:pt>
                <c:pt idx="24">
                  <c:v>-67.848212285714283</c:v>
                </c:pt>
                <c:pt idx="25">
                  <c:v>-69.95199085714286</c:v>
                </c:pt>
                <c:pt idx="26">
                  <c:v>-72.180709428571433</c:v>
                </c:pt>
                <c:pt idx="27">
                  <c:v>-74.058588285714293</c:v>
                </c:pt>
                <c:pt idx="28">
                  <c:v>-76.076551285714288</c:v>
                </c:pt>
                <c:pt idx="29">
                  <c:v>-77.838325571428584</c:v>
                </c:pt>
                <c:pt idx="30">
                  <c:v>-79.832311285714283</c:v>
                </c:pt>
                <c:pt idx="31">
                  <c:v>-81.509531142857156</c:v>
                </c:pt>
                <c:pt idx="32">
                  <c:v>-83.393722142857143</c:v>
                </c:pt>
                <c:pt idx="33">
                  <c:v>-84.983863571428572</c:v>
                </c:pt>
                <c:pt idx="34">
                  <c:v>-86.833980857142848</c:v>
                </c:pt>
                <c:pt idx="35">
                  <c:v>-88.334519571428558</c:v>
                </c:pt>
                <c:pt idx="36">
                  <c:v>-89.855250999999996</c:v>
                </c:pt>
                <c:pt idx="37">
                  <c:v>-91.093290571428568</c:v>
                </c:pt>
                <c:pt idx="38">
                  <c:v>-92.577423857142847</c:v>
                </c:pt>
                <c:pt idx="39">
                  <c:v>-93.752362857142856</c:v>
                </c:pt>
                <c:pt idx="40">
                  <c:v>-95.188540000000003</c:v>
                </c:pt>
                <c:pt idx="41">
                  <c:v>-96.407650142857136</c:v>
                </c:pt>
                <c:pt idx="42">
                  <c:v>-97.803443142857134</c:v>
                </c:pt>
                <c:pt idx="43">
                  <c:v>-99.057890142857147</c:v>
                </c:pt>
                <c:pt idx="44">
                  <c:v>-100.46504171428573</c:v>
                </c:pt>
                <c:pt idx="45">
                  <c:v>-101.6727942857143</c:v>
                </c:pt>
                <c:pt idx="46">
                  <c:v>-103.058492</c:v>
                </c:pt>
                <c:pt idx="47">
                  <c:v>-104.20566814285714</c:v>
                </c:pt>
                <c:pt idx="48">
                  <c:v>-105.35158242857143</c:v>
                </c:pt>
                <c:pt idx="49">
                  <c:v>-106.3309102857143</c:v>
                </c:pt>
                <c:pt idx="50">
                  <c:v>-107.40867571428572</c:v>
                </c:pt>
                <c:pt idx="51">
                  <c:v>-108.29209014285715</c:v>
                </c:pt>
                <c:pt idx="52">
                  <c:v>-109.26384628571429</c:v>
                </c:pt>
                <c:pt idx="53">
                  <c:v>-110.09930414285715</c:v>
                </c:pt>
                <c:pt idx="54">
                  <c:v>-110.84389657142859</c:v>
                </c:pt>
                <c:pt idx="55">
                  <c:v>-111.4206402857143</c:v>
                </c:pt>
                <c:pt idx="56">
                  <c:v>-112.07058114285715</c:v>
                </c:pt>
                <c:pt idx="57">
                  <c:v>-112.55267342857144</c:v>
                </c:pt>
                <c:pt idx="58">
                  <c:v>-113.12058300000001</c:v>
                </c:pt>
                <c:pt idx="59">
                  <c:v>-113.57238671428571</c:v>
                </c:pt>
                <c:pt idx="60">
                  <c:v>-113.97370957142857</c:v>
                </c:pt>
                <c:pt idx="61">
                  <c:v>-114.35862614285715</c:v>
                </c:pt>
                <c:pt idx="62">
                  <c:v>-114.84955257142856</c:v>
                </c:pt>
                <c:pt idx="63">
                  <c:v>-115.16000999999999</c:v>
                </c:pt>
                <c:pt idx="64">
                  <c:v>-115.47172928571426</c:v>
                </c:pt>
                <c:pt idx="65">
                  <c:v>-115.64841242857143</c:v>
                </c:pt>
              </c:numCache>
            </c:numRef>
          </c:xVal>
          <c:yVal>
            <c:numRef>
              <c:f>Feuil1!$C$4:$C$69</c:f>
              <c:numCache>
                <c:formatCode>General</c:formatCode>
                <c:ptCount val="66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6C0-4A18-9A38-294461115D37}"/>
            </c:ext>
          </c:extLst>
        </c:ser>
        <c:ser>
          <c:idx val="2"/>
          <c:order val="1"/>
          <c:tx>
            <c:strRef>
              <c:f>Feuil1!$D$3</c:f>
              <c:strCache>
                <c:ptCount val="1"/>
                <c:pt idx="0">
                  <c:v>Y'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Feuil1!$A$4:$A$69</c:f>
              <c:numCache>
                <c:formatCode>0.00</c:formatCode>
                <c:ptCount val="66"/>
                <c:pt idx="0">
                  <c:v>0</c:v>
                </c:pt>
                <c:pt idx="1">
                  <c:v>-2.7536995714285695</c:v>
                </c:pt>
                <c:pt idx="2">
                  <c:v>-5.8494037142857138</c:v>
                </c:pt>
                <c:pt idx="3">
                  <c:v>-8.5450521428571466</c:v>
                </c:pt>
                <c:pt idx="4">
                  <c:v>-11.638233571428573</c:v>
                </c:pt>
                <c:pt idx="5">
                  <c:v>-14.174870142857147</c:v>
                </c:pt>
                <c:pt idx="6">
                  <c:v>-17.156996285714285</c:v>
                </c:pt>
                <c:pt idx="7">
                  <c:v>-19.696157857142857</c:v>
                </c:pt>
                <c:pt idx="8">
                  <c:v>-22.61266071428571</c:v>
                </c:pt>
                <c:pt idx="9">
                  <c:v>-25.142989428571433</c:v>
                </c:pt>
                <c:pt idx="10">
                  <c:v>-28.097354142857149</c:v>
                </c:pt>
                <c:pt idx="11">
                  <c:v>-30.636518142857142</c:v>
                </c:pt>
                <c:pt idx="12">
                  <c:v>-33.725919285714291</c:v>
                </c:pt>
                <c:pt idx="13">
                  <c:v>-36.383713714285712</c:v>
                </c:pt>
                <c:pt idx="14">
                  <c:v>-39.504666857142858</c:v>
                </c:pt>
                <c:pt idx="15">
                  <c:v>-42.322738000000001</c:v>
                </c:pt>
                <c:pt idx="16">
                  <c:v>-45.550963714285714</c:v>
                </c:pt>
                <c:pt idx="17">
                  <c:v>-48.316032</c:v>
                </c:pt>
                <c:pt idx="18">
                  <c:v>-51.526591285714289</c:v>
                </c:pt>
                <c:pt idx="19">
                  <c:v>-54.318163428571431</c:v>
                </c:pt>
                <c:pt idx="20">
                  <c:v>-57.353304714285713</c:v>
                </c:pt>
                <c:pt idx="21">
                  <c:v>-60.022463142857148</c:v>
                </c:pt>
                <c:pt idx="22">
                  <c:v>-62.917522714285724</c:v>
                </c:pt>
                <c:pt idx="23">
                  <c:v>-65.305253285714286</c:v>
                </c:pt>
                <c:pt idx="24">
                  <c:v>-67.848212285714283</c:v>
                </c:pt>
                <c:pt idx="25">
                  <c:v>-69.95199085714286</c:v>
                </c:pt>
                <c:pt idx="26">
                  <c:v>-72.180709428571433</c:v>
                </c:pt>
                <c:pt idx="27">
                  <c:v>-74.058588285714293</c:v>
                </c:pt>
                <c:pt idx="28">
                  <c:v>-76.076551285714288</c:v>
                </c:pt>
                <c:pt idx="29">
                  <c:v>-77.838325571428584</c:v>
                </c:pt>
                <c:pt idx="30">
                  <c:v>-79.832311285714283</c:v>
                </c:pt>
                <c:pt idx="31">
                  <c:v>-81.509531142857156</c:v>
                </c:pt>
                <c:pt idx="32">
                  <c:v>-83.393722142857143</c:v>
                </c:pt>
                <c:pt idx="33">
                  <c:v>-84.983863571428572</c:v>
                </c:pt>
                <c:pt idx="34">
                  <c:v>-86.833980857142848</c:v>
                </c:pt>
                <c:pt idx="35">
                  <c:v>-88.334519571428558</c:v>
                </c:pt>
                <c:pt idx="36">
                  <c:v>-89.855250999999996</c:v>
                </c:pt>
                <c:pt idx="37">
                  <c:v>-91.093290571428568</c:v>
                </c:pt>
                <c:pt idx="38">
                  <c:v>-92.577423857142847</c:v>
                </c:pt>
                <c:pt idx="39">
                  <c:v>-93.752362857142856</c:v>
                </c:pt>
                <c:pt idx="40">
                  <c:v>-95.188540000000003</c:v>
                </c:pt>
                <c:pt idx="41">
                  <c:v>-96.407650142857136</c:v>
                </c:pt>
                <c:pt idx="42">
                  <c:v>-97.803443142857134</c:v>
                </c:pt>
                <c:pt idx="43">
                  <c:v>-99.057890142857147</c:v>
                </c:pt>
                <c:pt idx="44">
                  <c:v>-100.46504171428573</c:v>
                </c:pt>
                <c:pt idx="45">
                  <c:v>-101.6727942857143</c:v>
                </c:pt>
                <c:pt idx="46">
                  <c:v>-103.058492</c:v>
                </c:pt>
                <c:pt idx="47">
                  <c:v>-104.20566814285714</c:v>
                </c:pt>
                <c:pt idx="48">
                  <c:v>-105.35158242857143</c:v>
                </c:pt>
                <c:pt idx="49">
                  <c:v>-106.3309102857143</c:v>
                </c:pt>
                <c:pt idx="50">
                  <c:v>-107.40867571428572</c:v>
                </c:pt>
                <c:pt idx="51">
                  <c:v>-108.29209014285715</c:v>
                </c:pt>
                <c:pt idx="52">
                  <c:v>-109.26384628571429</c:v>
                </c:pt>
                <c:pt idx="53">
                  <c:v>-110.09930414285715</c:v>
                </c:pt>
                <c:pt idx="54">
                  <c:v>-110.84389657142859</c:v>
                </c:pt>
                <c:pt idx="55">
                  <c:v>-111.4206402857143</c:v>
                </c:pt>
                <c:pt idx="56">
                  <c:v>-112.07058114285715</c:v>
                </c:pt>
                <c:pt idx="57">
                  <c:v>-112.55267342857144</c:v>
                </c:pt>
                <c:pt idx="58">
                  <c:v>-113.12058300000001</c:v>
                </c:pt>
                <c:pt idx="59">
                  <c:v>-113.57238671428571</c:v>
                </c:pt>
                <c:pt idx="60">
                  <c:v>-113.97370957142857</c:v>
                </c:pt>
                <c:pt idx="61">
                  <c:v>-114.35862614285715</c:v>
                </c:pt>
                <c:pt idx="62">
                  <c:v>-114.84955257142856</c:v>
                </c:pt>
                <c:pt idx="63">
                  <c:v>-115.16000999999999</c:v>
                </c:pt>
                <c:pt idx="64">
                  <c:v>-115.47172928571426</c:v>
                </c:pt>
                <c:pt idx="65">
                  <c:v>-115.64841242857143</c:v>
                </c:pt>
              </c:numCache>
            </c:numRef>
          </c:xVal>
          <c:yVal>
            <c:numRef>
              <c:f>Feuil1!$D$4:$D$69</c:f>
              <c:numCache>
                <c:formatCode>General</c:formatCode>
                <c:ptCount val="66"/>
                <c:pt idx="2">
                  <c:v>1.2515313596620295E-2</c:v>
                </c:pt>
                <c:pt idx="3">
                  <c:v>1.1405285777937636E-2</c:v>
                </c:pt>
                <c:pt idx="4">
                  <c:v>9.8965994378391545E-3</c:v>
                </c:pt>
                <c:pt idx="5">
                  <c:v>9.0797145805143753E-3</c:v>
                </c:pt>
                <c:pt idx="6">
                  <c:v>7.7691917274172167E-3</c:v>
                </c:pt>
                <c:pt idx="7">
                  <c:v>5.8302481471136491E-3</c:v>
                </c:pt>
                <c:pt idx="8">
                  <c:v>3.3554791659008835E-3</c:v>
                </c:pt>
                <c:pt idx="9">
                  <c:v>5.9534471847245312E-4</c:v>
                </c:pt>
                <c:pt idx="10">
                  <c:v>-1.1721263186147929E-3</c:v>
                </c:pt>
                <c:pt idx="11">
                  <c:v>-1.2115131879529358E-3</c:v>
                </c:pt>
                <c:pt idx="12">
                  <c:v>-9.7325553566598731E-18</c:v>
                </c:pt>
                <c:pt idx="13">
                  <c:v>1.4186427802347289E-3</c:v>
                </c:pt>
                <c:pt idx="14">
                  <c:v>3.3047051916241092E-3</c:v>
                </c:pt>
                <c:pt idx="15">
                  <c:v>4.9621299791006877E-3</c:v>
                </c:pt>
                <c:pt idx="16">
                  <c:v>5.6146703681420338E-3</c:v>
                </c:pt>
                <c:pt idx="17">
                  <c:v>5.2815610255614294E-3</c:v>
                </c:pt>
                <c:pt idx="18">
                  <c:v>3.6622637588835812E-3</c:v>
                </c:pt>
                <c:pt idx="19">
                  <c:v>1.3150524904393859E-3</c:v>
                </c:pt>
                <c:pt idx="20">
                  <c:v>-5.7177062655856955E-4</c:v>
                </c:pt>
                <c:pt idx="21">
                  <c:v>-2.4789483771921494E-3</c:v>
                </c:pt>
                <c:pt idx="22">
                  <c:v>-5.1904220813052014E-3</c:v>
                </c:pt>
                <c:pt idx="23">
                  <c:v>-8.4674722121008961E-3</c:v>
                </c:pt>
                <c:pt idx="24">
                  <c:v>-1.2975679597581271E-2</c:v>
                </c:pt>
                <c:pt idx="25">
                  <c:v>-1.8331184628487301E-2</c:v>
                </c:pt>
                <c:pt idx="26">
                  <c:v>-2.381827695028815E-2</c:v>
                </c:pt>
                <c:pt idx="27">
                  <c:v>-3.0256894824380001E-2</c:v>
                </c:pt>
                <c:pt idx="28">
                  <c:v>-3.6911393324867404E-2</c:v>
                </c:pt>
                <c:pt idx="29">
                  <c:v>-4.179927372566461E-2</c:v>
                </c:pt>
                <c:pt idx="30">
                  <c:v>-4.6447557522036859E-2</c:v>
                </c:pt>
                <c:pt idx="31">
                  <c:v>-5.1872051381675527E-2</c:v>
                </c:pt>
                <c:pt idx="32">
                  <c:v>-5.7673550392174894E-2</c:v>
                </c:pt>
                <c:pt idx="33">
                  <c:v>-6.758175770010226E-2</c:v>
                </c:pt>
                <c:pt idx="34">
                  <c:v>-8.1096464078757868E-2</c:v>
                </c:pt>
                <c:pt idx="35">
                  <c:v>-9.5461816631903479E-2</c:v>
                </c:pt>
                <c:pt idx="36">
                  <c:v>-0.11195706129581158</c:v>
                </c:pt>
                <c:pt idx="37">
                  <c:v>-0.12622621605650491</c:v>
                </c:pt>
                <c:pt idx="38">
                  <c:v>-0.13233514467874696</c:v>
                </c:pt>
                <c:pt idx="39">
                  <c:v>-0.13559190588668452</c:v>
                </c:pt>
                <c:pt idx="40">
                  <c:v>-0.13901695458725954</c:v>
                </c:pt>
                <c:pt idx="41">
                  <c:v>-0.13682208131675919</c:v>
                </c:pt>
                <c:pt idx="42">
                  <c:v>-0.13858467699053395</c:v>
                </c:pt>
                <c:pt idx="43">
                  <c:v>-0.14034555396380471</c:v>
                </c:pt>
                <c:pt idx="44">
                  <c:v>-0.14253060363010875</c:v>
                </c:pt>
                <c:pt idx="45">
                  <c:v>-0.14860625302800581</c:v>
                </c:pt>
                <c:pt idx="46">
                  <c:v>-0.15994355925467041</c:v>
                </c:pt>
                <c:pt idx="47">
                  <c:v>-0.17058331246857286</c:v>
                </c:pt>
                <c:pt idx="48">
                  <c:v>-0.18714979722038633</c:v>
                </c:pt>
                <c:pt idx="49">
                  <c:v>-0.20444570545367716</c:v>
                </c:pt>
                <c:pt idx="50">
                  <c:v>-0.21657369224329578</c:v>
                </c:pt>
                <c:pt idx="51">
                  <c:v>-0.2251562876901288</c:v>
                </c:pt>
                <c:pt idx="52">
                  <c:v>-0.24337403800113272</c:v>
                </c:pt>
                <c:pt idx="53">
                  <c:v>-0.25947085210762322</c:v>
                </c:pt>
                <c:pt idx="54">
                  <c:v>-0.27993926241900685</c:v>
                </c:pt>
                <c:pt idx="55">
                  <c:v>-0.30867538722986487</c:v>
                </c:pt>
                <c:pt idx="56">
                  <c:v>-0.31598573239742989</c:v>
                </c:pt>
                <c:pt idx="57">
                  <c:v>-0.31479618715030694</c:v>
                </c:pt>
                <c:pt idx="58">
                  <c:v>-0.33507512705208181</c:v>
                </c:pt>
                <c:pt idx="59">
                  <c:v>-0.33015482370247223</c:v>
                </c:pt>
                <c:pt idx="60">
                  <c:v>-0.31643116581329878</c:v>
                </c:pt>
                <c:pt idx="61">
                  <c:v>-0.30507057134730714</c:v>
                </c:pt>
                <c:pt idx="62">
                  <c:v>-0.26956358956939708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6C0-4A18-9A38-294461115D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7004768"/>
        <c:axId val="506999848"/>
      </c:scatterChart>
      <c:valAx>
        <c:axId val="507004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6999848"/>
        <c:crosses val="autoZero"/>
        <c:crossBetween val="midCat"/>
      </c:valAx>
      <c:valAx>
        <c:axId val="506999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70047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strRef>
              <c:f>Feuil1!$C$3</c:f>
              <c:strCache>
                <c:ptCount val="1"/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Feuil1!$A$4:$A$64</c:f>
              <c:numCache>
                <c:formatCode>0.00</c:formatCode>
                <c:ptCount val="61"/>
                <c:pt idx="0">
                  <c:v>0</c:v>
                </c:pt>
                <c:pt idx="1">
                  <c:v>-2.7536995714285695</c:v>
                </c:pt>
                <c:pt idx="2">
                  <c:v>-5.8494037142857138</c:v>
                </c:pt>
                <c:pt idx="3">
                  <c:v>-8.5450521428571466</c:v>
                </c:pt>
                <c:pt idx="4">
                  <c:v>-11.638233571428573</c:v>
                </c:pt>
                <c:pt idx="5">
                  <c:v>-14.174870142857147</c:v>
                </c:pt>
                <c:pt idx="6">
                  <c:v>-17.156996285714285</c:v>
                </c:pt>
                <c:pt idx="7">
                  <c:v>-19.696157857142857</c:v>
                </c:pt>
                <c:pt idx="8">
                  <c:v>-22.61266071428571</c:v>
                </c:pt>
                <c:pt idx="9">
                  <c:v>-25.142989428571433</c:v>
                </c:pt>
                <c:pt idx="10">
                  <c:v>-28.097354142857149</c:v>
                </c:pt>
                <c:pt idx="11">
                  <c:v>-30.636518142857142</c:v>
                </c:pt>
                <c:pt idx="12">
                  <c:v>-33.725919285714291</c:v>
                </c:pt>
                <c:pt idx="13">
                  <c:v>-36.383713714285712</c:v>
                </c:pt>
                <c:pt idx="14">
                  <c:v>-39.504666857142858</c:v>
                </c:pt>
                <c:pt idx="15">
                  <c:v>-42.322738000000001</c:v>
                </c:pt>
                <c:pt idx="16">
                  <c:v>-45.550963714285714</c:v>
                </c:pt>
                <c:pt idx="17">
                  <c:v>-48.316032</c:v>
                </c:pt>
                <c:pt idx="18">
                  <c:v>-51.526591285714289</c:v>
                </c:pt>
                <c:pt idx="19">
                  <c:v>-54.318163428571431</c:v>
                </c:pt>
                <c:pt idx="20">
                  <c:v>-57.353304714285713</c:v>
                </c:pt>
                <c:pt idx="21">
                  <c:v>-60.022463142857148</c:v>
                </c:pt>
                <c:pt idx="22">
                  <c:v>-62.917522714285724</c:v>
                </c:pt>
                <c:pt idx="23">
                  <c:v>-65.305253285714286</c:v>
                </c:pt>
                <c:pt idx="24">
                  <c:v>-67.848212285714283</c:v>
                </c:pt>
                <c:pt idx="25">
                  <c:v>-69.95199085714286</c:v>
                </c:pt>
                <c:pt idx="26">
                  <c:v>-72.180709428571433</c:v>
                </c:pt>
                <c:pt idx="27">
                  <c:v>-74.058588285714293</c:v>
                </c:pt>
                <c:pt idx="28">
                  <c:v>-76.076551285714288</c:v>
                </c:pt>
                <c:pt idx="29">
                  <c:v>-77.838325571428584</c:v>
                </c:pt>
                <c:pt idx="30">
                  <c:v>-79.832311285714283</c:v>
                </c:pt>
                <c:pt idx="31">
                  <c:v>-81.509531142857156</c:v>
                </c:pt>
                <c:pt idx="32">
                  <c:v>-83.393722142857143</c:v>
                </c:pt>
                <c:pt idx="33">
                  <c:v>-84.983863571428572</c:v>
                </c:pt>
                <c:pt idx="34">
                  <c:v>-86.833980857142848</c:v>
                </c:pt>
                <c:pt idx="35">
                  <c:v>-88.334519571428558</c:v>
                </c:pt>
                <c:pt idx="36">
                  <c:v>-89.855250999999996</c:v>
                </c:pt>
                <c:pt idx="37">
                  <c:v>-91.093290571428568</c:v>
                </c:pt>
                <c:pt idx="38">
                  <c:v>-92.577423857142847</c:v>
                </c:pt>
                <c:pt idx="39">
                  <c:v>-93.752362857142856</c:v>
                </c:pt>
                <c:pt idx="40">
                  <c:v>-95.188540000000003</c:v>
                </c:pt>
                <c:pt idx="41">
                  <c:v>-96.407650142857136</c:v>
                </c:pt>
                <c:pt idx="42">
                  <c:v>-97.803443142857134</c:v>
                </c:pt>
                <c:pt idx="43">
                  <c:v>-99.057890142857147</c:v>
                </c:pt>
                <c:pt idx="44">
                  <c:v>-100.46504171428573</c:v>
                </c:pt>
                <c:pt idx="45">
                  <c:v>-101.6727942857143</c:v>
                </c:pt>
                <c:pt idx="46">
                  <c:v>-103.058492</c:v>
                </c:pt>
                <c:pt idx="47">
                  <c:v>-104.20566814285714</c:v>
                </c:pt>
                <c:pt idx="48">
                  <c:v>-105.35158242857143</c:v>
                </c:pt>
                <c:pt idx="49">
                  <c:v>-106.3309102857143</c:v>
                </c:pt>
                <c:pt idx="50">
                  <c:v>-107.40867571428572</c:v>
                </c:pt>
                <c:pt idx="51">
                  <c:v>-108.29209014285715</c:v>
                </c:pt>
                <c:pt idx="52">
                  <c:v>-109.26384628571429</c:v>
                </c:pt>
                <c:pt idx="53">
                  <c:v>-110.09930414285715</c:v>
                </c:pt>
                <c:pt idx="54">
                  <c:v>-110.84389657142859</c:v>
                </c:pt>
                <c:pt idx="55">
                  <c:v>-111.4206402857143</c:v>
                </c:pt>
                <c:pt idx="56">
                  <c:v>-112.07058114285715</c:v>
                </c:pt>
                <c:pt idx="57">
                  <c:v>-112.55267342857144</c:v>
                </c:pt>
                <c:pt idx="58">
                  <c:v>-113.12058300000001</c:v>
                </c:pt>
                <c:pt idx="59">
                  <c:v>-113.57238671428571</c:v>
                </c:pt>
                <c:pt idx="60">
                  <c:v>-113.97370957142857</c:v>
                </c:pt>
              </c:numCache>
            </c:numRef>
          </c:xVal>
          <c:yVal>
            <c:numRef>
              <c:f>Feuil1!$C$4:$C$64</c:f>
              <c:numCache>
                <c:formatCode>General</c:formatCode>
                <c:ptCount val="6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7FA-4A57-82A4-5DEDF4F0366B}"/>
            </c:ext>
          </c:extLst>
        </c:ser>
        <c:ser>
          <c:idx val="3"/>
          <c:order val="1"/>
          <c:tx>
            <c:strRef>
              <c:f>Feuil1!$E$3</c:f>
              <c:strCache>
                <c:ptCount val="1"/>
                <c:pt idx="0">
                  <c:v>Y''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Feuil1!$A$4:$A$64</c:f>
              <c:numCache>
                <c:formatCode>0.00</c:formatCode>
                <c:ptCount val="61"/>
                <c:pt idx="0">
                  <c:v>0</c:v>
                </c:pt>
                <c:pt idx="1">
                  <c:v>-2.7536995714285695</c:v>
                </c:pt>
                <c:pt idx="2">
                  <c:v>-5.8494037142857138</c:v>
                </c:pt>
                <c:pt idx="3">
                  <c:v>-8.5450521428571466</c:v>
                </c:pt>
                <c:pt idx="4">
                  <c:v>-11.638233571428573</c:v>
                </c:pt>
                <c:pt idx="5">
                  <c:v>-14.174870142857147</c:v>
                </c:pt>
                <c:pt idx="6">
                  <c:v>-17.156996285714285</c:v>
                </c:pt>
                <c:pt idx="7">
                  <c:v>-19.696157857142857</c:v>
                </c:pt>
                <c:pt idx="8">
                  <c:v>-22.61266071428571</c:v>
                </c:pt>
                <c:pt idx="9">
                  <c:v>-25.142989428571433</c:v>
                </c:pt>
                <c:pt idx="10">
                  <c:v>-28.097354142857149</c:v>
                </c:pt>
                <c:pt idx="11">
                  <c:v>-30.636518142857142</c:v>
                </c:pt>
                <c:pt idx="12">
                  <c:v>-33.725919285714291</c:v>
                </c:pt>
                <c:pt idx="13">
                  <c:v>-36.383713714285712</c:v>
                </c:pt>
                <c:pt idx="14">
                  <c:v>-39.504666857142858</c:v>
                </c:pt>
                <c:pt idx="15">
                  <c:v>-42.322738000000001</c:v>
                </c:pt>
                <c:pt idx="16">
                  <c:v>-45.550963714285714</c:v>
                </c:pt>
                <c:pt idx="17">
                  <c:v>-48.316032</c:v>
                </c:pt>
                <c:pt idx="18">
                  <c:v>-51.526591285714289</c:v>
                </c:pt>
                <c:pt idx="19">
                  <c:v>-54.318163428571431</c:v>
                </c:pt>
                <c:pt idx="20">
                  <c:v>-57.353304714285713</c:v>
                </c:pt>
                <c:pt idx="21">
                  <c:v>-60.022463142857148</c:v>
                </c:pt>
                <c:pt idx="22">
                  <c:v>-62.917522714285724</c:v>
                </c:pt>
                <c:pt idx="23">
                  <c:v>-65.305253285714286</c:v>
                </c:pt>
                <c:pt idx="24">
                  <c:v>-67.848212285714283</c:v>
                </c:pt>
                <c:pt idx="25">
                  <c:v>-69.95199085714286</c:v>
                </c:pt>
                <c:pt idx="26">
                  <c:v>-72.180709428571433</c:v>
                </c:pt>
                <c:pt idx="27">
                  <c:v>-74.058588285714293</c:v>
                </c:pt>
                <c:pt idx="28">
                  <c:v>-76.076551285714288</c:v>
                </c:pt>
                <c:pt idx="29">
                  <c:v>-77.838325571428584</c:v>
                </c:pt>
                <c:pt idx="30">
                  <c:v>-79.832311285714283</c:v>
                </c:pt>
                <c:pt idx="31">
                  <c:v>-81.509531142857156</c:v>
                </c:pt>
                <c:pt idx="32">
                  <c:v>-83.393722142857143</c:v>
                </c:pt>
                <c:pt idx="33">
                  <c:v>-84.983863571428572</c:v>
                </c:pt>
                <c:pt idx="34">
                  <c:v>-86.833980857142848</c:v>
                </c:pt>
                <c:pt idx="35">
                  <c:v>-88.334519571428558</c:v>
                </c:pt>
                <c:pt idx="36">
                  <c:v>-89.855250999999996</c:v>
                </c:pt>
                <c:pt idx="37">
                  <c:v>-91.093290571428568</c:v>
                </c:pt>
                <c:pt idx="38">
                  <c:v>-92.577423857142847</c:v>
                </c:pt>
                <c:pt idx="39">
                  <c:v>-93.752362857142856</c:v>
                </c:pt>
                <c:pt idx="40">
                  <c:v>-95.188540000000003</c:v>
                </c:pt>
                <c:pt idx="41">
                  <c:v>-96.407650142857136</c:v>
                </c:pt>
                <c:pt idx="42">
                  <c:v>-97.803443142857134</c:v>
                </c:pt>
                <c:pt idx="43">
                  <c:v>-99.057890142857147</c:v>
                </c:pt>
                <c:pt idx="44">
                  <c:v>-100.46504171428573</c:v>
                </c:pt>
                <c:pt idx="45">
                  <c:v>-101.6727942857143</c:v>
                </c:pt>
                <c:pt idx="46">
                  <c:v>-103.058492</c:v>
                </c:pt>
                <c:pt idx="47">
                  <c:v>-104.20566814285714</c:v>
                </c:pt>
                <c:pt idx="48">
                  <c:v>-105.35158242857143</c:v>
                </c:pt>
                <c:pt idx="49">
                  <c:v>-106.3309102857143</c:v>
                </c:pt>
                <c:pt idx="50">
                  <c:v>-107.40867571428572</c:v>
                </c:pt>
                <c:pt idx="51">
                  <c:v>-108.29209014285715</c:v>
                </c:pt>
                <c:pt idx="52">
                  <c:v>-109.26384628571429</c:v>
                </c:pt>
                <c:pt idx="53">
                  <c:v>-110.09930414285715</c:v>
                </c:pt>
                <c:pt idx="54">
                  <c:v>-110.84389657142859</c:v>
                </c:pt>
                <c:pt idx="55">
                  <c:v>-111.4206402857143</c:v>
                </c:pt>
                <c:pt idx="56">
                  <c:v>-112.07058114285715</c:v>
                </c:pt>
                <c:pt idx="57">
                  <c:v>-112.55267342857144</c:v>
                </c:pt>
                <c:pt idx="58">
                  <c:v>-113.12058300000001</c:v>
                </c:pt>
                <c:pt idx="59">
                  <c:v>-113.57238671428571</c:v>
                </c:pt>
                <c:pt idx="60">
                  <c:v>-113.97370957142857</c:v>
                </c:pt>
              </c:numCache>
            </c:numRef>
          </c:xVal>
          <c:yVal>
            <c:numRef>
              <c:f>Feuil1!$E$4:$E$64</c:f>
              <c:numCache>
                <c:formatCode>General</c:formatCode>
                <c:ptCount val="61"/>
                <c:pt idx="4">
                  <c:v>4.1972876536030564E-4</c:v>
                </c:pt>
                <c:pt idx="5">
                  <c:v>4.999537959434634E-4</c:v>
                </c:pt>
                <c:pt idx="6">
                  <c:v>5.9603295796588828E-4</c:v>
                </c:pt>
                <c:pt idx="7">
                  <c:v>7.7354828489991094E-4</c:v>
                </c:pt>
                <c:pt idx="8">
                  <c:v>8.1727838913370654E-4</c:v>
                </c:pt>
                <c:pt idx="9">
                  <c:v>6.4364985714973058E-4</c:v>
                </c:pt>
                <c:pt idx="10">
                  <c:v>3.0193476956683052E-4</c:v>
                </c:pt>
                <c:pt idx="11">
                  <c:v>-7.3242438906592238E-5</c:v>
                </c:pt>
                <c:pt idx="12">
                  <c:v>-3.9245277326643602E-4</c:v>
                </c:pt>
                <c:pt idx="13">
                  <c:v>-5.2828401677554998E-4</c:v>
                </c:pt>
                <c:pt idx="14">
                  <c:v>-4.7481177783789078E-4</c:v>
                </c:pt>
                <c:pt idx="15">
                  <c:v>-3.2373576976667614E-4</c:v>
                </c:pt>
                <c:pt idx="16">
                  <c:v>-2.9742207196852328E-5</c:v>
                </c:pt>
                <c:pt idx="17">
                  <c:v>3.040390280760257E-4</c:v>
                </c:pt>
                <c:pt idx="18">
                  <c:v>5.2417067043738228E-4</c:v>
                </c:pt>
                <c:pt idx="19">
                  <c:v>6.6292701063626629E-4</c:v>
                </c:pt>
                <c:pt idx="20">
                  <c:v>7.7716961915721234E-4</c:v>
                </c:pt>
                <c:pt idx="21">
                  <c:v>8.903654042822386E-4</c:v>
                </c:pt>
                <c:pt idx="22">
                  <c:v>1.1818978763368259E-3</c:v>
                </c:pt>
                <c:pt idx="23">
                  <c:v>1.5964743447453575E-3</c:v>
                </c:pt>
                <c:pt idx="24">
                  <c:v>2.0109553486874041E-3</c:v>
                </c:pt>
                <c:pt idx="25">
                  <c:v>2.4892709592719904E-3</c:v>
                </c:pt>
                <c:pt idx="26">
                  <c:v>2.9089362661511779E-3</c:v>
                </c:pt>
                <c:pt idx="27">
                  <c:v>2.9757916633523012E-3</c:v>
                </c:pt>
                <c:pt idx="28">
                  <c:v>2.9574566207498159E-3</c:v>
                </c:pt>
                <c:pt idx="29">
                  <c:v>2.9009961519935838E-3</c:v>
                </c:pt>
                <c:pt idx="30">
                  <c:v>2.8374569177976685E-3</c:v>
                </c:pt>
                <c:pt idx="31">
                  <c:v>3.6081935292258884E-3</c:v>
                </c:pt>
                <c:pt idx="32">
                  <c:v>4.9486634870790575E-3</c:v>
                </c:pt>
                <c:pt idx="33">
                  <c:v>6.3867896197081333E-3</c:v>
                </c:pt>
                <c:pt idx="34">
                  <c:v>8.4010320318587389E-3</c:v>
                </c:pt>
                <c:pt idx="35">
                  <c:v>9.5990112258322567E-3</c:v>
                </c:pt>
                <c:pt idx="36">
                  <c:v>8.9212482129602585E-3</c:v>
                </c:pt>
                <c:pt idx="37">
                  <c:v>7.4070228942567529E-3</c:v>
                </c:pt>
                <c:pt idx="38">
                  <c:v>5.0737721678776318E-3</c:v>
                </c:pt>
                <c:pt idx="39">
                  <c:v>1.9938179037076276E-3</c:v>
                </c:pt>
                <c:pt idx="40">
                  <c:v>1.1958494544538993E-3</c:v>
                </c:pt>
                <c:pt idx="41">
                  <c:v>8.9598032789689204E-4</c:v>
                </c:pt>
                <c:pt idx="42">
                  <c:v>6.6590503199046925E-4</c:v>
                </c:pt>
                <c:pt idx="43">
                  <c:v>2.2381479768665675E-3</c:v>
                </c:pt>
                <c:pt idx="44">
                  <c:v>4.0644497976654644E-3</c:v>
                </c:pt>
                <c:pt idx="45">
                  <c:v>5.8739437685090962E-3</c:v>
                </c:pt>
                <c:pt idx="46">
                  <c:v>9.1310389494626103E-3</c:v>
                </c:pt>
                <c:pt idx="47">
                  <c:v>1.1987561586201682E-2</c:v>
                </c:pt>
                <c:pt idx="48">
                  <c:v>1.3017871590722872E-2</c:v>
                </c:pt>
                <c:pt idx="49">
                  <c:v>1.3354708647701035E-2</c:v>
                </c:pt>
                <c:pt idx="50">
                  <c:v>1.4371280372128873E-2</c:v>
                </c:pt>
                <c:pt idx="51">
                  <c:v>1.4601750437961225E-2</c:v>
                </c:pt>
                <c:pt idx="52">
                  <c:v>1.8445850444798861E-2</c:v>
                </c:pt>
                <c:pt idx="53">
                  <c:v>2.669578422146119E-2</c:v>
                </c:pt>
                <c:pt idx="54">
                  <c:v>2.5870521474982838E-2</c:v>
                </c:pt>
                <c:pt idx="55">
                  <c:v>2.2550757183126626E-2</c:v>
                </c:pt>
                <c:pt idx="56">
                  <c:v>2.4217592700138176E-2</c:v>
                </c:pt>
                <c:pt idx="57">
                  <c:v>9.9823270007088957E-3</c:v>
                </c:pt>
                <c:pt idx="58">
                  <c:v>2.3405326155694788E-4</c:v>
                </c:pt>
                <c:pt idx="59">
                  <c:v>-5.3853103273783535E-3</c:v>
                </c:pt>
                <c:pt idx="60">
                  <c:v>-3.7890509217323155E-2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7FA-4A57-82A4-5DEDF4F036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8483840"/>
        <c:axId val="538484824"/>
      </c:scatterChart>
      <c:valAx>
        <c:axId val="538483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8484824"/>
        <c:crosses val="autoZero"/>
        <c:crossBetween val="midCat"/>
      </c:valAx>
      <c:valAx>
        <c:axId val="538484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84838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315153</xdr:colOff>
      <xdr:row>11</xdr:row>
      <xdr:rowOff>76614</xdr:rowOff>
    </xdr:from>
    <xdr:to>
      <xdr:col>23</xdr:col>
      <xdr:colOff>216590</xdr:colOff>
      <xdr:row>31</xdr:row>
      <xdr:rowOff>114714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488674</xdr:colOff>
      <xdr:row>27</xdr:row>
      <xdr:rowOff>98563</xdr:rowOff>
    </xdr:from>
    <xdr:to>
      <xdr:col>26</xdr:col>
      <xdr:colOff>364435</xdr:colOff>
      <xdr:row>52</xdr:row>
      <xdr:rowOff>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22696516-17E1-498B-B17F-7EDC40F189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575641</xdr:colOff>
      <xdr:row>41</xdr:row>
      <xdr:rowOff>123409</xdr:rowOff>
    </xdr:from>
    <xdr:to>
      <xdr:col>21</xdr:col>
      <xdr:colOff>418271</xdr:colOff>
      <xdr:row>56</xdr:row>
      <xdr:rowOff>9109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35867B82-7990-4B57-9649-19031F5C78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211206</xdr:colOff>
      <xdr:row>17</xdr:row>
      <xdr:rowOff>181388</xdr:rowOff>
    </xdr:from>
    <xdr:to>
      <xdr:col>21</xdr:col>
      <xdr:colOff>53835</xdr:colOff>
      <xdr:row>32</xdr:row>
      <xdr:rowOff>67088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8F4188F-C036-4216-8650-9969D1B99A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484533</xdr:colOff>
      <xdr:row>16</xdr:row>
      <xdr:rowOff>115128</xdr:rowOff>
    </xdr:from>
    <xdr:to>
      <xdr:col>13</xdr:col>
      <xdr:colOff>675033</xdr:colOff>
      <xdr:row>31</xdr:row>
      <xdr:rowOff>828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3FF951CB-9F5F-4483-996A-A8631B0C1C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8"/>
  <sheetViews>
    <sheetView tabSelected="1" zoomScale="115" zoomScaleNormal="115" workbookViewId="0">
      <selection activeCell="K67" sqref="J2:K67"/>
    </sheetView>
  </sheetViews>
  <sheetFormatPr baseColWidth="10" defaultColWidth="9.140625" defaultRowHeight="15" x14ac:dyDescent="0.25"/>
  <cols>
    <col min="2" max="2" width="13.28515625" customWidth="1"/>
    <col min="3" max="3" width="2.42578125" customWidth="1"/>
    <col min="4" max="4" width="6.85546875" customWidth="1"/>
    <col min="5" max="5" width="10.85546875" customWidth="1"/>
    <col min="6" max="6" width="14" customWidth="1"/>
    <col min="9" max="9" width="2.85546875" customWidth="1"/>
    <col min="12" max="12" width="2.85546875" customWidth="1"/>
    <col min="14" max="14" width="11.5703125" customWidth="1"/>
    <col min="17" max="17" width="12.140625" bestFit="1" customWidth="1"/>
    <col min="18" max="18" width="12" bestFit="1" customWidth="1"/>
    <col min="19" max="21" width="9.42578125" bestFit="1" customWidth="1"/>
  </cols>
  <sheetData>
    <row r="1" spans="1:21" x14ac:dyDescent="0.25">
      <c r="A1" s="17" t="s">
        <v>17</v>
      </c>
      <c r="B1" s="17"/>
      <c r="G1" s="17" t="s">
        <v>16</v>
      </c>
      <c r="H1" s="17"/>
      <c r="J1" s="17" t="s">
        <v>15</v>
      </c>
      <c r="K1" s="17"/>
      <c r="M1" s="15" t="s">
        <v>20</v>
      </c>
      <c r="N1" s="16"/>
      <c r="O1" s="16"/>
      <c r="P1" s="16"/>
    </row>
    <row r="2" spans="1:21" x14ac:dyDescent="0.25">
      <c r="A2" s="1" t="s">
        <v>0</v>
      </c>
      <c r="B2" s="1" t="s">
        <v>1</v>
      </c>
      <c r="G2" s="1" t="s">
        <v>0</v>
      </c>
      <c r="H2" s="1" t="s">
        <v>13</v>
      </c>
      <c r="J2" s="1" t="s">
        <v>0</v>
      </c>
      <c r="K2" s="1" t="s">
        <v>14</v>
      </c>
    </row>
    <row r="3" spans="1:21" x14ac:dyDescent="0.25">
      <c r="A3" s="2" t="s">
        <v>2</v>
      </c>
      <c r="B3" s="2" t="s">
        <v>4</v>
      </c>
      <c r="D3" s="19" t="s">
        <v>13</v>
      </c>
      <c r="E3" s="19" t="s">
        <v>14</v>
      </c>
      <c r="G3" s="2" t="s">
        <v>2</v>
      </c>
      <c r="H3" s="2" t="s">
        <v>3</v>
      </c>
      <c r="J3" s="2" t="s">
        <v>2</v>
      </c>
      <c r="K3" s="2" t="s">
        <v>3</v>
      </c>
      <c r="M3" s="1" t="s">
        <v>0</v>
      </c>
      <c r="N3" s="1" t="s">
        <v>19</v>
      </c>
      <c r="P3" s="18" t="s">
        <v>18</v>
      </c>
      <c r="Q3" s="18"/>
      <c r="R3" s="18"/>
      <c r="S3" s="18"/>
      <c r="T3" s="18"/>
      <c r="U3" s="18"/>
    </row>
    <row r="4" spans="1:21" x14ac:dyDescent="0.25">
      <c r="A4" s="3">
        <v>0</v>
      </c>
      <c r="B4" s="3">
        <v>0</v>
      </c>
      <c r="D4" s="19"/>
      <c r="E4" s="19"/>
      <c r="G4" s="3">
        <v>0</v>
      </c>
      <c r="H4">
        <f>(B5-B4)/(A5-A4)</f>
        <v>1.419124619725871E-2</v>
      </c>
      <c r="J4" s="3">
        <v>0</v>
      </c>
      <c r="K4">
        <f>(H5-H4)/(G5-G4)</f>
        <v>3.6095867994104963E-4</v>
      </c>
      <c r="M4">
        <v>-1</v>
      </c>
      <c r="N4">
        <f>M4*$S$7^2+M4*$T$7+U7</f>
        <v>1.7849608900317373E-3</v>
      </c>
      <c r="P4" s="6"/>
      <c r="Q4" s="7" t="s">
        <v>5</v>
      </c>
      <c r="R4" s="8" t="s">
        <v>6</v>
      </c>
      <c r="S4" s="8" t="s">
        <v>7</v>
      </c>
      <c r="T4" s="8" t="s">
        <v>8</v>
      </c>
      <c r="U4" s="8" t="s">
        <v>9</v>
      </c>
    </row>
    <row r="5" spans="1:21" x14ac:dyDescent="0.25">
      <c r="A5" s="3">
        <v>-2.7536995714285695</v>
      </c>
      <c r="B5" s="3">
        <v>-3.9078428571428625E-2</v>
      </c>
      <c r="D5" s="19"/>
      <c r="E5" s="19"/>
      <c r="G5" s="3">
        <v>-2.7536995714285695</v>
      </c>
      <c r="H5">
        <f t="shared" ref="H5:H68" si="0">(B6-B5)/(A6-A5)</f>
        <v>1.319727443500162E-2</v>
      </c>
      <c r="J5" s="3">
        <v>-2.7536995714285695</v>
      </c>
      <c r="K5">
        <f t="shared" ref="K5:K67" si="1">(H6-H5)/(G6-G5)</f>
        <v>7.6855641529054375E-5</v>
      </c>
      <c r="M5">
        <v>-2</v>
      </c>
      <c r="N5">
        <f t="shared" ref="N5:N68" si="2">M5*$S$7^2+M5*$T$7+U8</f>
        <v>-2.4166828217875964E-4</v>
      </c>
      <c r="P5" s="9" t="s">
        <v>10</v>
      </c>
      <c r="Q5" s="14">
        <f t="array" ref="Q5:U5">LINEST(B4:B69,A4:A69^{1,2,3,4})</f>
        <v>1.4925059352789634E-7</v>
      </c>
      <c r="R5" s="10">
        <v>2.0139022980278885E-5</v>
      </c>
      <c r="S5" s="10">
        <v>9.5289751556055851E-4</v>
      </c>
      <c r="T5" s="10">
        <v>2.205013139532544E-2</v>
      </c>
      <c r="U5" s="11">
        <v>5.8628759972823019E-3</v>
      </c>
    </row>
    <row r="6" spans="1:21" x14ac:dyDescent="0.25">
      <c r="A6" s="3">
        <v>-5.8494037142857138</v>
      </c>
      <c r="B6" s="3">
        <v>-7.9933285714285818E-2</v>
      </c>
      <c r="D6" s="19">
        <f>(B8-B4)/(A8-A4)</f>
        <v>1.2515313596620295E-2</v>
      </c>
      <c r="E6" s="19"/>
      <c r="G6" s="3">
        <v>-5.8494037142857138</v>
      </c>
      <c r="H6">
        <f t="shared" si="0"/>
        <v>1.2959352107118183E-2</v>
      </c>
      <c r="J6" s="3">
        <v>-5.8494037142857138</v>
      </c>
      <c r="K6">
        <f t="shared" si="1"/>
        <v>1.1149535502859096E-3</v>
      </c>
      <c r="M6">
        <v>-3</v>
      </c>
      <c r="N6">
        <f t="shared" si="2"/>
        <v>-3.6250242326813946E-4</v>
      </c>
      <c r="P6" s="9" t="s">
        <v>11</v>
      </c>
      <c r="Q6" s="10"/>
      <c r="R6" s="10">
        <f>Q5*4</f>
        <v>5.9700237411158536E-7</v>
      </c>
      <c r="S6" s="10">
        <f>R5*3</f>
        <v>6.0417068940836656E-5</v>
      </c>
      <c r="T6" s="10">
        <f>S5*2</f>
        <v>1.905795031121117E-3</v>
      </c>
      <c r="U6" s="11">
        <f>T5</f>
        <v>2.205013139532544E-2</v>
      </c>
    </row>
    <row r="7" spans="1:21" x14ac:dyDescent="0.25">
      <c r="A7" s="3">
        <v>-8.5450521428571466</v>
      </c>
      <c r="B7" s="3">
        <v>-0.11486714285714283</v>
      </c>
      <c r="D7" s="19">
        <f t="shared" ref="D7:D66" si="3">(B9-B5)/(A9-A5)</f>
        <v>1.1405285777937636E-2</v>
      </c>
      <c r="E7" s="19"/>
      <c r="G7" s="3">
        <v>-8.5450521428571466</v>
      </c>
      <c r="H7">
        <f t="shared" si="0"/>
        <v>9.9538293213598302E-3</v>
      </c>
      <c r="J7" s="3">
        <v>-8.5450521428571466</v>
      </c>
      <c r="K7">
        <f t="shared" si="1"/>
        <v>1.9948919157864424E-4</v>
      </c>
      <c r="M7">
        <v>-4</v>
      </c>
      <c r="N7">
        <f t="shared" si="2"/>
        <v>-4.8333656435751928E-4</v>
      </c>
      <c r="P7" s="9" t="s">
        <v>12</v>
      </c>
      <c r="Q7" s="12"/>
      <c r="R7" s="12"/>
      <c r="S7" s="12">
        <f>R6*3</f>
        <v>1.791007122334756E-6</v>
      </c>
      <c r="T7" s="12">
        <f>S6*2</f>
        <v>1.2083413788167331E-4</v>
      </c>
      <c r="U7" s="13">
        <f>T6</f>
        <v>1.905795031121117E-3</v>
      </c>
    </row>
    <row r="8" spans="1:21" x14ac:dyDescent="0.25">
      <c r="A8" s="3">
        <v>-11.638233571428573</v>
      </c>
      <c r="B8" s="3">
        <v>-0.14565614285714279</v>
      </c>
      <c r="D8" s="19">
        <f t="shared" si="3"/>
        <v>9.8965994378391545E-3</v>
      </c>
      <c r="E8" s="19">
        <f>(D10-D6)/(A10-A6)</f>
        <v>4.1972876536030564E-4</v>
      </c>
      <c r="G8" s="3">
        <v>-11.638233571428573</v>
      </c>
      <c r="H8">
        <f t="shared" si="0"/>
        <v>9.3367730587680404E-3</v>
      </c>
      <c r="J8" s="3">
        <v>-11.638233571428573</v>
      </c>
      <c r="K8">
        <f t="shared" si="1"/>
        <v>7.0639543555148232E-4</v>
      </c>
      <c r="M8">
        <v>-5</v>
      </c>
      <c r="N8">
        <f t="shared" si="2"/>
        <v>-6.0417070544689915E-4</v>
      </c>
    </row>
    <row r="9" spans="1:21" x14ac:dyDescent="0.25">
      <c r="A9" s="3">
        <v>-14.174870142857147</v>
      </c>
      <c r="B9" s="3">
        <v>-0.16934014285714283</v>
      </c>
      <c r="D9" s="19">
        <f t="shared" si="3"/>
        <v>9.0797145805143753E-3</v>
      </c>
      <c r="E9" s="19">
        <f t="shared" ref="E9:E64" si="4">(D11-D7)/(A11-A7)</f>
        <v>4.999537959434634E-4</v>
      </c>
      <c r="G9" s="3">
        <v>-14.174870142857147</v>
      </c>
      <c r="H9">
        <f t="shared" si="0"/>
        <v>7.5449045630579343E-3</v>
      </c>
      <c r="J9" s="3">
        <v>-14.174870142857147</v>
      </c>
      <c r="K9">
        <f t="shared" si="1"/>
        <v>-6.7593774563214049E-4</v>
      </c>
      <c r="M9">
        <v>-6</v>
      </c>
      <c r="N9">
        <f t="shared" si="2"/>
        <v>-7.2500484653627891E-4</v>
      </c>
    </row>
    <row r="10" spans="1:21" x14ac:dyDescent="0.25">
      <c r="A10" s="3">
        <v>-17.156996285714285</v>
      </c>
      <c r="B10" s="3">
        <v>-0.19184000000000001</v>
      </c>
      <c r="D10" s="19">
        <f t="shared" si="3"/>
        <v>7.7691917274172167E-3</v>
      </c>
      <c r="E10" s="19">
        <f t="shared" si="4"/>
        <v>5.9603295796588828E-4</v>
      </c>
      <c r="G10" s="3">
        <v>-17.156996285714285</v>
      </c>
      <c r="H10">
        <f t="shared" si="0"/>
        <v>9.5606361852514591E-3</v>
      </c>
      <c r="J10" s="3">
        <v>-17.156996285714285</v>
      </c>
      <c r="K10">
        <f t="shared" si="1"/>
        <v>1.7664034596307687E-3</v>
      </c>
      <c r="M10">
        <v>-7</v>
      </c>
      <c r="N10">
        <f t="shared" si="2"/>
        <v>-8.4583898762565879E-4</v>
      </c>
    </row>
    <row r="11" spans="1:21" x14ac:dyDescent="0.25">
      <c r="A11" s="3">
        <v>-19.696157857142857</v>
      </c>
      <c r="B11" s="3">
        <v>-0.21611599999999997</v>
      </c>
      <c r="D11" s="19">
        <f t="shared" si="3"/>
        <v>5.8302481471136491E-3</v>
      </c>
      <c r="E11" s="19">
        <f t="shared" si="4"/>
        <v>7.7354828489991094E-4</v>
      </c>
      <c r="G11" s="3">
        <v>-19.696157857142857</v>
      </c>
      <c r="H11">
        <f t="shared" si="0"/>
        <v>5.0754524009185304E-3</v>
      </c>
      <c r="J11" s="3">
        <v>-19.696157857142857</v>
      </c>
      <c r="K11">
        <f t="shared" si="1"/>
        <v>1.419314995322314E-3</v>
      </c>
      <c r="M11">
        <v>-8</v>
      </c>
      <c r="N11">
        <f t="shared" si="2"/>
        <v>-9.6667312871503855E-4</v>
      </c>
    </row>
    <row r="12" spans="1:21" x14ac:dyDescent="0.25">
      <c r="A12" s="3">
        <v>-22.61266071428571</v>
      </c>
      <c r="B12" s="3">
        <v>-0.23091857142857142</v>
      </c>
      <c r="D12" s="19">
        <f t="shared" si="3"/>
        <v>3.3554791659008835E-3</v>
      </c>
      <c r="E12" s="19">
        <f t="shared" si="4"/>
        <v>8.1727838913370654E-4</v>
      </c>
      <c r="G12" s="3">
        <v>-22.61266071428571</v>
      </c>
      <c r="H12">
        <f t="shared" si="0"/>
        <v>9.3601616187530777E-4</v>
      </c>
      <c r="J12" s="3">
        <v>-22.61266071428571</v>
      </c>
      <c r="K12">
        <f t="shared" si="1"/>
        <v>1.0035685031076576E-3</v>
      </c>
      <c r="M12">
        <v>-9</v>
      </c>
      <c r="N12">
        <f t="shared" si="2"/>
        <v>-1.0875072698044183E-3</v>
      </c>
    </row>
    <row r="13" spans="1:21" x14ac:dyDescent="0.25">
      <c r="A13" s="3">
        <v>-25.142989428571433</v>
      </c>
      <c r="B13" s="3">
        <v>-0.23328700000000002</v>
      </c>
      <c r="D13" s="19">
        <f t="shared" si="3"/>
        <v>5.9534471847245312E-4</v>
      </c>
      <c r="E13" s="19">
        <f t="shared" si="4"/>
        <v>6.4364985714973058E-4</v>
      </c>
      <c r="G13" s="3">
        <v>-25.142989428571433</v>
      </c>
      <c r="H13">
        <f t="shared" si="0"/>
        <v>-1.6033420382907391E-3</v>
      </c>
      <c r="J13" s="3">
        <v>-25.142989428571433</v>
      </c>
      <c r="K13">
        <f t="shared" si="1"/>
        <v>2.465746887065646E-4</v>
      </c>
      <c r="M13">
        <v>-10</v>
      </c>
      <c r="N13">
        <f t="shared" si="2"/>
        <v>-1.2083414108937983E-3</v>
      </c>
    </row>
    <row r="14" spans="1:21" x14ac:dyDescent="0.25">
      <c r="A14" s="3">
        <v>-28.097354142857149</v>
      </c>
      <c r="B14" s="3">
        <v>-0.22855014285714292</v>
      </c>
      <c r="D14" s="19">
        <f t="shared" si="3"/>
        <v>-1.1721263186147929E-3</v>
      </c>
      <c r="E14" s="19">
        <f t="shared" si="4"/>
        <v>3.0193476956683052E-4</v>
      </c>
      <c r="G14" s="3">
        <v>-28.097354142857149</v>
      </c>
      <c r="H14">
        <f t="shared" si="0"/>
        <v>-2.3318135980413984E-3</v>
      </c>
      <c r="J14" s="3">
        <v>-28.097354142857149</v>
      </c>
      <c r="K14">
        <f t="shared" si="1"/>
        <v>-3.1449444303895997E-4</v>
      </c>
      <c r="M14">
        <v>-11</v>
      </c>
      <c r="N14">
        <f t="shared" si="2"/>
        <v>-1.3291755519831781E-3</v>
      </c>
    </row>
    <row r="15" spans="1:21" x14ac:dyDescent="0.25">
      <c r="A15" s="3">
        <v>-30.636518142857142</v>
      </c>
      <c r="B15" s="3">
        <v>-0.22262928571428575</v>
      </c>
      <c r="D15" s="19">
        <f t="shared" si="3"/>
        <v>-1.2115131879529358E-3</v>
      </c>
      <c r="E15" s="19">
        <f t="shared" si="4"/>
        <v>-7.3242438906592238E-5</v>
      </c>
      <c r="G15" s="3">
        <v>-30.636518142857142</v>
      </c>
      <c r="H15">
        <f t="shared" si="0"/>
        <v>-1.533260630076823E-3</v>
      </c>
      <c r="J15" s="3">
        <v>-30.636518142857142</v>
      </c>
      <c r="K15">
        <f t="shared" si="1"/>
        <v>-7.126272268218989E-4</v>
      </c>
      <c r="M15">
        <v>-12</v>
      </c>
      <c r="N15">
        <f t="shared" si="2"/>
        <v>-1.4500096930725578E-3</v>
      </c>
    </row>
    <row r="16" spans="1:21" x14ac:dyDescent="0.25">
      <c r="A16" s="3">
        <v>-33.725919285714291</v>
      </c>
      <c r="B16" s="3">
        <v>-0.21789242857142854</v>
      </c>
      <c r="D16" s="19">
        <f t="shared" si="3"/>
        <v>-9.7325553566598731E-18</v>
      </c>
      <c r="E16" s="19">
        <f t="shared" si="4"/>
        <v>-3.9245277326643602E-4</v>
      </c>
      <c r="G16" s="3">
        <v>-33.725919285714291</v>
      </c>
      <c r="H16">
        <f t="shared" si="0"/>
        <v>6.6833073889787222E-4</v>
      </c>
      <c r="J16" s="3">
        <v>-33.725919285714291</v>
      </c>
      <c r="K16">
        <f t="shared" si="1"/>
        <v>-8.1925509386677922E-4</v>
      </c>
      <c r="M16">
        <v>-13</v>
      </c>
      <c r="N16">
        <f t="shared" si="2"/>
        <v>-1.5708438341619378E-3</v>
      </c>
    </row>
    <row r="17" spans="1:14" x14ac:dyDescent="0.25">
      <c r="A17" s="3">
        <v>-36.383713714285712</v>
      </c>
      <c r="B17" s="3">
        <v>-0.21966871428571433</v>
      </c>
      <c r="D17" s="19">
        <f t="shared" si="3"/>
        <v>1.4186427802347289E-3</v>
      </c>
      <c r="E17" s="19">
        <f t="shared" si="4"/>
        <v>-5.2828401677554998E-4</v>
      </c>
      <c r="G17" s="3">
        <v>-36.383713714285712</v>
      </c>
      <c r="H17">
        <f t="shared" si="0"/>
        <v>2.8457423629557545E-3</v>
      </c>
      <c r="J17" s="3">
        <v>-36.383713714285712</v>
      </c>
      <c r="K17">
        <f t="shared" si="1"/>
        <v>-2.9996469107843325E-4</v>
      </c>
      <c r="M17">
        <v>-14</v>
      </c>
      <c r="N17">
        <f t="shared" si="2"/>
        <v>-1.6916779752513176E-3</v>
      </c>
    </row>
    <row r="18" spans="1:14" x14ac:dyDescent="0.25">
      <c r="A18" s="3">
        <v>-39.504666857142858</v>
      </c>
      <c r="B18" s="3">
        <v>-0.22855014285714281</v>
      </c>
      <c r="D18" s="19">
        <f t="shared" si="3"/>
        <v>3.3047051916241092E-3</v>
      </c>
      <c r="E18" s="19">
        <f t="shared" si="4"/>
        <v>-4.7481177783789078E-4</v>
      </c>
      <c r="G18" s="3">
        <v>-39.504666857142858</v>
      </c>
      <c r="H18">
        <f t="shared" si="0"/>
        <v>3.7819181083231638E-3</v>
      </c>
      <c r="J18" s="3">
        <v>-39.504666857142858</v>
      </c>
      <c r="K18">
        <f t="shared" si="1"/>
        <v>-6.1050303794029531E-4</v>
      </c>
      <c r="M18">
        <v>-15</v>
      </c>
      <c r="N18">
        <f t="shared" si="2"/>
        <v>-1.8125121163406973E-3</v>
      </c>
    </row>
    <row r="19" spans="1:14" x14ac:dyDescent="0.25">
      <c r="A19" s="3">
        <v>-42.322738000000001</v>
      </c>
      <c r="B19" s="3">
        <v>-0.23920785714285719</v>
      </c>
      <c r="D19" s="19">
        <f t="shared" si="3"/>
        <v>4.9621299791006877E-3</v>
      </c>
      <c r="E19" s="19">
        <f t="shared" si="4"/>
        <v>-3.2373576976667614E-4</v>
      </c>
      <c r="G19" s="3">
        <v>-42.322738000000001</v>
      </c>
      <c r="H19">
        <f t="shared" si="0"/>
        <v>5.5023591021693295E-3</v>
      </c>
      <c r="J19" s="3">
        <v>-42.322738000000001</v>
      </c>
      <c r="K19">
        <f t="shared" si="1"/>
        <v>-7.4984508967070062E-4</v>
      </c>
      <c r="M19">
        <v>-16</v>
      </c>
      <c r="N19">
        <f t="shared" si="2"/>
        <v>-1.9333462574300771E-3</v>
      </c>
    </row>
    <row r="20" spans="1:14" x14ac:dyDescent="0.25">
      <c r="A20" s="3">
        <v>-45.550963714285714</v>
      </c>
      <c r="B20" s="3">
        <v>-0.25697071428571427</v>
      </c>
      <c r="D20" s="19">
        <f t="shared" si="3"/>
        <v>5.6146703681420338E-3</v>
      </c>
      <c r="E20" s="19">
        <f t="shared" si="4"/>
        <v>-2.9742207196852328E-5</v>
      </c>
      <c r="G20" s="3">
        <v>-45.550963714285714</v>
      </c>
      <c r="H20">
        <f t="shared" si="0"/>
        <v>7.9230283023751617E-3</v>
      </c>
      <c r="J20" s="3">
        <v>-45.550963714285714</v>
      </c>
      <c r="K20">
        <f t="shared" si="1"/>
        <v>9.3118259419199532E-4</v>
      </c>
      <c r="M20">
        <v>-17</v>
      </c>
      <c r="N20">
        <f t="shared" si="2"/>
        <v>-2.0541803985194571E-3</v>
      </c>
    </row>
    <row r="21" spans="1:14" x14ac:dyDescent="0.25">
      <c r="A21" s="3">
        <v>-48.316032</v>
      </c>
      <c r="B21" s="3">
        <v>-0.27887842857142853</v>
      </c>
      <c r="D21" s="19">
        <f t="shared" si="3"/>
        <v>5.2815610255614294E-3</v>
      </c>
      <c r="E21" s="19">
        <f t="shared" si="4"/>
        <v>3.040390280760257E-4</v>
      </c>
      <c r="G21" s="3">
        <v>-48.316032</v>
      </c>
      <c r="H21">
        <f t="shared" si="0"/>
        <v>5.3482448429657201E-3</v>
      </c>
      <c r="J21" s="3">
        <v>-48.316032</v>
      </c>
      <c r="K21">
        <f t="shared" si="1"/>
        <v>9.3911978504776766E-4</v>
      </c>
      <c r="M21">
        <v>-18</v>
      </c>
      <c r="N21">
        <f t="shared" si="2"/>
        <v>-2.1750145396088366E-3</v>
      </c>
    </row>
    <row r="22" spans="1:14" x14ac:dyDescent="0.25">
      <c r="A22" s="3">
        <v>-51.526591285714289</v>
      </c>
      <c r="B22" s="3">
        <v>-0.29604928571428568</v>
      </c>
      <c r="D22" s="19">
        <f t="shared" si="3"/>
        <v>3.6622637588835812E-3</v>
      </c>
      <c r="E22" s="19">
        <f t="shared" si="4"/>
        <v>5.2417067043738228E-4</v>
      </c>
      <c r="G22" s="3">
        <v>-51.526591285714289</v>
      </c>
      <c r="H22">
        <f t="shared" si="0"/>
        <v>2.333145096682602E-3</v>
      </c>
      <c r="J22" s="3">
        <v>-51.526591285714289</v>
      </c>
      <c r="K22">
        <f t="shared" si="1"/>
        <v>1.1153144046693723E-3</v>
      </c>
      <c r="M22">
        <v>-19</v>
      </c>
      <c r="N22">
        <f t="shared" si="2"/>
        <v>-2.2958486806982166E-3</v>
      </c>
    </row>
    <row r="23" spans="1:14" x14ac:dyDescent="0.25">
      <c r="A23" s="3">
        <v>-54.318163428571431</v>
      </c>
      <c r="B23" s="3">
        <v>-0.30256242857142857</v>
      </c>
      <c r="D23" s="19">
        <f t="shared" si="3"/>
        <v>1.3150524904393859E-3</v>
      </c>
      <c r="E23" s="19">
        <f t="shared" si="4"/>
        <v>6.6292701063626629E-4</v>
      </c>
      <c r="G23" s="3">
        <v>-54.318163428571431</v>
      </c>
      <c r="H23">
        <f t="shared" si="0"/>
        <v>-7.8033552591971484E-4</v>
      </c>
      <c r="J23" s="3">
        <v>-54.318163428571431</v>
      </c>
      <c r="K23">
        <f t="shared" si="1"/>
        <v>4.7377256390345623E-4</v>
      </c>
      <c r="M23">
        <v>-20</v>
      </c>
      <c r="N23">
        <f t="shared" si="2"/>
        <v>-2.4166828217875966E-3</v>
      </c>
    </row>
    <row r="24" spans="1:14" x14ac:dyDescent="0.25">
      <c r="A24" s="3">
        <v>-57.353304714285713</v>
      </c>
      <c r="B24" s="3">
        <v>-0.30019400000000007</v>
      </c>
      <c r="D24" s="19">
        <f t="shared" si="3"/>
        <v>-5.7177062655856955E-4</v>
      </c>
      <c r="E24" s="19">
        <f t="shared" si="4"/>
        <v>7.7716961915721234E-4</v>
      </c>
      <c r="G24" s="3">
        <v>-57.353304714285713</v>
      </c>
      <c r="H24">
        <f t="shared" si="0"/>
        <v>-2.2183021946618029E-3</v>
      </c>
      <c r="J24" s="3">
        <v>-57.353304714285713</v>
      </c>
      <c r="K24">
        <f t="shared" si="1"/>
        <v>-2.1810811904992861E-4</v>
      </c>
      <c r="M24">
        <v>-21</v>
      </c>
      <c r="N24">
        <f t="shared" si="2"/>
        <v>-2.5375169628769761E-3</v>
      </c>
    </row>
    <row r="25" spans="1:14" x14ac:dyDescent="0.25">
      <c r="A25" s="3">
        <v>-60.022463142857148</v>
      </c>
      <c r="B25" s="3">
        <v>-0.29427300000000001</v>
      </c>
      <c r="D25" s="19">
        <f t="shared" si="3"/>
        <v>-2.4789483771921494E-3</v>
      </c>
      <c r="E25" s="19">
        <f t="shared" si="4"/>
        <v>8.903654042822386E-4</v>
      </c>
      <c r="G25" s="3">
        <v>-60.022463142857148</v>
      </c>
      <c r="H25">
        <f t="shared" si="0"/>
        <v>-1.6361370703598238E-3</v>
      </c>
      <c r="J25" s="3">
        <v>-60.022463142857148</v>
      </c>
      <c r="K25">
        <f t="shared" si="1"/>
        <v>1.4905532007163608E-3</v>
      </c>
      <c r="M25">
        <v>-22</v>
      </c>
      <c r="N25">
        <f t="shared" si="2"/>
        <v>-2.6583511039663561E-3</v>
      </c>
    </row>
    <row r="26" spans="1:14" x14ac:dyDescent="0.25">
      <c r="A26" s="3">
        <v>-62.917522714285724</v>
      </c>
      <c r="B26" s="3">
        <v>-0.28953628571428569</v>
      </c>
      <c r="D26" s="19">
        <f t="shared" si="3"/>
        <v>-5.1904220813052014E-3</v>
      </c>
      <c r="E26" s="19">
        <f t="shared" si="4"/>
        <v>1.1818978763368259E-3</v>
      </c>
      <c r="G26" s="3">
        <v>-62.917522714285724</v>
      </c>
      <c r="H26">
        <f t="shared" si="0"/>
        <v>-5.9513773808172231E-3</v>
      </c>
      <c r="J26" s="3">
        <v>-62.917522714285724</v>
      </c>
      <c r="K26">
        <f t="shared" si="1"/>
        <v>2.3832555002623944E-3</v>
      </c>
      <c r="M26">
        <v>-23</v>
      </c>
      <c r="N26">
        <f t="shared" si="2"/>
        <v>-2.7791852450557361E-3</v>
      </c>
    </row>
    <row r="27" spans="1:14" x14ac:dyDescent="0.25">
      <c r="A27" s="3">
        <v>-65.305253285714286</v>
      </c>
      <c r="B27" s="3">
        <v>-0.27532599999999996</v>
      </c>
      <c r="D27" s="19">
        <f t="shared" si="3"/>
        <v>-8.4674722121008961E-3</v>
      </c>
      <c r="E27" s="19">
        <f t="shared" si="4"/>
        <v>1.5964743447453575E-3</v>
      </c>
      <c r="G27" s="3">
        <v>-65.305253285714286</v>
      </c>
      <c r="H27">
        <f t="shared" si="0"/>
        <v>-1.1641949398319015E-2</v>
      </c>
      <c r="J27" s="3">
        <v>-65.305253285714286</v>
      </c>
      <c r="K27">
        <f t="shared" si="1"/>
        <v>2.0624826360513132E-3</v>
      </c>
      <c r="M27">
        <v>-24</v>
      </c>
      <c r="N27">
        <f t="shared" si="2"/>
        <v>-2.9000193861451157E-3</v>
      </c>
    </row>
    <row r="28" spans="1:14" x14ac:dyDescent="0.25">
      <c r="A28" s="3">
        <v>-67.848212285714283</v>
      </c>
      <c r="B28" s="3">
        <v>-0.24572100000000008</v>
      </c>
      <c r="D28" s="19">
        <f t="shared" si="3"/>
        <v>-1.2975679597581271E-2</v>
      </c>
      <c r="E28" s="19">
        <f t="shared" si="4"/>
        <v>2.0109553486874041E-3</v>
      </c>
      <c r="G28" s="3">
        <v>-67.848212285714283</v>
      </c>
      <c r="H28">
        <f t="shared" si="0"/>
        <v>-1.6886758180009419E-2</v>
      </c>
      <c r="J28" s="3">
        <v>-67.848212285714283</v>
      </c>
      <c r="K28">
        <f t="shared" si="1"/>
        <v>6.8654525217594678E-4</v>
      </c>
      <c r="M28">
        <v>-25</v>
      </c>
      <c r="N28">
        <f t="shared" si="2"/>
        <v>-3.0208535272344956E-3</v>
      </c>
    </row>
    <row r="29" spans="1:14" x14ac:dyDescent="0.25">
      <c r="A29" s="3">
        <v>-69.95199085714286</v>
      </c>
      <c r="B29" s="3">
        <v>-0.21019500000000002</v>
      </c>
      <c r="D29" s="19">
        <f t="shared" si="3"/>
        <v>-1.8331184628487301E-2</v>
      </c>
      <c r="E29" s="19">
        <f t="shared" si="4"/>
        <v>2.4892709592719904E-3</v>
      </c>
      <c r="G29" s="3">
        <v>-69.95199085714286</v>
      </c>
      <c r="H29">
        <f t="shared" si="0"/>
        <v>-1.8331097369853205E-2</v>
      </c>
      <c r="J29" s="3">
        <v>-69.95199085714286</v>
      </c>
      <c r="K29">
        <f t="shared" si="1"/>
        <v>4.7905138483250627E-3</v>
      </c>
      <c r="M29">
        <v>-26</v>
      </c>
      <c r="N29">
        <f t="shared" si="2"/>
        <v>-3.1416876683238756E-3</v>
      </c>
    </row>
    <row r="30" spans="1:14" x14ac:dyDescent="0.25">
      <c r="A30" s="3">
        <v>-72.180709428571433</v>
      </c>
      <c r="B30" s="3">
        <v>-0.16934014285714272</v>
      </c>
      <c r="D30" s="19">
        <f t="shared" si="3"/>
        <v>-2.381827695028815E-2</v>
      </c>
      <c r="E30" s="19">
        <f t="shared" si="4"/>
        <v>2.9089362661511779E-3</v>
      </c>
      <c r="G30" s="3">
        <v>-72.180709428571433</v>
      </c>
      <c r="H30">
        <f t="shared" si="0"/>
        <v>-2.9007804550301032E-2</v>
      </c>
      <c r="J30" s="3">
        <v>-72.180709428571433</v>
      </c>
      <c r="K30">
        <f t="shared" si="1"/>
        <v>1.7401235412389546E-3</v>
      </c>
      <c r="M30">
        <v>-27</v>
      </c>
      <c r="N30">
        <f t="shared" si="2"/>
        <v>-3.2625218094132552E-3</v>
      </c>
    </row>
    <row r="31" spans="1:14" x14ac:dyDescent="0.25">
      <c r="A31" s="3">
        <v>-74.058588285714293</v>
      </c>
      <c r="B31" s="3">
        <v>-0.11486699999999994</v>
      </c>
      <c r="D31" s="19">
        <f t="shared" si="3"/>
        <v>-3.0256894824380001E-2</v>
      </c>
      <c r="E31" s="19">
        <f t="shared" si="4"/>
        <v>2.9757916633523012E-3</v>
      </c>
      <c r="G31" s="3">
        <v>-74.058588285714293</v>
      </c>
      <c r="H31">
        <f t="shared" si="0"/>
        <v>-3.2275545757210228E-2</v>
      </c>
      <c r="J31" s="3">
        <v>-74.058588285714293</v>
      </c>
      <c r="K31">
        <f t="shared" si="1"/>
        <v>5.9898020644298675E-3</v>
      </c>
      <c r="M31">
        <v>-28</v>
      </c>
      <c r="N31">
        <f t="shared" si="2"/>
        <v>-3.3833559505026351E-3</v>
      </c>
    </row>
    <row r="32" spans="1:14" x14ac:dyDescent="0.25">
      <c r="A32" s="3">
        <v>-76.076551285714288</v>
      </c>
      <c r="B32" s="3">
        <v>-4.9736142857142895E-2</v>
      </c>
      <c r="D32" s="19">
        <f t="shared" si="3"/>
        <v>-3.6911393324867404E-2</v>
      </c>
      <c r="E32" s="19">
        <f t="shared" si="4"/>
        <v>2.9574566207498159E-3</v>
      </c>
      <c r="G32" s="3">
        <v>-76.076551285714288</v>
      </c>
      <c r="H32">
        <f t="shared" si="0"/>
        <v>-4.4362744700553285E-2</v>
      </c>
      <c r="J32" s="3">
        <v>-76.076551285714288</v>
      </c>
      <c r="K32">
        <f t="shared" si="1"/>
        <v>-1.0784478425349157E-3</v>
      </c>
      <c r="M32">
        <v>-29</v>
      </c>
      <c r="N32">
        <f t="shared" si="2"/>
        <v>-3.5041900915920147E-3</v>
      </c>
    </row>
    <row r="33" spans="1:14" x14ac:dyDescent="0.25">
      <c r="A33" s="3">
        <v>-77.838325571428584</v>
      </c>
      <c r="B33" s="3">
        <v>2.842100000000003E-2</v>
      </c>
      <c r="D33" s="19">
        <f t="shared" si="3"/>
        <v>-4.179927372566461E-2</v>
      </c>
      <c r="E33" s="19">
        <f t="shared" si="4"/>
        <v>2.9009961519935838E-3</v>
      </c>
      <c r="G33" s="3">
        <v>-77.838325571428584</v>
      </c>
      <c r="H33">
        <f t="shared" si="0"/>
        <v>-4.246276302309121E-2</v>
      </c>
      <c r="J33" s="3">
        <v>-77.838325571428584</v>
      </c>
      <c r="K33">
        <f t="shared" si="1"/>
        <v>3.6678155338891226E-3</v>
      </c>
      <c r="M33">
        <v>-30</v>
      </c>
      <c r="N33">
        <f t="shared" si="2"/>
        <v>-3.6250242326813947E-3</v>
      </c>
    </row>
    <row r="34" spans="1:14" x14ac:dyDescent="0.25">
      <c r="A34" s="3">
        <v>-79.832311285714283</v>
      </c>
      <c r="B34" s="3">
        <v>0.11309114285714295</v>
      </c>
      <c r="D34" s="19">
        <f t="shared" si="3"/>
        <v>-4.6447557522036859E-2</v>
      </c>
      <c r="E34" s="19">
        <f t="shared" si="4"/>
        <v>2.8374569177976685E-3</v>
      </c>
      <c r="G34" s="3">
        <v>-79.832311285714283</v>
      </c>
      <c r="H34">
        <f t="shared" si="0"/>
        <v>-4.9776334800301296E-2</v>
      </c>
      <c r="J34" s="3">
        <v>-79.832311285714283</v>
      </c>
      <c r="K34">
        <f t="shared" si="1"/>
        <v>-7.485299143406395E-5</v>
      </c>
      <c r="M34">
        <v>-31</v>
      </c>
      <c r="N34">
        <f t="shared" si="2"/>
        <v>-3.7458583737707747E-3</v>
      </c>
    </row>
    <row r="35" spans="1:14" x14ac:dyDescent="0.25">
      <c r="A35" s="3">
        <v>-81.509531142857156</v>
      </c>
      <c r="B35" s="3">
        <v>0.19657700000000011</v>
      </c>
      <c r="D35" s="19">
        <f t="shared" si="3"/>
        <v>-5.1872051381675527E-2</v>
      </c>
      <c r="E35" s="19">
        <f t="shared" si="4"/>
        <v>3.6081935292258884E-3</v>
      </c>
      <c r="G35" s="3">
        <v>-81.509531142857156</v>
      </c>
      <c r="H35">
        <f t="shared" si="0"/>
        <v>-4.9650789876701538E-2</v>
      </c>
      <c r="J35" s="3">
        <v>-81.509531142857156</v>
      </c>
      <c r="K35">
        <f t="shared" si="1"/>
        <v>1.0011035311095279E-2</v>
      </c>
      <c r="M35">
        <v>-32</v>
      </c>
      <c r="N35">
        <f t="shared" si="2"/>
        <v>-3.8666925148601542E-3</v>
      </c>
    </row>
    <row r="36" spans="1:14" x14ac:dyDescent="0.25">
      <c r="A36" s="3">
        <v>-83.393722142857143</v>
      </c>
      <c r="B36" s="3">
        <v>0.29012857142857162</v>
      </c>
      <c r="D36" s="19">
        <f t="shared" si="3"/>
        <v>-5.7673550392174894E-2</v>
      </c>
      <c r="E36" s="19">
        <f t="shared" si="4"/>
        <v>4.9486634870790575E-3</v>
      </c>
      <c r="G36" s="3">
        <v>-83.393722142857143</v>
      </c>
      <c r="H36">
        <f t="shared" si="0"/>
        <v>-6.8513492510549334E-2</v>
      </c>
      <c r="J36" s="3">
        <v>-83.393722142857143</v>
      </c>
      <c r="K36">
        <f t="shared" si="1"/>
        <v>-3.0355481924054838E-3</v>
      </c>
      <c r="M36">
        <v>-33</v>
      </c>
      <c r="N36">
        <f t="shared" si="2"/>
        <v>-3.9875266559495342E-3</v>
      </c>
    </row>
    <row r="37" spans="1:14" x14ac:dyDescent="0.25">
      <c r="A37" s="3">
        <v>-84.983863571428572</v>
      </c>
      <c r="B37" s="3">
        <v>0.39907471428571439</v>
      </c>
      <c r="D37" s="19">
        <f t="shared" si="3"/>
        <v>-6.758175770010226E-2</v>
      </c>
      <c r="E37" s="19">
        <f t="shared" si="4"/>
        <v>6.3867896197081333E-3</v>
      </c>
      <c r="G37" s="3">
        <v>-84.983863571428572</v>
      </c>
      <c r="H37">
        <f t="shared" si="0"/>
        <v>-6.3686541571380262E-2</v>
      </c>
      <c r="J37" s="3">
        <v>-84.983863571428572</v>
      </c>
      <c r="K37">
        <f t="shared" si="1"/>
        <v>1.6337351340915556E-2</v>
      </c>
      <c r="M37">
        <v>-34</v>
      </c>
      <c r="N37">
        <f t="shared" si="2"/>
        <v>-4.1083607970389142E-3</v>
      </c>
    </row>
    <row r="38" spans="1:14" x14ac:dyDescent="0.25">
      <c r="A38" s="3">
        <v>-86.833980857142848</v>
      </c>
      <c r="B38" s="3">
        <v>0.51690228571428587</v>
      </c>
      <c r="D38" s="19">
        <f t="shared" si="3"/>
        <v>-8.1096464078757868E-2</v>
      </c>
      <c r="E38" s="19">
        <f t="shared" si="4"/>
        <v>8.4010320318587389E-3</v>
      </c>
      <c r="G38" s="3">
        <v>-86.833980857142848</v>
      </c>
      <c r="H38">
        <f t="shared" si="0"/>
        <v>-9.3912557689995443E-2</v>
      </c>
      <c r="J38" s="3">
        <v>-86.833980857142848</v>
      </c>
      <c r="K38">
        <f t="shared" si="1"/>
        <v>5.9153008787734144E-3</v>
      </c>
      <c r="M38">
        <v>-35</v>
      </c>
      <c r="N38">
        <f t="shared" si="2"/>
        <v>-4.2291949381282942E-3</v>
      </c>
    </row>
    <row r="39" spans="1:14" x14ac:dyDescent="0.25">
      <c r="A39" s="3">
        <v>-88.334519571428558</v>
      </c>
      <c r="B39" s="3">
        <v>0.65782171428571423</v>
      </c>
      <c r="D39" s="19">
        <f t="shared" si="3"/>
        <v>-9.5461816631903479E-2</v>
      </c>
      <c r="E39" s="19">
        <f t="shared" si="4"/>
        <v>9.5990112258322567E-3</v>
      </c>
      <c r="G39" s="3">
        <v>-88.334519571428558</v>
      </c>
      <c r="H39">
        <f t="shared" si="0"/>
        <v>-0.10278869566524323</v>
      </c>
      <c r="J39" s="3">
        <v>-88.334519571428558</v>
      </c>
      <c r="K39">
        <f t="shared" si="1"/>
        <v>2.1723572144975889E-2</v>
      </c>
      <c r="M39">
        <v>-36</v>
      </c>
      <c r="N39">
        <f t="shared" si="2"/>
        <v>-4.3500290792176733E-3</v>
      </c>
    </row>
    <row r="40" spans="1:14" x14ac:dyDescent="0.25">
      <c r="A40" s="4">
        <v>-89.855250999999996</v>
      </c>
      <c r="B40" s="4">
        <v>0.8141357142857143</v>
      </c>
      <c r="D40" s="19">
        <f t="shared" si="3"/>
        <v>-0.11195706129581158</v>
      </c>
      <c r="E40" s="19">
        <f t="shared" si="4"/>
        <v>8.9212482129602585E-3</v>
      </c>
      <c r="G40" s="4">
        <v>-89.855250999999996</v>
      </c>
      <c r="H40">
        <f t="shared" si="0"/>
        <v>-0.1358244145669471</v>
      </c>
      <c r="J40" s="4">
        <v>-89.855250999999996</v>
      </c>
      <c r="K40">
        <f t="shared" si="1"/>
        <v>-1.3035679819606802E-2</v>
      </c>
      <c r="M40">
        <v>-37</v>
      </c>
      <c r="N40">
        <f t="shared" si="2"/>
        <v>-4.4708632203070532E-3</v>
      </c>
    </row>
    <row r="41" spans="1:14" x14ac:dyDescent="0.25">
      <c r="A41" s="4">
        <v>-91.093290571428568</v>
      </c>
      <c r="B41" s="4">
        <v>0.98229171428571427</v>
      </c>
      <c r="D41" s="19">
        <f t="shared" si="3"/>
        <v>-0.12622621605650491</v>
      </c>
      <c r="E41" s="19">
        <f t="shared" si="4"/>
        <v>7.4070228942567529E-3</v>
      </c>
      <c r="G41" s="4">
        <v>-91.093290571428568</v>
      </c>
      <c r="H41">
        <f t="shared" si="0"/>
        <v>-0.11968572710980101</v>
      </c>
      <c r="J41" s="4">
        <v>-91.093290571428568</v>
      </c>
      <c r="K41">
        <f t="shared" si="1"/>
        <v>2.3598840288854301E-2</v>
      </c>
      <c r="M41">
        <v>-38</v>
      </c>
      <c r="N41">
        <f t="shared" si="2"/>
        <v>-4.5916973613964332E-3</v>
      </c>
    </row>
    <row r="42" spans="1:14" x14ac:dyDescent="0.25">
      <c r="A42" s="4">
        <v>-92.577423857142847</v>
      </c>
      <c r="B42" s="4">
        <v>1.1599212857142858</v>
      </c>
      <c r="D42" s="19">
        <f t="shared" si="3"/>
        <v>-0.13233514467874696</v>
      </c>
      <c r="E42" s="19">
        <f t="shared" si="4"/>
        <v>5.0737721678776318E-3</v>
      </c>
      <c r="G42" s="4">
        <v>-92.577423857142847</v>
      </c>
      <c r="H42">
        <f t="shared" si="0"/>
        <v>-0.15470955148674484</v>
      </c>
      <c r="J42" s="4">
        <v>-92.577423857142847</v>
      </c>
      <c r="K42">
        <f t="shared" si="1"/>
        <v>-2.6056698020350492E-2</v>
      </c>
      <c r="M42">
        <v>-39</v>
      </c>
      <c r="N42">
        <f t="shared" si="2"/>
        <v>-4.7125315024858132E-3</v>
      </c>
    </row>
    <row r="43" spans="1:14" x14ac:dyDescent="0.25">
      <c r="A43" s="4">
        <v>-93.752362857142856</v>
      </c>
      <c r="B43" s="4">
        <v>1.3416955714285717</v>
      </c>
      <c r="D43" s="19">
        <f t="shared" si="3"/>
        <v>-0.13559190588668452</v>
      </c>
      <c r="E43" s="19">
        <f t="shared" si="4"/>
        <v>1.9938179037076276E-3</v>
      </c>
      <c r="G43" s="4">
        <v>-93.752362857142856</v>
      </c>
      <c r="H43">
        <f t="shared" si="0"/>
        <v>-0.12409452077141202</v>
      </c>
      <c r="J43" s="4">
        <v>-93.752362857142856</v>
      </c>
      <c r="K43">
        <f t="shared" si="1"/>
        <v>1.8090376421046408E-2</v>
      </c>
      <c r="M43">
        <v>-40</v>
      </c>
      <c r="N43">
        <f t="shared" si="2"/>
        <v>-4.8333656435751932E-3</v>
      </c>
    </row>
    <row r="44" spans="1:14" x14ac:dyDescent="0.25">
      <c r="A44" s="4">
        <v>-95.188540000000003</v>
      </c>
      <c r="B44" s="4">
        <v>1.5199172857142851</v>
      </c>
      <c r="D44" s="19">
        <f t="shared" si="3"/>
        <v>-0.13901695458725954</v>
      </c>
      <c r="E44" s="19">
        <f t="shared" si="4"/>
        <v>1.1958494544538993E-3</v>
      </c>
      <c r="G44" s="4">
        <v>-95.188540000000003</v>
      </c>
      <c r="H44">
        <f t="shared" si="0"/>
        <v>-0.15007550589300075</v>
      </c>
      <c r="J44" s="4">
        <v>-95.188540000000003</v>
      </c>
      <c r="K44">
        <f t="shared" si="1"/>
        <v>-1.523462582064717E-2</v>
      </c>
      <c r="M44">
        <v>-41</v>
      </c>
      <c r="N44">
        <f t="shared" si="2"/>
        <v>-4.9541997846645732E-3</v>
      </c>
    </row>
    <row r="45" spans="1:14" x14ac:dyDescent="0.25">
      <c r="A45" s="4">
        <v>-96.407650142857136</v>
      </c>
      <c r="B45" s="4">
        <v>1.7028758571428577</v>
      </c>
      <c r="D45" s="19">
        <f t="shared" si="3"/>
        <v>-0.13682208131675919</v>
      </c>
      <c r="E45" s="19">
        <f t="shared" si="4"/>
        <v>8.9598032789689204E-4</v>
      </c>
      <c r="G45" s="4">
        <v>-96.407650142857136</v>
      </c>
      <c r="H45">
        <f t="shared" si="0"/>
        <v>-0.13150281903241662</v>
      </c>
      <c r="J45" s="4">
        <v>-96.407650142857136</v>
      </c>
      <c r="K45">
        <f t="shared" si="1"/>
        <v>9.2629625348627353E-3</v>
      </c>
      <c r="M45">
        <v>-42</v>
      </c>
      <c r="N45">
        <f t="shared" si="2"/>
        <v>-5.0750339257539523E-3</v>
      </c>
    </row>
    <row r="46" spans="1:14" x14ac:dyDescent="0.25">
      <c r="A46" s="4">
        <v>-97.803443142857134</v>
      </c>
      <c r="B46" s="4">
        <v>1.8864265714285713</v>
      </c>
      <c r="D46" s="19">
        <f t="shared" si="3"/>
        <v>-0.13858467699053395</v>
      </c>
      <c r="E46" s="19">
        <f t="shared" si="4"/>
        <v>6.6590503199046925E-4</v>
      </c>
      <c r="G46" s="4">
        <v>-97.803443142857134</v>
      </c>
      <c r="H46">
        <f t="shared" si="0"/>
        <v>-0.14443199729784026</v>
      </c>
      <c r="J46" s="4">
        <v>-97.803443142857134</v>
      </c>
      <c r="K46">
        <f t="shared" si="1"/>
        <v>-1.1152861083299263E-2</v>
      </c>
      <c r="M46">
        <v>-43</v>
      </c>
      <c r="N46">
        <f t="shared" si="2"/>
        <v>-5.1958680668433323E-3</v>
      </c>
    </row>
    <row r="47" spans="1:14" x14ac:dyDescent="0.25">
      <c r="A47" s="4">
        <v>-99.057890142857147</v>
      </c>
      <c r="B47" s="4">
        <v>2.067608857142857</v>
      </c>
      <c r="D47" s="19">
        <f t="shared" si="3"/>
        <v>-0.14034555396380471</v>
      </c>
      <c r="E47" s="19">
        <f t="shared" si="4"/>
        <v>2.2381479768665675E-3</v>
      </c>
      <c r="G47" s="4">
        <v>-99.057890142857147</v>
      </c>
      <c r="H47">
        <f t="shared" si="0"/>
        <v>-0.1304413241704786</v>
      </c>
      <c r="J47" s="4">
        <v>-99.057890142857147</v>
      </c>
      <c r="K47">
        <f t="shared" si="1"/>
        <v>1.9485254021999729E-2</v>
      </c>
      <c r="M47">
        <v>-44</v>
      </c>
      <c r="N47">
        <f t="shared" si="2"/>
        <v>-5.3167022079327123E-3</v>
      </c>
    </row>
    <row r="48" spans="1:14" x14ac:dyDescent="0.25">
      <c r="A48" s="4">
        <v>-100.46504171428573</v>
      </c>
      <c r="B48" s="4">
        <v>2.2511595714285715</v>
      </c>
      <c r="D48" s="19">
        <f t="shared" si="3"/>
        <v>-0.14253060363010875</v>
      </c>
      <c r="E48" s="19">
        <f t="shared" si="4"/>
        <v>4.0644497976654644E-3</v>
      </c>
      <c r="G48" s="4">
        <v>-100.46504171428573</v>
      </c>
      <c r="H48">
        <f t="shared" si="0"/>
        <v>-0.15786002998722068</v>
      </c>
      <c r="J48" s="4">
        <v>-100.46504171428573</v>
      </c>
      <c r="K48">
        <f t="shared" si="1"/>
        <v>-1.5015627872294966E-2</v>
      </c>
      <c r="M48">
        <v>-45</v>
      </c>
      <c r="N48">
        <f t="shared" si="2"/>
        <v>-5.4375363490220922E-3</v>
      </c>
    </row>
    <row r="49" spans="1:14" x14ac:dyDescent="0.25">
      <c r="A49" s="4">
        <v>-101.6727942857143</v>
      </c>
      <c r="B49" s="4">
        <v>2.4418154285714286</v>
      </c>
      <c r="D49" s="19">
        <f t="shared" si="3"/>
        <v>-0.14860625302800581</v>
      </c>
      <c r="E49" s="19">
        <f t="shared" si="4"/>
        <v>5.8739437685090962E-3</v>
      </c>
      <c r="G49" s="4">
        <v>-101.6727942857143</v>
      </c>
      <c r="H49">
        <f t="shared" si="0"/>
        <v>-0.13972486681284191</v>
      </c>
      <c r="J49" s="4">
        <v>-101.6727942857143</v>
      </c>
      <c r="K49">
        <f t="shared" si="1"/>
        <v>2.3200209543555964E-2</v>
      </c>
      <c r="M49">
        <v>-46</v>
      </c>
      <c r="N49">
        <f t="shared" si="2"/>
        <v>-5.5583704901114722E-3</v>
      </c>
    </row>
    <row r="50" spans="1:14" x14ac:dyDescent="0.25">
      <c r="A50" s="4">
        <v>-103.058492</v>
      </c>
      <c r="B50" s="4">
        <v>2.6354318571428572</v>
      </c>
      <c r="D50" s="19">
        <f t="shared" si="3"/>
        <v>-0.15994355925467041</v>
      </c>
      <c r="E50" s="19">
        <f t="shared" si="4"/>
        <v>9.1310389494626103E-3</v>
      </c>
      <c r="G50" s="4">
        <v>-103.058492</v>
      </c>
      <c r="H50">
        <f t="shared" si="0"/>
        <v>-0.17187334414829664</v>
      </c>
      <c r="J50" s="4">
        <v>-103.058492</v>
      </c>
      <c r="K50">
        <f t="shared" si="1"/>
        <v>2.4170025039427813E-3</v>
      </c>
      <c r="M50">
        <v>-47</v>
      </c>
      <c r="N50">
        <f t="shared" si="2"/>
        <v>-5.6792046312008513E-3</v>
      </c>
    </row>
    <row r="51" spans="1:14" x14ac:dyDescent="0.25">
      <c r="A51" s="4">
        <v>-104.20566814285714</v>
      </c>
      <c r="B51" s="4">
        <v>2.8326008571428569</v>
      </c>
      <c r="D51" s="19">
        <f t="shared" si="3"/>
        <v>-0.17058331246857286</v>
      </c>
      <c r="E51" s="19">
        <f t="shared" si="4"/>
        <v>1.1987561586201682E-2</v>
      </c>
      <c r="G51" s="4">
        <v>-104.20566814285714</v>
      </c>
      <c r="H51">
        <f t="shared" si="0"/>
        <v>-0.17464607175804575</v>
      </c>
      <c r="J51" s="4">
        <v>-104.20566814285714</v>
      </c>
      <c r="K51">
        <f t="shared" si="1"/>
        <v>2.9090613772534416E-2</v>
      </c>
      <c r="M51">
        <v>-48</v>
      </c>
      <c r="N51">
        <f t="shared" si="2"/>
        <v>-5.8000387722902313E-3</v>
      </c>
    </row>
    <row r="52" spans="1:14" x14ac:dyDescent="0.25">
      <c r="A52" s="4">
        <v>-105.35158242857143</v>
      </c>
      <c r="B52" s="4">
        <v>3.0327302857142859</v>
      </c>
      <c r="D52" s="19">
        <f t="shared" si="3"/>
        <v>-0.18714979722038633</v>
      </c>
      <c r="E52" s="19">
        <f t="shared" si="4"/>
        <v>1.3017871590722872E-2</v>
      </c>
      <c r="G52" s="4">
        <v>-105.35158242857143</v>
      </c>
      <c r="H52">
        <f t="shared" si="0"/>
        <v>-0.20798142166019004</v>
      </c>
      <c r="J52" s="4">
        <v>-105.35158242857143</v>
      </c>
      <c r="K52">
        <f t="shared" si="1"/>
        <v>-1.0421377136642472E-2</v>
      </c>
      <c r="M52">
        <v>-49</v>
      </c>
      <c r="N52">
        <f t="shared" si="2"/>
        <v>-5.9208729133796113E-3</v>
      </c>
    </row>
    <row r="53" spans="1:14" x14ac:dyDescent="0.25">
      <c r="A53" s="4">
        <v>-106.3309102857143</v>
      </c>
      <c r="B53" s="4">
        <v>3.2364122857142861</v>
      </c>
      <c r="D53" s="19">
        <f t="shared" si="3"/>
        <v>-0.20444570545367716</v>
      </c>
      <c r="E53" s="19">
        <f t="shared" si="4"/>
        <v>1.3354708647701035E-2</v>
      </c>
      <c r="G53" s="4">
        <v>-106.3309102857143</v>
      </c>
      <c r="H53">
        <f t="shared" si="0"/>
        <v>-0.19777547672048434</v>
      </c>
      <c r="J53" s="4">
        <v>-106.3309102857143</v>
      </c>
      <c r="K53">
        <f t="shared" si="1"/>
        <v>4.5967962254518477E-2</v>
      </c>
      <c r="M53">
        <v>-50</v>
      </c>
      <c r="N53">
        <f t="shared" si="2"/>
        <v>-6.0417070544689913E-3</v>
      </c>
    </row>
    <row r="54" spans="1:14" x14ac:dyDescent="0.25">
      <c r="A54" s="4">
        <v>-107.40867571428572</v>
      </c>
      <c r="B54" s="4">
        <v>3.4495678571428567</v>
      </c>
      <c r="D54" s="19">
        <f t="shared" si="3"/>
        <v>-0.21657369224329578</v>
      </c>
      <c r="E54" s="19">
        <f t="shared" si="4"/>
        <v>1.4371280372128873E-2</v>
      </c>
      <c r="G54" s="4">
        <v>-107.40867571428572</v>
      </c>
      <c r="H54">
        <f t="shared" si="0"/>
        <v>-0.24731815726028053</v>
      </c>
      <c r="J54" s="4">
        <v>-107.40867571428572</v>
      </c>
      <c r="K54">
        <f t="shared" si="1"/>
        <v>-3.3037529688396239E-2</v>
      </c>
      <c r="M54">
        <v>-51</v>
      </c>
      <c r="N54">
        <f t="shared" si="2"/>
        <v>-6.1625411955583713E-3</v>
      </c>
    </row>
    <row r="55" spans="1:14" x14ac:dyDescent="0.25">
      <c r="A55" s="4">
        <v>-108.29209014285715</v>
      </c>
      <c r="B55" s="4">
        <v>3.6680522857142859</v>
      </c>
      <c r="D55" s="19">
        <f t="shared" si="3"/>
        <v>-0.2251562876901288</v>
      </c>
      <c r="E55" s="19">
        <f t="shared" si="4"/>
        <v>1.4601750437961225E-2</v>
      </c>
      <c r="G55" s="4">
        <v>-108.29209014285715</v>
      </c>
      <c r="H55">
        <f t="shared" si="0"/>
        <v>-0.2181323268491944</v>
      </c>
      <c r="J55" s="4">
        <v>-108.29209014285715</v>
      </c>
      <c r="K55">
        <f t="shared" si="1"/>
        <v>2.7869016987266914E-2</v>
      </c>
      <c r="M55">
        <v>-52</v>
      </c>
      <c r="N55">
        <f t="shared" si="2"/>
        <v>-6.2833753366477512E-3</v>
      </c>
    </row>
    <row r="56" spans="1:14" x14ac:dyDescent="0.25">
      <c r="A56" s="4">
        <v>-109.26384628571429</v>
      </c>
      <c r="B56" s="4">
        <v>3.8800237142857132</v>
      </c>
      <c r="D56" s="19">
        <f t="shared" si="3"/>
        <v>-0.24337403800113272</v>
      </c>
      <c r="E56" s="19">
        <f t="shared" si="4"/>
        <v>1.8445850444798861E-2</v>
      </c>
      <c r="G56" s="4">
        <v>-109.26384628571429</v>
      </c>
      <c r="H56">
        <f t="shared" si="0"/>
        <v>-0.24521421530196116</v>
      </c>
      <c r="J56" s="4">
        <v>-109.26384628571429</v>
      </c>
      <c r="K56">
        <f t="shared" si="1"/>
        <v>2.9155497318488811E-2</v>
      </c>
      <c r="M56">
        <v>-53</v>
      </c>
      <c r="N56">
        <f t="shared" si="2"/>
        <v>-6.4042094777371304E-3</v>
      </c>
    </row>
    <row r="57" spans="1:14" x14ac:dyDescent="0.25">
      <c r="A57" s="4">
        <v>-110.09930414285715</v>
      </c>
      <c r="B57" s="4">
        <v>4.0848898571428567</v>
      </c>
      <c r="D57" s="19">
        <f t="shared" si="3"/>
        <v>-0.25947085210762322</v>
      </c>
      <c r="E57" s="19">
        <f t="shared" si="4"/>
        <v>2.669578422146119E-2</v>
      </c>
      <c r="G57" s="4">
        <v>-110.09930414285715</v>
      </c>
      <c r="H57">
        <f t="shared" si="0"/>
        <v>-0.26957240461560011</v>
      </c>
      <c r="J57" s="4">
        <v>-110.09930414285715</v>
      </c>
      <c r="K57">
        <f t="shared" si="1"/>
        <v>9.0197300208947048E-2</v>
      </c>
      <c r="M57">
        <v>-54</v>
      </c>
      <c r="N57">
        <f t="shared" si="2"/>
        <v>-6.5250436188265103E-3</v>
      </c>
    </row>
    <row r="58" spans="1:14" x14ac:dyDescent="0.25">
      <c r="A58" s="4">
        <v>-110.84389657142859</v>
      </c>
      <c r="B58" s="4">
        <v>4.2856114285714284</v>
      </c>
      <c r="D58" s="19">
        <f t="shared" si="3"/>
        <v>-0.27993926241900685</v>
      </c>
      <c r="E58" s="19">
        <f t="shared" si="4"/>
        <v>2.5870521474982838E-2</v>
      </c>
      <c r="G58" s="4">
        <v>-110.84389657142859</v>
      </c>
      <c r="H58">
        <f t="shared" si="0"/>
        <v>-0.33673263142876697</v>
      </c>
      <c r="J58" s="4">
        <v>-110.84389657142859</v>
      </c>
      <c r="K58">
        <f t="shared" si="1"/>
        <v>-8.786771614321362E-2</v>
      </c>
      <c r="M58">
        <v>-55</v>
      </c>
      <c r="N58">
        <f t="shared" si="2"/>
        <v>-6.6458777599158903E-3</v>
      </c>
    </row>
    <row r="59" spans="1:14" x14ac:dyDescent="0.25">
      <c r="A59" s="4">
        <v>-111.4206402857143</v>
      </c>
      <c r="B59" s="4">
        <v>4.4798198571428571</v>
      </c>
      <c r="D59" s="19">
        <f t="shared" si="3"/>
        <v>-0.30867538722986487</v>
      </c>
      <c r="E59" s="19">
        <f t="shared" si="4"/>
        <v>2.2550757183126626E-2</v>
      </c>
      <c r="G59" s="4">
        <v>-111.4206402857143</v>
      </c>
      <c r="H59">
        <f t="shared" si="0"/>
        <v>-0.28605547845452733</v>
      </c>
      <c r="J59" s="4">
        <v>-111.4206402857143</v>
      </c>
      <c r="K59">
        <f t="shared" si="1"/>
        <v>0.12300210879308314</v>
      </c>
      <c r="M59">
        <v>-56</v>
      </c>
      <c r="N59">
        <f t="shared" si="2"/>
        <v>-6.7667119010052703E-3</v>
      </c>
    </row>
    <row r="60" spans="1:14" x14ac:dyDescent="0.25">
      <c r="A60" s="4">
        <v>-112.07058114285715</v>
      </c>
      <c r="B60" s="4">
        <v>4.6657390000000012</v>
      </c>
      <c r="D60" s="19">
        <f t="shared" si="3"/>
        <v>-0.31598573239742989</v>
      </c>
      <c r="E60" s="19">
        <f t="shared" si="4"/>
        <v>2.4217592700138176E-2</v>
      </c>
      <c r="G60" s="4">
        <v>-112.07058114285715</v>
      </c>
      <c r="H60">
        <f t="shared" si="0"/>
        <v>-0.36599957447388209</v>
      </c>
      <c r="J60" s="4">
        <v>-112.07058114285715</v>
      </c>
      <c r="K60">
        <f t="shared" si="1"/>
        <v>-0.16446264337861022</v>
      </c>
      <c r="M60">
        <v>-57</v>
      </c>
      <c r="N60">
        <f t="shared" si="2"/>
        <v>-6.8875460420946503E-3</v>
      </c>
    </row>
    <row r="61" spans="1:14" x14ac:dyDescent="0.25">
      <c r="A61" s="4">
        <v>-112.55267342857144</v>
      </c>
      <c r="B61" s="4">
        <v>4.8421845714285716</v>
      </c>
      <c r="D61" s="19">
        <f t="shared" si="3"/>
        <v>-0.31479618715030694</v>
      </c>
      <c r="E61" s="19">
        <f t="shared" si="4"/>
        <v>9.9823270007088957E-3</v>
      </c>
      <c r="G61" s="4">
        <v>-112.55267342857144</v>
      </c>
      <c r="H61">
        <f t="shared" si="0"/>
        <v>-0.28671340281287416</v>
      </c>
      <c r="J61" s="4">
        <v>-112.55267342857144</v>
      </c>
      <c r="K61">
        <f t="shared" si="1"/>
        <v>8.8202778203035195E-2</v>
      </c>
      <c r="M61">
        <v>-58</v>
      </c>
      <c r="N61">
        <f t="shared" si="2"/>
        <v>-7.0083801831840294E-3</v>
      </c>
    </row>
    <row r="62" spans="1:14" x14ac:dyDescent="0.25">
      <c r="A62" s="4">
        <v>-113.12058300000001</v>
      </c>
      <c r="B62" s="4">
        <v>5.0050118571428586</v>
      </c>
      <c r="D62" s="19">
        <f t="shared" si="3"/>
        <v>-0.33507512705208181</v>
      </c>
      <c r="E62" s="19">
        <f t="shared" si="4"/>
        <v>2.3405326155694788E-4</v>
      </c>
      <c r="G62" s="4">
        <v>-113.12058300000001</v>
      </c>
      <c r="H62">
        <f t="shared" si="0"/>
        <v>-0.3368046047809693</v>
      </c>
      <c r="J62" s="4">
        <v>-113.12058300000001</v>
      </c>
      <c r="K62">
        <f t="shared" si="1"/>
        <v>6.1114254515127781E-2</v>
      </c>
      <c r="M62">
        <v>-59</v>
      </c>
      <c r="N62">
        <f t="shared" si="2"/>
        <v>-7.1292143242734094E-3</v>
      </c>
    </row>
    <row r="63" spans="1:14" x14ac:dyDescent="0.25">
      <c r="A63" s="4">
        <v>-113.57238671428571</v>
      </c>
      <c r="B63" s="4">
        <v>5.1571814285714286</v>
      </c>
      <c r="D63" s="19">
        <f t="shared" si="3"/>
        <v>-0.33015482370247223</v>
      </c>
      <c r="E63" s="19">
        <f t="shared" si="4"/>
        <v>-5.3853103273783535E-3</v>
      </c>
      <c r="G63" s="4">
        <v>-113.57238671428571</v>
      </c>
      <c r="H63">
        <f t="shared" si="0"/>
        <v>-0.3644162519667058</v>
      </c>
      <c r="J63" s="4">
        <v>-113.57238671428571</v>
      </c>
      <c r="K63">
        <f t="shared" si="1"/>
        <v>-3.4123676524105161E-2</v>
      </c>
      <c r="M63">
        <v>-60</v>
      </c>
      <c r="N63">
        <f t="shared" si="2"/>
        <v>-7.2500484653627894E-3</v>
      </c>
    </row>
    <row r="64" spans="1:14" x14ac:dyDescent="0.25">
      <c r="A64" s="4">
        <v>-113.97370957142857</v>
      </c>
      <c r="B64" s="4">
        <v>5.3034299999999988</v>
      </c>
      <c r="D64" s="19">
        <f t="shared" si="3"/>
        <v>-0.31643116581329878</v>
      </c>
      <c r="E64" s="19">
        <f t="shared" si="4"/>
        <v>-3.7890509217323155E-2</v>
      </c>
      <c r="G64" s="4">
        <v>-113.97370957142857</v>
      </c>
      <c r="H64">
        <f t="shared" si="0"/>
        <v>-0.35072164060783323</v>
      </c>
      <c r="J64" s="4">
        <v>-113.97370957142857</v>
      </c>
      <c r="K64">
        <f t="shared" si="1"/>
        <v>-0.30955551249316565</v>
      </c>
      <c r="M64">
        <v>-61</v>
      </c>
      <c r="N64">
        <f t="shared" si="2"/>
        <v>-7.3708826064521693E-3</v>
      </c>
    </row>
    <row r="65" spans="1:14" x14ac:dyDescent="0.25">
      <c r="A65" s="4">
        <v>-114.35862614285715</v>
      </c>
      <c r="B65" s="4">
        <v>5.4384285714285712</v>
      </c>
      <c r="D65" s="19">
        <f t="shared" si="3"/>
        <v>-0.30507057134730714</v>
      </c>
      <c r="G65" s="4">
        <v>-114.35862614285715</v>
      </c>
      <c r="H65">
        <f t="shared" si="0"/>
        <v>-0.23156859407214817</v>
      </c>
      <c r="J65" s="4">
        <v>-114.35862614285715</v>
      </c>
      <c r="K65">
        <f t="shared" si="1"/>
        <v>0.11491677070295019</v>
      </c>
      <c r="M65">
        <v>-62</v>
      </c>
      <c r="N65">
        <f t="shared" si="2"/>
        <v>-7.4917167475415493E-3</v>
      </c>
    </row>
    <row r="66" spans="1:14" x14ac:dyDescent="0.25">
      <c r="A66" s="4">
        <v>-114.84955257142856</v>
      </c>
      <c r="B66" s="4">
        <v>5.5521117142857142</v>
      </c>
      <c r="D66" s="19">
        <f t="shared" si="3"/>
        <v>-0.26956358956939708</v>
      </c>
      <c r="G66" s="4">
        <v>-114.84955257142856</v>
      </c>
      <c r="H66">
        <f t="shared" si="0"/>
        <v>-0.28798427389630749</v>
      </c>
      <c r="J66" s="4">
        <v>-114.84955257142856</v>
      </c>
      <c r="K66">
        <f t="shared" si="1"/>
        <v>-0.24848474344240412</v>
      </c>
      <c r="M66">
        <v>-63</v>
      </c>
      <c r="N66">
        <f t="shared" si="2"/>
        <v>-7.6125508886309293E-3</v>
      </c>
    </row>
    <row r="67" spans="1:14" x14ac:dyDescent="0.25">
      <c r="A67" s="4">
        <v>-115.16000999999999</v>
      </c>
      <c r="B67" s="4">
        <v>5.6415185714285707</v>
      </c>
      <c r="G67" s="4">
        <v>-115.16000999999999</v>
      </c>
      <c r="H67">
        <f t="shared" si="0"/>
        <v>-0.21084033940794844</v>
      </c>
      <c r="J67" s="4">
        <v>-115.16000999999999</v>
      </c>
      <c r="K67">
        <f t="shared" si="1"/>
        <v>-3.1337572193781436E-2</v>
      </c>
      <c r="M67">
        <v>-64</v>
      </c>
      <c r="N67">
        <f t="shared" si="2"/>
        <v>-7.7333850297203084E-3</v>
      </c>
    </row>
    <row r="68" spans="1:14" x14ac:dyDescent="0.25">
      <c r="A68" s="4">
        <v>-115.47172928571426</v>
      </c>
      <c r="B68" s="4">
        <v>5.7072415714285718</v>
      </c>
      <c r="G68" s="4">
        <v>-115.47172928571426</v>
      </c>
      <c r="H68">
        <f t="shared" si="0"/>
        <v>-0.20107181378768335</v>
      </c>
      <c r="J68" s="4">
        <v>-115.47172928571426</v>
      </c>
      <c r="M68">
        <v>-65</v>
      </c>
      <c r="N68">
        <f t="shared" si="2"/>
        <v>-7.8542191708096884E-3</v>
      </c>
    </row>
    <row r="69" spans="1:14" x14ac:dyDescent="0.25">
      <c r="A69" s="5">
        <v>-115.64841242857143</v>
      </c>
      <c r="B69" s="5">
        <v>5.7427675714285717</v>
      </c>
      <c r="G69" s="5">
        <v>-115.64841242857143</v>
      </c>
      <c r="J69" s="5">
        <v>-115.64841242857143</v>
      </c>
      <c r="M69">
        <v>-66</v>
      </c>
      <c r="N69">
        <f t="shared" ref="N69:N118" si="5">M69*$S$7^2+M69*$T$7+U72</f>
        <v>-7.9750533118990684E-3</v>
      </c>
    </row>
    <row r="70" spans="1:14" x14ac:dyDescent="0.25">
      <c r="M70">
        <v>-67</v>
      </c>
      <c r="N70">
        <f t="shared" si="5"/>
        <v>-8.0958874529884484E-3</v>
      </c>
    </row>
    <row r="71" spans="1:14" x14ac:dyDescent="0.25">
      <c r="M71">
        <v>-68</v>
      </c>
      <c r="N71">
        <f t="shared" si="5"/>
        <v>-8.2167215940778283E-3</v>
      </c>
    </row>
    <row r="72" spans="1:14" x14ac:dyDescent="0.25">
      <c r="M72">
        <v>-69</v>
      </c>
      <c r="N72">
        <f t="shared" si="5"/>
        <v>-8.3375557351672083E-3</v>
      </c>
    </row>
    <row r="73" spans="1:14" x14ac:dyDescent="0.25">
      <c r="M73">
        <v>-70</v>
      </c>
      <c r="N73">
        <f t="shared" si="5"/>
        <v>-8.4583898762565883E-3</v>
      </c>
    </row>
    <row r="74" spans="1:14" x14ac:dyDescent="0.25">
      <c r="M74">
        <v>-71</v>
      </c>
      <c r="N74">
        <f t="shared" si="5"/>
        <v>-8.5792240173459683E-3</v>
      </c>
    </row>
    <row r="75" spans="1:14" x14ac:dyDescent="0.25">
      <c r="M75">
        <v>-72</v>
      </c>
      <c r="N75">
        <f t="shared" si="5"/>
        <v>-8.7000581584353465E-3</v>
      </c>
    </row>
    <row r="76" spans="1:14" x14ac:dyDescent="0.25">
      <c r="M76">
        <v>-73</v>
      </c>
      <c r="N76">
        <f t="shared" si="5"/>
        <v>-8.8208922995247265E-3</v>
      </c>
    </row>
    <row r="77" spans="1:14" x14ac:dyDescent="0.25">
      <c r="M77">
        <v>-74</v>
      </c>
      <c r="N77">
        <f t="shared" si="5"/>
        <v>-8.9417264406141065E-3</v>
      </c>
    </row>
    <row r="78" spans="1:14" x14ac:dyDescent="0.25">
      <c r="M78">
        <v>-75</v>
      </c>
      <c r="N78">
        <f t="shared" si="5"/>
        <v>-9.0625605817034865E-3</v>
      </c>
    </row>
    <row r="79" spans="1:14" x14ac:dyDescent="0.25">
      <c r="M79">
        <v>-76</v>
      </c>
      <c r="N79">
        <f t="shared" si="5"/>
        <v>-9.1833947227928665E-3</v>
      </c>
    </row>
    <row r="80" spans="1:14" x14ac:dyDescent="0.25">
      <c r="M80">
        <v>-77</v>
      </c>
      <c r="N80">
        <f t="shared" si="5"/>
        <v>-9.3042288638822464E-3</v>
      </c>
    </row>
    <row r="81" spans="13:14" x14ac:dyDescent="0.25">
      <c r="M81">
        <v>-78</v>
      </c>
      <c r="N81">
        <f t="shared" si="5"/>
        <v>-9.4250630049716264E-3</v>
      </c>
    </row>
    <row r="82" spans="13:14" x14ac:dyDescent="0.25">
      <c r="M82">
        <v>-79</v>
      </c>
      <c r="N82">
        <f t="shared" si="5"/>
        <v>-9.5458971460610064E-3</v>
      </c>
    </row>
    <row r="83" spans="13:14" x14ac:dyDescent="0.25">
      <c r="M83">
        <v>-80</v>
      </c>
      <c r="N83">
        <f t="shared" si="5"/>
        <v>-9.6667312871503864E-3</v>
      </c>
    </row>
    <row r="84" spans="13:14" x14ac:dyDescent="0.25">
      <c r="M84">
        <v>-81</v>
      </c>
      <c r="N84">
        <f t="shared" si="5"/>
        <v>-9.7875654282397664E-3</v>
      </c>
    </row>
    <row r="85" spans="13:14" x14ac:dyDescent="0.25">
      <c r="M85">
        <v>-82</v>
      </c>
      <c r="N85">
        <f t="shared" si="5"/>
        <v>-9.9083995693291464E-3</v>
      </c>
    </row>
    <row r="86" spans="13:14" x14ac:dyDescent="0.25">
      <c r="M86">
        <v>-83</v>
      </c>
      <c r="N86">
        <f t="shared" si="5"/>
        <v>-1.0029233710418525E-2</v>
      </c>
    </row>
    <row r="87" spans="13:14" x14ac:dyDescent="0.25">
      <c r="M87">
        <v>-84</v>
      </c>
      <c r="N87">
        <f t="shared" si="5"/>
        <v>-1.0150067851507905E-2</v>
      </c>
    </row>
    <row r="88" spans="13:14" x14ac:dyDescent="0.25">
      <c r="M88">
        <v>-85</v>
      </c>
      <c r="N88">
        <f t="shared" si="5"/>
        <v>-1.0270901992597285E-2</v>
      </c>
    </row>
    <row r="89" spans="13:14" x14ac:dyDescent="0.25">
      <c r="M89">
        <v>-86</v>
      </c>
      <c r="N89">
        <f t="shared" si="5"/>
        <v>-1.0391736133686665E-2</v>
      </c>
    </row>
    <row r="90" spans="13:14" x14ac:dyDescent="0.25">
      <c r="M90">
        <v>-87</v>
      </c>
      <c r="N90">
        <f t="shared" si="5"/>
        <v>-1.0512570274776045E-2</v>
      </c>
    </row>
    <row r="91" spans="13:14" x14ac:dyDescent="0.25">
      <c r="M91">
        <v>-88</v>
      </c>
      <c r="N91">
        <f t="shared" si="5"/>
        <v>-1.0633404415865425E-2</v>
      </c>
    </row>
    <row r="92" spans="13:14" x14ac:dyDescent="0.25">
      <c r="M92">
        <v>-89</v>
      </c>
      <c r="N92">
        <f t="shared" si="5"/>
        <v>-1.0754238556954804E-2</v>
      </c>
    </row>
    <row r="93" spans="13:14" x14ac:dyDescent="0.25">
      <c r="M93">
        <v>-90</v>
      </c>
      <c r="N93">
        <f t="shared" si="5"/>
        <v>-1.0875072698044184E-2</v>
      </c>
    </row>
    <row r="94" spans="13:14" x14ac:dyDescent="0.25">
      <c r="M94">
        <v>-91</v>
      </c>
      <c r="N94">
        <f t="shared" si="5"/>
        <v>-1.0995906839133564E-2</v>
      </c>
    </row>
    <row r="95" spans="13:14" x14ac:dyDescent="0.25">
      <c r="M95">
        <v>-92</v>
      </c>
      <c r="N95">
        <f t="shared" si="5"/>
        <v>-1.1116740980222944E-2</v>
      </c>
    </row>
    <row r="96" spans="13:14" x14ac:dyDescent="0.25">
      <c r="M96">
        <v>-93</v>
      </c>
      <c r="N96">
        <f t="shared" si="5"/>
        <v>-1.1237575121312324E-2</v>
      </c>
    </row>
    <row r="97" spans="13:14" x14ac:dyDescent="0.25">
      <c r="M97">
        <v>-94</v>
      </c>
      <c r="N97">
        <f t="shared" si="5"/>
        <v>-1.1358409262401703E-2</v>
      </c>
    </row>
    <row r="98" spans="13:14" x14ac:dyDescent="0.25">
      <c r="M98">
        <v>-95</v>
      </c>
      <c r="N98">
        <f t="shared" si="5"/>
        <v>-1.1479243403491083E-2</v>
      </c>
    </row>
    <row r="99" spans="13:14" x14ac:dyDescent="0.25">
      <c r="M99">
        <v>-96</v>
      </c>
      <c r="N99">
        <f t="shared" si="5"/>
        <v>-1.1600077544580463E-2</v>
      </c>
    </row>
    <row r="100" spans="13:14" x14ac:dyDescent="0.25">
      <c r="M100">
        <v>-97</v>
      </c>
      <c r="N100">
        <f t="shared" si="5"/>
        <v>-1.1720911685669843E-2</v>
      </c>
    </row>
    <row r="101" spans="13:14" x14ac:dyDescent="0.25">
      <c r="M101">
        <v>-98</v>
      </c>
      <c r="N101">
        <f t="shared" si="5"/>
        <v>-1.1841745826759223E-2</v>
      </c>
    </row>
    <row r="102" spans="13:14" x14ac:dyDescent="0.25">
      <c r="M102">
        <v>-99</v>
      </c>
      <c r="N102">
        <f t="shared" si="5"/>
        <v>-1.1962579967848603E-2</v>
      </c>
    </row>
    <row r="103" spans="13:14" x14ac:dyDescent="0.25">
      <c r="M103">
        <v>-100</v>
      </c>
      <c r="N103">
        <f t="shared" si="5"/>
        <v>-1.2083414108937983E-2</v>
      </c>
    </row>
    <row r="104" spans="13:14" x14ac:dyDescent="0.25">
      <c r="M104">
        <v>-101</v>
      </c>
      <c r="N104">
        <f t="shared" si="5"/>
        <v>-1.2204248250027363E-2</v>
      </c>
    </row>
    <row r="105" spans="13:14" x14ac:dyDescent="0.25">
      <c r="M105">
        <v>-102</v>
      </c>
      <c r="N105">
        <f t="shared" si="5"/>
        <v>-1.2325082391116743E-2</v>
      </c>
    </row>
    <row r="106" spans="13:14" x14ac:dyDescent="0.25">
      <c r="M106">
        <v>-103</v>
      </c>
      <c r="N106">
        <f t="shared" si="5"/>
        <v>-1.2445916532206122E-2</v>
      </c>
    </row>
    <row r="107" spans="13:14" x14ac:dyDescent="0.25">
      <c r="M107">
        <v>-104</v>
      </c>
      <c r="N107">
        <f t="shared" si="5"/>
        <v>-1.2566750673295502E-2</v>
      </c>
    </row>
    <row r="108" spans="13:14" x14ac:dyDescent="0.25">
      <c r="M108">
        <v>-105</v>
      </c>
      <c r="N108">
        <f t="shared" si="5"/>
        <v>-1.2687584814384881E-2</v>
      </c>
    </row>
    <row r="109" spans="13:14" x14ac:dyDescent="0.25">
      <c r="M109">
        <v>-106</v>
      </c>
      <c r="N109">
        <f t="shared" si="5"/>
        <v>-1.2808418955474261E-2</v>
      </c>
    </row>
    <row r="110" spans="13:14" x14ac:dyDescent="0.25">
      <c r="M110">
        <v>-107</v>
      </c>
      <c r="N110">
        <f t="shared" si="5"/>
        <v>-1.2929253096563641E-2</v>
      </c>
    </row>
    <row r="111" spans="13:14" x14ac:dyDescent="0.25">
      <c r="M111">
        <v>-108</v>
      </c>
      <c r="N111">
        <f t="shared" si="5"/>
        <v>-1.3050087237653021E-2</v>
      </c>
    </row>
    <row r="112" spans="13:14" x14ac:dyDescent="0.25">
      <c r="M112">
        <v>-109</v>
      </c>
      <c r="N112">
        <f t="shared" si="5"/>
        <v>-1.3170921378742401E-2</v>
      </c>
    </row>
    <row r="113" spans="13:14" x14ac:dyDescent="0.25">
      <c r="M113">
        <v>-110</v>
      </c>
      <c r="N113">
        <f t="shared" si="5"/>
        <v>-1.3291755519831781E-2</v>
      </c>
    </row>
    <row r="114" spans="13:14" x14ac:dyDescent="0.25">
      <c r="M114">
        <v>-111</v>
      </c>
      <c r="N114">
        <f t="shared" si="5"/>
        <v>-1.3412589660921161E-2</v>
      </c>
    </row>
    <row r="115" spans="13:14" x14ac:dyDescent="0.25">
      <c r="M115">
        <v>-112</v>
      </c>
      <c r="N115">
        <f t="shared" si="5"/>
        <v>-1.3533423802010541E-2</v>
      </c>
    </row>
    <row r="116" spans="13:14" x14ac:dyDescent="0.25">
      <c r="M116">
        <v>-113</v>
      </c>
      <c r="N116">
        <f t="shared" si="5"/>
        <v>-1.3654257943099921E-2</v>
      </c>
    </row>
    <row r="117" spans="13:14" x14ac:dyDescent="0.25">
      <c r="M117">
        <v>-114</v>
      </c>
      <c r="N117">
        <f t="shared" si="5"/>
        <v>-1.3775092084189301E-2</v>
      </c>
    </row>
    <row r="118" spans="13:14" x14ac:dyDescent="0.25">
      <c r="M118">
        <v>-115</v>
      </c>
      <c r="N118">
        <f t="shared" si="5"/>
        <v>-1.3895926225278681E-2</v>
      </c>
    </row>
  </sheetData>
  <mergeCells count="4">
    <mergeCell ref="A1:B1"/>
    <mergeCell ref="G1:H1"/>
    <mergeCell ref="J1:K1"/>
    <mergeCell ref="P3:U3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2019-07-07T16:18:33Z</dcterms:modified>
</cp:coreProperties>
</file>