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showObjects="none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89"/>
  </bookViews>
  <sheets>
    <sheet name="Feuil1" sheetId="12" r:id="rId1"/>
    <sheet name="Résultats individuels" sheetId="6" r:id="rId2"/>
    <sheet name="Retraite N+1" sheetId="1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\0">#REF!</definedName>
    <definedName name="\G">#REF!</definedName>
    <definedName name="\M">#REF!</definedName>
    <definedName name="\P">#REF!</definedName>
    <definedName name="\U">#REF!</definedName>
    <definedName name="_C">#REF!</definedName>
    <definedName name="_xlnm._FilterDatabase" localSheetId="1" hidden="1">'Résultats individuels'!$B$4:$Z$1048576</definedName>
    <definedName name="_xlnm._FilterDatabase" localSheetId="2" hidden="1">'Retraite N+1'!$B$4:$Z$1048576</definedName>
    <definedName name="_G">#REF!</definedName>
    <definedName name="_G1">#REF!</definedName>
    <definedName name="_G2">#REF!</definedName>
    <definedName name="_G3">#REF!</definedName>
    <definedName name="_G4">#REF!</definedName>
    <definedName name="_G5">#REF!</definedName>
    <definedName name="_G51">#REF!</definedName>
    <definedName name="_G52">#REF!</definedName>
    <definedName name="_G53">#REF!</definedName>
    <definedName name="_G54">#REF!</definedName>
    <definedName name="_M">#REF!</definedName>
    <definedName name="_P">#REF!</definedName>
    <definedName name="_P1">#REF!</definedName>
    <definedName name="_P2">#REF!</definedName>
    <definedName name="_P3">#REF!</definedName>
    <definedName name="_P4">#REF!</definedName>
    <definedName name="_P5">[1]E:H!$A$1:$I$45</definedName>
    <definedName name="_P50">#REF!</definedName>
    <definedName name="_P51">#REF!</definedName>
    <definedName name="_P52">#REF!</definedName>
    <definedName name="_P53">#REF!</definedName>
    <definedName name="_P54">#REF!</definedName>
    <definedName name="_PSS96">'[2]CCLPT APRES 99'!#REF!</definedName>
    <definedName name="_pss98">#REF!</definedName>
    <definedName name="_U">#REF!</definedName>
    <definedName name="_U1">#REF!</definedName>
    <definedName name="_U2">#REF!</definedName>
    <definedName name="A">#REF!</definedName>
    <definedName name="actu">#REF!</definedName>
    <definedName name="actu_00">#REF!</definedName>
    <definedName name="actuN">#REF!</definedName>
    <definedName name="actuNplus1">#REF!</definedName>
    <definedName name="ageretdef">#REF!</definedName>
    <definedName name="AGIRC">'[2]CCLPT APRES 99'!#REF!</definedName>
    <definedName name="Agirc00">#REF!</definedName>
    <definedName name="Agirc01">#REF!</definedName>
    <definedName name="Agirc02">#REF!</definedName>
    <definedName name="Agirc03">#REF!</definedName>
    <definedName name="Agirc99">#REF!</definedName>
    <definedName name="ANEP">'[2]CCLPT APRES 99'!#REF!</definedName>
    <definedName name="Arcil">'[2]CCLPT APRES 99'!#REF!</definedName>
    <definedName name="BD">'Résultats individuels'!$B$4:$Z$1048576</definedName>
    <definedName name="Borne_2">#REF!</definedName>
    <definedName name="Borne1">#REF!</definedName>
    <definedName name="Capi_net">[3]résultatsSECOIA!#REF!</definedName>
    <definedName name="Charge_primes">#REF!</definedName>
    <definedName name="Charges">[4]Tables!$B$8</definedName>
    <definedName name="Charges_encours">#REF!</definedName>
    <definedName name="CodeConso">#REF!</definedName>
    <definedName name="Cot_A">'[2]CCLPT APRES 99'!#REF!</definedName>
    <definedName name="Cot_B">'[2]CCLPT APRES 99'!#REF!</definedName>
    <definedName name="Cot_C">'[2]CCLPT APRES 99'!#REF!</definedName>
    <definedName name="Coti">#REF!</definedName>
    <definedName name="Cotisations">#REF!</definedName>
    <definedName name="_xlnm.Criteria" localSheetId="1">'Résultats individuels'!#REF!</definedName>
    <definedName name="_xlnm.Criteria" localSheetId="2">'Retraite N+1'!$AA$7:$AA$8</definedName>
    <definedName name="Cumul">#REF!</definedName>
    <definedName name="date_éval">[5]Tables!$B$1</definedName>
    <definedName name="date_inv">[6]détailsRésultatsABNAmro!$AJ$96</definedName>
    <definedName name="date_presta_n1">#REF!</definedName>
    <definedName name="date_sal">[7]Hypothèses!$B$3</definedName>
    <definedName name="droits">'[8]Rés. ind.311208'!#REF!</definedName>
    <definedName name="Effectif3">#REF!</definedName>
    <definedName name="Effectif4">#REF!</definedName>
    <definedName name="entrée">#REF!</definedName>
    <definedName name="Evol_PSS">[5]Tables!$B$6</definedName>
    <definedName name="Evol_rente">[5]Tables!$B$7</definedName>
    <definedName name="Evol_SAB">[5]Tables!$C$13:$F$58</definedName>
    <definedName name="evolagirc">#REF!</definedName>
    <definedName name="evolpss">#REF!</definedName>
    <definedName name="evolsab">#REF!</definedName>
    <definedName name="ex_inv">[5]Tables!$B$2</definedName>
    <definedName name="_xlnm.Extract" localSheetId="1">'Résultats individuels'!#REF!</definedName>
    <definedName name="_xlnm.Extract" localSheetId="2">'Retraite N+1'!$B$7:$X$7</definedName>
    <definedName name="Flagcharge">[4]Tables!$B$9</definedName>
    <definedName name="fonds">#REF!</definedName>
    <definedName name="Format">#REF!</definedName>
    <definedName name="fr">[9]E:H!$A$1:$I$45</definedName>
    <definedName name="GMP">'[2]CCLPT APRES 99'!#REF!</definedName>
    <definedName name="gratif">#REF!</definedName>
    <definedName name="IM">#REF!</definedName>
    <definedName name="_xlnm.Print_Titles" localSheetId="1">'Résultats individuels'!$1:$4</definedName>
    <definedName name="IMR">[5]Tables!$U$116:$V$161</definedName>
    <definedName name="Infl">#REF!</definedName>
    <definedName name="Inflation">[5]Tables!$B$4</definedName>
    <definedName name="laser_evaluation_analyse_reparam.analyse_pbo_projetee.dif_pbo_projetee">#REF!</definedName>
    <definedName name="Ligne_Fin">[5]Calcul!#REF!</definedName>
    <definedName name="liste_ret">'[10]Retraite 2008'!#REF!</definedName>
    <definedName name="mayet">#REF!</definedName>
    <definedName name="Mortalité">#REF!</definedName>
    <definedName name="motifs">#REF!</definedName>
    <definedName name="nombre">#REF!</definedName>
    <definedName name="nombre06">#REF!</definedName>
    <definedName name="nombre7">#REF!</definedName>
    <definedName name="ON">#REF!</definedName>
    <definedName name="PAGE1">#REF!</definedName>
    <definedName name="PAGE2">#REF!</definedName>
    <definedName name="PAGE3">#REF!</definedName>
    <definedName name="PAGE4">#REF!</definedName>
    <definedName name="PAGE5">#REF!</definedName>
    <definedName name="PAGE6">#REF!</definedName>
    <definedName name="PAGE7">#REF!</definedName>
    <definedName name="PBO">'[11]Transferts PBO'!$F$1:$T$1</definedName>
    <definedName name="PBO_1">'[11]Transferts PBO'!$E$2:$T$17</definedName>
    <definedName name="Plaf_TrB">'[2]CCLPT APRES 99'!#REF!</definedName>
    <definedName name="plaf_TrC">'[2]CCLPT APRES 99'!#REF!</definedName>
    <definedName name="plaf01">#REF!</definedName>
    <definedName name="plaf02">#REF!</definedName>
    <definedName name="plaf03">#REF!</definedName>
    <definedName name="Point">#REF!</definedName>
    <definedName name="prorata_phase2">[7]Hypothèses!$B$7</definedName>
    <definedName name="PSS">[5]Tables!$B$5</definedName>
    <definedName name="rendfiN">#REF!</definedName>
    <definedName name="rendfiNplus1">#REF!</definedName>
    <definedName name="Requête1">#REF!</definedName>
    <definedName name="Revalo_SAB">[12]Table!#REF!</definedName>
    <definedName name="rr">[13]E:H!$A$1:$I$45</definedName>
    <definedName name="Salaire_Mini">#REF!</definedName>
    <definedName name="sensibilite">#REF!</definedName>
    <definedName name="Service_cost">'[11]Transferts service cost'!$F$1:$U$1</definedName>
    <definedName name="Service_cost_1">'[11]Transferts service cost'!$E$2:$U$17</definedName>
    <definedName name="sortie">#REF!</definedName>
    <definedName name="sorties">'[10]Retraite 2008'!#REF!</definedName>
    <definedName name="titi">[1]E:H!$A$1:$I$45</definedName>
    <definedName name="to">#REF!</definedName>
    <definedName name="toto">#REF!</definedName>
    <definedName name="TrC">'[2]CCLPT APRES 99'!#REF!</definedName>
    <definedName name="TURN">'[14]turn-over'!$A$3:$B$50</definedName>
    <definedName name="Turn_SCTP">[12]Table!#REF!</definedName>
    <definedName name="TurnCGEA">#REF!</definedName>
    <definedName name="TurnGO2">#REF!</definedName>
    <definedName name="TV">#REF!</definedName>
    <definedName name="txinf">#REF!</definedName>
    <definedName name="xxx">[9]E:H!$A$1:$I$45</definedName>
    <definedName name="YEAR">#REF!</definedName>
    <definedName name="zone_AgeCats">'[15]CASA Actifs'!#REF!</definedName>
    <definedName name="zone_AgeEntree">'[15]CASA Actifs'!#REF!</definedName>
    <definedName name="zone_AgeEval">#REF!</definedName>
    <definedName name="zone_AideEtat">#REF!</definedName>
    <definedName name="zone_AllocCats">#REF!</definedName>
    <definedName name="zone_ChargesSociales">[12]Lyonnaise_Bonnasse!#REF!</definedName>
    <definedName name="zone_CoeffTVCats">#REF!</definedName>
    <definedName name="zone_CoeffTVTxPlein">#REF!</definedName>
    <definedName name="zone_DateCats">#REF!</definedName>
    <definedName name="zone_DateNaiss">#REF!</definedName>
    <definedName name="zone_DateTxPlein">#REF!</definedName>
    <definedName name="zone_PBO">#REF!</definedName>
    <definedName name="zone_ServiceCost">#REF!</definedName>
    <definedName name="zone_Sexe">#REF!</definedName>
    <definedName name="zone_SMB">[12]Lyonnaise_Bonnasse!#REF!</definedName>
    <definedName name="zone_SMBr">[12]Lyonnaise_Bonnasse!#REF!</definedName>
    <definedName name="Zone_Statut">'[15]CASA Actifs'!#REF!</definedName>
    <definedName name="zone_VAP">#REF!</definedName>
    <definedName name="zonecoller">'Retraite N+1'!$B$7:$X$7</definedName>
  </definedNames>
  <calcPr calcId="171027"/>
  <pivotCaches>
    <pivotCache cacheId="39" r:id="rId19"/>
  </pivotCaches>
</workbook>
</file>

<file path=xl/calcChain.xml><?xml version="1.0" encoding="utf-8"?>
<calcChain xmlns="http://schemas.openxmlformats.org/spreadsheetml/2006/main">
  <c r="AA8" i="11" l="1"/>
  <c r="Q5" i="11" l="1"/>
  <c r="B1" i="6" l="1"/>
  <c r="B1" i="11" l="1"/>
  <c r="B2" i="6"/>
</calcChain>
</file>

<file path=xl/sharedStrings.xml><?xml version="1.0" encoding="utf-8"?>
<sst xmlns="http://schemas.openxmlformats.org/spreadsheetml/2006/main" count="770" uniqueCount="35">
  <si>
    <t>Catégorie</t>
  </si>
  <si>
    <t>Age d'entrée</t>
  </si>
  <si>
    <t>VAP droits passés (PBO)</t>
  </si>
  <si>
    <t>Charge normale exercice N+1 (Service Cost)</t>
  </si>
  <si>
    <t>VAP droits totaux</t>
  </si>
  <si>
    <t>VAP droits passés sur salaire actuel (ABO)</t>
  </si>
  <si>
    <t>Matricule</t>
  </si>
  <si>
    <t>Nom / Prénom</t>
  </si>
  <si>
    <t>Société</t>
  </si>
  <si>
    <t>Date de naissance</t>
  </si>
  <si>
    <t>Age à l'inventaire</t>
  </si>
  <si>
    <t>Salaire annuel inventaire</t>
  </si>
  <si>
    <t>Date d'ancienneté</t>
  </si>
  <si>
    <t>Durée résiduelle d'activité</t>
  </si>
  <si>
    <t>Date de retraite</t>
  </si>
  <si>
    <t>Age de retraite</t>
  </si>
  <si>
    <t>Salaire annuel retraite</t>
  </si>
  <si>
    <t>Coefficient attribution de droits</t>
  </si>
  <si>
    <t>Prestation à financer</t>
  </si>
  <si>
    <t>Charges patronales</t>
  </si>
  <si>
    <t>Coefficient table de survie</t>
  </si>
  <si>
    <t>Coefficient de turnover</t>
  </si>
  <si>
    <t>Coefficient d'actualisation</t>
  </si>
  <si>
    <t>Coefficient total de minoration</t>
  </si>
  <si>
    <t>Départs en retraite théoriques</t>
  </si>
  <si>
    <t>Etablissement</t>
  </si>
  <si>
    <t xml:space="preserve"> </t>
  </si>
  <si>
    <t>Euronews</t>
  </si>
  <si>
    <t>Étiquettes de lignes</t>
  </si>
  <si>
    <t>Total général</t>
  </si>
  <si>
    <t>Toto22</t>
  </si>
  <si>
    <t>Alain</t>
  </si>
  <si>
    <t>AAAAAA</t>
  </si>
  <si>
    <t>WW WW WW</t>
  </si>
  <si>
    <t>j'ai filtré les noms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</si>
</sst>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,##0\ &quot;€&quot;"/>
    <numFmt numFmtId="166" formatCode="_-* #,##0\ &quot;€&quot;_-;\-* #,##0\ &quot;€&quot;_-;_-* &quot;-&quot;??\ &quot;€&quot;_-;_-@_-"/>
    <numFmt numFmtId="167" formatCode="_-* #,##0.00\ _F_-;\-* #,##0.00\ _F_-;_-* &quot;-&quot;??\ _F_-;_-@_-"/>
    <numFmt numFmtId="168" formatCode="_(* #,##0_);_(* \(#,##0\);_(* &quot;-&quot;??_);@"/>
    <numFmt numFmtId="169" formatCode="_(* #,##0.00_);_(* \(#,##0.00\);_(* &quot;-&quot;??_);_(@_)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MS Sans Serif"/>
    </font>
    <font>
      <sz val="1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i/>
      <sz val="9"/>
      <color theme="0"/>
      <name val="Arial"/>
      <family val="2"/>
    </font>
    <font>
      <b/>
      <sz val="18"/>
      <color indexed="9"/>
      <name val="Arial"/>
      <family val="2"/>
    </font>
    <font>
      <sz val="10"/>
      <name val="MS Sans Serif"/>
      <family val="2"/>
    </font>
    <font>
      <b/>
      <i/>
      <sz val="18"/>
      <color theme="0"/>
      <name val="Arial"/>
      <family val="2"/>
    </font>
    <font>
      <sz val="12"/>
      <name val="Arial MT"/>
    </font>
    <font>
      <sz val="9"/>
      <name val="NewsGoth Lt BT"/>
      <family val="2"/>
    </font>
    <font>
      <sz val="9"/>
      <name val="NewsGoth Dm BT"/>
      <family val="2"/>
    </font>
    <font>
      <sz val="10"/>
      <name val="NewsGoth Dm BT"/>
      <family val="2"/>
    </font>
    <font>
      <b/>
      <sz val="12"/>
      <name val="NewsGoth BT"/>
      <family val="2"/>
    </font>
    <font>
      <sz val="9"/>
      <name val="NewsGoth BT"/>
      <family val="2"/>
    </font>
    <font>
      <sz val="7.5"/>
      <name val="NewsGoth Lt BT"/>
      <family val="2"/>
    </font>
    <font>
      <sz val="11"/>
      <color theme="0" tint="-0.34998626667073579"/>
      <name val="Calibri"/>
      <family val="2"/>
      <scheme val="minor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sz val="10"/>
      <name val="Book Antiqua"/>
      <family val="1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0"/>
      </top>
      <bottom style="thin">
        <color indexed="23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/>
      <right/>
      <top style="hair">
        <color indexed="22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23"/>
      </left>
      <right/>
      <top style="thin">
        <color theme="0"/>
      </top>
      <bottom/>
      <diagonal/>
    </border>
    <border>
      <left style="thin">
        <color indexed="23"/>
      </left>
      <right style="thin">
        <color indexed="23"/>
      </right>
      <top style="thin">
        <color theme="0"/>
      </top>
      <bottom/>
      <diagonal/>
    </border>
  </borders>
  <cellStyleXfs count="62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0" fontId="4" fillId="0" borderId="0"/>
    <xf numFmtId="0" fontId="11" fillId="0" borderId="0"/>
    <xf numFmtId="167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>
      <alignment vertical="center"/>
    </xf>
    <xf numFmtId="168" fontId="8" fillId="0" borderId="0">
      <alignment horizontal="right" vertical="top" shrinkToFit="1"/>
    </xf>
    <xf numFmtId="9" fontId="4" fillId="0" borderId="0" applyFont="0" applyFill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9" fontId="11" fillId="0" borderId="0" applyFont="0" applyFill="0" applyBorder="0" applyAlignment="0" applyProtection="0"/>
    <xf numFmtId="0" fontId="14" fillId="0" borderId="7" applyNumberFormat="0" applyAlignment="0" applyProtection="0"/>
    <xf numFmtId="0" fontId="15" fillId="0" borderId="7" applyNumberFormat="0" applyAlignment="0" applyProtection="0">
      <alignment horizontal="left" vertical="top"/>
    </xf>
    <xf numFmtId="0" fontId="16" fillId="0" borderId="0" applyNumberFormat="0" applyProtection="0">
      <alignment horizontal="left" vertical="top"/>
    </xf>
    <xf numFmtId="0" fontId="4" fillId="0" borderId="0" applyNumberFormat="0" applyFont="0" applyAlignment="0" applyProtection="0"/>
    <xf numFmtId="0" fontId="16" fillId="0" borderId="0" applyNumberFormat="0" applyFill="0" applyBorder="0" applyProtection="0"/>
    <xf numFmtId="0" fontId="17" fillId="0" borderId="0" applyNumberFormat="0" applyFill="0" applyBorder="0" applyProtection="0">
      <alignment vertical="top"/>
    </xf>
    <xf numFmtId="0" fontId="18" fillId="0" borderId="8" applyNumberFormat="0" applyProtection="0">
      <alignment horizontal="left" vertical="top"/>
    </xf>
    <xf numFmtId="0" fontId="18" fillId="0" borderId="8" applyNumberFormat="0" applyProtection="0">
      <alignment horizontal="right" vertical="top"/>
    </xf>
    <xf numFmtId="0" fontId="15" fillId="0" borderId="0" applyNumberFormat="0" applyProtection="0">
      <alignment horizontal="left" vertical="top"/>
    </xf>
    <xf numFmtId="0" fontId="15" fillId="0" borderId="0" applyNumberFormat="0" applyProtection="0">
      <alignment horizontal="right" vertical="top"/>
    </xf>
    <xf numFmtId="0" fontId="14" fillId="0" borderId="0" applyNumberFormat="0" applyProtection="0">
      <alignment horizontal="left" vertical="top"/>
    </xf>
    <xf numFmtId="0" fontId="14" fillId="0" borderId="0" applyNumberFormat="0" applyProtection="0">
      <alignment horizontal="right" vertical="top"/>
    </xf>
    <xf numFmtId="0" fontId="4" fillId="0" borderId="9" applyNumberFormat="0" applyFont="0" applyAlignment="0" applyProtection="0"/>
    <xf numFmtId="0" fontId="4" fillId="0" borderId="10" applyNumberFormat="0" applyFont="0" applyAlignment="0" applyProtection="0"/>
    <xf numFmtId="0" fontId="4" fillId="0" borderId="11" applyNumberFormat="0" applyFont="0" applyAlignment="0" applyProtection="0"/>
    <xf numFmtId="10" fontId="19" fillId="0" borderId="0" applyNumberFormat="0" applyFill="0" applyBorder="0" applyProtection="0">
      <alignment horizontal="right" vertical="top"/>
    </xf>
    <xf numFmtId="0" fontId="15" fillId="0" borderId="8" applyNumberFormat="0" applyFill="0" applyAlignment="0" applyProtection="0"/>
    <xf numFmtId="0" fontId="14" fillId="0" borderId="12" applyNumberFormat="0" applyFont="0" applyFill="0" applyAlignment="0" applyProtection="0">
      <alignment horizontal="left" vertical="top"/>
    </xf>
    <xf numFmtId="0" fontId="15" fillId="0" borderId="13" applyNumberFormat="0" applyFill="0" applyAlignment="0" applyProtection="0">
      <alignment vertical="top"/>
    </xf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14"/>
    <xf numFmtId="0" fontId="22" fillId="6" borderId="15">
      <alignment horizontal="left" vertical="center" indent="1"/>
    </xf>
    <xf numFmtId="169" fontId="23" fillId="0" borderId="0" applyFont="0" applyFill="0" applyBorder="0" applyAlignment="0" applyProtection="0"/>
    <xf numFmtId="0" fontId="21" fillId="7" borderId="16">
      <alignment horizontal="left" vertical="center"/>
    </xf>
    <xf numFmtId="169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9" fontId="23" fillId="0" borderId="0" applyFont="0" applyFill="0" applyBorder="0" applyAlignment="0" applyProtection="0"/>
  </cellStyleXfs>
  <cellXfs count="51">
    <xf numFmtId="0" fontId="0" fillId="0" borderId="0" xfId="0"/>
    <xf numFmtId="0" fontId="5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0" fillId="0" borderId="0" xfId="0" applyNumberFormat="1"/>
    <xf numFmtId="0" fontId="8" fillId="3" borderId="0" xfId="0" applyFont="1" applyFill="1"/>
    <xf numFmtId="0" fontId="8" fillId="3" borderId="0" xfId="0" applyFont="1" applyFill="1" applyBorder="1"/>
    <xf numFmtId="165" fontId="2" fillId="0" borderId="1" xfId="0" applyNumberFormat="1" applyFont="1" applyBorder="1" applyAlignment="1">
      <alignment horizontal="centerContinuous" vertical="center"/>
    </xf>
    <xf numFmtId="165" fontId="2" fillId="0" borderId="2" xfId="0" applyNumberFormat="1" applyFont="1" applyBorder="1" applyAlignment="1">
      <alignment horizontal="centerContinuous" vertical="center"/>
    </xf>
    <xf numFmtId="2" fontId="0" fillId="0" borderId="0" xfId="0" applyNumberFormat="1"/>
    <xf numFmtId="49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Fill="1" applyBorder="1" applyAlignment="1">
      <alignment horizontal="center" vertical="center"/>
    </xf>
    <xf numFmtId="14" fontId="7" fillId="0" borderId="6" xfId="0" applyNumberFormat="1" applyFont="1" applyFill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66" fontId="7" fillId="0" borderId="6" xfId="3" applyNumberFormat="1" applyFont="1" applyBorder="1" applyAlignment="1">
      <alignment horizontal="center" vertical="center"/>
    </xf>
    <xf numFmtId="14" fontId="7" fillId="0" borderId="6" xfId="1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0" fontId="7" fillId="0" borderId="6" xfId="1" applyNumberFormat="1" applyFont="1" applyBorder="1" applyAlignment="1">
      <alignment horizontal="center" vertical="center"/>
    </xf>
    <xf numFmtId="166" fontId="6" fillId="0" borderId="6" xfId="3" applyNumberFormat="1" applyFont="1" applyBorder="1" applyAlignment="1">
      <alignment horizontal="center" vertical="center"/>
    </xf>
    <xf numFmtId="166" fontId="7" fillId="0" borderId="5" xfId="3" applyNumberFormat="1" applyFont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 wrapText="1"/>
    </xf>
    <xf numFmtId="2" fontId="5" fillId="2" borderId="3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/>
    </xf>
    <xf numFmtId="1" fontId="9" fillId="4" borderId="0" xfId="2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20" fillId="0" borderId="0" xfId="0" applyFont="1"/>
    <xf numFmtId="166" fontId="6" fillId="0" borderId="5" xfId="3" applyNumberFormat="1" applyFont="1" applyBorder="1" applyAlignment="1">
      <alignment horizontal="center" vertical="center"/>
    </xf>
    <xf numFmtId="166" fontId="7" fillId="0" borderId="0" xfId="3" applyNumberFormat="1" applyFon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1" fontId="12" fillId="4" borderId="0" xfId="0" applyNumberFormat="1" applyFont="1" applyFill="1" applyAlignment="1">
      <alignment horizontal="center" vertical="center"/>
    </xf>
    <xf numFmtId="1" fontId="9" fillId="4" borderId="0" xfId="2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 wrapText="1"/>
    </xf>
    <xf numFmtId="14" fontId="5" fillId="2" borderId="17" xfId="0" applyNumberFormat="1" applyFont="1" applyFill="1" applyBorder="1" applyAlignment="1">
      <alignment horizontal="center" vertical="center" wrapText="1"/>
    </xf>
    <xf numFmtId="2" fontId="5" fillId="2" borderId="17" xfId="0" applyNumberFormat="1" applyFont="1" applyFill="1" applyBorder="1" applyAlignment="1">
      <alignment horizontal="center" vertical="center" wrapText="1"/>
    </xf>
    <xf numFmtId="49" fontId="7" fillId="0" borderId="18" xfId="0" applyNumberFormat="1" applyFont="1" applyBorder="1" applyAlignment="1">
      <alignment horizontal="center" vertical="center"/>
    </xf>
    <xf numFmtId="49" fontId="7" fillId="0" borderId="18" xfId="0" applyNumberFormat="1" applyFont="1" applyFill="1" applyBorder="1" applyAlignment="1">
      <alignment horizontal="center" vertical="center"/>
    </xf>
    <xf numFmtId="14" fontId="7" fillId="0" borderId="18" xfId="0" applyNumberFormat="1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166" fontId="7" fillId="0" borderId="18" xfId="3" applyNumberFormat="1" applyFont="1" applyBorder="1" applyAlignment="1">
      <alignment horizontal="center" vertical="center"/>
    </xf>
    <xf numFmtId="14" fontId="7" fillId="0" borderId="18" xfId="1" applyNumberFormat="1" applyFont="1" applyBorder="1" applyAlignment="1">
      <alignment horizontal="center" vertical="center"/>
    </xf>
    <xf numFmtId="14" fontId="7" fillId="0" borderId="18" xfId="0" applyNumberFormat="1" applyFont="1" applyBorder="1" applyAlignment="1">
      <alignment horizontal="center" vertical="center"/>
    </xf>
    <xf numFmtId="0" fontId="7" fillId="0" borderId="18" xfId="1" applyNumberFormat="1" applyFont="1" applyBorder="1" applyAlignment="1">
      <alignment horizontal="center" vertical="center"/>
    </xf>
    <xf numFmtId="166" fontId="6" fillId="0" borderId="18" xfId="3" applyNumberFormat="1" applyFont="1" applyBorder="1" applyAlignment="1">
      <alignment horizontal="center" vertical="center"/>
    </xf>
    <xf numFmtId="166" fontId="6" fillId="0" borderId="19" xfId="3" applyNumberFormat="1" applyFont="1" applyBorder="1" applyAlignment="1">
      <alignment horizontal="center" vertical="center"/>
    </xf>
    <xf numFmtId="166" fontId="7" fillId="0" borderId="19" xfId="3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 applyAlignment="1">
      <alignment horizontal="left" indent="1"/>
    </xf>
    <xf numFmtId="0" fontId="24" fillId="0" borderId="0" xfId="0" applyFont="1" applyAlignment="1">
      <alignment vertical="center"/>
    </xf>
  </cellXfs>
  <cellStyles count="62">
    <cellStyle name="Euro" xfId="1"/>
    <cellStyle name="Milliers 2" xfId="6"/>
    <cellStyle name="Milliers 2 2" xfId="59"/>
    <cellStyle name="Milliers 3" xfId="9"/>
    <cellStyle name="Milliers 3 2" xfId="60"/>
    <cellStyle name="Milliers 4" xfId="13"/>
    <cellStyle name="Milliers 5" xfId="45"/>
    <cellStyle name="Milliers 6" xfId="57"/>
    <cellStyle name="Monétaire" xfId="3" builtinId="4"/>
    <cellStyle name="Normal" xfId="0" builtinId="0"/>
    <cellStyle name="Normal - Style1" xfId="16"/>
    <cellStyle name="Normal - Style2" xfId="17"/>
    <cellStyle name="Normal - Style3" xfId="18"/>
    <cellStyle name="Normal - Style4" xfId="19"/>
    <cellStyle name="Normal - Style5" xfId="20"/>
    <cellStyle name="Normal - Style6" xfId="21"/>
    <cellStyle name="Normal - Style7" xfId="22"/>
    <cellStyle name="Normal - Style8" xfId="23"/>
    <cellStyle name="Normal 10" xfId="49"/>
    <cellStyle name="Normal 11" xfId="46"/>
    <cellStyle name="Normal 12" xfId="48"/>
    <cellStyle name="Normal 13" xfId="50"/>
    <cellStyle name="Normal 14" xfId="47"/>
    <cellStyle name="Normal 15" xfId="54"/>
    <cellStyle name="Normal 16" xfId="55"/>
    <cellStyle name="Normal 2" xfId="4"/>
    <cellStyle name="Normal 2 2" xfId="7"/>
    <cellStyle name="Normal 3" xfId="10"/>
    <cellStyle name="Normal 4" xfId="14"/>
    <cellStyle name="Normal 5" xfId="24"/>
    <cellStyle name="Normal 6" xfId="51"/>
    <cellStyle name="Normal 7" xfId="15"/>
    <cellStyle name="Normal 8" xfId="53"/>
    <cellStyle name="Normal 9" xfId="52"/>
    <cellStyle name="Normal_Résultats comp essai" xfId="2"/>
    <cellStyle name="Pourcentage 2" xfId="8"/>
    <cellStyle name="Pourcentage 3" xfId="12"/>
    <cellStyle name="Pourcentage 4" xfId="25"/>
    <cellStyle name="Pourcentage 5" xfId="61"/>
    <cellStyle name="Standard_BS14" xfId="5"/>
    <cellStyle name="SubSubtitle" xfId="58"/>
    <cellStyle name="Subtitle" xfId="56"/>
    <cellStyle name="swpBody01" xfId="26"/>
    <cellStyle name="swpBodyFirstCol" xfId="27"/>
    <cellStyle name="swpCaption" xfId="28"/>
    <cellStyle name="swpClear" xfId="29"/>
    <cellStyle name="swpHBBookTitle" xfId="30"/>
    <cellStyle name="swpHBChapterTitle" xfId="31"/>
    <cellStyle name="swpHead01" xfId="32"/>
    <cellStyle name="swpHead01R" xfId="33"/>
    <cellStyle name="swpHead02" xfId="34"/>
    <cellStyle name="swpHead02R" xfId="35"/>
    <cellStyle name="swpHead03" xfId="36"/>
    <cellStyle name="swpHead03R" xfId="37"/>
    <cellStyle name="swpHeadBraL" xfId="38"/>
    <cellStyle name="swpHeadBraM" xfId="39"/>
    <cellStyle name="swpHeadBraR" xfId="40"/>
    <cellStyle name="swpTag" xfId="41"/>
    <cellStyle name="swpTotals" xfId="42"/>
    <cellStyle name="swpTotalsNo" xfId="43"/>
    <cellStyle name="swpTotalsTotal" xfId="44"/>
    <cellStyle name="X-ERTDisc" xfId="11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 style="thin">
          <color indexed="23"/>
        </right>
        <top style="thin">
          <color theme="0"/>
        </top>
        <bottom style="thin">
          <color indexed="23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 style="thin">
          <color theme="0"/>
        </top>
        <bottom style="thin">
          <color indexed="23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top style="thin">
          <color theme="0"/>
        </top>
        <bottom style="thin">
          <color indexed="23"/>
        </bottom>
      </border>
    </dxf>
  </dxfs>
  <tableStyles count="0" defaultTableStyle="TableStyleMedium2" defaultPivotStyle="PivotStyleMedium9"/>
  <colors>
    <mruColors>
      <color rgb="FF1F4E7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19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IPHA97\FAS87\LIPHA9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LIPHA97\BDLEA\BASEB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s\NSMD\ActuNSMD2002\Etude&amp;ResAbnAmro31d&#233;c20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7\juin\simulation%2030-06-2007\Cats\Cats%20avec%20deduct%20eta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Cats%20Sens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Etudes\NSMD\ActuNSMD2002\ResEvalVAPabnAmro31d&#233;c20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Cogema%20(PG%20-%20IG)\Actifs\DG3%20actifs%20-%20DA%2000%20au%20taux%20de%204%20%25%20(PASS%200.5%25)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8\international-fin%202008\Afrique\Niger\4%20-%20Dossier\SEEN%20rapport%202008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AOSTE_98\DOSSIER\TABFAS87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8\6.1-IFC\Sense%20IFC%2031122008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3\Sarp\R&#233;sultats%20provisoires\Transferts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Lyonnais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fg\EVALUATION%20I\AOSTE_98\DOSSIER\TABFAS87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Evaluation%20IFC\AMORA%20MAILLE\Idr1999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4\6-Dossier\Resind%20Ifc%20&amp;%20M&#233;d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euil1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REGIME CHAPEAU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LIPHA S.A.</v>
          </cell>
          <cell r="G14" t="str">
            <v xml:space="preserve">    In 1000 of French Francs</v>
          </cell>
        </row>
        <row r="15">
          <cell r="B15" t="str">
            <v>Year:</v>
          </cell>
          <cell r="C15">
            <v>1998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1">
          <cell r="B1" t="str">
            <v>Etat: 5/2</v>
          </cell>
        </row>
        <row r="2">
          <cell r="C2" t="str">
            <v>LIPHA S.A.</v>
          </cell>
        </row>
        <row r="3">
          <cell r="C3" t="str">
            <v>Regime de retraite chapeau</v>
          </cell>
        </row>
        <row r="4">
          <cell r="C4" t="str">
            <v>Tableau d'amortissement No. 2</v>
          </cell>
        </row>
        <row r="6">
          <cell r="B6" t="str">
            <v>Année :</v>
          </cell>
          <cell r="C6">
            <v>1997</v>
          </cell>
          <cell r="G6" t="str">
            <v>Date:</v>
          </cell>
          <cell r="H6">
            <v>35987.582535648151</v>
          </cell>
        </row>
        <row r="9">
          <cell r="B9" t="str">
            <v xml:space="preserve">Origine de l'écart </v>
          </cell>
          <cell r="D9" t="str">
            <v>Changement de tables de mortalité</v>
          </cell>
        </row>
        <row r="11">
          <cell r="B11" t="str">
            <v>Date de prise en compte          [1]</v>
          </cell>
          <cell r="D11">
            <v>1993</v>
          </cell>
        </row>
        <row r="13">
          <cell r="A13" t="str">
            <v xml:space="preserve">+ </v>
          </cell>
          <cell r="B13" t="str">
            <v>PBO après écart      [2]</v>
          </cell>
          <cell r="D13">
            <v>-85987.078999999998</v>
          </cell>
        </row>
        <row r="14">
          <cell r="A14" t="str">
            <v xml:space="preserve">- </v>
          </cell>
          <cell r="B14" t="str">
            <v>PBO avant écart   [3]</v>
          </cell>
          <cell r="D14">
            <v>0</v>
          </cell>
        </row>
        <row r="15">
          <cell r="A15" t="str">
            <v xml:space="preserve">= </v>
          </cell>
          <cell r="B15" t="str">
            <v xml:space="preserve"> Coût des services antérieurs             [4]</v>
          </cell>
          <cell r="D15">
            <v>-85987.078999999998</v>
          </cell>
        </row>
        <row r="20">
          <cell r="C20" t="str">
            <v>Non amorti en début d'année (5)</v>
          </cell>
          <cell r="D20" t="str">
            <v>New Plan</v>
          </cell>
          <cell r="E20" t="str">
            <v>Amortissement annuel</v>
          </cell>
          <cell r="F20" t="str">
            <v xml:space="preserve">Amortissement exceptionnel sur l'année </v>
          </cell>
          <cell r="G20" t="str">
            <v>Non amorti en fin d'année</v>
          </cell>
        </row>
        <row r="21"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1993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1994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1995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1996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1997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1998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1999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2000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2001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2002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2003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2004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2005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2006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2007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2008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2009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2010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2011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2012</v>
          </cell>
          <cell r="C43">
            <v>8.0000000452855602E-3</v>
          </cell>
          <cell r="G43">
            <v>8.0000000452855602E-3</v>
          </cell>
        </row>
        <row r="44">
          <cell r="B44">
            <v>2013</v>
          </cell>
          <cell r="C44">
            <v>8.0000000452855602E-3</v>
          </cell>
          <cell r="G44">
            <v>8.0000000452855602E-3</v>
          </cell>
        </row>
        <row r="45">
          <cell r="B45">
            <v>2014</v>
          </cell>
          <cell r="C45">
            <v>8.0000000452855602E-3</v>
          </cell>
          <cell r="G45">
            <v>8.0000000452855602E-3</v>
          </cell>
        </row>
      </sheetData>
      <sheetData sheetId="6" refreshError="1">
        <row r="2">
          <cell r="C2" t="str">
            <v>LIPHA S.A.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G5" t="str">
            <v xml:space="preserve">    Date:</v>
          </cell>
          <cell r="H5">
            <v>35987.582535648151</v>
          </cell>
        </row>
        <row r="6">
          <cell r="B6" t="str">
            <v>Pension Plan:</v>
          </cell>
          <cell r="D6" t="str">
            <v>REGIME CHAPEAU</v>
          </cell>
          <cell r="G6" t="str">
            <v xml:space="preserve">    Time:</v>
          </cell>
          <cell r="H6">
            <v>35987.582535648151</v>
          </cell>
        </row>
        <row r="7">
          <cell r="B7" t="str">
            <v>Company:</v>
          </cell>
          <cell r="D7" t="str">
            <v>LIPHA S.A.</v>
          </cell>
          <cell r="G7" t="str">
            <v xml:space="preserve">    Currency:</v>
          </cell>
          <cell r="H7" t="str">
            <v>Francs</v>
          </cell>
        </row>
        <row r="8">
          <cell r="B8" t="str">
            <v>Year:</v>
          </cell>
          <cell r="D8">
            <v>1998</v>
          </cell>
          <cell r="G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B13" t="str">
            <v>Date de prise en compte          [1]</v>
          </cell>
          <cell r="D13">
            <v>1993</v>
          </cell>
        </row>
        <row r="15">
          <cell r="A15" t="str">
            <v xml:space="preserve">+ </v>
          </cell>
          <cell r="B15" t="str">
            <v>PBO après écart      [2]</v>
          </cell>
          <cell r="D15">
            <v>-85987.078999999998</v>
          </cell>
        </row>
        <row r="16">
          <cell r="A16" t="str">
            <v xml:space="preserve">- </v>
          </cell>
          <cell r="B16" t="str">
            <v>PBO avant écart   [3]</v>
          </cell>
          <cell r="D16">
            <v>0</v>
          </cell>
        </row>
        <row r="17">
          <cell r="A17" t="str">
            <v xml:space="preserve">= </v>
          </cell>
          <cell r="B17" t="str">
            <v xml:space="preserve"> Coût des services antérieurs             [4]</v>
          </cell>
          <cell r="D17">
            <v>-85987.078999999998</v>
          </cell>
        </row>
        <row r="20">
          <cell r="C20" t="str">
            <v xml:space="preserve">Unrecognised </v>
          </cell>
          <cell r="D20" t="str">
            <v>New Plan</v>
          </cell>
          <cell r="E20" t="str">
            <v>Amortisation</v>
          </cell>
          <cell r="F20" t="str">
            <v xml:space="preserve">Exceptional </v>
          </cell>
          <cell r="G20" t="str">
            <v xml:space="preserve">Unrecognised </v>
          </cell>
        </row>
        <row r="21">
          <cell r="C21" t="str">
            <v>at begining</v>
          </cell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C22" t="str">
            <v>of Year</v>
          </cell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C23" t="str">
            <v>[5]</v>
          </cell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1994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1995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1996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1997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1998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1999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2000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2001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2002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2003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2004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2005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2006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2007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2008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2009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2010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2011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2012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2013</v>
          </cell>
          <cell r="C43">
            <v>8.0000000452855602E-3</v>
          </cell>
          <cell r="G43">
            <v>8.0000000452855602E-3</v>
          </cell>
        </row>
        <row r="44">
          <cell r="B44">
            <v>2014</v>
          </cell>
          <cell r="C44">
            <v>8.0000000452855602E-3</v>
          </cell>
          <cell r="G44">
            <v>8.0000000452855602E-3</v>
          </cell>
        </row>
        <row r="45">
          <cell r="B45">
            <v>2015</v>
          </cell>
          <cell r="C45">
            <v>8.0000000452855602E-3</v>
          </cell>
          <cell r="G45">
            <v>8.0000000452855602E-3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Company: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Year: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  <cell r="E13">
            <v>1993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-53897.582999999999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-53897.582999999999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D24">
            <v>-53897.582999999999</v>
          </cell>
          <cell r="F24">
            <v>1578.8209999999999</v>
          </cell>
          <cell r="H24">
            <v>-52318.762000000002</v>
          </cell>
        </row>
        <row r="25">
          <cell r="B25">
            <v>1995</v>
          </cell>
          <cell r="D25">
            <v>-52318.762000000002</v>
          </cell>
          <cell r="F25">
            <v>2906.598</v>
          </cell>
          <cell r="H25">
            <v>-49412.164000000004</v>
          </cell>
        </row>
        <row r="26">
          <cell r="B26">
            <v>1996</v>
          </cell>
          <cell r="D26">
            <v>-49412.164000000004</v>
          </cell>
          <cell r="F26">
            <v>2906.598</v>
          </cell>
          <cell r="H26">
            <v>-46505.566000000006</v>
          </cell>
        </row>
        <row r="27">
          <cell r="B27">
            <v>1997</v>
          </cell>
          <cell r="D27">
            <v>-46505.566000000006</v>
          </cell>
          <cell r="F27">
            <v>2906.598</v>
          </cell>
          <cell r="H27">
            <v>-43598.968000000008</v>
          </cell>
        </row>
        <row r="28">
          <cell r="B28">
            <v>1998</v>
          </cell>
          <cell r="D28">
            <v>-43598.968000000008</v>
          </cell>
          <cell r="F28">
            <v>2906.598</v>
          </cell>
          <cell r="H28">
            <v>-40692.37000000001</v>
          </cell>
        </row>
        <row r="29">
          <cell r="B29">
            <v>1999</v>
          </cell>
          <cell r="D29">
            <v>-40692.37000000001</v>
          </cell>
          <cell r="F29">
            <v>2906.598</v>
          </cell>
          <cell r="H29">
            <v>-37785.772000000012</v>
          </cell>
        </row>
        <row r="30">
          <cell r="B30">
            <v>2000</v>
          </cell>
          <cell r="D30">
            <v>-37785.772000000012</v>
          </cell>
          <cell r="F30">
            <v>2906.598</v>
          </cell>
          <cell r="H30">
            <v>-34879.174000000014</v>
          </cell>
        </row>
        <row r="31">
          <cell r="B31">
            <v>2001</v>
          </cell>
          <cell r="D31">
            <v>-34879.174000000014</v>
          </cell>
          <cell r="F31">
            <v>2906.598</v>
          </cell>
          <cell r="H31">
            <v>-31972.576000000015</v>
          </cell>
        </row>
        <row r="32">
          <cell r="B32">
            <v>2002</v>
          </cell>
          <cell r="D32">
            <v>-31972.576000000015</v>
          </cell>
          <cell r="F32">
            <v>2906.598</v>
          </cell>
          <cell r="H32">
            <v>-29065.978000000017</v>
          </cell>
        </row>
        <row r="33">
          <cell r="B33">
            <v>2003</v>
          </cell>
          <cell r="D33">
            <v>-29065.978000000017</v>
          </cell>
          <cell r="F33">
            <v>2906.598</v>
          </cell>
          <cell r="H33">
            <v>-26159.380000000019</v>
          </cell>
        </row>
        <row r="34">
          <cell r="B34">
            <v>2004</v>
          </cell>
          <cell r="D34">
            <v>-26159.380000000019</v>
          </cell>
          <cell r="F34">
            <v>2906.598</v>
          </cell>
          <cell r="H34">
            <v>-23252.782000000021</v>
          </cell>
        </row>
        <row r="35">
          <cell r="B35">
            <v>2005</v>
          </cell>
          <cell r="D35">
            <v>-23252.782000000021</v>
          </cell>
          <cell r="F35">
            <v>2906.598</v>
          </cell>
          <cell r="H35">
            <v>-20346.184000000023</v>
          </cell>
        </row>
        <row r="36">
          <cell r="B36">
            <v>2006</v>
          </cell>
          <cell r="D36">
            <v>-20346.184000000023</v>
          </cell>
          <cell r="F36">
            <v>2906.598</v>
          </cell>
          <cell r="H36">
            <v>-17439.586000000025</v>
          </cell>
        </row>
        <row r="37">
          <cell r="B37">
            <v>2007</v>
          </cell>
          <cell r="D37">
            <v>-17439.586000000025</v>
          </cell>
          <cell r="F37">
            <v>2906.598</v>
          </cell>
          <cell r="H37">
            <v>-14532.988000000025</v>
          </cell>
        </row>
        <row r="38">
          <cell r="B38">
            <v>2008</v>
          </cell>
          <cell r="D38">
            <v>-14532.988000000025</v>
          </cell>
          <cell r="F38">
            <v>2906.598</v>
          </cell>
          <cell r="H38">
            <v>-11626.390000000025</v>
          </cell>
        </row>
        <row r="39">
          <cell r="B39">
            <v>2009</v>
          </cell>
          <cell r="D39">
            <v>-11626.390000000025</v>
          </cell>
          <cell r="F39">
            <v>2906.598</v>
          </cell>
          <cell r="H39">
            <v>-8719.7920000000249</v>
          </cell>
        </row>
        <row r="40">
          <cell r="B40">
            <v>2010</v>
          </cell>
          <cell r="D40">
            <v>-8719.7920000000249</v>
          </cell>
          <cell r="F40">
            <v>2906.598</v>
          </cell>
          <cell r="H40">
            <v>-5813.194000000025</v>
          </cell>
        </row>
        <row r="41">
          <cell r="B41">
            <v>2011</v>
          </cell>
          <cell r="D41">
            <v>-5813.194000000025</v>
          </cell>
          <cell r="F41">
            <v>2906.598</v>
          </cell>
          <cell r="H41">
            <v>-2906.596000000025</v>
          </cell>
        </row>
        <row r="42">
          <cell r="B42">
            <v>2012</v>
          </cell>
          <cell r="D42">
            <v>-2906.596000000025</v>
          </cell>
          <cell r="F42">
            <v>2906.598</v>
          </cell>
          <cell r="H42">
            <v>1.999999974941602E-3</v>
          </cell>
        </row>
        <row r="43">
          <cell r="B43">
            <v>2013</v>
          </cell>
          <cell r="D43">
            <v>1.999999974941602E-3</v>
          </cell>
          <cell r="H43">
            <v>1.999999974941602E-3</v>
          </cell>
        </row>
        <row r="44">
          <cell r="B44">
            <v>2014</v>
          </cell>
          <cell r="D44">
            <v>1.999999974941602E-3</v>
          </cell>
          <cell r="H44">
            <v>1.999999974941602E-3</v>
          </cell>
        </row>
        <row r="45">
          <cell r="B45">
            <v>2015</v>
          </cell>
          <cell r="D45">
            <v>1.999999974941602E-3</v>
          </cell>
          <cell r="H45">
            <v>1.999999974941602E-3</v>
          </cell>
        </row>
      </sheetData>
      <sheetData sheetId="8" refreshError="1">
        <row r="2">
          <cell r="C2" t="str">
            <v>LIPHA S.A.</v>
          </cell>
        </row>
        <row r="3">
          <cell r="B3" t="str">
            <v>Etat: P5-4</v>
          </cell>
          <cell r="C3" t="str">
            <v>Evaluation de l'engagement de retraite</v>
          </cell>
        </row>
        <row r="4">
          <cell r="C4" t="str">
            <v>Tableau d'amortissement No. 4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Société: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Année: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  <cell r="E13">
            <v>1994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111093.111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111093.111</v>
          </cell>
          <cell r="F17">
            <v>0</v>
          </cell>
        </row>
        <row r="20"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 xml:space="preserve">A amortir en 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début d'année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E24">
            <v>111093.111</v>
          </cell>
          <cell r="H24">
            <v>111093.111</v>
          </cell>
        </row>
        <row r="25">
          <cell r="B25">
            <v>1995</v>
          </cell>
          <cell r="D25">
            <v>111093.111</v>
          </cell>
          <cell r="E25">
            <v>-19188022</v>
          </cell>
          <cell r="F25">
            <v>-6171.84</v>
          </cell>
          <cell r="H25">
            <v>-19083100.728999998</v>
          </cell>
        </row>
        <row r="26">
          <cell r="B26">
            <v>1996</v>
          </cell>
          <cell r="D26">
            <v>-19083100.728999998</v>
          </cell>
          <cell r="F26">
            <v>-6171.8389999999999</v>
          </cell>
          <cell r="H26">
            <v>-19089272.568</v>
          </cell>
        </row>
        <row r="27">
          <cell r="B27">
            <v>1997</v>
          </cell>
          <cell r="D27">
            <v>-19089272.568</v>
          </cell>
          <cell r="F27">
            <v>-6171.8389999999999</v>
          </cell>
          <cell r="H27">
            <v>-19095444.407000002</v>
          </cell>
        </row>
        <row r="28">
          <cell r="B28">
            <v>1998</v>
          </cell>
          <cell r="D28">
            <v>-19095444.407000002</v>
          </cell>
          <cell r="F28">
            <v>-6171.8389999999999</v>
          </cell>
          <cell r="H28">
            <v>-19101616.246000003</v>
          </cell>
        </row>
        <row r="29">
          <cell r="B29">
            <v>1999</v>
          </cell>
          <cell r="D29">
            <v>-19101616.246000003</v>
          </cell>
          <cell r="F29">
            <v>-6171.8389999999999</v>
          </cell>
          <cell r="H29">
            <v>-19107788.085000005</v>
          </cell>
        </row>
        <row r="30">
          <cell r="B30">
            <v>2000</v>
          </cell>
          <cell r="D30">
            <v>-19107788.085000005</v>
          </cell>
          <cell r="F30">
            <v>-6171.8389999999999</v>
          </cell>
          <cell r="H30">
            <v>-19113959.924000006</v>
          </cell>
        </row>
        <row r="31">
          <cell r="B31">
            <v>2001</v>
          </cell>
          <cell r="D31">
            <v>-19113959.924000006</v>
          </cell>
          <cell r="F31">
            <v>-6171.8389999999999</v>
          </cell>
          <cell r="H31">
            <v>-19120131.763000008</v>
          </cell>
        </row>
        <row r="32">
          <cell r="B32">
            <v>2002</v>
          </cell>
          <cell r="D32">
            <v>-19120131.763000008</v>
          </cell>
          <cell r="F32">
            <v>-6171.8389999999999</v>
          </cell>
          <cell r="H32">
            <v>-19126303.602000009</v>
          </cell>
        </row>
        <row r="33">
          <cell r="B33">
            <v>2003</v>
          </cell>
          <cell r="D33">
            <v>-19126303.602000009</v>
          </cell>
          <cell r="F33">
            <v>-6171.8389999999999</v>
          </cell>
          <cell r="H33">
            <v>-19132475.441000011</v>
          </cell>
        </row>
        <row r="34">
          <cell r="B34">
            <v>2004</v>
          </cell>
          <cell r="D34">
            <v>-19132475.441000011</v>
          </cell>
          <cell r="F34">
            <v>-6171.8389999999999</v>
          </cell>
          <cell r="H34">
            <v>-19138647.280000012</v>
          </cell>
        </row>
        <row r="35">
          <cell r="B35">
            <v>2005</v>
          </cell>
          <cell r="D35">
            <v>-19138647.280000012</v>
          </cell>
          <cell r="F35">
            <v>-6171.8389999999999</v>
          </cell>
          <cell r="H35">
            <v>-19144819.119000014</v>
          </cell>
        </row>
        <row r="36">
          <cell r="B36">
            <v>2006</v>
          </cell>
          <cell r="D36">
            <v>-19144819.119000014</v>
          </cell>
          <cell r="F36">
            <v>-6171.8389999999999</v>
          </cell>
          <cell r="H36">
            <v>-19150990.958000015</v>
          </cell>
        </row>
        <row r="37">
          <cell r="B37">
            <v>2007</v>
          </cell>
          <cell r="D37">
            <v>-19150990.958000015</v>
          </cell>
          <cell r="F37">
            <v>-6171.8389999999999</v>
          </cell>
          <cell r="H37">
            <v>-19157162.797000017</v>
          </cell>
        </row>
        <row r="38">
          <cell r="B38">
            <v>2008</v>
          </cell>
          <cell r="D38">
            <v>-19157162.797000017</v>
          </cell>
          <cell r="F38">
            <v>-6171.8389999999999</v>
          </cell>
          <cell r="H38">
            <v>-19163334.636000019</v>
          </cell>
        </row>
        <row r="39">
          <cell r="B39">
            <v>2009</v>
          </cell>
          <cell r="D39">
            <v>-19163334.636000019</v>
          </cell>
          <cell r="F39">
            <v>-6171.8389999999999</v>
          </cell>
          <cell r="H39">
            <v>-19169506.47500002</v>
          </cell>
        </row>
        <row r="40">
          <cell r="B40">
            <v>2010</v>
          </cell>
          <cell r="D40">
            <v>-19169506.47500002</v>
          </cell>
          <cell r="F40">
            <v>-6171.8389999999999</v>
          </cell>
          <cell r="H40">
            <v>-19175678.314000022</v>
          </cell>
        </row>
        <row r="41">
          <cell r="B41">
            <v>2011</v>
          </cell>
          <cell r="D41">
            <v>-19175678.314000022</v>
          </cell>
          <cell r="F41">
            <v>-6171.8389999999999</v>
          </cell>
          <cell r="H41">
            <v>-19181850.153000023</v>
          </cell>
        </row>
        <row r="42">
          <cell r="B42">
            <v>2012</v>
          </cell>
          <cell r="D42">
            <v>-19181850.153000023</v>
          </cell>
          <cell r="F42">
            <v>-6171.8389999999999</v>
          </cell>
          <cell r="H42">
            <v>-19188021.992000025</v>
          </cell>
        </row>
        <row r="43">
          <cell r="B43">
            <v>2013</v>
          </cell>
          <cell r="D43">
            <v>-19188021.992000025</v>
          </cell>
          <cell r="H43">
            <v>-19188021.992000025</v>
          </cell>
        </row>
        <row r="44">
          <cell r="B44">
            <v>2014</v>
          </cell>
          <cell r="D44">
            <v>-19188021.992000025</v>
          </cell>
          <cell r="H44">
            <v>-19188021.992000025</v>
          </cell>
        </row>
        <row r="45">
          <cell r="B45">
            <v>2015</v>
          </cell>
          <cell r="D45">
            <v>-19188021.992000025</v>
          </cell>
          <cell r="H45">
            <v>-19188021.992000025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PT APRES 99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oia"/>
      <sheetName val="Listing déc-01"/>
      <sheetName val="Listing oct-02"/>
      <sheetName val="résultatsSECOIA"/>
      <sheetName val="détailsRésultatsABNAmr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 refreshError="1">
        <row r="8">
          <cell r="B8">
            <v>0.08</v>
          </cell>
        </row>
        <row r="9">
          <cell r="B9">
            <v>1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 refreshError="1">
        <row r="1">
          <cell r="B1">
            <v>2005</v>
          </cell>
        </row>
        <row r="2">
          <cell r="B2">
            <v>2004</v>
          </cell>
        </row>
        <row r="4">
          <cell r="B4">
            <v>2.1000000000000001E-2</v>
          </cell>
        </row>
        <row r="5">
          <cell r="B5">
            <v>29712</v>
          </cell>
        </row>
        <row r="6">
          <cell r="B6">
            <v>2.5999999999999999E-2</v>
          </cell>
        </row>
        <row r="7">
          <cell r="B7">
            <v>2.1000000000000001E-2</v>
          </cell>
        </row>
        <row r="13">
          <cell r="C13">
            <v>20</v>
          </cell>
          <cell r="D13">
            <v>2.0238907876212586</v>
          </cell>
          <cell r="E13">
            <v>1.5037754424623078</v>
          </cell>
          <cell r="F13">
            <v>1.309581831452939</v>
          </cell>
        </row>
        <row r="14">
          <cell r="C14">
            <v>21</v>
          </cell>
          <cell r="D14">
            <v>1.9499863066010779</v>
          </cell>
          <cell r="E14">
            <v>1.4629588894467436</v>
          </cell>
          <cell r="F14">
            <v>1.2831489628188704</v>
          </cell>
        </row>
        <row r="15">
          <cell r="C15">
            <v>22</v>
          </cell>
          <cell r="D15">
            <v>1.878780524714402</v>
          </cell>
          <cell r="E15">
            <v>1.4335706902956822</v>
          </cell>
          <cell r="F15">
            <v>1.2645599318211003</v>
          </cell>
        </row>
        <row r="16">
          <cell r="C16">
            <v>23</v>
          </cell>
          <cell r="D16">
            <v>1.8101748961503055</v>
          </cell>
          <cell r="E16">
            <v>1.4047728469335445</v>
          </cell>
          <cell r="F16">
            <v>1.2462402008683358</v>
          </cell>
        </row>
        <row r="17">
          <cell r="C17">
            <v>24</v>
          </cell>
          <cell r="D17">
            <v>1.7440744736008338</v>
          </cell>
          <cell r="E17">
            <v>1.3765535001798574</v>
          </cell>
          <cell r="F17">
            <v>1.228185868599917</v>
          </cell>
        </row>
        <row r="18">
          <cell r="C18">
            <v>25</v>
          </cell>
          <cell r="D18">
            <v>1.6803877768579185</v>
          </cell>
          <cell r="E18">
            <v>1.3489010290836427</v>
          </cell>
          <cell r="F18">
            <v>1.210393090174354</v>
          </cell>
        </row>
        <row r="19">
          <cell r="C19">
            <v>26</v>
          </cell>
          <cell r="D19">
            <v>1.6190266662086121</v>
          </cell>
          <cell r="E19">
            <v>1.3218040461378175</v>
          </cell>
          <cell r="F19">
            <v>1.1928580764505312</v>
          </cell>
        </row>
        <row r="20">
          <cell r="C20">
            <v>27</v>
          </cell>
          <cell r="D20">
            <v>1.5741630201347712</v>
          </cell>
          <cell r="E20">
            <v>1.3015006362128962</v>
          </cell>
          <cell r="F20">
            <v>1.1799961187560899</v>
          </cell>
        </row>
        <row r="21">
          <cell r="C21">
            <v>28</v>
          </cell>
          <cell r="D21">
            <v>1.5305425572530591</v>
          </cell>
          <cell r="E21">
            <v>1.2815090943411738</v>
          </cell>
          <cell r="F21">
            <v>1.1672728447483331</v>
          </cell>
        </row>
        <row r="22">
          <cell r="C22">
            <v>29</v>
          </cell>
          <cell r="D22">
            <v>1.4881308286369073</v>
          </cell>
          <cell r="E22">
            <v>1.2618246301114353</v>
          </cell>
          <cell r="F22">
            <v>1.1546867590744221</v>
          </cell>
        </row>
        <row r="23">
          <cell r="C23">
            <v>30</v>
          </cell>
          <cell r="D23">
            <v>1.4468943399483785</v>
          </cell>
          <cell r="E23">
            <v>1.2424425266949934</v>
          </cell>
          <cell r="F23">
            <v>1.1422363825051165</v>
          </cell>
        </row>
        <row r="24">
          <cell r="C24">
            <v>31</v>
          </cell>
          <cell r="D24">
            <v>1.4068005249862698</v>
          </cell>
          <cell r="E24">
            <v>1.2233581397154327</v>
          </cell>
          <cell r="F24">
            <v>1.1299202517609226</v>
          </cell>
        </row>
        <row r="25">
          <cell r="C25">
            <v>32</v>
          </cell>
          <cell r="D25">
            <v>1.3766518494826008</v>
          </cell>
          <cell r="E25">
            <v>1.2086130603788112</v>
          </cell>
          <cell r="F25">
            <v>1.1207302635994074</v>
          </cell>
        </row>
        <row r="26">
          <cell r="C26">
            <v>33</v>
          </cell>
          <cell r="D26">
            <v>1.3471492802452303</v>
          </cell>
          <cell r="E26">
            <v>1.1940457028045952</v>
          </cell>
          <cell r="F26">
            <v>1.1116150204318662</v>
          </cell>
        </row>
        <row r="27">
          <cell r="C27">
            <v>34</v>
          </cell>
          <cell r="D27">
            <v>1.318278970785038</v>
          </cell>
          <cell r="E27">
            <v>1.1796539249205644</v>
          </cell>
          <cell r="F27">
            <v>1.1025739143343247</v>
          </cell>
        </row>
        <row r="28">
          <cell r="C28">
            <v>35</v>
          </cell>
          <cell r="D28">
            <v>1.29002737135242</v>
          </cell>
          <cell r="E28">
            <v>1.1654356104727963</v>
          </cell>
          <cell r="F28">
            <v>1.0936063423272413</v>
          </cell>
        </row>
        <row r="29">
          <cell r="C29">
            <v>36</v>
          </cell>
          <cell r="D29">
            <v>1.2623812225779625</v>
          </cell>
          <cell r="E29">
            <v>1.1513886687144796</v>
          </cell>
          <cell r="F29">
            <v>1.084711706335292</v>
          </cell>
        </row>
        <row r="30">
          <cell r="C30">
            <v>37</v>
          </cell>
          <cell r="D30">
            <v>1.2412794715614184</v>
          </cell>
          <cell r="E30">
            <v>1.1403274920416753</v>
          </cell>
          <cell r="F30">
            <v>1.0781350823330604</v>
          </cell>
        </row>
        <row r="31">
          <cell r="C31">
            <v>38</v>
          </cell>
          <cell r="D31">
            <v>1.220530453846036</v>
          </cell>
          <cell r="E31">
            <v>1.1293725780347383</v>
          </cell>
          <cell r="F31">
            <v>1.0715983325047813</v>
          </cell>
        </row>
        <row r="32">
          <cell r="C32">
            <v>39</v>
          </cell>
          <cell r="D32">
            <v>1.2001282732016088</v>
          </cell>
          <cell r="E32">
            <v>1.1185229058480126</v>
          </cell>
          <cell r="F32">
            <v>1.0651012150927157</v>
          </cell>
        </row>
        <row r="33">
          <cell r="C33">
            <v>40</v>
          </cell>
          <cell r="D33">
            <v>1.1800671319583174</v>
          </cell>
          <cell r="E33">
            <v>1.1077774644429164</v>
          </cell>
          <cell r="F33">
            <v>1.0586434898049057</v>
          </cell>
        </row>
        <row r="34">
          <cell r="C34">
            <v>41</v>
          </cell>
          <cell r="D34">
            <v>1.1603413293592109</v>
          </cell>
          <cell r="E34">
            <v>1.0971352524937272</v>
          </cell>
          <cell r="F34">
            <v>1.0522249178062875</v>
          </cell>
        </row>
        <row r="35">
          <cell r="C35">
            <v>42</v>
          </cell>
          <cell r="D35">
            <v>1.1453374092974147</v>
          </cell>
          <cell r="E35">
            <v>1.0887518631474915</v>
          </cell>
          <cell r="F35">
            <v>1.0474068463132467</v>
          </cell>
        </row>
        <row r="36">
          <cell r="C36">
            <v>43</v>
          </cell>
          <cell r="D36">
            <v>1.130527499059732</v>
          </cell>
          <cell r="E36">
            <v>1.0804325326461164</v>
          </cell>
          <cell r="F36">
            <v>1.0426108364655053</v>
          </cell>
        </row>
        <row r="37">
          <cell r="C37">
            <v>44</v>
          </cell>
          <cell r="D37">
            <v>1.1159090899809812</v>
          </cell>
          <cell r="E37">
            <v>1.0721767715055237</v>
          </cell>
          <cell r="F37">
            <v>1.0378367872441823</v>
          </cell>
        </row>
        <row r="38">
          <cell r="C38">
            <v>45</v>
          </cell>
          <cell r="D38">
            <v>1.1014797058345485</v>
          </cell>
          <cell r="E38">
            <v>1.0639840939818632</v>
          </cell>
          <cell r="F38">
            <v>1.0330845980929548</v>
          </cell>
        </row>
        <row r="39">
          <cell r="C39">
            <v>46</v>
          </cell>
          <cell r="D39">
            <v>1.0872369024129389</v>
          </cell>
          <cell r="E39">
            <v>1.0558540180429326</v>
          </cell>
          <cell r="F39">
            <v>1.0283541689159417</v>
          </cell>
        </row>
        <row r="40">
          <cell r="C40">
            <v>47</v>
          </cell>
          <cell r="D40">
            <v>1.0766853856337284</v>
          </cell>
          <cell r="E40">
            <v>1.0494523586551363</v>
          </cell>
          <cell r="F40">
            <v>1.0249717621010082</v>
          </cell>
        </row>
        <row r="41">
          <cell r="C41">
            <v>48</v>
          </cell>
          <cell r="D41">
            <v>1.0662362701859065</v>
          </cell>
          <cell r="E41">
            <v>1.0430895126281048</v>
          </cell>
          <cell r="F41">
            <v>1.0216004805153076</v>
          </cell>
        </row>
        <row r="42">
          <cell r="C42">
            <v>49</v>
          </cell>
          <cell r="D42">
            <v>1.0558885622756056</v>
          </cell>
          <cell r="E42">
            <v>1.0367652446358262</v>
          </cell>
          <cell r="F42">
            <v>1.0182402875663386</v>
          </cell>
        </row>
        <row r="43">
          <cell r="C43">
            <v>50</v>
          </cell>
          <cell r="D43">
            <v>1.0456412777536201</v>
          </cell>
          <cell r="E43">
            <v>1.0304793207790739</v>
          </cell>
          <cell r="F43">
            <v>1.0148911467819579</v>
          </cell>
        </row>
        <row r="44">
          <cell r="C44">
            <v>51</v>
          </cell>
          <cell r="D44">
            <v>1.0354934420218065</v>
          </cell>
          <cell r="E44">
            <v>1.0242315085767557</v>
          </cell>
          <cell r="F44">
            <v>1.0115530218099849</v>
          </cell>
        </row>
        <row r="45">
          <cell r="C45">
            <v>52</v>
          </cell>
          <cell r="D45">
            <v>1.0282953744009995</v>
          </cell>
          <cell r="E45">
            <v>1.0193386828988413</v>
          </cell>
          <cell r="F45">
            <v>1.0092317886959841</v>
          </cell>
        </row>
        <row r="46">
          <cell r="C46">
            <v>53</v>
          </cell>
          <cell r="D46">
            <v>1.0211473429999995</v>
          </cell>
          <cell r="E46">
            <v>1.0144692305919998</v>
          </cell>
          <cell r="F46">
            <v>1.0069158821669999</v>
          </cell>
        </row>
        <row r="47">
          <cell r="C47">
            <v>54</v>
          </cell>
          <cell r="D47">
            <v>1.0140489999999998</v>
          </cell>
          <cell r="E47">
            <v>1.0096230399999999</v>
          </cell>
          <cell r="F47">
            <v>1.00460529</v>
          </cell>
        </row>
        <row r="48">
          <cell r="C48">
            <v>55</v>
          </cell>
          <cell r="D48">
            <v>1.0069999999999999</v>
          </cell>
          <cell r="E48">
            <v>1.0047999999999999</v>
          </cell>
          <cell r="F48">
            <v>1.0023</v>
          </cell>
        </row>
        <row r="49">
          <cell r="C49">
            <v>56</v>
          </cell>
          <cell r="D49">
            <v>1</v>
          </cell>
          <cell r="E49">
            <v>1</v>
          </cell>
          <cell r="F49">
            <v>1</v>
          </cell>
        </row>
        <row r="50">
          <cell r="C50">
            <v>57</v>
          </cell>
          <cell r="D50">
            <v>1</v>
          </cell>
          <cell r="E50">
            <v>1</v>
          </cell>
          <cell r="F50">
            <v>1</v>
          </cell>
        </row>
        <row r="51">
          <cell r="C51">
            <v>58</v>
          </cell>
          <cell r="D51">
            <v>1</v>
          </cell>
          <cell r="E51">
            <v>1</v>
          </cell>
          <cell r="F51">
            <v>1</v>
          </cell>
        </row>
        <row r="52">
          <cell r="C52">
            <v>59</v>
          </cell>
          <cell r="D52">
            <v>1</v>
          </cell>
          <cell r="E52">
            <v>1</v>
          </cell>
          <cell r="F52">
            <v>1</v>
          </cell>
        </row>
        <row r="53">
          <cell r="C53">
            <v>60</v>
          </cell>
          <cell r="D53">
            <v>1</v>
          </cell>
          <cell r="E53">
            <v>1</v>
          </cell>
          <cell r="F53">
            <v>1</v>
          </cell>
        </row>
        <row r="54">
          <cell r="C54">
            <v>61</v>
          </cell>
          <cell r="D54">
            <v>1</v>
          </cell>
          <cell r="E54">
            <v>1</v>
          </cell>
          <cell r="F54">
            <v>1</v>
          </cell>
        </row>
        <row r="55">
          <cell r="C55">
            <v>62</v>
          </cell>
          <cell r="D55">
            <v>1</v>
          </cell>
          <cell r="E55">
            <v>1</v>
          </cell>
          <cell r="F55">
            <v>1</v>
          </cell>
        </row>
        <row r="56">
          <cell r="C56">
            <v>63</v>
          </cell>
          <cell r="D56">
            <v>1</v>
          </cell>
          <cell r="E56">
            <v>1</v>
          </cell>
          <cell r="F56">
            <v>1</v>
          </cell>
        </row>
        <row r="57">
          <cell r="C57">
            <v>64</v>
          </cell>
          <cell r="D57">
            <v>1</v>
          </cell>
          <cell r="E57">
            <v>1</v>
          </cell>
          <cell r="F57">
            <v>1</v>
          </cell>
        </row>
        <row r="58">
          <cell r="C58">
            <v>65</v>
          </cell>
          <cell r="D58">
            <v>1</v>
          </cell>
          <cell r="E58">
            <v>1</v>
          </cell>
          <cell r="F58">
            <v>1</v>
          </cell>
        </row>
        <row r="116">
          <cell r="U116">
            <v>1</v>
          </cell>
          <cell r="V116">
            <v>0</v>
          </cell>
        </row>
        <row r="117">
          <cell r="U117">
            <v>2</v>
          </cell>
          <cell r="V117">
            <v>0.2</v>
          </cell>
        </row>
        <row r="118">
          <cell r="U118">
            <v>3</v>
          </cell>
          <cell r="V118">
            <v>0.3</v>
          </cell>
        </row>
        <row r="119">
          <cell r="U119">
            <v>4</v>
          </cell>
          <cell r="V119">
            <v>0.4</v>
          </cell>
        </row>
        <row r="120">
          <cell r="U120">
            <v>5</v>
          </cell>
          <cell r="V120">
            <v>0.5</v>
          </cell>
        </row>
        <row r="121">
          <cell r="U121">
            <v>6</v>
          </cell>
          <cell r="V121">
            <v>0.6</v>
          </cell>
        </row>
        <row r="122">
          <cell r="U122">
            <v>7</v>
          </cell>
          <cell r="V122">
            <v>0.7</v>
          </cell>
        </row>
        <row r="123">
          <cell r="U123">
            <v>8</v>
          </cell>
          <cell r="V123">
            <v>0.8</v>
          </cell>
        </row>
        <row r="124">
          <cell r="U124">
            <v>9</v>
          </cell>
          <cell r="V124">
            <v>0.9</v>
          </cell>
        </row>
        <row r="125">
          <cell r="U125">
            <v>10</v>
          </cell>
          <cell r="V125">
            <v>2</v>
          </cell>
        </row>
        <row r="126">
          <cell r="U126">
            <v>11</v>
          </cell>
          <cell r="V126">
            <v>2</v>
          </cell>
        </row>
        <row r="127">
          <cell r="U127">
            <v>12</v>
          </cell>
          <cell r="V127">
            <v>2</v>
          </cell>
        </row>
        <row r="128">
          <cell r="U128">
            <v>13</v>
          </cell>
          <cell r="V128">
            <v>2</v>
          </cell>
        </row>
        <row r="129">
          <cell r="U129">
            <v>14</v>
          </cell>
          <cell r="V129">
            <v>2</v>
          </cell>
        </row>
        <row r="130">
          <cell r="U130">
            <v>15</v>
          </cell>
          <cell r="V130">
            <v>2.5</v>
          </cell>
        </row>
        <row r="131">
          <cell r="U131">
            <v>16</v>
          </cell>
          <cell r="V131">
            <v>2.5</v>
          </cell>
        </row>
        <row r="132">
          <cell r="U132">
            <v>17</v>
          </cell>
          <cell r="V132">
            <v>2.5</v>
          </cell>
        </row>
        <row r="133">
          <cell r="U133">
            <v>18</v>
          </cell>
          <cell r="V133">
            <v>2.5</v>
          </cell>
        </row>
        <row r="134">
          <cell r="U134">
            <v>19</v>
          </cell>
          <cell r="V134">
            <v>2.5</v>
          </cell>
        </row>
        <row r="135">
          <cell r="U135">
            <v>20</v>
          </cell>
          <cell r="V135">
            <v>3</v>
          </cell>
        </row>
        <row r="136">
          <cell r="U136">
            <v>21</v>
          </cell>
          <cell r="V136">
            <v>3</v>
          </cell>
        </row>
        <row r="137">
          <cell r="U137">
            <v>22</v>
          </cell>
          <cell r="V137">
            <v>3</v>
          </cell>
        </row>
        <row r="138">
          <cell r="U138">
            <v>23</v>
          </cell>
          <cell r="V138">
            <v>3.1666666666666661</v>
          </cell>
        </row>
        <row r="139">
          <cell r="U139">
            <v>24</v>
          </cell>
          <cell r="V139">
            <v>3.3333333333333326</v>
          </cell>
        </row>
        <row r="140">
          <cell r="U140">
            <v>25</v>
          </cell>
          <cell r="V140">
            <v>4</v>
          </cell>
        </row>
        <row r="141">
          <cell r="U141">
            <v>26</v>
          </cell>
          <cell r="V141">
            <v>4</v>
          </cell>
        </row>
        <row r="142">
          <cell r="U142">
            <v>27</v>
          </cell>
          <cell r="V142">
            <v>4</v>
          </cell>
        </row>
        <row r="143">
          <cell r="U143">
            <v>28</v>
          </cell>
          <cell r="V143">
            <v>4</v>
          </cell>
        </row>
        <row r="144">
          <cell r="U144">
            <v>29</v>
          </cell>
          <cell r="V144">
            <v>4.1666666666666652</v>
          </cell>
        </row>
        <row r="145">
          <cell r="U145">
            <v>30</v>
          </cell>
          <cell r="V145">
            <v>5</v>
          </cell>
        </row>
        <row r="146">
          <cell r="U146">
            <v>31</v>
          </cell>
          <cell r="V146">
            <v>5</v>
          </cell>
        </row>
        <row r="147">
          <cell r="U147">
            <v>32</v>
          </cell>
          <cell r="V147">
            <v>5</v>
          </cell>
        </row>
        <row r="148">
          <cell r="U148">
            <v>33</v>
          </cell>
          <cell r="V148">
            <v>5</v>
          </cell>
        </row>
        <row r="149">
          <cell r="U149">
            <v>34</v>
          </cell>
          <cell r="V149">
            <v>5</v>
          </cell>
        </row>
        <row r="150">
          <cell r="U150">
            <v>35</v>
          </cell>
          <cell r="V150">
            <v>6</v>
          </cell>
        </row>
        <row r="151">
          <cell r="U151">
            <v>36</v>
          </cell>
          <cell r="V151">
            <v>6</v>
          </cell>
        </row>
        <row r="152">
          <cell r="U152">
            <v>37</v>
          </cell>
          <cell r="V152">
            <v>6</v>
          </cell>
        </row>
        <row r="153">
          <cell r="U153">
            <v>38</v>
          </cell>
          <cell r="V153">
            <v>6</v>
          </cell>
        </row>
        <row r="154">
          <cell r="U154">
            <v>39</v>
          </cell>
          <cell r="V154">
            <v>6</v>
          </cell>
        </row>
        <row r="155">
          <cell r="U155">
            <v>40</v>
          </cell>
          <cell r="V155">
            <v>7</v>
          </cell>
        </row>
        <row r="156">
          <cell r="U156">
            <v>41</v>
          </cell>
          <cell r="V156">
            <v>7</v>
          </cell>
        </row>
        <row r="157">
          <cell r="U157">
            <v>42</v>
          </cell>
          <cell r="V157">
            <v>7</v>
          </cell>
        </row>
        <row r="158">
          <cell r="U158">
            <v>43</v>
          </cell>
          <cell r="V158">
            <v>7</v>
          </cell>
        </row>
        <row r="159">
          <cell r="U159">
            <v>44</v>
          </cell>
          <cell r="V159">
            <v>7</v>
          </cell>
        </row>
        <row r="160">
          <cell r="U160">
            <v>45</v>
          </cell>
          <cell r="V160">
            <v>7</v>
          </cell>
        </row>
        <row r="161">
          <cell r="U161">
            <v>46</v>
          </cell>
          <cell r="V161">
            <v>7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sRésultatsABNAmro"/>
    </sheetNames>
    <sheetDataSet>
      <sheetData sheetId="0" refreshError="1">
        <row r="96">
          <cell r="AJ96">
            <v>2003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Calculs"/>
      <sheetName val="Module2"/>
      <sheetName val="Hypothèses"/>
      <sheetName val="Stats"/>
      <sheetName val="Turn over"/>
    </sheetNames>
    <sheetDataSet>
      <sheetData sheetId="0" refreshError="1"/>
      <sheetData sheetId="1" refreshError="1"/>
      <sheetData sheetId="2" refreshError="1"/>
      <sheetData sheetId="3">
        <row r="3">
          <cell r="B3">
            <v>2000</v>
          </cell>
        </row>
        <row r="7">
          <cell r="B7">
            <v>1</v>
          </cell>
        </row>
      </sheetData>
      <sheetData sheetId="4" refreshError="1"/>
      <sheetData sheetId="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IFC08"/>
      <sheetName val="TO"/>
      <sheetName val="Droits IDR"/>
      <sheetName val="Survie 2006 (Hommes)"/>
      <sheetName val="Survie 2006 (Femmes)"/>
      <sheetName val="Résultats-cumulés"/>
      <sheetName val="Analyse de sensibilité"/>
      <sheetName val="Evolution PBO"/>
      <sheetName val="Etat clôture 2008"/>
      <sheetName val="Etat prévisionnel 2009"/>
      <sheetName val="Echéancier"/>
      <sheetName val="Sorties 2008"/>
      <sheetName val="Ret N+1"/>
      <sheetName val="Rés. ind.31120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/>
      <sheetData sheetId="7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"/>
      <sheetName val="TO"/>
      <sheetName val="Evol Salaire"/>
      <sheetName val="IDR PSA CAD"/>
      <sheetName val="IDR PSA NC"/>
      <sheetName val="Rés. cum"/>
      <sheetName val="Analyse de sensibilité"/>
      <sheetName val="Rés-indiv hyp 08"/>
      <sheetName val="Rés-indiv hyp 07"/>
      <sheetName val="EC PSA IFC 08"/>
      <sheetName val="EC SENSE IFC 08"/>
      <sheetName val="Transfert 2008"/>
      <sheetName val="Retraite 2008"/>
      <sheetName val="Retraite prev 2009"/>
      <sheetName val="Echéancier"/>
      <sheetName val="Base Sense 2008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/>
      <sheetData sheetId="8" refreshError="1"/>
      <sheetData sheetId="9"/>
      <sheetData sheetId="10"/>
      <sheetData sheetId="11" refreshError="1"/>
      <sheetData sheetId="12"/>
      <sheetData sheetId="13" refreshError="1"/>
      <sheetData sheetId="14" refreshError="1"/>
      <sheetData sheetId="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Transferts PBO"/>
      <sheetName val="Transferts service cost"/>
      <sheetName val="Transferts CARAT"/>
    </sheetNames>
    <sheetDataSet>
      <sheetData sheetId="0" refreshError="1"/>
      <sheetData sheetId="1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SN031</v>
          </cell>
          <cell r="Q1" t="str">
            <v>SR213</v>
          </cell>
          <cell r="R1" t="str">
            <v>SR220</v>
          </cell>
          <cell r="S1" t="str">
            <v>SR243</v>
          </cell>
          <cell r="T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940</v>
          </cell>
          <cell r="I2">
            <v>0</v>
          </cell>
          <cell r="J2">
            <v>0</v>
          </cell>
          <cell r="K2">
            <v>81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788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105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15590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E6" t="str">
            <v>SARP</v>
          </cell>
          <cell r="F6">
            <v>7360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560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1532</v>
          </cell>
          <cell r="S6">
            <v>0</v>
          </cell>
          <cell r="T6">
            <v>0</v>
          </cell>
        </row>
        <row r="7">
          <cell r="E7" t="str">
            <v>SARP BFC</v>
          </cell>
          <cell r="F7">
            <v>0</v>
          </cell>
          <cell r="G7">
            <v>726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896</v>
          </cell>
          <cell r="L8">
            <v>0</v>
          </cell>
          <cell r="M8">
            <v>0</v>
          </cell>
          <cell r="N8">
            <v>25031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4777</v>
          </cell>
          <cell r="J9">
            <v>661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109223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3246</v>
          </cell>
          <cell r="S11">
            <v>0</v>
          </cell>
          <cell r="T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158</v>
          </cell>
          <cell r="R12">
            <v>0</v>
          </cell>
          <cell r="S12">
            <v>0</v>
          </cell>
          <cell r="T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16288</v>
          </cell>
          <cell r="R13">
            <v>0</v>
          </cell>
          <cell r="S13">
            <v>581</v>
          </cell>
          <cell r="T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127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389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5922</v>
          </cell>
        </row>
        <row r="17">
          <cell r="E17" t="str">
            <v>SRRHU</v>
          </cell>
          <cell r="F17">
            <v>135</v>
          </cell>
          <cell r="G17">
            <v>0</v>
          </cell>
          <cell r="H17">
            <v>0</v>
          </cell>
          <cell r="I17">
            <v>0</v>
          </cell>
          <cell r="J17">
            <v>280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</sheetData>
      <sheetData sheetId="2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SM012</v>
          </cell>
          <cell r="Q1" t="str">
            <v>SN031</v>
          </cell>
          <cell r="R1" t="str">
            <v>SR213</v>
          </cell>
          <cell r="S1" t="str">
            <v>SR220</v>
          </cell>
          <cell r="T1" t="str">
            <v>SR243</v>
          </cell>
          <cell r="U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141</v>
          </cell>
          <cell r="I2">
            <v>0</v>
          </cell>
          <cell r="J2">
            <v>0</v>
          </cell>
          <cell r="K2">
            <v>18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150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90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1203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</row>
        <row r="6">
          <cell r="E6" t="str">
            <v>SARP</v>
          </cell>
          <cell r="F6">
            <v>1445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127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279</v>
          </cell>
          <cell r="T6">
            <v>0</v>
          </cell>
          <cell r="U6">
            <v>0</v>
          </cell>
        </row>
        <row r="7">
          <cell r="E7" t="str">
            <v>SARP BFC</v>
          </cell>
          <cell r="F7">
            <v>0</v>
          </cell>
          <cell r="G7">
            <v>128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276</v>
          </cell>
          <cell r="L8">
            <v>0</v>
          </cell>
          <cell r="M8">
            <v>0</v>
          </cell>
          <cell r="N8">
            <v>2226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385</v>
          </cell>
          <cell r="J9">
            <v>198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6682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243</v>
          </cell>
          <cell r="T11">
            <v>0</v>
          </cell>
          <cell r="U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379</v>
          </cell>
          <cell r="S12">
            <v>0</v>
          </cell>
          <cell r="T12">
            <v>0</v>
          </cell>
          <cell r="U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854</v>
          </cell>
          <cell r="S13">
            <v>0</v>
          </cell>
          <cell r="T13">
            <v>222</v>
          </cell>
          <cell r="U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101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156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374</v>
          </cell>
        </row>
        <row r="17">
          <cell r="E17" t="str">
            <v>SRRHU</v>
          </cell>
          <cell r="F17">
            <v>256</v>
          </cell>
          <cell r="G17">
            <v>0</v>
          </cell>
          <cell r="H17">
            <v>0</v>
          </cell>
          <cell r="I17">
            <v>0</v>
          </cell>
          <cell r="J17">
            <v>306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</sheetData>
      <sheetData sheetId="3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Mortalité"/>
      <sheetName val="Lyonnaise_Bonnasse"/>
      <sheetName val="Calcul"/>
      <sheetName val="control"/>
      <sheetName val="Edition"/>
      <sheetName val="Calcul Lyonnaise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/>
      <sheetData sheetId="7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R081999"/>
      <sheetName val="CADRE"/>
      <sheetName val="TAM"/>
      <sheetName val="OE"/>
      <sheetName val="turn-over"/>
    </sheetNames>
    <sheetDataSet>
      <sheetData sheetId="0"/>
      <sheetData sheetId="1"/>
      <sheetData sheetId="2"/>
      <sheetData sheetId="3"/>
      <sheetData sheetId="4">
        <row r="3">
          <cell r="A3">
            <v>16</v>
          </cell>
          <cell r="B3">
            <v>14.685314685314676</v>
          </cell>
        </row>
        <row r="4">
          <cell r="A4">
            <v>17</v>
          </cell>
          <cell r="B4">
            <v>12.484700122399017</v>
          </cell>
        </row>
        <row r="5">
          <cell r="A5">
            <v>18</v>
          </cell>
          <cell r="B5">
            <v>10.807860262008727</v>
          </cell>
        </row>
        <row r="6">
          <cell r="A6">
            <v>19</v>
          </cell>
          <cell r="B6">
            <v>9.4861660079051386</v>
          </cell>
        </row>
        <row r="7">
          <cell r="A7">
            <v>20</v>
          </cell>
          <cell r="B7">
            <v>8.4162895927601848</v>
          </cell>
        </row>
        <row r="8">
          <cell r="A8">
            <v>21</v>
          </cell>
          <cell r="B8">
            <v>7.5313807531380732</v>
          </cell>
        </row>
        <row r="9">
          <cell r="A9">
            <v>22</v>
          </cell>
          <cell r="B9">
            <v>6.7862714508580275</v>
          </cell>
        </row>
        <row r="10">
          <cell r="A10">
            <v>23</v>
          </cell>
          <cell r="B10">
            <v>6.1493411420204929</v>
          </cell>
        </row>
        <row r="11">
          <cell r="A11">
            <v>24</v>
          </cell>
          <cell r="B11">
            <v>5.5977885279889446</v>
          </cell>
        </row>
        <row r="12">
          <cell r="A12">
            <v>25</v>
          </cell>
          <cell r="B12">
            <v>5.1147540983606525</v>
          </cell>
        </row>
        <row r="13">
          <cell r="A13">
            <v>26</v>
          </cell>
          <cell r="B13">
            <v>4.6875</v>
          </cell>
        </row>
        <row r="14">
          <cell r="A14">
            <v>27</v>
          </cell>
          <cell r="B14">
            <v>4.3062200956937913</v>
          </cell>
        </row>
        <row r="15">
          <cell r="A15">
            <v>28</v>
          </cell>
          <cell r="B15">
            <v>3.9632395175186574</v>
          </cell>
        </row>
        <row r="16">
          <cell r="A16">
            <v>29</v>
          </cell>
          <cell r="B16">
            <v>3.652462645268395</v>
          </cell>
        </row>
        <row r="17">
          <cell r="A17">
            <v>30</v>
          </cell>
          <cell r="B17">
            <v>3.3689839572192515</v>
          </cell>
        </row>
        <row r="18">
          <cell r="A18">
            <v>31</v>
          </cell>
          <cell r="B18">
            <v>3.1088082901554404</v>
          </cell>
        </row>
        <row r="19">
          <cell r="A19">
            <v>32</v>
          </cell>
          <cell r="B19">
            <v>2.8686462003019719</v>
          </cell>
        </row>
        <row r="20">
          <cell r="A20">
            <v>33</v>
          </cell>
          <cell r="B20">
            <v>2.6457618814306638</v>
          </cell>
        </row>
        <row r="21">
          <cell r="A21">
            <v>34</v>
          </cell>
          <cell r="B21">
            <v>2.4378585086042071</v>
          </cell>
        </row>
        <row r="22">
          <cell r="A22">
            <v>35</v>
          </cell>
          <cell r="B22">
            <v>2.2429906542056122</v>
          </cell>
        </row>
        <row r="23">
          <cell r="A23">
            <v>36</v>
          </cell>
          <cell r="B23">
            <v>2.0594965675057253</v>
          </cell>
        </row>
        <row r="24">
          <cell r="A24">
            <v>37</v>
          </cell>
          <cell r="B24">
            <v>1.8859452177817704</v>
          </cell>
        </row>
        <row r="25">
          <cell r="A25">
            <v>38</v>
          </cell>
          <cell r="B25">
            <v>1.7210944395410377</v>
          </cell>
        </row>
        <row r="26">
          <cell r="A26">
            <v>39</v>
          </cell>
          <cell r="B26">
            <v>1.56385751520417</v>
          </cell>
        </row>
        <row r="27">
          <cell r="A27">
            <v>40</v>
          </cell>
          <cell r="B27">
            <v>1.4132762312633829</v>
          </cell>
        </row>
        <row r="28">
          <cell r="A28">
            <v>41</v>
          </cell>
          <cell r="B28">
            <v>1.2684989429175508</v>
          </cell>
        </row>
        <row r="29">
          <cell r="A29">
            <v>42</v>
          </cell>
          <cell r="B29">
            <v>1.1287625418060276</v>
          </cell>
        </row>
        <row r="30">
          <cell r="A30">
            <v>43</v>
          </cell>
          <cell r="B30">
            <v>0.99337748344371368</v>
          </cell>
        </row>
        <row r="31">
          <cell r="A31">
            <v>44</v>
          </cell>
          <cell r="B31">
            <v>0.86171522363561737</v>
          </cell>
        </row>
        <row r="32">
          <cell r="A32">
            <v>45</v>
          </cell>
          <cell r="B32">
            <v>0.73319755600814718</v>
          </cell>
        </row>
        <row r="33">
          <cell r="A33">
            <v>46</v>
          </cell>
          <cell r="B33">
            <v>0.60728744939271273</v>
          </cell>
        </row>
        <row r="34">
          <cell r="A34">
            <v>47</v>
          </cell>
          <cell r="B34">
            <v>0.48348106365834198</v>
          </cell>
        </row>
        <row r="35">
          <cell r="A35">
            <v>48</v>
          </cell>
          <cell r="B35">
            <v>0.36130068245684432</v>
          </cell>
        </row>
        <row r="36">
          <cell r="A36">
            <v>49</v>
          </cell>
          <cell r="B36">
            <v>0.24028834601521609</v>
          </cell>
        </row>
        <row r="37">
          <cell r="A37">
            <v>50</v>
          </cell>
          <cell r="B37">
            <v>0.11999999999999789</v>
          </cell>
        </row>
        <row r="38">
          <cell r="A38">
            <v>51</v>
          </cell>
          <cell r="B38">
            <v>0</v>
          </cell>
        </row>
        <row r="39">
          <cell r="A39">
            <v>52</v>
          </cell>
          <cell r="B39">
            <v>0</v>
          </cell>
        </row>
        <row r="40">
          <cell r="A40">
            <v>53</v>
          </cell>
          <cell r="B40">
            <v>0</v>
          </cell>
        </row>
        <row r="41">
          <cell r="A41">
            <v>54</v>
          </cell>
          <cell r="B41">
            <v>0</v>
          </cell>
        </row>
        <row r="42">
          <cell r="A42">
            <v>55</v>
          </cell>
          <cell r="B42">
            <v>0</v>
          </cell>
        </row>
        <row r="43">
          <cell r="A43">
            <v>56</v>
          </cell>
          <cell r="B43">
            <v>0</v>
          </cell>
        </row>
        <row r="44">
          <cell r="A44">
            <v>57</v>
          </cell>
          <cell r="B44">
            <v>0</v>
          </cell>
        </row>
        <row r="45">
          <cell r="A45">
            <v>58</v>
          </cell>
          <cell r="B45">
            <v>0</v>
          </cell>
        </row>
        <row r="46">
          <cell r="A46">
            <v>59</v>
          </cell>
          <cell r="B46">
            <v>0</v>
          </cell>
        </row>
        <row r="47">
          <cell r="A47">
            <v>60</v>
          </cell>
          <cell r="B47">
            <v>0</v>
          </cell>
        </row>
        <row r="48">
          <cell r="A48">
            <v>61</v>
          </cell>
          <cell r="B48">
            <v>0</v>
          </cell>
        </row>
        <row r="49">
          <cell r="A49">
            <v>62</v>
          </cell>
          <cell r="B49">
            <v>0</v>
          </cell>
        </row>
        <row r="50">
          <cell r="A50">
            <v>63</v>
          </cell>
          <cell r="B50">
            <v>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A Actifs"/>
      <sheetName val="CASA Préretraités"/>
      <sheetName val="Rés-indiv-IFC"/>
      <sheetName val="Rés-indiv Med"/>
      <sheetName val="Prévisions-IFC-2005"/>
      <sheetName val="Prévisions-MED-200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34.763432175925" createdVersion="6" refreshedVersion="6" minRefreshableVersion="3" recordCount="350">
  <cacheSource type="worksheet">
    <worksheetSource name="Tableau1"/>
  </cacheSource>
  <cacheFields count="25">
    <cacheField name="Matricule" numFmtId="49">
      <sharedItems containsSemiMixedTypes="0" containsString="0" containsNumber="1" containsInteger="1" minValue="7" maxValue="2869" count="350">
        <n v="1000"/>
        <n v="1016"/>
        <n v="1021"/>
        <n v="1032"/>
        <n v="1046"/>
        <n v="1066"/>
        <n v="1067"/>
        <n v="1087"/>
        <n v="1089"/>
        <n v="1090"/>
        <n v="1093"/>
        <n v="1108"/>
        <n v="1129"/>
        <n v="1141"/>
        <n v="1149"/>
        <n v="1159"/>
        <n v="1185"/>
        <n v="1214"/>
        <n v="1224"/>
        <n v="1236"/>
        <n v="124"/>
        <n v="1252"/>
        <n v="1253"/>
        <n v="1265"/>
        <n v="1269"/>
        <n v="1283"/>
        <n v="129"/>
        <n v="1290"/>
        <n v="1307"/>
        <n v="1312"/>
        <n v="1333"/>
        <n v="1338"/>
        <n v="1345"/>
        <n v="1354"/>
        <n v="1428"/>
        <n v="1433"/>
        <n v="1446"/>
        <n v="1457"/>
        <n v="1462"/>
        <n v="147"/>
        <n v="148"/>
        <n v="1485"/>
        <n v="1515"/>
        <n v="1537"/>
        <n v="1542"/>
        <n v="1604"/>
        <n v="1616"/>
        <n v="162"/>
        <n v="1650"/>
        <n v="1660"/>
        <n v="1662"/>
        <n v="1669"/>
        <n v="1679"/>
        <n v="1688"/>
        <n v="1691"/>
        <n v="1692"/>
        <n v="1700"/>
        <n v="1701"/>
        <n v="1710"/>
        <n v="1715"/>
        <n v="1716"/>
        <n v="1724"/>
        <n v="1728"/>
        <n v="1729"/>
        <n v="1730"/>
        <n v="1731"/>
        <n v="1766"/>
        <n v="1798"/>
        <n v="1810"/>
        <n v="1812"/>
        <n v="1819"/>
        <n v="1822"/>
        <n v="1827"/>
        <n v="1829"/>
        <n v="1836"/>
        <n v="185"/>
        <n v="1850"/>
        <n v="1884"/>
        <n v="189"/>
        <n v="1890"/>
        <n v="1894"/>
        <n v="1907"/>
        <n v="1925"/>
        <n v="1931"/>
        <n v="1939"/>
        <n v="1941"/>
        <n v="1942"/>
        <n v="1943"/>
        <n v="1947"/>
        <n v="20"/>
        <n v="2024"/>
        <n v="203"/>
        <n v="2036"/>
        <n v="2053"/>
        <n v="2056"/>
        <n v="2061"/>
        <n v="2131"/>
        <n v="2145"/>
        <n v="2185"/>
        <n v="2187"/>
        <n v="2195"/>
        <n v="2201"/>
        <n v="2231"/>
        <n v="2235"/>
        <n v="2244"/>
        <n v="2258"/>
        <n v="228"/>
        <n v="2294"/>
        <n v="2307"/>
        <n v="2318"/>
        <n v="2334"/>
        <n v="2342"/>
        <n v="235"/>
        <n v="2353"/>
        <n v="2364"/>
        <n v="2387"/>
        <n v="2391"/>
        <n v="2400"/>
        <n v="2422"/>
        <n v="251"/>
        <n v="254"/>
        <n v="258"/>
        <n v="263"/>
        <n v="267"/>
        <n v="2805"/>
        <n v="2808"/>
        <n v="2811"/>
        <n v="2827"/>
        <n v="2828"/>
        <n v="2864"/>
        <n v="291"/>
        <n v="294"/>
        <n v="303"/>
        <n v="314"/>
        <n v="315"/>
        <n v="317"/>
        <n v="321"/>
        <n v="334"/>
        <n v="336"/>
        <n v="436"/>
        <n v="470"/>
        <n v="489"/>
        <n v="493"/>
        <n v="527"/>
        <n v="54"/>
        <n v="558"/>
        <n v="56"/>
        <n v="564"/>
        <n v="567"/>
        <n v="644"/>
        <n v="645"/>
        <n v="651"/>
        <n v="656"/>
        <n v="657"/>
        <n v="668"/>
        <n v="675"/>
        <n v="703"/>
        <n v="704"/>
        <n v="718"/>
        <n v="735"/>
        <n v="737"/>
        <n v="782"/>
        <n v="783"/>
        <n v="796"/>
        <n v="848"/>
        <n v="850"/>
        <n v="867"/>
        <n v="887"/>
        <n v="893"/>
        <n v="894"/>
        <n v="908"/>
        <n v="909"/>
        <n v="934"/>
        <n v="936"/>
        <n v="939"/>
        <n v="947"/>
        <n v="955"/>
        <n v="957"/>
        <n v="963"/>
        <n v="965"/>
        <n v="966"/>
        <n v="969"/>
        <n v="970"/>
        <n v="972"/>
        <n v="973"/>
        <n v="981"/>
        <n v="983"/>
        <n v="105"/>
        <n v="107"/>
        <n v="113"/>
        <n v="1134"/>
        <n v="115"/>
        <n v="120"/>
        <n v="125"/>
        <n v="1299"/>
        <n v="131"/>
        <n v="1368"/>
        <n v="1372"/>
        <n v="138"/>
        <n v="1390"/>
        <n v="1454"/>
        <n v="1478"/>
        <n v="151"/>
        <n v="1529"/>
        <n v="1599"/>
        <n v="1647"/>
        <n v="1709"/>
        <n v="1739"/>
        <n v="1745"/>
        <n v="1794"/>
        <n v="184"/>
        <n v="1904"/>
        <n v="1938"/>
        <n v="1972"/>
        <n v="1983"/>
        <n v="1984"/>
        <n v="2008"/>
        <n v="2041"/>
        <n v="2048"/>
        <n v="208"/>
        <n v="2082"/>
        <n v="21"/>
        <n v="2118"/>
        <n v="2124"/>
        <n v="2153"/>
        <n v="218"/>
        <n v="219"/>
        <n v="22"/>
        <n v="223"/>
        <n v="2238"/>
        <n v="2281"/>
        <n v="2308"/>
        <n v="2320"/>
        <n v="2325"/>
        <n v="238"/>
        <n v="242"/>
        <n v="2421"/>
        <n v="2429"/>
        <n v="245"/>
        <n v="2516"/>
        <n v="2554"/>
        <n v="2590"/>
        <n v="2605"/>
        <n v="2629"/>
        <n v="2654"/>
        <n v="269"/>
        <n v="2704"/>
        <n v="2749"/>
        <n v="2753"/>
        <n v="2767"/>
        <n v="2777"/>
        <n v="28"/>
        <n v="2812"/>
        <n v="2823"/>
        <n v="2842"/>
        <n v="285"/>
        <n v="2869"/>
        <n v="297"/>
        <n v="299"/>
        <n v="328"/>
        <n v="34"/>
        <n v="344"/>
        <n v="36"/>
        <n v="395"/>
        <n v="41"/>
        <n v="466"/>
        <n v="538"/>
        <n v="573"/>
        <n v="60"/>
        <n v="65"/>
        <n v="671"/>
        <n v="688"/>
        <n v="7"/>
        <n v="75"/>
        <n v="767"/>
        <n v="8"/>
        <n v="816"/>
        <n v="834"/>
        <n v="857"/>
        <n v="901"/>
        <n v="980"/>
        <n v="1054"/>
        <n v="108"/>
        <n v="1118"/>
        <n v="1160"/>
        <n v="1219"/>
        <n v="1248"/>
        <n v="1264"/>
        <n v="1267"/>
        <n v="130"/>
        <n v="134"/>
        <n v="1397"/>
        <n v="143"/>
        <n v="1473"/>
        <n v="1495"/>
        <n v="1577"/>
        <n v="1583"/>
        <n v="1602"/>
        <n v="1608"/>
        <n v="1610"/>
        <n v="1658"/>
        <n v="1754"/>
        <n v="1777"/>
        <n v="190"/>
        <n v="1950"/>
        <n v="2092"/>
        <n v="2160"/>
        <n v="2174"/>
        <n v="2229"/>
        <n v="2273"/>
        <n v="2290"/>
        <n v="2327"/>
        <n v="2380"/>
        <n v="243"/>
        <n v="2502"/>
        <n v="2529"/>
        <n v="2536"/>
        <n v="2544"/>
        <n v="2575"/>
        <n v="2611"/>
        <n v="2648"/>
        <n v="2680"/>
        <n v="2682"/>
        <n v="2685"/>
        <n v="2688"/>
        <n v="2699"/>
        <n v="27"/>
        <n v="2722"/>
        <n v="2733"/>
        <n v="2843"/>
        <n v="2857"/>
        <n v="302"/>
        <n v="323"/>
        <n v="33"/>
        <n v="513"/>
        <n v="59"/>
        <n v="660"/>
        <n v="836"/>
        <n v="912"/>
        <n v="921"/>
        <n v="98"/>
        <n v="1247"/>
        <n v="1825"/>
        <n v="2081"/>
        <n v="2176"/>
        <n v="2190"/>
        <n v="2242"/>
        <n v="2317"/>
        <n v="2359"/>
        <n v="2398"/>
      </sharedItems>
    </cacheField>
    <cacheField name="Nom / Prénom" numFmtId="49">
      <sharedItems containsBlank="1" count="5">
        <s v="Alain"/>
        <s v="Toto22"/>
        <s v="AAAAAA"/>
        <s v="WW WW WW"/>
        <m/>
      </sharedItems>
    </cacheField>
    <cacheField name="Société" numFmtId="49">
      <sharedItems count="1">
        <s v="Euronews"/>
      </sharedItems>
    </cacheField>
    <cacheField name="Etablissement" numFmtId="49">
      <sharedItems/>
    </cacheField>
    <cacheField name="Date de naissance" numFmtId="14">
      <sharedItems containsNonDate="0" containsString="0" containsBlank="1"/>
    </cacheField>
    <cacheField name="Age à l'inventaire" numFmtId="2">
      <sharedItems containsNonDate="0" containsString="0" containsBlank="1"/>
    </cacheField>
    <cacheField name="Catégorie" numFmtId="0">
      <sharedItems containsNonDate="0" containsString="0" containsBlank="1"/>
    </cacheField>
    <cacheField name="Salaire annuel inventaire" numFmtId="166">
      <sharedItems containsNonDate="0" containsString="0" containsBlank="1"/>
    </cacheField>
    <cacheField name="Date d'ancienneté" numFmtId="14">
      <sharedItems containsNonDate="0" containsString="0" containsBlank="1"/>
    </cacheField>
    <cacheField name="Age d'entrée" numFmtId="2">
      <sharedItems containsNonDate="0" containsString="0" containsBlank="1"/>
    </cacheField>
    <cacheField name="Durée résiduelle d'activité" numFmtId="0">
      <sharedItems containsNonDate="0" containsString="0" containsBlank="1"/>
    </cacheField>
    <cacheField name="Date de retraite" numFmtId="14">
      <sharedItems containsSemiMixedTypes="0" containsNonDate="0" containsDate="1" containsString="0" minDate="2018-01-01T00:00:00" maxDate="2058-04-02T00:00:00" count="233">
        <d v="2040-04-01T00:00:00"/>
        <d v="2035-07-01T00:00:00"/>
        <d v="2034-05-01T00:00:00"/>
        <d v="2043-03-01T00:00:00"/>
        <d v="2031-05-01T00:00:00"/>
        <d v="2044-07-01T00:00:00"/>
        <d v="2042-07-01T00:00:00"/>
        <d v="2037-03-01T00:00:00"/>
        <d v="2043-10-01T00:00:00"/>
        <d v="2041-06-01T00:00:00"/>
        <d v="2042-12-01T00:00:00"/>
        <d v="2043-02-01T00:00:00"/>
        <d v="2040-06-01T00:00:00"/>
        <d v="2018-12-01T00:00:00"/>
        <d v="2040-05-01T00:00:00"/>
        <d v="2023-07-01T00:00:00"/>
        <d v="2044-04-01T00:00:00"/>
        <d v="2027-10-01T00:00:00"/>
        <d v="2033-06-01T00:00:00"/>
        <d v="2038-10-01T00:00:00"/>
        <d v="2029-08-01T00:00:00"/>
        <d v="2046-05-01T00:00:00"/>
        <d v="2035-06-01T00:00:00"/>
        <d v="2025-02-01T00:00:00"/>
        <d v="2035-04-01T00:00:00"/>
        <d v="2029-12-01T00:00:00"/>
        <d v="2028-11-01T00:00:00"/>
        <d v="2045-01-01T00:00:00"/>
        <d v="2044-06-01T00:00:00"/>
        <d v="2039-05-01T00:00:00"/>
        <d v="2045-05-01T00:00:00"/>
        <d v="2047-12-01T00:00:00"/>
        <d v="2044-05-01T00:00:00"/>
        <d v="2045-10-01T00:00:00"/>
        <d v="2047-01-01T00:00:00"/>
        <d v="2034-11-01T00:00:00"/>
        <d v="2023-11-01T00:00:00"/>
        <d v="2043-08-01T00:00:00"/>
        <d v="2042-03-01T00:00:00"/>
        <d v="2041-11-01T00:00:00"/>
        <d v="2037-08-01T00:00:00"/>
        <d v="2046-02-01T00:00:00"/>
        <d v="2047-10-01T00:00:00"/>
        <d v="2033-04-01T00:00:00"/>
        <d v="2049-03-01T00:00:00"/>
        <d v="2032-11-01T00:00:00"/>
        <d v="2041-03-01T00:00:00"/>
        <d v="2043-07-01T00:00:00"/>
        <d v="2049-09-01T00:00:00"/>
        <d v="2046-12-01T00:00:00"/>
        <d v="2044-02-01T00:00:00"/>
        <d v="2045-07-01T00:00:00"/>
        <d v="2045-09-01T00:00:00"/>
        <d v="2033-07-01T00:00:00"/>
        <d v="2045-03-01T00:00:00"/>
        <d v="2048-01-01T00:00:00"/>
        <d v="2037-02-01T00:00:00"/>
        <d v="2047-08-01T00:00:00"/>
        <d v="2049-01-01T00:00:00"/>
        <d v="2020-12-01T00:00:00"/>
        <d v="2047-09-01T00:00:00"/>
        <d v="2050-04-01T00:00:00"/>
        <d v="2033-03-01T00:00:00"/>
        <d v="2048-04-01T00:00:00"/>
        <d v="2018-01-01T00:00:00"/>
        <d v="2038-05-01T00:00:00"/>
        <d v="2036-02-01T00:00:00"/>
        <d v="2051-10-01T00:00:00"/>
        <d v="2048-09-01T00:00:00"/>
        <d v="2049-06-01T00:00:00"/>
        <d v="2040-10-01T00:00:00"/>
        <d v="2039-06-01T00:00:00"/>
        <d v="2022-02-01T00:00:00"/>
        <d v="2045-11-01T00:00:00"/>
        <d v="2053-10-01T00:00:00"/>
        <d v="2050-01-01T00:00:00"/>
        <d v="2050-11-01T00:00:00"/>
        <d v="2027-07-01T00:00:00"/>
        <d v="2024-07-01T00:00:00"/>
        <d v="2029-10-01T00:00:00"/>
        <d v="2048-07-01T00:00:00"/>
        <d v="2045-12-01T00:00:00"/>
        <d v="2053-01-01T00:00:00"/>
        <d v="2055-12-01T00:00:00"/>
        <d v="2051-07-01T00:00:00"/>
        <d v="2054-05-01T00:00:00"/>
        <d v="2031-06-01T00:00:00"/>
        <d v="2053-02-01T00:00:00"/>
        <d v="2049-07-01T00:00:00"/>
        <d v="2056-05-01T00:00:00"/>
        <d v="2034-08-01T00:00:00"/>
        <d v="2050-05-01T00:00:00"/>
        <d v="2044-12-01T00:00:00"/>
        <d v="2047-07-01T00:00:00"/>
        <d v="2057-03-01T00:00:00"/>
        <d v="2036-05-01T00:00:00"/>
        <d v="2031-02-01T00:00:00"/>
        <d v="2036-03-01T00:00:00"/>
        <d v="2029-06-01T00:00:00"/>
        <d v="2028-01-01T00:00:00"/>
        <d v="2034-10-01T00:00:00"/>
        <d v="2052-10-01T00:00:00"/>
        <d v="2056-04-01T00:00:00"/>
        <d v="2056-12-01T00:00:00"/>
        <d v="2058-04-01T00:00:00"/>
        <d v="2055-09-01T00:00:00"/>
        <d v="2052-08-01T00:00:00"/>
        <d v="2038-02-01T00:00:00"/>
        <d v="2037-07-01T00:00:00"/>
        <d v="2033-09-01T00:00:00"/>
        <d v="2024-06-01T00:00:00"/>
        <d v="2032-10-01T00:00:00"/>
        <d v="2032-02-01T00:00:00"/>
        <d v="2039-07-01T00:00:00"/>
        <d v="2035-11-01T00:00:00"/>
        <d v="2021-07-01T00:00:00"/>
        <d v="2030-07-01T00:00:00"/>
        <d v="2037-12-01T00:00:00"/>
        <d v="2038-04-01T00:00:00"/>
        <d v="2030-02-01T00:00:00"/>
        <d v="2026-05-01T00:00:00"/>
        <d v="2036-11-01T00:00:00"/>
        <d v="2042-08-01T00:00:00"/>
        <d v="2035-03-01T00:00:00"/>
        <d v="2024-12-01T00:00:00"/>
        <d v="2041-10-01T00:00:00"/>
        <d v="2033-02-01T00:00:00"/>
        <d v="2039-02-01T00:00:00"/>
        <d v="2034-01-01T00:00:00"/>
        <d v="2043-06-01T00:00:00"/>
        <d v="2031-09-01T00:00:00"/>
        <d v="2040-03-01T00:00:00"/>
        <d v="2030-05-01T00:00:00"/>
        <d v="2040-09-01T00:00:00"/>
        <d v="2041-01-01T00:00:00"/>
        <d v="2041-07-01T00:00:00"/>
        <d v="2028-12-01T00:00:00"/>
        <d v="2026-11-01T00:00:00"/>
        <d v="2044-10-01T00:00:00"/>
        <d v="2038-08-01T00:00:00"/>
        <d v="2042-09-01T00:00:00"/>
        <d v="2030-01-01T00:00:00"/>
        <d v="2031-12-01T00:00:00"/>
        <d v="2035-12-01T00:00:00"/>
        <d v="2036-09-01T00:00:00"/>
        <d v="2032-01-01T00:00:00"/>
        <d v="2018-04-01T00:00:00"/>
        <d v="2043-09-01T00:00:00"/>
        <d v="2049-08-01T00:00:00"/>
        <d v="2036-01-01T00:00:00"/>
        <d v="2026-03-01T00:00:00"/>
        <d v="2047-06-01T00:00:00"/>
        <d v="2047-04-01T00:00:00"/>
        <d v="2028-05-01T00:00:00"/>
        <d v="2039-04-01T00:00:00"/>
        <d v="2048-05-01T00:00:00"/>
        <d v="2042-06-01T00:00:00"/>
        <d v="2034-09-01T00:00:00"/>
        <d v="2052-01-01T00:00:00"/>
        <d v="2045-02-01T00:00:00"/>
        <d v="2048-02-01T00:00:00"/>
        <d v="2053-06-01T00:00:00"/>
        <d v="2044-11-01T00:00:00"/>
        <d v="2051-09-01T00:00:00"/>
        <d v="2038-06-01T00:00:00"/>
        <d v="2050-03-01T00:00:00"/>
        <d v="2053-11-01T00:00:00"/>
        <d v="2030-12-01T00:00:00"/>
        <d v="2025-06-01T00:00:00"/>
        <d v="2030-11-01T00:00:00"/>
        <d v="2043-04-01T00:00:00"/>
        <d v="2052-11-01T00:00:00"/>
        <d v="2039-12-01T00:00:00"/>
        <d v="2036-10-01T00:00:00"/>
        <d v="2036-06-01T00:00:00"/>
        <d v="2056-08-01T00:00:00"/>
        <d v="2038-12-01T00:00:00"/>
        <d v="2028-07-01T00:00:00"/>
        <d v="2042-02-01T00:00:00"/>
        <d v="2028-10-01T00:00:00"/>
        <d v="2050-09-01T00:00:00"/>
        <d v="2055-02-01T00:00:00"/>
        <d v="2053-08-01T00:00:00"/>
        <d v="2057-09-01T00:00:00"/>
        <d v="2026-12-01T00:00:00"/>
        <d v="2051-12-01T00:00:00"/>
        <d v="2034-12-01T00:00:00"/>
        <d v="2049-05-01T00:00:00"/>
        <d v="2033-12-01T00:00:00"/>
        <d v="2037-06-01T00:00:00"/>
        <d v="2034-02-01T00:00:00"/>
        <d v="2023-06-01T00:00:00"/>
        <d v="2042-04-01T00:00:00"/>
        <d v="2022-12-01T00:00:00"/>
        <d v="2025-07-01T00:00:00"/>
        <d v="2041-02-01T00:00:00"/>
        <d v="2037-09-01T00:00:00"/>
        <d v="2035-05-01T00:00:00"/>
        <d v="2019-12-01T00:00:00"/>
        <d v="2033-01-01T00:00:00"/>
        <d v="2027-05-01T00:00:00"/>
        <d v="2020-02-01T00:00:00"/>
        <d v="2044-08-01T00:00:00"/>
        <d v="2049-10-01T00:00:00"/>
        <d v="2032-04-01T00:00:00"/>
        <d v="2035-02-01T00:00:00"/>
        <d v="2038-09-01T00:00:00"/>
        <d v="2046-07-01T00:00:00"/>
        <d v="2046-03-01T00:00:00"/>
        <d v="2046-06-01T00:00:00"/>
        <d v="2040-07-01T00:00:00"/>
        <d v="2056-07-01T00:00:00"/>
        <d v="2054-10-01T00:00:00"/>
        <d v="2051-06-01T00:00:00"/>
        <d v="2047-05-01T00:00:00"/>
        <d v="2049-12-01T00:00:00"/>
        <d v="2054-09-01T00:00:00"/>
        <d v="2048-12-01T00:00:00"/>
        <d v="2057-06-01T00:00:00"/>
        <d v="2056-02-01T00:00:00"/>
        <d v="2049-02-01T00:00:00"/>
        <d v="2054-02-01T00:00:00"/>
        <d v="2051-04-01T00:00:00"/>
        <d v="2025-08-01T00:00:00"/>
        <d v="2053-05-01T00:00:00"/>
        <d v="2054-12-01T00:00:00"/>
        <d v="2035-01-01T00:00:00"/>
        <d v="2019-09-01T00:00:00"/>
        <d v="2038-11-01T00:00:00"/>
        <d v="2031-11-01T00:00:00"/>
        <d v="2051-05-01T00:00:00"/>
        <d v="2038-07-01T00:00:00"/>
        <d v="2046-10-01T00:00:00"/>
      </sharedItems>
    </cacheField>
    <cacheField name="Age de retraite" numFmtId="2">
      <sharedItems containsSemiMixedTypes="0" containsString="0" containsNumber="1" minValue="62" maxValue="66.17"/>
    </cacheField>
    <cacheField name="Salaire annuel retraite" numFmtId="166">
      <sharedItems containsNonDate="0" containsString="0" containsBlank="1"/>
    </cacheField>
    <cacheField name="Coefficient attribution de droits" numFmtId="0">
      <sharedItems containsNonDate="0" containsString="0" containsBlank="1"/>
    </cacheField>
    <cacheField name="Prestation à financer" numFmtId="166">
      <sharedItems containsNonDate="0" containsString="0" containsBlank="1"/>
    </cacheField>
    <cacheField name="Charges patronales" numFmtId="166">
      <sharedItems containsNonDate="0" containsString="0" containsBlank="1"/>
    </cacheField>
    <cacheField name="Coefficient table de survie" numFmtId="0">
      <sharedItems containsNonDate="0" containsString="0" containsBlank="1"/>
    </cacheField>
    <cacheField name="Coefficient de turnover" numFmtId="0">
      <sharedItems containsNonDate="0" containsString="0" containsBlank="1"/>
    </cacheField>
    <cacheField name="Coefficient d'actualisation" numFmtId="0">
      <sharedItems containsNonDate="0" containsString="0" containsBlank="1"/>
    </cacheField>
    <cacheField name="Coefficient total de minoration" numFmtId="0">
      <sharedItems containsNonDate="0" containsString="0" containsBlank="1"/>
    </cacheField>
    <cacheField name="VAP droits passés (PBO)" numFmtId="166">
      <sharedItems containsNonDate="0" containsString="0" containsBlank="1"/>
    </cacheField>
    <cacheField name="Charge normale exercice N+1 (Service Cost)" numFmtId="166">
      <sharedItems containsNonDate="0" containsString="0" containsBlank="1"/>
    </cacheField>
    <cacheField name="VAP droits totaux" numFmtId="166">
      <sharedItems containsNonDate="0" containsString="0" containsBlank="1"/>
    </cacheField>
    <cacheField name="VAP droits passés sur salaire actuel (ABO)" numFmtId="166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0">
  <r>
    <x v="0"/>
    <x v="0"/>
    <x v="0"/>
    <s v=" "/>
    <m/>
    <m/>
    <m/>
    <m/>
    <m/>
    <m/>
    <m/>
    <x v="0"/>
    <n v="66"/>
    <m/>
    <m/>
    <m/>
    <m/>
    <m/>
    <m/>
    <m/>
    <m/>
    <m/>
    <m/>
    <m/>
    <m/>
  </r>
  <r>
    <x v="1"/>
    <x v="1"/>
    <x v="0"/>
    <s v=" "/>
    <m/>
    <m/>
    <m/>
    <m/>
    <m/>
    <m/>
    <m/>
    <x v="1"/>
    <n v="65.5"/>
    <m/>
    <m/>
    <m/>
    <m/>
    <m/>
    <m/>
    <m/>
    <m/>
    <m/>
    <m/>
    <m/>
    <m/>
  </r>
  <r>
    <x v="2"/>
    <x v="2"/>
    <x v="0"/>
    <s v=" "/>
    <m/>
    <m/>
    <m/>
    <m/>
    <m/>
    <m/>
    <m/>
    <x v="2"/>
    <n v="65.5"/>
    <m/>
    <m/>
    <m/>
    <m/>
    <m/>
    <m/>
    <m/>
    <m/>
    <m/>
    <m/>
    <m/>
    <m/>
  </r>
  <r>
    <x v="3"/>
    <x v="3"/>
    <x v="0"/>
    <s v=" "/>
    <m/>
    <m/>
    <m/>
    <m/>
    <m/>
    <m/>
    <m/>
    <x v="3"/>
    <n v="66"/>
    <m/>
    <m/>
    <m/>
    <m/>
    <m/>
    <m/>
    <m/>
    <m/>
    <m/>
    <m/>
    <m/>
    <m/>
  </r>
  <r>
    <x v="4"/>
    <x v="4"/>
    <x v="0"/>
    <s v=" "/>
    <m/>
    <m/>
    <m/>
    <m/>
    <m/>
    <m/>
    <m/>
    <x v="4"/>
    <n v="65.25"/>
    <m/>
    <m/>
    <m/>
    <m/>
    <m/>
    <m/>
    <m/>
    <m/>
    <m/>
    <m/>
    <m/>
    <m/>
  </r>
  <r>
    <x v="5"/>
    <x v="4"/>
    <x v="0"/>
    <s v=" "/>
    <m/>
    <m/>
    <m/>
    <m/>
    <m/>
    <m/>
    <m/>
    <x v="5"/>
    <n v="66"/>
    <m/>
    <m/>
    <m/>
    <m/>
    <m/>
    <m/>
    <m/>
    <m/>
    <m/>
    <m/>
    <m/>
    <m/>
  </r>
  <r>
    <x v="6"/>
    <x v="4"/>
    <x v="0"/>
    <s v=" "/>
    <m/>
    <m/>
    <m/>
    <m/>
    <m/>
    <m/>
    <m/>
    <x v="6"/>
    <n v="66"/>
    <m/>
    <m/>
    <m/>
    <m/>
    <m/>
    <m/>
    <m/>
    <m/>
    <m/>
    <m/>
    <m/>
    <m/>
  </r>
  <r>
    <x v="7"/>
    <x v="4"/>
    <x v="0"/>
    <s v=" "/>
    <m/>
    <m/>
    <m/>
    <m/>
    <m/>
    <m/>
    <m/>
    <x v="7"/>
    <n v="65.75"/>
    <m/>
    <m/>
    <m/>
    <m/>
    <m/>
    <m/>
    <m/>
    <m/>
    <m/>
    <m/>
    <m/>
    <m/>
  </r>
  <r>
    <x v="8"/>
    <x v="4"/>
    <x v="0"/>
    <s v=" "/>
    <m/>
    <m/>
    <m/>
    <m/>
    <m/>
    <m/>
    <m/>
    <x v="0"/>
    <n v="66"/>
    <m/>
    <m/>
    <m/>
    <m/>
    <m/>
    <m/>
    <m/>
    <m/>
    <m/>
    <m/>
    <m/>
    <m/>
  </r>
  <r>
    <x v="9"/>
    <x v="4"/>
    <x v="0"/>
    <s v=" "/>
    <m/>
    <m/>
    <m/>
    <m/>
    <m/>
    <m/>
    <m/>
    <x v="7"/>
    <n v="65.75"/>
    <m/>
    <m/>
    <m/>
    <m/>
    <m/>
    <m/>
    <m/>
    <m/>
    <m/>
    <m/>
    <m/>
    <m/>
  </r>
  <r>
    <x v="10"/>
    <x v="4"/>
    <x v="0"/>
    <s v=" "/>
    <m/>
    <m/>
    <m/>
    <m/>
    <m/>
    <m/>
    <m/>
    <x v="8"/>
    <n v="66"/>
    <m/>
    <m/>
    <m/>
    <m/>
    <m/>
    <m/>
    <m/>
    <m/>
    <m/>
    <m/>
    <m/>
    <m/>
  </r>
  <r>
    <x v="11"/>
    <x v="4"/>
    <x v="0"/>
    <s v=" "/>
    <m/>
    <m/>
    <m/>
    <m/>
    <m/>
    <m/>
    <m/>
    <x v="2"/>
    <n v="65.5"/>
    <m/>
    <m/>
    <m/>
    <m/>
    <m/>
    <m/>
    <m/>
    <m/>
    <m/>
    <m/>
    <m/>
    <m/>
  </r>
  <r>
    <x v="12"/>
    <x v="4"/>
    <x v="0"/>
    <s v=" "/>
    <m/>
    <m/>
    <m/>
    <m/>
    <m/>
    <m/>
    <m/>
    <x v="9"/>
    <n v="66"/>
    <m/>
    <m/>
    <m/>
    <m/>
    <m/>
    <m/>
    <m/>
    <m/>
    <m/>
    <m/>
    <m/>
    <m/>
  </r>
  <r>
    <x v="13"/>
    <x v="4"/>
    <x v="0"/>
    <s v=" "/>
    <m/>
    <m/>
    <m/>
    <m/>
    <m/>
    <m/>
    <m/>
    <x v="10"/>
    <n v="66"/>
    <m/>
    <m/>
    <m/>
    <m/>
    <m/>
    <m/>
    <m/>
    <m/>
    <m/>
    <m/>
    <m/>
    <m/>
  </r>
  <r>
    <x v="14"/>
    <x v="4"/>
    <x v="0"/>
    <s v=" "/>
    <m/>
    <m/>
    <m/>
    <m/>
    <m/>
    <m/>
    <m/>
    <x v="11"/>
    <n v="66"/>
    <m/>
    <m/>
    <m/>
    <m/>
    <m/>
    <m/>
    <m/>
    <m/>
    <m/>
    <m/>
    <m/>
    <m/>
  </r>
  <r>
    <x v="15"/>
    <x v="4"/>
    <x v="0"/>
    <s v=" "/>
    <m/>
    <m/>
    <m/>
    <m/>
    <m/>
    <m/>
    <m/>
    <x v="12"/>
    <n v="66"/>
    <m/>
    <m/>
    <m/>
    <m/>
    <m/>
    <m/>
    <m/>
    <m/>
    <m/>
    <m/>
    <m/>
    <m/>
  </r>
  <r>
    <x v="16"/>
    <x v="4"/>
    <x v="0"/>
    <s v=" "/>
    <m/>
    <m/>
    <m/>
    <m/>
    <m/>
    <m/>
    <m/>
    <x v="13"/>
    <n v="64.25"/>
    <m/>
    <m/>
    <m/>
    <m/>
    <m/>
    <m/>
    <m/>
    <m/>
    <m/>
    <m/>
    <m/>
    <m/>
  </r>
  <r>
    <x v="17"/>
    <x v="4"/>
    <x v="0"/>
    <s v=" "/>
    <m/>
    <m/>
    <m/>
    <m/>
    <m/>
    <m/>
    <m/>
    <x v="14"/>
    <n v="66"/>
    <m/>
    <m/>
    <m/>
    <m/>
    <m/>
    <m/>
    <m/>
    <m/>
    <m/>
    <m/>
    <m/>
    <m/>
  </r>
  <r>
    <x v="18"/>
    <x v="4"/>
    <x v="0"/>
    <s v=" "/>
    <m/>
    <m/>
    <m/>
    <m/>
    <m/>
    <m/>
    <m/>
    <x v="15"/>
    <n v="64.75"/>
    <m/>
    <m/>
    <m/>
    <m/>
    <m/>
    <m/>
    <m/>
    <m/>
    <m/>
    <m/>
    <m/>
    <m/>
  </r>
  <r>
    <x v="19"/>
    <x v="4"/>
    <x v="0"/>
    <s v=" "/>
    <m/>
    <m/>
    <m/>
    <m/>
    <m/>
    <m/>
    <m/>
    <x v="16"/>
    <n v="66"/>
    <m/>
    <m/>
    <m/>
    <m/>
    <m/>
    <m/>
    <m/>
    <m/>
    <m/>
    <m/>
    <m/>
    <m/>
  </r>
  <r>
    <x v="20"/>
    <x v="4"/>
    <x v="0"/>
    <s v=" "/>
    <m/>
    <m/>
    <m/>
    <m/>
    <m/>
    <m/>
    <m/>
    <x v="17"/>
    <n v="65"/>
    <m/>
    <m/>
    <m/>
    <m/>
    <m/>
    <m/>
    <m/>
    <m/>
    <m/>
    <m/>
    <m/>
    <m/>
  </r>
  <r>
    <x v="21"/>
    <x v="4"/>
    <x v="0"/>
    <s v=" "/>
    <m/>
    <m/>
    <m/>
    <m/>
    <m/>
    <m/>
    <m/>
    <x v="18"/>
    <n v="65.5"/>
    <m/>
    <m/>
    <m/>
    <m/>
    <m/>
    <m/>
    <m/>
    <m/>
    <m/>
    <m/>
    <m/>
    <m/>
  </r>
  <r>
    <x v="22"/>
    <x v="4"/>
    <x v="0"/>
    <s v=" "/>
    <m/>
    <m/>
    <m/>
    <m/>
    <m/>
    <m/>
    <m/>
    <x v="19"/>
    <n v="65.75"/>
    <m/>
    <m/>
    <m/>
    <m/>
    <m/>
    <m/>
    <m/>
    <m/>
    <m/>
    <m/>
    <m/>
    <m/>
  </r>
  <r>
    <x v="23"/>
    <x v="4"/>
    <x v="0"/>
    <s v=" "/>
    <m/>
    <m/>
    <m/>
    <m/>
    <m/>
    <m/>
    <m/>
    <x v="20"/>
    <n v="65.25"/>
    <m/>
    <m/>
    <m/>
    <m/>
    <m/>
    <m/>
    <m/>
    <m/>
    <m/>
    <m/>
    <m/>
    <m/>
  </r>
  <r>
    <x v="24"/>
    <x v="4"/>
    <x v="0"/>
    <s v=" "/>
    <m/>
    <m/>
    <m/>
    <m/>
    <m/>
    <m/>
    <m/>
    <x v="21"/>
    <n v="66"/>
    <m/>
    <m/>
    <m/>
    <m/>
    <m/>
    <m/>
    <m/>
    <m/>
    <m/>
    <m/>
    <m/>
    <m/>
  </r>
  <r>
    <x v="25"/>
    <x v="4"/>
    <x v="0"/>
    <s v=" "/>
    <m/>
    <m/>
    <m/>
    <m/>
    <m/>
    <m/>
    <m/>
    <x v="22"/>
    <n v="65.5"/>
    <m/>
    <m/>
    <m/>
    <m/>
    <m/>
    <m/>
    <m/>
    <m/>
    <m/>
    <m/>
    <m/>
    <m/>
  </r>
  <r>
    <x v="26"/>
    <x v="4"/>
    <x v="0"/>
    <s v=" "/>
    <m/>
    <m/>
    <m/>
    <m/>
    <m/>
    <m/>
    <m/>
    <x v="23"/>
    <n v="64.75"/>
    <m/>
    <m/>
    <m/>
    <m/>
    <m/>
    <m/>
    <m/>
    <m/>
    <m/>
    <m/>
    <m/>
    <m/>
  </r>
  <r>
    <x v="27"/>
    <x v="4"/>
    <x v="0"/>
    <s v=" "/>
    <m/>
    <m/>
    <m/>
    <m/>
    <m/>
    <m/>
    <m/>
    <x v="24"/>
    <n v="65.5"/>
    <m/>
    <m/>
    <m/>
    <m/>
    <m/>
    <m/>
    <m/>
    <m/>
    <m/>
    <m/>
    <m/>
    <m/>
  </r>
  <r>
    <x v="28"/>
    <x v="4"/>
    <x v="0"/>
    <s v=" "/>
    <m/>
    <m/>
    <m/>
    <m/>
    <m/>
    <m/>
    <m/>
    <x v="25"/>
    <n v="65.25"/>
    <m/>
    <m/>
    <m/>
    <m/>
    <m/>
    <m/>
    <m/>
    <m/>
    <m/>
    <m/>
    <m/>
    <m/>
  </r>
  <r>
    <x v="29"/>
    <x v="4"/>
    <x v="0"/>
    <s v=" "/>
    <m/>
    <m/>
    <m/>
    <m/>
    <m/>
    <m/>
    <m/>
    <x v="26"/>
    <n v="65"/>
    <m/>
    <m/>
    <m/>
    <m/>
    <m/>
    <m/>
    <m/>
    <m/>
    <m/>
    <m/>
    <m/>
    <m/>
  </r>
  <r>
    <x v="30"/>
    <x v="4"/>
    <x v="0"/>
    <s v=" "/>
    <m/>
    <m/>
    <m/>
    <m/>
    <m/>
    <m/>
    <m/>
    <x v="27"/>
    <n v="66"/>
    <m/>
    <m/>
    <m/>
    <m/>
    <m/>
    <m/>
    <m/>
    <m/>
    <m/>
    <m/>
    <m/>
    <m/>
  </r>
  <r>
    <x v="31"/>
    <x v="4"/>
    <x v="0"/>
    <s v=" "/>
    <m/>
    <m/>
    <m/>
    <m/>
    <m/>
    <m/>
    <m/>
    <x v="28"/>
    <n v="66"/>
    <m/>
    <m/>
    <m/>
    <m/>
    <m/>
    <m/>
    <m/>
    <m/>
    <m/>
    <m/>
    <m/>
    <m/>
  </r>
  <r>
    <x v="32"/>
    <x v="4"/>
    <x v="0"/>
    <s v=" "/>
    <m/>
    <m/>
    <m/>
    <m/>
    <m/>
    <m/>
    <m/>
    <x v="29"/>
    <n v="66"/>
    <m/>
    <m/>
    <m/>
    <m/>
    <m/>
    <m/>
    <m/>
    <m/>
    <m/>
    <m/>
    <m/>
    <m/>
  </r>
  <r>
    <x v="33"/>
    <x v="4"/>
    <x v="0"/>
    <s v=" "/>
    <m/>
    <m/>
    <m/>
    <m/>
    <m/>
    <m/>
    <m/>
    <x v="30"/>
    <n v="66"/>
    <m/>
    <m/>
    <m/>
    <m/>
    <m/>
    <m/>
    <m/>
    <m/>
    <m/>
    <m/>
    <m/>
    <m/>
  </r>
  <r>
    <x v="34"/>
    <x v="4"/>
    <x v="0"/>
    <s v=" "/>
    <m/>
    <m/>
    <m/>
    <m/>
    <m/>
    <m/>
    <m/>
    <x v="31"/>
    <n v="66"/>
    <m/>
    <m/>
    <m/>
    <m/>
    <m/>
    <m/>
    <m/>
    <m/>
    <m/>
    <m/>
    <m/>
    <m/>
  </r>
  <r>
    <x v="35"/>
    <x v="4"/>
    <x v="0"/>
    <s v=" "/>
    <m/>
    <m/>
    <m/>
    <m/>
    <m/>
    <m/>
    <m/>
    <x v="32"/>
    <n v="66"/>
    <m/>
    <m/>
    <m/>
    <m/>
    <m/>
    <m/>
    <m/>
    <m/>
    <m/>
    <m/>
    <m/>
    <m/>
  </r>
  <r>
    <x v="36"/>
    <x v="4"/>
    <x v="0"/>
    <s v=" "/>
    <m/>
    <m/>
    <m/>
    <m/>
    <m/>
    <m/>
    <m/>
    <x v="33"/>
    <n v="66"/>
    <m/>
    <m/>
    <m/>
    <m/>
    <m/>
    <m/>
    <m/>
    <m/>
    <m/>
    <m/>
    <m/>
    <m/>
  </r>
  <r>
    <x v="37"/>
    <x v="4"/>
    <x v="0"/>
    <s v=" "/>
    <m/>
    <m/>
    <m/>
    <m/>
    <m/>
    <m/>
    <m/>
    <x v="34"/>
    <n v="66"/>
    <m/>
    <m/>
    <m/>
    <m/>
    <m/>
    <m/>
    <m/>
    <m/>
    <m/>
    <m/>
    <m/>
    <m/>
  </r>
  <r>
    <x v="38"/>
    <x v="4"/>
    <x v="0"/>
    <s v=" "/>
    <m/>
    <m/>
    <m/>
    <m/>
    <m/>
    <m/>
    <m/>
    <x v="22"/>
    <n v="65.5"/>
    <m/>
    <m/>
    <m/>
    <m/>
    <m/>
    <m/>
    <m/>
    <m/>
    <m/>
    <m/>
    <m/>
    <m/>
  </r>
  <r>
    <x v="39"/>
    <x v="4"/>
    <x v="0"/>
    <s v=" "/>
    <m/>
    <m/>
    <m/>
    <m/>
    <m/>
    <m/>
    <m/>
    <x v="35"/>
    <n v="65.5"/>
    <m/>
    <m/>
    <m/>
    <m/>
    <m/>
    <m/>
    <m/>
    <m/>
    <m/>
    <m/>
    <m/>
    <m/>
  </r>
  <r>
    <x v="40"/>
    <x v="4"/>
    <x v="0"/>
    <s v=" "/>
    <m/>
    <m/>
    <m/>
    <m/>
    <m/>
    <m/>
    <m/>
    <x v="36"/>
    <n v="64.75"/>
    <m/>
    <m/>
    <m/>
    <m/>
    <m/>
    <m/>
    <m/>
    <m/>
    <m/>
    <m/>
    <m/>
    <m/>
  </r>
  <r>
    <x v="41"/>
    <x v="4"/>
    <x v="0"/>
    <s v=" "/>
    <m/>
    <m/>
    <m/>
    <m/>
    <m/>
    <m/>
    <m/>
    <x v="37"/>
    <n v="66"/>
    <m/>
    <m/>
    <m/>
    <m/>
    <m/>
    <m/>
    <m/>
    <m/>
    <m/>
    <m/>
    <m/>
    <m/>
  </r>
  <r>
    <x v="42"/>
    <x v="4"/>
    <x v="0"/>
    <s v=" "/>
    <m/>
    <m/>
    <m/>
    <m/>
    <m/>
    <m/>
    <m/>
    <x v="38"/>
    <n v="66"/>
    <m/>
    <m/>
    <m/>
    <m/>
    <m/>
    <m/>
    <m/>
    <m/>
    <m/>
    <m/>
    <m/>
    <m/>
  </r>
  <r>
    <x v="43"/>
    <x v="4"/>
    <x v="0"/>
    <s v=" "/>
    <m/>
    <m/>
    <m/>
    <m/>
    <m/>
    <m/>
    <m/>
    <x v="39"/>
    <n v="66"/>
    <m/>
    <m/>
    <m/>
    <m/>
    <m/>
    <m/>
    <m/>
    <m/>
    <m/>
    <m/>
    <m/>
    <m/>
  </r>
  <r>
    <x v="44"/>
    <x v="4"/>
    <x v="0"/>
    <s v=" "/>
    <m/>
    <m/>
    <m/>
    <m/>
    <m/>
    <m/>
    <m/>
    <x v="40"/>
    <n v="65.75"/>
    <m/>
    <m/>
    <m/>
    <m/>
    <m/>
    <m/>
    <m/>
    <m/>
    <m/>
    <m/>
    <m/>
    <m/>
  </r>
  <r>
    <x v="45"/>
    <x v="4"/>
    <x v="0"/>
    <s v=" "/>
    <m/>
    <m/>
    <m/>
    <m/>
    <m/>
    <m/>
    <m/>
    <x v="41"/>
    <n v="66"/>
    <m/>
    <m/>
    <m/>
    <m/>
    <m/>
    <m/>
    <m/>
    <m/>
    <m/>
    <m/>
    <m/>
    <m/>
  </r>
  <r>
    <x v="46"/>
    <x v="4"/>
    <x v="0"/>
    <s v=" "/>
    <m/>
    <m/>
    <m/>
    <m/>
    <m/>
    <m/>
    <m/>
    <x v="42"/>
    <n v="66"/>
    <m/>
    <m/>
    <m/>
    <m/>
    <m/>
    <m/>
    <m/>
    <m/>
    <m/>
    <m/>
    <m/>
    <m/>
  </r>
  <r>
    <x v="47"/>
    <x v="4"/>
    <x v="0"/>
    <s v=" "/>
    <m/>
    <m/>
    <m/>
    <m/>
    <m/>
    <m/>
    <m/>
    <x v="43"/>
    <n v="65.5"/>
    <m/>
    <m/>
    <m/>
    <m/>
    <m/>
    <m/>
    <m/>
    <m/>
    <m/>
    <m/>
    <m/>
    <m/>
  </r>
  <r>
    <x v="48"/>
    <x v="4"/>
    <x v="0"/>
    <s v=" "/>
    <m/>
    <m/>
    <m/>
    <m/>
    <m/>
    <m/>
    <m/>
    <x v="44"/>
    <n v="66"/>
    <m/>
    <m/>
    <m/>
    <m/>
    <m/>
    <m/>
    <m/>
    <m/>
    <m/>
    <m/>
    <m/>
    <m/>
  </r>
  <r>
    <x v="49"/>
    <x v="4"/>
    <x v="0"/>
    <s v=" "/>
    <m/>
    <m/>
    <m/>
    <m/>
    <m/>
    <m/>
    <m/>
    <x v="45"/>
    <n v="65.5"/>
    <m/>
    <m/>
    <m/>
    <m/>
    <m/>
    <m/>
    <m/>
    <m/>
    <m/>
    <m/>
    <m/>
    <m/>
  </r>
  <r>
    <x v="50"/>
    <x v="4"/>
    <x v="0"/>
    <s v=" "/>
    <m/>
    <m/>
    <m/>
    <m/>
    <m/>
    <m/>
    <m/>
    <x v="38"/>
    <n v="66"/>
    <m/>
    <m/>
    <m/>
    <m/>
    <m/>
    <m/>
    <m/>
    <m/>
    <m/>
    <m/>
    <m/>
    <m/>
  </r>
  <r>
    <x v="51"/>
    <x v="4"/>
    <x v="0"/>
    <s v=" "/>
    <m/>
    <m/>
    <m/>
    <m/>
    <m/>
    <m/>
    <m/>
    <x v="14"/>
    <n v="66"/>
    <m/>
    <m/>
    <m/>
    <m/>
    <m/>
    <m/>
    <m/>
    <m/>
    <m/>
    <m/>
    <m/>
    <m/>
  </r>
  <r>
    <x v="52"/>
    <x v="4"/>
    <x v="0"/>
    <s v=" "/>
    <m/>
    <m/>
    <m/>
    <m/>
    <m/>
    <m/>
    <m/>
    <x v="46"/>
    <n v="66"/>
    <m/>
    <m/>
    <m/>
    <m/>
    <m/>
    <m/>
    <m/>
    <m/>
    <m/>
    <m/>
    <m/>
    <m/>
  </r>
  <r>
    <x v="53"/>
    <x v="4"/>
    <x v="0"/>
    <s v=" "/>
    <m/>
    <m/>
    <m/>
    <m/>
    <m/>
    <m/>
    <m/>
    <x v="47"/>
    <n v="66"/>
    <m/>
    <m/>
    <m/>
    <m/>
    <m/>
    <m/>
    <m/>
    <m/>
    <m/>
    <m/>
    <m/>
    <m/>
  </r>
  <r>
    <x v="54"/>
    <x v="4"/>
    <x v="0"/>
    <s v=" "/>
    <m/>
    <m/>
    <m/>
    <m/>
    <m/>
    <m/>
    <m/>
    <x v="48"/>
    <n v="66"/>
    <m/>
    <m/>
    <m/>
    <m/>
    <m/>
    <m/>
    <m/>
    <m/>
    <m/>
    <m/>
    <m/>
    <m/>
  </r>
  <r>
    <x v="55"/>
    <x v="4"/>
    <x v="0"/>
    <s v=" "/>
    <m/>
    <m/>
    <m/>
    <m/>
    <m/>
    <m/>
    <m/>
    <x v="49"/>
    <n v="66"/>
    <m/>
    <m/>
    <m/>
    <m/>
    <m/>
    <m/>
    <m/>
    <m/>
    <m/>
    <m/>
    <m/>
    <m/>
  </r>
  <r>
    <x v="56"/>
    <x v="4"/>
    <x v="0"/>
    <s v=" "/>
    <m/>
    <m/>
    <m/>
    <m/>
    <m/>
    <m/>
    <m/>
    <x v="50"/>
    <n v="66"/>
    <m/>
    <m/>
    <m/>
    <m/>
    <m/>
    <m/>
    <m/>
    <m/>
    <m/>
    <m/>
    <m/>
    <m/>
  </r>
  <r>
    <x v="57"/>
    <x v="4"/>
    <x v="0"/>
    <s v=" "/>
    <m/>
    <m/>
    <m/>
    <m/>
    <m/>
    <m/>
    <m/>
    <x v="51"/>
    <n v="66"/>
    <m/>
    <m/>
    <m/>
    <m/>
    <m/>
    <m/>
    <m/>
    <m/>
    <m/>
    <m/>
    <m/>
    <m/>
  </r>
  <r>
    <x v="58"/>
    <x v="4"/>
    <x v="0"/>
    <s v=" "/>
    <m/>
    <m/>
    <m/>
    <m/>
    <m/>
    <m/>
    <m/>
    <x v="52"/>
    <n v="66"/>
    <m/>
    <m/>
    <m/>
    <m/>
    <m/>
    <m/>
    <m/>
    <m/>
    <m/>
    <m/>
    <m/>
    <m/>
  </r>
  <r>
    <x v="59"/>
    <x v="4"/>
    <x v="0"/>
    <s v=" "/>
    <m/>
    <m/>
    <m/>
    <m/>
    <m/>
    <m/>
    <m/>
    <x v="31"/>
    <n v="66"/>
    <m/>
    <m/>
    <m/>
    <m/>
    <m/>
    <m/>
    <m/>
    <m/>
    <m/>
    <m/>
    <m/>
    <m/>
  </r>
  <r>
    <x v="60"/>
    <x v="4"/>
    <x v="0"/>
    <s v=" "/>
    <m/>
    <m/>
    <m/>
    <m/>
    <m/>
    <m/>
    <m/>
    <x v="53"/>
    <n v="65.5"/>
    <m/>
    <m/>
    <m/>
    <m/>
    <m/>
    <m/>
    <m/>
    <m/>
    <m/>
    <m/>
    <m/>
    <m/>
  </r>
  <r>
    <x v="61"/>
    <x v="4"/>
    <x v="0"/>
    <s v=" "/>
    <m/>
    <m/>
    <m/>
    <m/>
    <m/>
    <m/>
    <m/>
    <x v="54"/>
    <n v="66"/>
    <m/>
    <m/>
    <m/>
    <m/>
    <m/>
    <m/>
    <m/>
    <m/>
    <m/>
    <m/>
    <m/>
    <m/>
  </r>
  <r>
    <x v="62"/>
    <x v="4"/>
    <x v="0"/>
    <s v=" "/>
    <m/>
    <m/>
    <m/>
    <m/>
    <m/>
    <m/>
    <m/>
    <x v="55"/>
    <n v="66"/>
    <m/>
    <m/>
    <m/>
    <m/>
    <m/>
    <m/>
    <m/>
    <m/>
    <m/>
    <m/>
    <m/>
    <m/>
  </r>
  <r>
    <x v="63"/>
    <x v="4"/>
    <x v="0"/>
    <s v=" "/>
    <m/>
    <m/>
    <m/>
    <m/>
    <m/>
    <m/>
    <m/>
    <x v="56"/>
    <n v="65.75"/>
    <m/>
    <m/>
    <m/>
    <m/>
    <m/>
    <m/>
    <m/>
    <m/>
    <m/>
    <m/>
    <m/>
    <m/>
  </r>
  <r>
    <x v="64"/>
    <x v="4"/>
    <x v="0"/>
    <s v=" "/>
    <m/>
    <m/>
    <m/>
    <m/>
    <m/>
    <m/>
    <m/>
    <x v="57"/>
    <n v="66"/>
    <m/>
    <m/>
    <m/>
    <m/>
    <m/>
    <m/>
    <m/>
    <m/>
    <m/>
    <m/>
    <m/>
    <m/>
  </r>
  <r>
    <x v="65"/>
    <x v="4"/>
    <x v="0"/>
    <s v=" "/>
    <m/>
    <m/>
    <m/>
    <m/>
    <m/>
    <m/>
    <m/>
    <x v="58"/>
    <n v="66"/>
    <m/>
    <m/>
    <m/>
    <m/>
    <m/>
    <m/>
    <m/>
    <m/>
    <m/>
    <m/>
    <m/>
    <m/>
  </r>
  <r>
    <x v="66"/>
    <x v="4"/>
    <x v="0"/>
    <s v=" "/>
    <m/>
    <m/>
    <m/>
    <m/>
    <m/>
    <m/>
    <m/>
    <x v="59"/>
    <n v="64.5"/>
    <m/>
    <m/>
    <m/>
    <m/>
    <m/>
    <m/>
    <m/>
    <m/>
    <m/>
    <m/>
    <m/>
    <m/>
  </r>
  <r>
    <x v="67"/>
    <x v="4"/>
    <x v="0"/>
    <s v=" "/>
    <m/>
    <m/>
    <m/>
    <m/>
    <m/>
    <m/>
    <m/>
    <x v="60"/>
    <n v="66"/>
    <m/>
    <m/>
    <m/>
    <m/>
    <m/>
    <m/>
    <m/>
    <m/>
    <m/>
    <m/>
    <m/>
    <m/>
  </r>
  <r>
    <x v="68"/>
    <x v="4"/>
    <x v="0"/>
    <s v=" "/>
    <m/>
    <m/>
    <m/>
    <m/>
    <m/>
    <m/>
    <m/>
    <x v="61"/>
    <n v="66"/>
    <m/>
    <m/>
    <m/>
    <m/>
    <m/>
    <m/>
    <m/>
    <m/>
    <m/>
    <m/>
    <m/>
    <m/>
  </r>
  <r>
    <x v="69"/>
    <x v="4"/>
    <x v="0"/>
    <s v=" "/>
    <m/>
    <m/>
    <m/>
    <m/>
    <m/>
    <m/>
    <m/>
    <x v="62"/>
    <n v="65.5"/>
    <m/>
    <m/>
    <m/>
    <m/>
    <m/>
    <m/>
    <m/>
    <m/>
    <m/>
    <m/>
    <m/>
    <m/>
  </r>
  <r>
    <x v="70"/>
    <x v="4"/>
    <x v="0"/>
    <s v=" "/>
    <m/>
    <m/>
    <m/>
    <m/>
    <m/>
    <m/>
    <m/>
    <x v="63"/>
    <n v="66"/>
    <m/>
    <m/>
    <m/>
    <m/>
    <m/>
    <m/>
    <m/>
    <m/>
    <m/>
    <m/>
    <m/>
    <m/>
  </r>
  <r>
    <x v="71"/>
    <x v="4"/>
    <x v="0"/>
    <s v=" "/>
    <m/>
    <m/>
    <m/>
    <m/>
    <m/>
    <m/>
    <m/>
    <x v="33"/>
    <n v="66"/>
    <m/>
    <m/>
    <m/>
    <m/>
    <m/>
    <m/>
    <m/>
    <m/>
    <m/>
    <m/>
    <m/>
    <m/>
  </r>
  <r>
    <x v="72"/>
    <x v="4"/>
    <x v="0"/>
    <s v=" "/>
    <m/>
    <m/>
    <m/>
    <m/>
    <m/>
    <m/>
    <m/>
    <x v="64"/>
    <n v="66.17"/>
    <m/>
    <m/>
    <m/>
    <m/>
    <m/>
    <m/>
    <m/>
    <m/>
    <m/>
    <m/>
    <m/>
    <m/>
  </r>
  <r>
    <x v="73"/>
    <x v="4"/>
    <x v="0"/>
    <s v=" "/>
    <m/>
    <m/>
    <m/>
    <m/>
    <m/>
    <m/>
    <m/>
    <x v="65"/>
    <n v="65.75"/>
    <m/>
    <m/>
    <m/>
    <m/>
    <m/>
    <m/>
    <m/>
    <m/>
    <m/>
    <m/>
    <m/>
    <m/>
  </r>
  <r>
    <x v="74"/>
    <x v="4"/>
    <x v="0"/>
    <s v=" "/>
    <m/>
    <m/>
    <m/>
    <m/>
    <m/>
    <m/>
    <m/>
    <x v="21"/>
    <n v="66"/>
    <m/>
    <m/>
    <m/>
    <m/>
    <m/>
    <m/>
    <m/>
    <m/>
    <m/>
    <m/>
    <m/>
    <m/>
  </r>
  <r>
    <x v="75"/>
    <x v="4"/>
    <x v="0"/>
    <s v=" "/>
    <m/>
    <m/>
    <m/>
    <m/>
    <m/>
    <m/>
    <m/>
    <x v="66"/>
    <n v="65.75"/>
    <m/>
    <m/>
    <m/>
    <m/>
    <m/>
    <m/>
    <m/>
    <m/>
    <m/>
    <m/>
    <m/>
    <m/>
  </r>
  <r>
    <x v="76"/>
    <x v="4"/>
    <x v="0"/>
    <s v=" "/>
    <m/>
    <m/>
    <m/>
    <m/>
    <m/>
    <m/>
    <m/>
    <x v="60"/>
    <n v="66"/>
    <m/>
    <m/>
    <m/>
    <m/>
    <m/>
    <m/>
    <m/>
    <m/>
    <m/>
    <m/>
    <m/>
    <m/>
  </r>
  <r>
    <x v="77"/>
    <x v="4"/>
    <x v="0"/>
    <s v=" "/>
    <m/>
    <m/>
    <m/>
    <m/>
    <m/>
    <m/>
    <m/>
    <x v="67"/>
    <n v="66"/>
    <m/>
    <m/>
    <m/>
    <m/>
    <m/>
    <m/>
    <m/>
    <m/>
    <m/>
    <m/>
    <m/>
    <m/>
  </r>
  <r>
    <x v="78"/>
    <x v="4"/>
    <x v="0"/>
    <s v=" "/>
    <m/>
    <m/>
    <m/>
    <m/>
    <m/>
    <m/>
    <m/>
    <x v="45"/>
    <n v="65.5"/>
    <m/>
    <m/>
    <m/>
    <m/>
    <m/>
    <m/>
    <m/>
    <m/>
    <m/>
    <m/>
    <m/>
    <m/>
  </r>
  <r>
    <x v="79"/>
    <x v="4"/>
    <x v="0"/>
    <s v=" "/>
    <m/>
    <m/>
    <m/>
    <m/>
    <m/>
    <m/>
    <m/>
    <x v="68"/>
    <n v="66"/>
    <m/>
    <m/>
    <m/>
    <m/>
    <m/>
    <m/>
    <m/>
    <m/>
    <m/>
    <m/>
    <m/>
    <m/>
  </r>
  <r>
    <x v="80"/>
    <x v="4"/>
    <x v="0"/>
    <s v=" "/>
    <m/>
    <m/>
    <m/>
    <m/>
    <m/>
    <m/>
    <m/>
    <x v="69"/>
    <n v="66"/>
    <m/>
    <m/>
    <m/>
    <m/>
    <m/>
    <m/>
    <m/>
    <m/>
    <m/>
    <m/>
    <m/>
    <m/>
  </r>
  <r>
    <x v="81"/>
    <x v="4"/>
    <x v="0"/>
    <s v=" "/>
    <m/>
    <m/>
    <m/>
    <m/>
    <m/>
    <m/>
    <m/>
    <x v="70"/>
    <n v="66"/>
    <m/>
    <m/>
    <m/>
    <m/>
    <m/>
    <m/>
    <m/>
    <m/>
    <m/>
    <m/>
    <m/>
    <m/>
  </r>
  <r>
    <x v="82"/>
    <x v="4"/>
    <x v="0"/>
    <s v=" "/>
    <m/>
    <m/>
    <m/>
    <m/>
    <m/>
    <m/>
    <m/>
    <x v="71"/>
    <n v="66"/>
    <m/>
    <m/>
    <m/>
    <m/>
    <m/>
    <m/>
    <m/>
    <m/>
    <m/>
    <m/>
    <m/>
    <m/>
  </r>
  <r>
    <x v="83"/>
    <x v="4"/>
    <x v="0"/>
    <s v=" "/>
    <m/>
    <m/>
    <m/>
    <m/>
    <m/>
    <m/>
    <m/>
    <x v="72"/>
    <n v="64.5"/>
    <m/>
    <m/>
    <m/>
    <m/>
    <m/>
    <m/>
    <m/>
    <m/>
    <m/>
    <m/>
    <m/>
    <m/>
  </r>
  <r>
    <x v="84"/>
    <x v="4"/>
    <x v="0"/>
    <s v=" "/>
    <m/>
    <m/>
    <m/>
    <m/>
    <m/>
    <m/>
    <m/>
    <x v="73"/>
    <n v="66"/>
    <m/>
    <m/>
    <m/>
    <m/>
    <m/>
    <m/>
    <m/>
    <m/>
    <m/>
    <m/>
    <m/>
    <m/>
  </r>
  <r>
    <x v="85"/>
    <x v="4"/>
    <x v="0"/>
    <s v=" "/>
    <m/>
    <m/>
    <m/>
    <m/>
    <m/>
    <m/>
    <m/>
    <x v="74"/>
    <n v="66"/>
    <m/>
    <m/>
    <m/>
    <m/>
    <m/>
    <m/>
    <m/>
    <m/>
    <m/>
    <m/>
    <m/>
    <m/>
  </r>
  <r>
    <x v="86"/>
    <x v="4"/>
    <x v="0"/>
    <s v=" "/>
    <m/>
    <m/>
    <m/>
    <m/>
    <m/>
    <m/>
    <m/>
    <x v="75"/>
    <n v="66"/>
    <m/>
    <m/>
    <m/>
    <m/>
    <m/>
    <m/>
    <m/>
    <m/>
    <m/>
    <m/>
    <m/>
    <m/>
  </r>
  <r>
    <x v="87"/>
    <x v="4"/>
    <x v="0"/>
    <s v=" "/>
    <m/>
    <m/>
    <m/>
    <m/>
    <m/>
    <m/>
    <m/>
    <x v="76"/>
    <n v="66"/>
    <m/>
    <m/>
    <m/>
    <m/>
    <m/>
    <m/>
    <m/>
    <m/>
    <m/>
    <m/>
    <m/>
    <m/>
  </r>
  <r>
    <x v="88"/>
    <x v="4"/>
    <x v="0"/>
    <s v=" "/>
    <m/>
    <m/>
    <m/>
    <m/>
    <m/>
    <m/>
    <m/>
    <x v="77"/>
    <n v="65"/>
    <m/>
    <m/>
    <m/>
    <m/>
    <m/>
    <m/>
    <m/>
    <m/>
    <m/>
    <m/>
    <m/>
    <m/>
  </r>
  <r>
    <x v="89"/>
    <x v="4"/>
    <x v="0"/>
    <s v=" "/>
    <m/>
    <m/>
    <m/>
    <m/>
    <m/>
    <m/>
    <m/>
    <x v="78"/>
    <n v="64.75"/>
    <m/>
    <m/>
    <m/>
    <m/>
    <m/>
    <m/>
    <m/>
    <m/>
    <m/>
    <m/>
    <m/>
    <m/>
  </r>
  <r>
    <x v="90"/>
    <x v="4"/>
    <x v="0"/>
    <s v=" "/>
    <m/>
    <m/>
    <m/>
    <m/>
    <m/>
    <m/>
    <m/>
    <x v="67"/>
    <n v="66"/>
    <m/>
    <m/>
    <m/>
    <m/>
    <m/>
    <m/>
    <m/>
    <m/>
    <m/>
    <m/>
    <m/>
    <m/>
  </r>
  <r>
    <x v="91"/>
    <x v="4"/>
    <x v="0"/>
    <s v=" "/>
    <m/>
    <m/>
    <m/>
    <m/>
    <m/>
    <m/>
    <m/>
    <x v="79"/>
    <n v="65.25"/>
    <m/>
    <m/>
    <m/>
    <m/>
    <m/>
    <m/>
    <m/>
    <m/>
    <m/>
    <m/>
    <m/>
    <m/>
  </r>
  <r>
    <x v="92"/>
    <x v="4"/>
    <x v="0"/>
    <s v=" "/>
    <m/>
    <m/>
    <m/>
    <m/>
    <m/>
    <m/>
    <m/>
    <x v="69"/>
    <n v="66"/>
    <m/>
    <m/>
    <m/>
    <m/>
    <m/>
    <m/>
    <m/>
    <m/>
    <m/>
    <m/>
    <m/>
    <m/>
  </r>
  <r>
    <x v="93"/>
    <x v="4"/>
    <x v="0"/>
    <s v=" "/>
    <m/>
    <m/>
    <m/>
    <m/>
    <m/>
    <m/>
    <m/>
    <x v="12"/>
    <n v="66"/>
    <m/>
    <m/>
    <m/>
    <m/>
    <m/>
    <m/>
    <m/>
    <m/>
    <m/>
    <m/>
    <m/>
    <m/>
  </r>
  <r>
    <x v="94"/>
    <x v="4"/>
    <x v="0"/>
    <s v=" "/>
    <m/>
    <m/>
    <m/>
    <m/>
    <m/>
    <m/>
    <m/>
    <x v="80"/>
    <n v="66"/>
    <m/>
    <m/>
    <m/>
    <m/>
    <m/>
    <m/>
    <m/>
    <m/>
    <m/>
    <m/>
    <m/>
    <m/>
  </r>
  <r>
    <x v="95"/>
    <x v="4"/>
    <x v="0"/>
    <s v=" "/>
    <m/>
    <m/>
    <m/>
    <m/>
    <m/>
    <m/>
    <m/>
    <x v="52"/>
    <n v="66"/>
    <m/>
    <m/>
    <m/>
    <m/>
    <m/>
    <m/>
    <m/>
    <m/>
    <m/>
    <m/>
    <m/>
    <m/>
  </r>
  <r>
    <x v="96"/>
    <x v="4"/>
    <x v="0"/>
    <s v=" "/>
    <m/>
    <m/>
    <m/>
    <m/>
    <m/>
    <m/>
    <m/>
    <x v="81"/>
    <n v="66"/>
    <m/>
    <m/>
    <m/>
    <m/>
    <m/>
    <m/>
    <m/>
    <m/>
    <m/>
    <m/>
    <m/>
    <m/>
  </r>
  <r>
    <x v="97"/>
    <x v="4"/>
    <x v="0"/>
    <s v=" "/>
    <m/>
    <m/>
    <m/>
    <m/>
    <m/>
    <m/>
    <m/>
    <x v="30"/>
    <n v="66"/>
    <m/>
    <m/>
    <m/>
    <m/>
    <m/>
    <m/>
    <m/>
    <m/>
    <m/>
    <m/>
    <m/>
    <m/>
  </r>
  <r>
    <x v="98"/>
    <x v="4"/>
    <x v="0"/>
    <s v=" "/>
    <m/>
    <m/>
    <m/>
    <m/>
    <m/>
    <m/>
    <m/>
    <x v="8"/>
    <n v="66"/>
    <m/>
    <m/>
    <m/>
    <m/>
    <m/>
    <m/>
    <m/>
    <m/>
    <m/>
    <m/>
    <m/>
    <m/>
  </r>
  <r>
    <x v="99"/>
    <x v="4"/>
    <x v="0"/>
    <s v=" "/>
    <m/>
    <m/>
    <m/>
    <m/>
    <m/>
    <m/>
    <m/>
    <x v="21"/>
    <n v="66"/>
    <m/>
    <m/>
    <m/>
    <m/>
    <m/>
    <m/>
    <m/>
    <m/>
    <m/>
    <m/>
    <m/>
    <m/>
  </r>
  <r>
    <x v="100"/>
    <x v="4"/>
    <x v="0"/>
    <s v=" "/>
    <m/>
    <m/>
    <m/>
    <m/>
    <m/>
    <m/>
    <m/>
    <x v="82"/>
    <n v="66"/>
    <m/>
    <m/>
    <m/>
    <m/>
    <m/>
    <m/>
    <m/>
    <m/>
    <m/>
    <m/>
    <m/>
    <m/>
  </r>
  <r>
    <x v="101"/>
    <x v="4"/>
    <x v="0"/>
    <s v=" "/>
    <m/>
    <m/>
    <m/>
    <m/>
    <m/>
    <m/>
    <m/>
    <x v="83"/>
    <n v="66"/>
    <m/>
    <m/>
    <m/>
    <m/>
    <m/>
    <m/>
    <m/>
    <m/>
    <m/>
    <m/>
    <m/>
    <m/>
  </r>
  <r>
    <x v="102"/>
    <x v="4"/>
    <x v="0"/>
    <s v=" "/>
    <m/>
    <m/>
    <m/>
    <m/>
    <m/>
    <m/>
    <m/>
    <x v="16"/>
    <n v="66"/>
    <m/>
    <m/>
    <m/>
    <m/>
    <m/>
    <m/>
    <m/>
    <m/>
    <m/>
    <m/>
    <m/>
    <m/>
  </r>
  <r>
    <x v="103"/>
    <x v="4"/>
    <x v="0"/>
    <s v=" "/>
    <m/>
    <m/>
    <m/>
    <m/>
    <m/>
    <m/>
    <m/>
    <x v="84"/>
    <n v="66"/>
    <m/>
    <m/>
    <m/>
    <m/>
    <m/>
    <m/>
    <m/>
    <m/>
    <m/>
    <m/>
    <m/>
    <m/>
  </r>
  <r>
    <x v="104"/>
    <x v="4"/>
    <x v="0"/>
    <s v=" "/>
    <m/>
    <m/>
    <m/>
    <m/>
    <m/>
    <m/>
    <m/>
    <x v="27"/>
    <n v="66"/>
    <m/>
    <m/>
    <m/>
    <m/>
    <m/>
    <m/>
    <m/>
    <m/>
    <m/>
    <m/>
    <m/>
    <m/>
  </r>
  <r>
    <x v="105"/>
    <x v="4"/>
    <x v="0"/>
    <s v=" "/>
    <m/>
    <m/>
    <m/>
    <m/>
    <m/>
    <m/>
    <m/>
    <x v="85"/>
    <n v="66"/>
    <m/>
    <m/>
    <m/>
    <m/>
    <m/>
    <m/>
    <m/>
    <m/>
    <m/>
    <m/>
    <m/>
    <m/>
  </r>
  <r>
    <x v="106"/>
    <x v="4"/>
    <x v="0"/>
    <s v=" "/>
    <m/>
    <m/>
    <m/>
    <m/>
    <m/>
    <m/>
    <m/>
    <x v="86"/>
    <n v="65.25"/>
    <m/>
    <m/>
    <m/>
    <m/>
    <m/>
    <m/>
    <m/>
    <m/>
    <m/>
    <m/>
    <m/>
    <m/>
  </r>
  <r>
    <x v="107"/>
    <x v="4"/>
    <x v="0"/>
    <s v=" "/>
    <m/>
    <m/>
    <m/>
    <m/>
    <m/>
    <m/>
    <m/>
    <x v="87"/>
    <n v="66"/>
    <m/>
    <m/>
    <m/>
    <m/>
    <m/>
    <m/>
    <m/>
    <m/>
    <m/>
    <m/>
    <m/>
    <m/>
  </r>
  <r>
    <x v="108"/>
    <x v="4"/>
    <x v="0"/>
    <s v=" "/>
    <m/>
    <m/>
    <m/>
    <m/>
    <m/>
    <m/>
    <m/>
    <x v="88"/>
    <n v="66"/>
    <m/>
    <m/>
    <m/>
    <m/>
    <m/>
    <m/>
    <m/>
    <m/>
    <m/>
    <m/>
    <m/>
    <m/>
  </r>
  <r>
    <x v="109"/>
    <x v="4"/>
    <x v="0"/>
    <s v=" "/>
    <m/>
    <m/>
    <m/>
    <m/>
    <m/>
    <m/>
    <m/>
    <x v="3"/>
    <n v="66"/>
    <m/>
    <m/>
    <m/>
    <m/>
    <m/>
    <m/>
    <m/>
    <m/>
    <m/>
    <m/>
    <m/>
    <m/>
  </r>
  <r>
    <x v="110"/>
    <x v="4"/>
    <x v="0"/>
    <s v=" "/>
    <m/>
    <m/>
    <m/>
    <m/>
    <m/>
    <m/>
    <m/>
    <x v="60"/>
    <n v="66"/>
    <m/>
    <m/>
    <m/>
    <m/>
    <m/>
    <m/>
    <m/>
    <m/>
    <m/>
    <m/>
    <m/>
    <m/>
  </r>
  <r>
    <x v="111"/>
    <x v="4"/>
    <x v="0"/>
    <s v=" "/>
    <m/>
    <m/>
    <m/>
    <m/>
    <m/>
    <m/>
    <m/>
    <x v="89"/>
    <n v="66"/>
    <m/>
    <m/>
    <m/>
    <m/>
    <m/>
    <m/>
    <m/>
    <m/>
    <m/>
    <m/>
    <m/>
    <m/>
  </r>
  <r>
    <x v="112"/>
    <x v="4"/>
    <x v="0"/>
    <s v=" "/>
    <m/>
    <m/>
    <m/>
    <m/>
    <m/>
    <m/>
    <m/>
    <x v="90"/>
    <n v="65.5"/>
    <m/>
    <m/>
    <m/>
    <m/>
    <m/>
    <m/>
    <m/>
    <m/>
    <m/>
    <m/>
    <m/>
    <m/>
  </r>
  <r>
    <x v="113"/>
    <x v="4"/>
    <x v="0"/>
    <s v=" "/>
    <m/>
    <m/>
    <m/>
    <m/>
    <m/>
    <m/>
    <m/>
    <x v="91"/>
    <n v="66"/>
    <m/>
    <m/>
    <m/>
    <m/>
    <m/>
    <m/>
    <m/>
    <m/>
    <m/>
    <m/>
    <m/>
    <m/>
  </r>
  <r>
    <x v="114"/>
    <x v="4"/>
    <x v="0"/>
    <s v=" "/>
    <m/>
    <m/>
    <m/>
    <m/>
    <m/>
    <m/>
    <m/>
    <x v="92"/>
    <n v="66"/>
    <m/>
    <m/>
    <m/>
    <m/>
    <m/>
    <m/>
    <m/>
    <m/>
    <m/>
    <m/>
    <m/>
    <m/>
  </r>
  <r>
    <x v="115"/>
    <x v="4"/>
    <x v="0"/>
    <s v=" "/>
    <m/>
    <m/>
    <m/>
    <m/>
    <m/>
    <m/>
    <m/>
    <x v="93"/>
    <n v="66"/>
    <m/>
    <m/>
    <m/>
    <m/>
    <m/>
    <m/>
    <m/>
    <m/>
    <m/>
    <m/>
    <m/>
    <m/>
  </r>
  <r>
    <x v="116"/>
    <x v="4"/>
    <x v="0"/>
    <s v=" "/>
    <m/>
    <m/>
    <m/>
    <m/>
    <m/>
    <m/>
    <m/>
    <x v="87"/>
    <n v="66"/>
    <m/>
    <m/>
    <m/>
    <m/>
    <m/>
    <m/>
    <m/>
    <m/>
    <m/>
    <m/>
    <m/>
    <m/>
  </r>
  <r>
    <x v="117"/>
    <x v="4"/>
    <x v="0"/>
    <s v=" "/>
    <m/>
    <m/>
    <m/>
    <m/>
    <m/>
    <m/>
    <m/>
    <x v="94"/>
    <n v="66"/>
    <m/>
    <m/>
    <m/>
    <m/>
    <m/>
    <m/>
    <m/>
    <m/>
    <m/>
    <m/>
    <m/>
    <m/>
  </r>
  <r>
    <x v="118"/>
    <x v="4"/>
    <x v="0"/>
    <s v=" "/>
    <m/>
    <m/>
    <m/>
    <m/>
    <m/>
    <m/>
    <m/>
    <x v="95"/>
    <n v="65.75"/>
    <m/>
    <m/>
    <m/>
    <m/>
    <m/>
    <m/>
    <m/>
    <m/>
    <m/>
    <m/>
    <m/>
    <m/>
  </r>
  <r>
    <x v="119"/>
    <x v="4"/>
    <x v="0"/>
    <s v=" "/>
    <m/>
    <m/>
    <m/>
    <m/>
    <m/>
    <m/>
    <m/>
    <x v="96"/>
    <n v="65.25"/>
    <m/>
    <m/>
    <m/>
    <m/>
    <m/>
    <m/>
    <m/>
    <m/>
    <m/>
    <m/>
    <m/>
    <m/>
  </r>
  <r>
    <x v="120"/>
    <x v="4"/>
    <x v="0"/>
    <s v=" "/>
    <m/>
    <m/>
    <m/>
    <m/>
    <m/>
    <m/>
    <m/>
    <x v="97"/>
    <n v="65.75"/>
    <m/>
    <m/>
    <m/>
    <m/>
    <m/>
    <m/>
    <m/>
    <m/>
    <m/>
    <m/>
    <m/>
    <m/>
  </r>
  <r>
    <x v="121"/>
    <x v="4"/>
    <x v="0"/>
    <s v=" "/>
    <m/>
    <m/>
    <m/>
    <m/>
    <m/>
    <m/>
    <m/>
    <x v="98"/>
    <n v="65.25"/>
    <m/>
    <m/>
    <m/>
    <m/>
    <m/>
    <m/>
    <m/>
    <m/>
    <m/>
    <m/>
    <m/>
    <m/>
  </r>
  <r>
    <x v="122"/>
    <x v="4"/>
    <x v="0"/>
    <s v=" "/>
    <m/>
    <m/>
    <m/>
    <m/>
    <m/>
    <m/>
    <m/>
    <x v="99"/>
    <n v="65"/>
    <m/>
    <m/>
    <m/>
    <m/>
    <m/>
    <m/>
    <m/>
    <m/>
    <m/>
    <m/>
    <m/>
    <m/>
  </r>
  <r>
    <x v="123"/>
    <x v="4"/>
    <x v="0"/>
    <s v=" "/>
    <m/>
    <m/>
    <m/>
    <m/>
    <m/>
    <m/>
    <m/>
    <x v="100"/>
    <n v="65.5"/>
    <m/>
    <m/>
    <m/>
    <m/>
    <m/>
    <m/>
    <m/>
    <m/>
    <m/>
    <m/>
    <m/>
    <m/>
  </r>
  <r>
    <x v="124"/>
    <x v="4"/>
    <x v="0"/>
    <s v=" "/>
    <m/>
    <m/>
    <m/>
    <m/>
    <m/>
    <m/>
    <m/>
    <x v="101"/>
    <n v="66"/>
    <m/>
    <m/>
    <m/>
    <m/>
    <m/>
    <m/>
    <m/>
    <m/>
    <m/>
    <m/>
    <m/>
    <m/>
  </r>
  <r>
    <x v="125"/>
    <x v="4"/>
    <x v="0"/>
    <s v=" "/>
    <m/>
    <m/>
    <m/>
    <m/>
    <m/>
    <m/>
    <m/>
    <x v="102"/>
    <n v="66"/>
    <m/>
    <m/>
    <m/>
    <m/>
    <m/>
    <m/>
    <m/>
    <m/>
    <m/>
    <m/>
    <m/>
    <m/>
  </r>
  <r>
    <x v="126"/>
    <x v="4"/>
    <x v="0"/>
    <s v=" "/>
    <m/>
    <m/>
    <m/>
    <m/>
    <m/>
    <m/>
    <m/>
    <x v="103"/>
    <n v="66"/>
    <m/>
    <m/>
    <m/>
    <m/>
    <m/>
    <m/>
    <m/>
    <m/>
    <m/>
    <m/>
    <m/>
    <m/>
  </r>
  <r>
    <x v="127"/>
    <x v="4"/>
    <x v="0"/>
    <s v=" "/>
    <m/>
    <m/>
    <m/>
    <m/>
    <m/>
    <m/>
    <m/>
    <x v="104"/>
    <n v="66"/>
    <m/>
    <m/>
    <m/>
    <m/>
    <m/>
    <m/>
    <m/>
    <m/>
    <m/>
    <m/>
    <m/>
    <m/>
  </r>
  <r>
    <x v="128"/>
    <x v="4"/>
    <x v="0"/>
    <s v=" "/>
    <m/>
    <m/>
    <m/>
    <m/>
    <m/>
    <m/>
    <m/>
    <x v="105"/>
    <n v="66"/>
    <m/>
    <m/>
    <m/>
    <m/>
    <m/>
    <m/>
    <m/>
    <m/>
    <m/>
    <m/>
    <m/>
    <m/>
  </r>
  <r>
    <x v="129"/>
    <x v="4"/>
    <x v="0"/>
    <s v=" "/>
    <m/>
    <m/>
    <m/>
    <m/>
    <m/>
    <m/>
    <m/>
    <x v="106"/>
    <n v="66"/>
    <m/>
    <m/>
    <m/>
    <m/>
    <m/>
    <m/>
    <m/>
    <m/>
    <m/>
    <m/>
    <m/>
    <m/>
  </r>
  <r>
    <x v="130"/>
    <x v="4"/>
    <x v="0"/>
    <s v=" "/>
    <m/>
    <m/>
    <m/>
    <m/>
    <m/>
    <m/>
    <m/>
    <x v="107"/>
    <n v="65.75"/>
    <m/>
    <m/>
    <m/>
    <m/>
    <m/>
    <m/>
    <m/>
    <m/>
    <m/>
    <m/>
    <m/>
    <m/>
  </r>
  <r>
    <x v="131"/>
    <x v="4"/>
    <x v="0"/>
    <s v=" "/>
    <m/>
    <m/>
    <m/>
    <m/>
    <m/>
    <m/>
    <m/>
    <x v="108"/>
    <n v="65.75"/>
    <m/>
    <m/>
    <m/>
    <m/>
    <m/>
    <m/>
    <m/>
    <m/>
    <m/>
    <m/>
    <m/>
    <m/>
  </r>
  <r>
    <x v="132"/>
    <x v="4"/>
    <x v="0"/>
    <s v=" "/>
    <m/>
    <m/>
    <m/>
    <m/>
    <m/>
    <m/>
    <m/>
    <x v="78"/>
    <n v="64.75"/>
    <m/>
    <m/>
    <m/>
    <m/>
    <m/>
    <m/>
    <m/>
    <m/>
    <m/>
    <m/>
    <m/>
    <m/>
  </r>
  <r>
    <x v="133"/>
    <x v="4"/>
    <x v="0"/>
    <s v=" "/>
    <m/>
    <m/>
    <m/>
    <m/>
    <m/>
    <m/>
    <m/>
    <x v="56"/>
    <n v="65.75"/>
    <m/>
    <m/>
    <m/>
    <m/>
    <m/>
    <m/>
    <m/>
    <m/>
    <m/>
    <m/>
    <m/>
    <m/>
  </r>
  <r>
    <x v="134"/>
    <x v="4"/>
    <x v="0"/>
    <s v=" "/>
    <m/>
    <m/>
    <m/>
    <m/>
    <m/>
    <m/>
    <m/>
    <x v="2"/>
    <n v="65.5"/>
    <m/>
    <m/>
    <m/>
    <m/>
    <m/>
    <m/>
    <m/>
    <m/>
    <m/>
    <m/>
    <m/>
    <m/>
  </r>
  <r>
    <x v="135"/>
    <x v="4"/>
    <x v="0"/>
    <s v=" "/>
    <m/>
    <m/>
    <m/>
    <m/>
    <m/>
    <m/>
    <m/>
    <x v="109"/>
    <n v="65.5"/>
    <m/>
    <m/>
    <m/>
    <m/>
    <m/>
    <m/>
    <m/>
    <m/>
    <m/>
    <m/>
    <m/>
    <m/>
  </r>
  <r>
    <x v="136"/>
    <x v="4"/>
    <x v="0"/>
    <s v=" "/>
    <m/>
    <m/>
    <m/>
    <m/>
    <m/>
    <m/>
    <m/>
    <x v="43"/>
    <n v="65.5"/>
    <m/>
    <m/>
    <m/>
    <m/>
    <m/>
    <m/>
    <m/>
    <m/>
    <m/>
    <m/>
    <m/>
    <m/>
  </r>
  <r>
    <x v="137"/>
    <x v="4"/>
    <x v="0"/>
    <s v=" "/>
    <m/>
    <m/>
    <m/>
    <m/>
    <m/>
    <m/>
    <m/>
    <x v="110"/>
    <n v="64.75"/>
    <m/>
    <m/>
    <m/>
    <m/>
    <m/>
    <m/>
    <m/>
    <m/>
    <m/>
    <m/>
    <m/>
    <m/>
  </r>
  <r>
    <x v="138"/>
    <x v="4"/>
    <x v="0"/>
    <s v=" "/>
    <m/>
    <m/>
    <m/>
    <m/>
    <m/>
    <m/>
    <m/>
    <x v="111"/>
    <n v="65.5"/>
    <m/>
    <m/>
    <m/>
    <m/>
    <m/>
    <m/>
    <m/>
    <m/>
    <m/>
    <m/>
    <m/>
    <m/>
  </r>
  <r>
    <x v="139"/>
    <x v="4"/>
    <x v="0"/>
    <s v=" "/>
    <m/>
    <m/>
    <m/>
    <m/>
    <m/>
    <m/>
    <m/>
    <x v="112"/>
    <n v="65.25"/>
    <m/>
    <m/>
    <m/>
    <m/>
    <m/>
    <m/>
    <m/>
    <m/>
    <m/>
    <m/>
    <m/>
    <m/>
  </r>
  <r>
    <x v="140"/>
    <x v="4"/>
    <x v="0"/>
    <s v=" "/>
    <m/>
    <m/>
    <m/>
    <m/>
    <m/>
    <m/>
    <m/>
    <x v="24"/>
    <n v="65.5"/>
    <m/>
    <m/>
    <m/>
    <m/>
    <m/>
    <m/>
    <m/>
    <m/>
    <m/>
    <m/>
    <m/>
    <m/>
  </r>
  <r>
    <x v="141"/>
    <x v="4"/>
    <x v="0"/>
    <s v=" "/>
    <m/>
    <m/>
    <m/>
    <m/>
    <m/>
    <m/>
    <m/>
    <x v="45"/>
    <n v="65.5"/>
    <m/>
    <m/>
    <m/>
    <m/>
    <m/>
    <m/>
    <m/>
    <m/>
    <m/>
    <m/>
    <m/>
    <m/>
  </r>
  <r>
    <x v="142"/>
    <x v="4"/>
    <x v="0"/>
    <s v=" "/>
    <m/>
    <m/>
    <m/>
    <m/>
    <m/>
    <m/>
    <m/>
    <x v="113"/>
    <n v="66"/>
    <m/>
    <m/>
    <m/>
    <m/>
    <m/>
    <m/>
    <m/>
    <m/>
    <m/>
    <m/>
    <m/>
    <m/>
  </r>
  <r>
    <x v="143"/>
    <x v="4"/>
    <x v="0"/>
    <s v=" "/>
    <m/>
    <m/>
    <m/>
    <m/>
    <m/>
    <m/>
    <m/>
    <x v="114"/>
    <n v="65.75"/>
    <m/>
    <m/>
    <m/>
    <m/>
    <m/>
    <m/>
    <m/>
    <m/>
    <m/>
    <m/>
    <m/>
    <m/>
  </r>
  <r>
    <x v="144"/>
    <x v="4"/>
    <x v="0"/>
    <s v=" "/>
    <m/>
    <m/>
    <m/>
    <m/>
    <m/>
    <m/>
    <m/>
    <x v="115"/>
    <n v="64.5"/>
    <m/>
    <m/>
    <m/>
    <m/>
    <m/>
    <m/>
    <m/>
    <m/>
    <m/>
    <m/>
    <m/>
    <m/>
  </r>
  <r>
    <x v="145"/>
    <x v="4"/>
    <x v="0"/>
    <s v=" "/>
    <m/>
    <m/>
    <m/>
    <m/>
    <m/>
    <m/>
    <m/>
    <x v="116"/>
    <n v="65.25"/>
    <m/>
    <m/>
    <m/>
    <m/>
    <m/>
    <m/>
    <m/>
    <m/>
    <m/>
    <m/>
    <m/>
    <m/>
  </r>
  <r>
    <x v="146"/>
    <x v="4"/>
    <x v="0"/>
    <s v=" "/>
    <m/>
    <m/>
    <m/>
    <m/>
    <m/>
    <m/>
    <m/>
    <x v="78"/>
    <n v="64.75"/>
    <m/>
    <m/>
    <m/>
    <m/>
    <m/>
    <m/>
    <m/>
    <m/>
    <m/>
    <m/>
    <m/>
    <m/>
  </r>
  <r>
    <x v="147"/>
    <x v="4"/>
    <x v="0"/>
    <s v=" "/>
    <m/>
    <m/>
    <m/>
    <m/>
    <m/>
    <m/>
    <m/>
    <x v="117"/>
    <n v="65.75"/>
    <m/>
    <m/>
    <m/>
    <m/>
    <m/>
    <m/>
    <m/>
    <m/>
    <m/>
    <m/>
    <m/>
    <m/>
  </r>
  <r>
    <x v="148"/>
    <x v="4"/>
    <x v="0"/>
    <s v=" "/>
    <m/>
    <m/>
    <m/>
    <m/>
    <m/>
    <m/>
    <m/>
    <x v="99"/>
    <n v="65"/>
    <m/>
    <m/>
    <m/>
    <m/>
    <m/>
    <m/>
    <m/>
    <m/>
    <m/>
    <m/>
    <m/>
    <m/>
  </r>
  <r>
    <x v="149"/>
    <x v="4"/>
    <x v="0"/>
    <s v=" "/>
    <m/>
    <m/>
    <m/>
    <m/>
    <m/>
    <m/>
    <m/>
    <x v="118"/>
    <n v="65.75"/>
    <m/>
    <m/>
    <m/>
    <m/>
    <m/>
    <m/>
    <m/>
    <m/>
    <m/>
    <m/>
    <m/>
    <m/>
  </r>
  <r>
    <x v="150"/>
    <x v="4"/>
    <x v="0"/>
    <s v=" "/>
    <m/>
    <m/>
    <m/>
    <m/>
    <m/>
    <m/>
    <m/>
    <x v="38"/>
    <n v="65.25"/>
    <m/>
    <m/>
    <m/>
    <m/>
    <m/>
    <m/>
    <m/>
    <m/>
    <m/>
    <m/>
    <m/>
    <m/>
  </r>
  <r>
    <x v="151"/>
    <x v="4"/>
    <x v="0"/>
    <s v=" "/>
    <m/>
    <m/>
    <m/>
    <m/>
    <m/>
    <m/>
    <m/>
    <x v="119"/>
    <n v="65.25"/>
    <m/>
    <m/>
    <m/>
    <m/>
    <m/>
    <m/>
    <m/>
    <m/>
    <m/>
    <m/>
    <m/>
    <m/>
  </r>
  <r>
    <x v="152"/>
    <x v="4"/>
    <x v="0"/>
    <s v=" "/>
    <m/>
    <m/>
    <m/>
    <m/>
    <m/>
    <m/>
    <m/>
    <x v="120"/>
    <n v="65"/>
    <m/>
    <m/>
    <m/>
    <m/>
    <m/>
    <m/>
    <m/>
    <m/>
    <m/>
    <m/>
    <m/>
    <m/>
  </r>
  <r>
    <x v="153"/>
    <x v="4"/>
    <x v="0"/>
    <s v=" "/>
    <m/>
    <m/>
    <m/>
    <m/>
    <m/>
    <m/>
    <m/>
    <x v="65"/>
    <n v="65.75"/>
    <m/>
    <m/>
    <m/>
    <m/>
    <m/>
    <m/>
    <m/>
    <m/>
    <m/>
    <m/>
    <m/>
    <m/>
  </r>
  <r>
    <x v="154"/>
    <x v="4"/>
    <x v="0"/>
    <s v=" "/>
    <m/>
    <m/>
    <m/>
    <m/>
    <m/>
    <m/>
    <m/>
    <x v="121"/>
    <n v="65.75"/>
    <m/>
    <m/>
    <m/>
    <m/>
    <m/>
    <m/>
    <m/>
    <m/>
    <m/>
    <m/>
    <m/>
    <m/>
  </r>
  <r>
    <x v="155"/>
    <x v="4"/>
    <x v="0"/>
    <s v=" "/>
    <m/>
    <m/>
    <m/>
    <m/>
    <m/>
    <m/>
    <m/>
    <x v="122"/>
    <n v="65.67"/>
    <m/>
    <m/>
    <m/>
    <m/>
    <m/>
    <m/>
    <m/>
    <m/>
    <m/>
    <m/>
    <m/>
    <m/>
  </r>
  <r>
    <x v="156"/>
    <x v="4"/>
    <x v="0"/>
    <s v=" "/>
    <m/>
    <m/>
    <m/>
    <m/>
    <m/>
    <m/>
    <m/>
    <x v="123"/>
    <n v="65.5"/>
    <m/>
    <m/>
    <m/>
    <m/>
    <m/>
    <m/>
    <m/>
    <m/>
    <m/>
    <m/>
    <m/>
    <m/>
  </r>
  <r>
    <x v="157"/>
    <x v="4"/>
    <x v="0"/>
    <s v=" "/>
    <m/>
    <m/>
    <m/>
    <m/>
    <m/>
    <m/>
    <m/>
    <x v="124"/>
    <n v="64.75"/>
    <m/>
    <m/>
    <m/>
    <m/>
    <m/>
    <m/>
    <m/>
    <m/>
    <m/>
    <m/>
    <m/>
    <m/>
  </r>
  <r>
    <x v="158"/>
    <x v="4"/>
    <x v="0"/>
    <s v=" "/>
    <m/>
    <m/>
    <m/>
    <m/>
    <m/>
    <m/>
    <m/>
    <x v="125"/>
    <n v="66"/>
    <m/>
    <m/>
    <m/>
    <m/>
    <m/>
    <m/>
    <m/>
    <m/>
    <m/>
    <m/>
    <m/>
    <m/>
  </r>
  <r>
    <x v="159"/>
    <x v="4"/>
    <x v="0"/>
    <s v=" "/>
    <m/>
    <m/>
    <m/>
    <m/>
    <m/>
    <m/>
    <m/>
    <x v="95"/>
    <n v="65.75"/>
    <m/>
    <m/>
    <m/>
    <m/>
    <m/>
    <m/>
    <m/>
    <m/>
    <m/>
    <m/>
    <m/>
    <m/>
  </r>
  <r>
    <x v="160"/>
    <x v="4"/>
    <x v="0"/>
    <s v=" "/>
    <m/>
    <m/>
    <m/>
    <m/>
    <m/>
    <m/>
    <m/>
    <x v="45"/>
    <n v="65.5"/>
    <m/>
    <m/>
    <m/>
    <m/>
    <m/>
    <m/>
    <m/>
    <m/>
    <m/>
    <m/>
    <m/>
    <m/>
  </r>
  <r>
    <x v="161"/>
    <x v="4"/>
    <x v="0"/>
    <s v=" "/>
    <m/>
    <m/>
    <m/>
    <m/>
    <m/>
    <m/>
    <m/>
    <x v="4"/>
    <n v="65.25"/>
    <m/>
    <m/>
    <m/>
    <m/>
    <m/>
    <m/>
    <m/>
    <m/>
    <m/>
    <m/>
    <m/>
    <m/>
  </r>
  <r>
    <x v="162"/>
    <x v="4"/>
    <x v="0"/>
    <s v=" "/>
    <m/>
    <m/>
    <m/>
    <m/>
    <m/>
    <m/>
    <m/>
    <x v="126"/>
    <n v="65.5"/>
    <m/>
    <m/>
    <m/>
    <m/>
    <m/>
    <m/>
    <m/>
    <m/>
    <m/>
    <m/>
    <m/>
    <m/>
  </r>
  <r>
    <x v="163"/>
    <x v="4"/>
    <x v="0"/>
    <s v=" "/>
    <m/>
    <m/>
    <m/>
    <m/>
    <m/>
    <m/>
    <m/>
    <x v="127"/>
    <n v="66"/>
    <m/>
    <m/>
    <m/>
    <m/>
    <m/>
    <m/>
    <m/>
    <m/>
    <m/>
    <m/>
    <m/>
    <m/>
  </r>
  <r>
    <x v="164"/>
    <x v="4"/>
    <x v="0"/>
    <s v=" "/>
    <m/>
    <m/>
    <m/>
    <m/>
    <m/>
    <m/>
    <m/>
    <x v="128"/>
    <n v="65.5"/>
    <m/>
    <m/>
    <m/>
    <m/>
    <m/>
    <m/>
    <m/>
    <m/>
    <m/>
    <m/>
    <m/>
    <m/>
  </r>
  <r>
    <x v="165"/>
    <x v="4"/>
    <x v="0"/>
    <s v=" "/>
    <m/>
    <m/>
    <m/>
    <m/>
    <m/>
    <m/>
    <m/>
    <x v="39"/>
    <n v="66"/>
    <m/>
    <m/>
    <m/>
    <m/>
    <m/>
    <m/>
    <m/>
    <m/>
    <m/>
    <m/>
    <m/>
    <m/>
  </r>
  <r>
    <x v="166"/>
    <x v="4"/>
    <x v="0"/>
    <s v=" "/>
    <m/>
    <m/>
    <m/>
    <m/>
    <m/>
    <m/>
    <m/>
    <x v="66"/>
    <n v="65.75"/>
    <m/>
    <m/>
    <m/>
    <m/>
    <m/>
    <m/>
    <m/>
    <m/>
    <m/>
    <m/>
    <m/>
    <m/>
  </r>
  <r>
    <x v="167"/>
    <x v="4"/>
    <x v="0"/>
    <s v=" "/>
    <m/>
    <m/>
    <m/>
    <m/>
    <m/>
    <m/>
    <m/>
    <x v="2"/>
    <n v="65.5"/>
    <m/>
    <m/>
    <m/>
    <m/>
    <m/>
    <m/>
    <m/>
    <m/>
    <m/>
    <m/>
    <m/>
    <m/>
  </r>
  <r>
    <x v="168"/>
    <x v="4"/>
    <x v="0"/>
    <s v=" "/>
    <m/>
    <m/>
    <m/>
    <m/>
    <m/>
    <m/>
    <m/>
    <x v="129"/>
    <n v="66"/>
    <m/>
    <m/>
    <m/>
    <m/>
    <m/>
    <m/>
    <m/>
    <m/>
    <m/>
    <m/>
    <m/>
    <m/>
  </r>
  <r>
    <x v="169"/>
    <x v="4"/>
    <x v="0"/>
    <s v=" "/>
    <m/>
    <m/>
    <m/>
    <m/>
    <m/>
    <m/>
    <m/>
    <x v="130"/>
    <n v="65.25"/>
    <m/>
    <m/>
    <m/>
    <m/>
    <m/>
    <m/>
    <m/>
    <m/>
    <m/>
    <m/>
    <m/>
    <m/>
  </r>
  <r>
    <x v="170"/>
    <x v="4"/>
    <x v="0"/>
    <s v=" "/>
    <m/>
    <m/>
    <m/>
    <m/>
    <m/>
    <m/>
    <m/>
    <x v="19"/>
    <n v="65.75"/>
    <m/>
    <m/>
    <m/>
    <m/>
    <m/>
    <m/>
    <m/>
    <m/>
    <m/>
    <m/>
    <m/>
    <m/>
  </r>
  <r>
    <x v="171"/>
    <x v="4"/>
    <x v="0"/>
    <s v=" "/>
    <m/>
    <m/>
    <m/>
    <m/>
    <m/>
    <m/>
    <m/>
    <x v="131"/>
    <n v="66"/>
    <m/>
    <m/>
    <m/>
    <m/>
    <m/>
    <m/>
    <m/>
    <m/>
    <m/>
    <m/>
    <m/>
    <m/>
  </r>
  <r>
    <x v="172"/>
    <x v="4"/>
    <x v="0"/>
    <s v=" "/>
    <m/>
    <m/>
    <m/>
    <m/>
    <m/>
    <m/>
    <m/>
    <x v="132"/>
    <n v="65.25"/>
    <m/>
    <m/>
    <m/>
    <m/>
    <m/>
    <m/>
    <m/>
    <m/>
    <m/>
    <m/>
    <m/>
    <m/>
  </r>
  <r>
    <x v="173"/>
    <x v="4"/>
    <x v="0"/>
    <s v=" "/>
    <m/>
    <m/>
    <m/>
    <m/>
    <m/>
    <m/>
    <m/>
    <x v="133"/>
    <n v="66"/>
    <m/>
    <m/>
    <m/>
    <m/>
    <m/>
    <m/>
    <m/>
    <m/>
    <m/>
    <m/>
    <m/>
    <m/>
  </r>
  <r>
    <x v="174"/>
    <x v="4"/>
    <x v="0"/>
    <s v=" "/>
    <m/>
    <m/>
    <m/>
    <m/>
    <m/>
    <m/>
    <m/>
    <x v="9"/>
    <n v="66"/>
    <m/>
    <m/>
    <m/>
    <m/>
    <m/>
    <m/>
    <m/>
    <m/>
    <m/>
    <m/>
    <m/>
    <m/>
  </r>
  <r>
    <x v="175"/>
    <x v="4"/>
    <x v="0"/>
    <s v=" "/>
    <m/>
    <m/>
    <m/>
    <m/>
    <m/>
    <m/>
    <m/>
    <x v="113"/>
    <n v="66"/>
    <m/>
    <m/>
    <m/>
    <m/>
    <m/>
    <m/>
    <m/>
    <m/>
    <m/>
    <m/>
    <m/>
    <m/>
  </r>
  <r>
    <x v="176"/>
    <x v="4"/>
    <x v="0"/>
    <s v=" "/>
    <m/>
    <m/>
    <m/>
    <m/>
    <m/>
    <m/>
    <m/>
    <x v="134"/>
    <n v="66"/>
    <m/>
    <m/>
    <m/>
    <m/>
    <m/>
    <m/>
    <m/>
    <m/>
    <m/>
    <m/>
    <m/>
    <m/>
  </r>
  <r>
    <x v="177"/>
    <x v="4"/>
    <x v="0"/>
    <s v=" "/>
    <m/>
    <m/>
    <m/>
    <m/>
    <m/>
    <m/>
    <m/>
    <x v="135"/>
    <n v="66"/>
    <m/>
    <m/>
    <m/>
    <m/>
    <m/>
    <m/>
    <m/>
    <m/>
    <m/>
    <m/>
    <m/>
    <m/>
  </r>
  <r>
    <x v="178"/>
    <x v="4"/>
    <x v="0"/>
    <s v=" "/>
    <m/>
    <m/>
    <m/>
    <m/>
    <m/>
    <m/>
    <m/>
    <x v="136"/>
    <n v="65"/>
    <m/>
    <m/>
    <m/>
    <m/>
    <m/>
    <m/>
    <m/>
    <m/>
    <m/>
    <m/>
    <m/>
    <m/>
  </r>
  <r>
    <x v="179"/>
    <x v="4"/>
    <x v="0"/>
    <s v=" "/>
    <m/>
    <m/>
    <m/>
    <m/>
    <m/>
    <m/>
    <m/>
    <x v="131"/>
    <n v="66"/>
    <m/>
    <m/>
    <m/>
    <m/>
    <m/>
    <m/>
    <m/>
    <m/>
    <m/>
    <m/>
    <m/>
    <m/>
  </r>
  <r>
    <x v="180"/>
    <x v="4"/>
    <x v="0"/>
    <s v=" "/>
    <m/>
    <m/>
    <m/>
    <m/>
    <m/>
    <m/>
    <m/>
    <x v="137"/>
    <n v="65"/>
    <m/>
    <m/>
    <m/>
    <m/>
    <m/>
    <m/>
    <m/>
    <m/>
    <m/>
    <m/>
    <m/>
    <m/>
  </r>
  <r>
    <x v="181"/>
    <x v="4"/>
    <x v="0"/>
    <s v=" "/>
    <m/>
    <m/>
    <m/>
    <m/>
    <m/>
    <m/>
    <m/>
    <x v="18"/>
    <n v="65.5"/>
    <m/>
    <m/>
    <m/>
    <m/>
    <m/>
    <m/>
    <m/>
    <m/>
    <m/>
    <m/>
    <m/>
    <m/>
  </r>
  <r>
    <x v="182"/>
    <x v="4"/>
    <x v="0"/>
    <s v=" "/>
    <m/>
    <m/>
    <m/>
    <m/>
    <m/>
    <m/>
    <m/>
    <x v="138"/>
    <n v="64.17"/>
    <m/>
    <m/>
    <m/>
    <m/>
    <m/>
    <m/>
    <m/>
    <m/>
    <m/>
    <m/>
    <m/>
    <m/>
  </r>
  <r>
    <x v="183"/>
    <x v="4"/>
    <x v="0"/>
    <s v=" "/>
    <m/>
    <m/>
    <m/>
    <m/>
    <m/>
    <m/>
    <m/>
    <x v="138"/>
    <n v="65.67"/>
    <m/>
    <m/>
    <m/>
    <m/>
    <m/>
    <m/>
    <m/>
    <m/>
    <m/>
    <m/>
    <m/>
    <m/>
  </r>
  <r>
    <x v="184"/>
    <x v="4"/>
    <x v="0"/>
    <s v=" "/>
    <m/>
    <m/>
    <m/>
    <m/>
    <m/>
    <m/>
    <m/>
    <x v="118"/>
    <n v="65.75"/>
    <m/>
    <m/>
    <m/>
    <m/>
    <m/>
    <m/>
    <m/>
    <m/>
    <m/>
    <m/>
    <m/>
    <m/>
  </r>
  <r>
    <x v="185"/>
    <x v="4"/>
    <x v="0"/>
    <s v=" "/>
    <m/>
    <m/>
    <m/>
    <m/>
    <m/>
    <m/>
    <m/>
    <x v="139"/>
    <n v="65.75"/>
    <m/>
    <m/>
    <m/>
    <m/>
    <m/>
    <m/>
    <m/>
    <m/>
    <m/>
    <m/>
    <m/>
    <m/>
  </r>
  <r>
    <x v="186"/>
    <x v="4"/>
    <x v="0"/>
    <s v=" "/>
    <m/>
    <m/>
    <m/>
    <m/>
    <m/>
    <m/>
    <m/>
    <x v="140"/>
    <n v="66"/>
    <m/>
    <m/>
    <m/>
    <m/>
    <m/>
    <m/>
    <m/>
    <m/>
    <m/>
    <m/>
    <m/>
    <m/>
  </r>
  <r>
    <x v="187"/>
    <x v="4"/>
    <x v="0"/>
    <s v=" "/>
    <m/>
    <m/>
    <m/>
    <m/>
    <m/>
    <m/>
    <m/>
    <x v="141"/>
    <n v="65.25"/>
    <m/>
    <m/>
    <m/>
    <m/>
    <m/>
    <m/>
    <m/>
    <m/>
    <m/>
    <m/>
    <m/>
    <m/>
  </r>
  <r>
    <x v="188"/>
    <x v="4"/>
    <x v="0"/>
    <s v=" "/>
    <m/>
    <m/>
    <m/>
    <m/>
    <m/>
    <m/>
    <m/>
    <x v="142"/>
    <n v="65.25"/>
    <m/>
    <m/>
    <m/>
    <m/>
    <m/>
    <m/>
    <m/>
    <m/>
    <m/>
    <m/>
    <m/>
    <m/>
  </r>
  <r>
    <x v="189"/>
    <x v="4"/>
    <x v="0"/>
    <s v=" "/>
    <m/>
    <m/>
    <m/>
    <m/>
    <m/>
    <m/>
    <m/>
    <x v="143"/>
    <n v="63.58"/>
    <m/>
    <m/>
    <m/>
    <m/>
    <m/>
    <m/>
    <m/>
    <m/>
    <m/>
    <m/>
    <m/>
    <m/>
  </r>
  <r>
    <x v="190"/>
    <x v="4"/>
    <x v="0"/>
    <s v=" "/>
    <m/>
    <m/>
    <m/>
    <m/>
    <m/>
    <m/>
    <m/>
    <x v="144"/>
    <n v="65.75"/>
    <m/>
    <m/>
    <m/>
    <m/>
    <m/>
    <m/>
    <m/>
    <m/>
    <m/>
    <m/>
    <m/>
    <m/>
  </r>
  <r>
    <x v="191"/>
    <x v="4"/>
    <x v="0"/>
    <s v=" "/>
    <m/>
    <m/>
    <m/>
    <m/>
    <m/>
    <m/>
    <m/>
    <x v="145"/>
    <n v="65.25"/>
    <m/>
    <m/>
    <m/>
    <m/>
    <m/>
    <m/>
    <m/>
    <m/>
    <m/>
    <m/>
    <m/>
    <m/>
  </r>
  <r>
    <x v="192"/>
    <x v="4"/>
    <x v="0"/>
    <s v=" "/>
    <m/>
    <m/>
    <m/>
    <m/>
    <m/>
    <m/>
    <m/>
    <x v="145"/>
    <n v="65.25"/>
    <m/>
    <m/>
    <m/>
    <m/>
    <m/>
    <m/>
    <m/>
    <m/>
    <m/>
    <m/>
    <m/>
    <m/>
  </r>
  <r>
    <x v="193"/>
    <x v="4"/>
    <x v="0"/>
    <s v=" "/>
    <m/>
    <m/>
    <m/>
    <m/>
    <m/>
    <m/>
    <m/>
    <x v="146"/>
    <n v="64.25"/>
    <m/>
    <m/>
    <m/>
    <m/>
    <m/>
    <m/>
    <m/>
    <m/>
    <m/>
    <m/>
    <m/>
    <m/>
  </r>
  <r>
    <x v="194"/>
    <x v="4"/>
    <x v="0"/>
    <s v=" "/>
    <m/>
    <m/>
    <m/>
    <m/>
    <m/>
    <m/>
    <m/>
    <x v="147"/>
    <n v="66"/>
    <m/>
    <m/>
    <m/>
    <m/>
    <m/>
    <m/>
    <m/>
    <m/>
    <m/>
    <m/>
    <m/>
    <m/>
  </r>
  <r>
    <x v="195"/>
    <x v="4"/>
    <x v="0"/>
    <s v=" "/>
    <m/>
    <m/>
    <m/>
    <m/>
    <m/>
    <m/>
    <m/>
    <x v="15"/>
    <n v="64.75"/>
    <m/>
    <m/>
    <m/>
    <m/>
    <m/>
    <m/>
    <m/>
    <m/>
    <m/>
    <m/>
    <m/>
    <m/>
  </r>
  <r>
    <x v="196"/>
    <x v="4"/>
    <x v="0"/>
    <s v=" "/>
    <m/>
    <m/>
    <m/>
    <m/>
    <m/>
    <m/>
    <m/>
    <x v="148"/>
    <n v="63.58"/>
    <m/>
    <m/>
    <m/>
    <m/>
    <m/>
    <m/>
    <m/>
    <m/>
    <m/>
    <m/>
    <m/>
    <m/>
  </r>
  <r>
    <x v="197"/>
    <x v="4"/>
    <x v="0"/>
    <s v=" "/>
    <m/>
    <m/>
    <m/>
    <m/>
    <m/>
    <m/>
    <m/>
    <x v="149"/>
    <n v="65.75"/>
    <m/>
    <m/>
    <m/>
    <m/>
    <m/>
    <m/>
    <m/>
    <m/>
    <m/>
    <m/>
    <m/>
    <m/>
  </r>
  <r>
    <x v="198"/>
    <x v="4"/>
    <x v="0"/>
    <s v=" "/>
    <m/>
    <m/>
    <m/>
    <m/>
    <m/>
    <m/>
    <m/>
    <x v="150"/>
    <n v="65"/>
    <m/>
    <m/>
    <m/>
    <m/>
    <m/>
    <m/>
    <m/>
    <m/>
    <m/>
    <m/>
    <m/>
    <m/>
  </r>
  <r>
    <x v="199"/>
    <x v="4"/>
    <x v="0"/>
    <s v=" "/>
    <m/>
    <m/>
    <m/>
    <m/>
    <m/>
    <m/>
    <m/>
    <x v="122"/>
    <n v="66"/>
    <m/>
    <m/>
    <m/>
    <m/>
    <m/>
    <m/>
    <m/>
    <m/>
    <m/>
    <m/>
    <m/>
    <m/>
  </r>
  <r>
    <x v="200"/>
    <x v="4"/>
    <x v="0"/>
    <s v=" "/>
    <m/>
    <m/>
    <m/>
    <m/>
    <m/>
    <m/>
    <m/>
    <x v="151"/>
    <n v="66"/>
    <m/>
    <m/>
    <m/>
    <m/>
    <m/>
    <m/>
    <m/>
    <m/>
    <m/>
    <m/>
    <m/>
    <m/>
  </r>
  <r>
    <x v="201"/>
    <x v="4"/>
    <x v="0"/>
    <s v=" "/>
    <m/>
    <m/>
    <m/>
    <m/>
    <m/>
    <m/>
    <m/>
    <x v="152"/>
    <n v="66"/>
    <m/>
    <m/>
    <m/>
    <m/>
    <m/>
    <m/>
    <m/>
    <m/>
    <m/>
    <m/>
    <m/>
    <m/>
  </r>
  <r>
    <x v="202"/>
    <x v="4"/>
    <x v="0"/>
    <s v=" "/>
    <m/>
    <m/>
    <m/>
    <m/>
    <m/>
    <m/>
    <m/>
    <x v="97"/>
    <n v="65.75"/>
    <m/>
    <m/>
    <m/>
    <m/>
    <m/>
    <m/>
    <m/>
    <m/>
    <m/>
    <m/>
    <m/>
    <m/>
  </r>
  <r>
    <x v="203"/>
    <x v="4"/>
    <x v="0"/>
    <s v=" "/>
    <m/>
    <m/>
    <m/>
    <m/>
    <m/>
    <m/>
    <m/>
    <x v="33"/>
    <n v="66"/>
    <m/>
    <m/>
    <m/>
    <m/>
    <m/>
    <m/>
    <m/>
    <m/>
    <m/>
    <m/>
    <m/>
    <m/>
  </r>
  <r>
    <x v="204"/>
    <x v="4"/>
    <x v="0"/>
    <s v=" "/>
    <m/>
    <m/>
    <m/>
    <m/>
    <m/>
    <m/>
    <m/>
    <x v="58"/>
    <n v="66"/>
    <m/>
    <m/>
    <m/>
    <m/>
    <m/>
    <m/>
    <m/>
    <m/>
    <m/>
    <m/>
    <m/>
    <m/>
  </r>
  <r>
    <x v="205"/>
    <x v="4"/>
    <x v="0"/>
    <s v=" "/>
    <m/>
    <m/>
    <m/>
    <m/>
    <m/>
    <m/>
    <m/>
    <x v="153"/>
    <n v="65"/>
    <m/>
    <m/>
    <m/>
    <m/>
    <m/>
    <m/>
    <m/>
    <m/>
    <m/>
    <m/>
    <m/>
    <m/>
  </r>
  <r>
    <x v="206"/>
    <x v="4"/>
    <x v="0"/>
    <s v=" "/>
    <m/>
    <m/>
    <m/>
    <m/>
    <m/>
    <m/>
    <m/>
    <x v="154"/>
    <n v="66"/>
    <m/>
    <m/>
    <m/>
    <m/>
    <m/>
    <m/>
    <m/>
    <m/>
    <m/>
    <m/>
    <m/>
    <m/>
  </r>
  <r>
    <x v="207"/>
    <x v="4"/>
    <x v="0"/>
    <s v=" "/>
    <m/>
    <m/>
    <m/>
    <m/>
    <m/>
    <m/>
    <m/>
    <x v="101"/>
    <n v="66"/>
    <m/>
    <m/>
    <m/>
    <m/>
    <m/>
    <m/>
    <m/>
    <m/>
    <m/>
    <m/>
    <m/>
    <m/>
  </r>
  <r>
    <x v="208"/>
    <x v="4"/>
    <x v="0"/>
    <s v=" "/>
    <m/>
    <m/>
    <m/>
    <m/>
    <m/>
    <m/>
    <m/>
    <x v="155"/>
    <n v="66"/>
    <m/>
    <m/>
    <m/>
    <m/>
    <m/>
    <m/>
    <m/>
    <m/>
    <m/>
    <m/>
    <m/>
    <m/>
  </r>
  <r>
    <x v="209"/>
    <x v="4"/>
    <x v="0"/>
    <s v=" "/>
    <m/>
    <m/>
    <m/>
    <m/>
    <m/>
    <m/>
    <m/>
    <x v="156"/>
    <n v="66"/>
    <m/>
    <m/>
    <m/>
    <m/>
    <m/>
    <m/>
    <m/>
    <m/>
    <m/>
    <m/>
    <m/>
    <m/>
  </r>
  <r>
    <x v="210"/>
    <x v="4"/>
    <x v="0"/>
    <s v=" "/>
    <m/>
    <m/>
    <m/>
    <m/>
    <m/>
    <m/>
    <m/>
    <x v="157"/>
    <n v="65.5"/>
    <m/>
    <m/>
    <m/>
    <m/>
    <m/>
    <m/>
    <m/>
    <m/>
    <m/>
    <m/>
    <m/>
    <m/>
  </r>
  <r>
    <x v="211"/>
    <x v="4"/>
    <x v="0"/>
    <s v=" "/>
    <m/>
    <m/>
    <m/>
    <m/>
    <m/>
    <m/>
    <m/>
    <x v="158"/>
    <n v="66"/>
    <m/>
    <m/>
    <m/>
    <m/>
    <m/>
    <m/>
    <m/>
    <m/>
    <m/>
    <m/>
    <m/>
    <m/>
  </r>
  <r>
    <x v="212"/>
    <x v="4"/>
    <x v="0"/>
    <s v=" "/>
    <m/>
    <m/>
    <m/>
    <m/>
    <m/>
    <m/>
    <m/>
    <x v="159"/>
    <n v="66"/>
    <m/>
    <m/>
    <m/>
    <m/>
    <m/>
    <m/>
    <m/>
    <m/>
    <m/>
    <m/>
    <m/>
    <m/>
  </r>
  <r>
    <x v="213"/>
    <x v="4"/>
    <x v="0"/>
    <s v=" "/>
    <m/>
    <m/>
    <m/>
    <m/>
    <m/>
    <m/>
    <m/>
    <x v="39"/>
    <n v="66"/>
    <m/>
    <m/>
    <m/>
    <m/>
    <m/>
    <m/>
    <m/>
    <m/>
    <m/>
    <m/>
    <m/>
    <m/>
  </r>
  <r>
    <x v="214"/>
    <x v="4"/>
    <x v="0"/>
    <s v=" "/>
    <m/>
    <m/>
    <m/>
    <m/>
    <m/>
    <m/>
    <m/>
    <x v="160"/>
    <n v="66"/>
    <m/>
    <m/>
    <m/>
    <m/>
    <m/>
    <m/>
    <m/>
    <m/>
    <m/>
    <m/>
    <m/>
    <m/>
  </r>
  <r>
    <x v="215"/>
    <x v="4"/>
    <x v="0"/>
    <s v=" "/>
    <m/>
    <m/>
    <m/>
    <m/>
    <m/>
    <m/>
    <m/>
    <x v="161"/>
    <n v="66"/>
    <m/>
    <m/>
    <m/>
    <m/>
    <m/>
    <m/>
    <m/>
    <m/>
    <m/>
    <m/>
    <m/>
    <m/>
  </r>
  <r>
    <x v="216"/>
    <x v="4"/>
    <x v="0"/>
    <s v=" "/>
    <m/>
    <m/>
    <m/>
    <m/>
    <m/>
    <m/>
    <m/>
    <x v="33"/>
    <n v="66"/>
    <m/>
    <m/>
    <m/>
    <m/>
    <m/>
    <m/>
    <m/>
    <m/>
    <m/>
    <m/>
    <m/>
    <m/>
  </r>
  <r>
    <x v="217"/>
    <x v="4"/>
    <x v="0"/>
    <s v=" "/>
    <m/>
    <m/>
    <m/>
    <m/>
    <m/>
    <m/>
    <m/>
    <x v="162"/>
    <n v="66"/>
    <m/>
    <m/>
    <m/>
    <m/>
    <m/>
    <m/>
    <m/>
    <m/>
    <m/>
    <m/>
    <m/>
    <m/>
  </r>
  <r>
    <x v="218"/>
    <x v="4"/>
    <x v="0"/>
    <s v=" "/>
    <m/>
    <m/>
    <m/>
    <m/>
    <m/>
    <m/>
    <m/>
    <x v="163"/>
    <n v="66"/>
    <m/>
    <m/>
    <m/>
    <m/>
    <m/>
    <m/>
    <m/>
    <m/>
    <m/>
    <m/>
    <m/>
    <m/>
  </r>
  <r>
    <x v="219"/>
    <x v="4"/>
    <x v="0"/>
    <s v=" "/>
    <m/>
    <m/>
    <m/>
    <m/>
    <m/>
    <m/>
    <m/>
    <x v="2"/>
    <n v="65.5"/>
    <m/>
    <m/>
    <m/>
    <m/>
    <m/>
    <m/>
    <m/>
    <m/>
    <m/>
    <m/>
    <m/>
    <m/>
  </r>
  <r>
    <x v="220"/>
    <x v="4"/>
    <x v="0"/>
    <s v=" "/>
    <m/>
    <m/>
    <m/>
    <m/>
    <m/>
    <m/>
    <m/>
    <x v="164"/>
    <n v="65.75"/>
    <m/>
    <m/>
    <m/>
    <m/>
    <m/>
    <m/>
    <m/>
    <m/>
    <m/>
    <m/>
    <m/>
    <m/>
  </r>
  <r>
    <x v="221"/>
    <x v="4"/>
    <x v="0"/>
    <s v=" "/>
    <m/>
    <m/>
    <m/>
    <m/>
    <m/>
    <m/>
    <m/>
    <x v="109"/>
    <n v="65.5"/>
    <m/>
    <m/>
    <m/>
    <m/>
    <m/>
    <m/>
    <m/>
    <m/>
    <m/>
    <m/>
    <m/>
    <m/>
  </r>
  <r>
    <x v="222"/>
    <x v="4"/>
    <x v="0"/>
    <s v=" "/>
    <m/>
    <m/>
    <m/>
    <m/>
    <m/>
    <m/>
    <m/>
    <x v="10"/>
    <n v="66"/>
    <m/>
    <m/>
    <m/>
    <m/>
    <m/>
    <m/>
    <m/>
    <m/>
    <m/>
    <m/>
    <m/>
    <m/>
  </r>
  <r>
    <x v="223"/>
    <x v="4"/>
    <x v="0"/>
    <s v=" "/>
    <m/>
    <m/>
    <m/>
    <m/>
    <m/>
    <m/>
    <m/>
    <x v="165"/>
    <n v="66"/>
    <m/>
    <m/>
    <m/>
    <m/>
    <m/>
    <m/>
    <m/>
    <m/>
    <m/>
    <m/>
    <m/>
    <m/>
  </r>
  <r>
    <x v="224"/>
    <x v="4"/>
    <x v="0"/>
    <s v=" "/>
    <m/>
    <m/>
    <m/>
    <m/>
    <m/>
    <m/>
    <m/>
    <x v="166"/>
    <n v="66"/>
    <m/>
    <m/>
    <m/>
    <m/>
    <m/>
    <m/>
    <m/>
    <m/>
    <m/>
    <m/>
    <m/>
    <m/>
  </r>
  <r>
    <x v="225"/>
    <x v="4"/>
    <x v="0"/>
    <s v=" "/>
    <m/>
    <m/>
    <m/>
    <m/>
    <m/>
    <m/>
    <m/>
    <x v="167"/>
    <n v="65.25"/>
    <m/>
    <m/>
    <m/>
    <m/>
    <m/>
    <m/>
    <m/>
    <m/>
    <m/>
    <m/>
    <m/>
    <m/>
  </r>
  <r>
    <x v="226"/>
    <x v="4"/>
    <x v="0"/>
    <s v=" "/>
    <m/>
    <m/>
    <m/>
    <m/>
    <m/>
    <m/>
    <m/>
    <x v="56"/>
    <n v="65.75"/>
    <m/>
    <m/>
    <m/>
    <m/>
    <m/>
    <m/>
    <m/>
    <m/>
    <m/>
    <m/>
    <m/>
    <m/>
  </r>
  <r>
    <x v="227"/>
    <x v="4"/>
    <x v="0"/>
    <s v=" "/>
    <m/>
    <m/>
    <m/>
    <m/>
    <m/>
    <m/>
    <m/>
    <x v="168"/>
    <n v="64.75"/>
    <m/>
    <m/>
    <m/>
    <m/>
    <m/>
    <m/>
    <m/>
    <m/>
    <m/>
    <m/>
    <m/>
    <m/>
  </r>
  <r>
    <x v="228"/>
    <x v="4"/>
    <x v="0"/>
    <s v=" "/>
    <m/>
    <m/>
    <m/>
    <m/>
    <m/>
    <m/>
    <m/>
    <x v="169"/>
    <n v="65.25"/>
    <m/>
    <m/>
    <m/>
    <m/>
    <m/>
    <m/>
    <m/>
    <m/>
    <m/>
    <m/>
    <m/>
    <m/>
  </r>
  <r>
    <x v="229"/>
    <x v="4"/>
    <x v="0"/>
    <s v=" "/>
    <m/>
    <m/>
    <m/>
    <m/>
    <m/>
    <m/>
    <m/>
    <x v="170"/>
    <n v="66"/>
    <m/>
    <m/>
    <m/>
    <m/>
    <m/>
    <m/>
    <m/>
    <m/>
    <m/>
    <m/>
    <m/>
    <m/>
  </r>
  <r>
    <x v="230"/>
    <x v="4"/>
    <x v="0"/>
    <s v=" "/>
    <m/>
    <m/>
    <m/>
    <m/>
    <m/>
    <m/>
    <m/>
    <x v="85"/>
    <n v="66"/>
    <m/>
    <m/>
    <m/>
    <m/>
    <m/>
    <m/>
    <m/>
    <m/>
    <m/>
    <m/>
    <m/>
    <m/>
  </r>
  <r>
    <x v="231"/>
    <x v="4"/>
    <x v="0"/>
    <s v=" "/>
    <m/>
    <m/>
    <m/>
    <m/>
    <m/>
    <m/>
    <m/>
    <x v="171"/>
    <n v="66"/>
    <m/>
    <m/>
    <m/>
    <m/>
    <m/>
    <m/>
    <m/>
    <m/>
    <m/>
    <m/>
    <m/>
    <m/>
  </r>
  <r>
    <x v="232"/>
    <x v="4"/>
    <x v="0"/>
    <s v=" "/>
    <m/>
    <m/>
    <m/>
    <m/>
    <m/>
    <m/>
    <m/>
    <x v="172"/>
    <n v="66"/>
    <m/>
    <m/>
    <m/>
    <m/>
    <m/>
    <m/>
    <m/>
    <m/>
    <m/>
    <m/>
    <m/>
    <m/>
  </r>
  <r>
    <x v="233"/>
    <x v="4"/>
    <x v="0"/>
    <s v=" "/>
    <m/>
    <m/>
    <m/>
    <m/>
    <m/>
    <m/>
    <m/>
    <x v="49"/>
    <n v="66"/>
    <m/>
    <m/>
    <m/>
    <m/>
    <m/>
    <m/>
    <m/>
    <m/>
    <m/>
    <m/>
    <m/>
    <m/>
  </r>
  <r>
    <x v="234"/>
    <x v="4"/>
    <x v="0"/>
    <s v=" "/>
    <m/>
    <m/>
    <m/>
    <m/>
    <m/>
    <m/>
    <m/>
    <x v="173"/>
    <n v="65.33"/>
    <m/>
    <m/>
    <m/>
    <m/>
    <m/>
    <m/>
    <m/>
    <m/>
    <m/>
    <m/>
    <m/>
    <m/>
  </r>
  <r>
    <x v="235"/>
    <x v="4"/>
    <x v="0"/>
    <s v=" "/>
    <m/>
    <m/>
    <m/>
    <m/>
    <m/>
    <m/>
    <m/>
    <x v="174"/>
    <n v="63.75"/>
    <m/>
    <m/>
    <m/>
    <m/>
    <m/>
    <m/>
    <m/>
    <m/>
    <m/>
    <m/>
    <m/>
    <m/>
  </r>
  <r>
    <x v="236"/>
    <x v="4"/>
    <x v="0"/>
    <s v=" "/>
    <m/>
    <m/>
    <m/>
    <m/>
    <m/>
    <m/>
    <m/>
    <x v="175"/>
    <n v="66"/>
    <m/>
    <m/>
    <m/>
    <m/>
    <m/>
    <m/>
    <m/>
    <m/>
    <m/>
    <m/>
    <m/>
    <m/>
  </r>
  <r>
    <x v="237"/>
    <x v="4"/>
    <x v="0"/>
    <s v=" "/>
    <m/>
    <m/>
    <m/>
    <m/>
    <m/>
    <m/>
    <m/>
    <x v="8"/>
    <n v="66"/>
    <m/>
    <m/>
    <m/>
    <m/>
    <m/>
    <m/>
    <m/>
    <m/>
    <m/>
    <m/>
    <m/>
    <m/>
  </r>
  <r>
    <x v="238"/>
    <x v="4"/>
    <x v="0"/>
    <s v=" "/>
    <m/>
    <m/>
    <m/>
    <m/>
    <m/>
    <m/>
    <m/>
    <x v="176"/>
    <n v="65.83"/>
    <m/>
    <m/>
    <m/>
    <m/>
    <m/>
    <m/>
    <m/>
    <m/>
    <m/>
    <m/>
    <m/>
    <m/>
  </r>
  <r>
    <x v="239"/>
    <x v="4"/>
    <x v="0"/>
    <s v=" "/>
    <m/>
    <m/>
    <m/>
    <m/>
    <m/>
    <m/>
    <m/>
    <x v="177"/>
    <n v="65"/>
    <m/>
    <m/>
    <m/>
    <m/>
    <m/>
    <m/>
    <m/>
    <m/>
    <m/>
    <m/>
    <m/>
    <m/>
  </r>
  <r>
    <x v="240"/>
    <x v="4"/>
    <x v="0"/>
    <s v=" "/>
    <m/>
    <m/>
    <m/>
    <m/>
    <m/>
    <m/>
    <m/>
    <x v="178"/>
    <n v="66"/>
    <m/>
    <m/>
    <m/>
    <m/>
    <m/>
    <m/>
    <m/>
    <m/>
    <m/>
    <m/>
    <m/>
    <m/>
  </r>
  <r>
    <x v="241"/>
    <x v="4"/>
    <x v="0"/>
    <s v=" "/>
    <m/>
    <m/>
    <m/>
    <m/>
    <m/>
    <m/>
    <m/>
    <x v="179"/>
    <n v="65"/>
    <m/>
    <m/>
    <m/>
    <m/>
    <m/>
    <m/>
    <m/>
    <m/>
    <m/>
    <m/>
    <m/>
    <m/>
  </r>
  <r>
    <x v="242"/>
    <x v="4"/>
    <x v="0"/>
    <s v=" "/>
    <m/>
    <m/>
    <m/>
    <m/>
    <m/>
    <m/>
    <m/>
    <x v="180"/>
    <n v="66"/>
    <m/>
    <m/>
    <m/>
    <m/>
    <m/>
    <m/>
    <m/>
    <m/>
    <m/>
    <m/>
    <m/>
    <m/>
  </r>
  <r>
    <x v="243"/>
    <x v="4"/>
    <x v="0"/>
    <s v=" "/>
    <m/>
    <m/>
    <m/>
    <m/>
    <m/>
    <m/>
    <m/>
    <x v="181"/>
    <n v="66"/>
    <m/>
    <m/>
    <m/>
    <m/>
    <m/>
    <m/>
    <m/>
    <m/>
    <m/>
    <m/>
    <m/>
    <m/>
  </r>
  <r>
    <x v="244"/>
    <x v="4"/>
    <x v="0"/>
    <s v=" "/>
    <m/>
    <m/>
    <m/>
    <m/>
    <m/>
    <m/>
    <m/>
    <x v="16"/>
    <n v="66"/>
    <m/>
    <m/>
    <m/>
    <m/>
    <m/>
    <m/>
    <m/>
    <m/>
    <m/>
    <m/>
    <m/>
    <m/>
  </r>
  <r>
    <x v="245"/>
    <x v="4"/>
    <x v="0"/>
    <s v=" "/>
    <m/>
    <m/>
    <m/>
    <m/>
    <m/>
    <m/>
    <m/>
    <x v="173"/>
    <n v="65.75"/>
    <m/>
    <m/>
    <m/>
    <m/>
    <m/>
    <m/>
    <m/>
    <m/>
    <m/>
    <m/>
    <m/>
    <m/>
  </r>
  <r>
    <x v="246"/>
    <x v="4"/>
    <x v="0"/>
    <s v=" "/>
    <m/>
    <m/>
    <m/>
    <m/>
    <m/>
    <m/>
    <m/>
    <x v="61"/>
    <n v="66"/>
    <m/>
    <m/>
    <m/>
    <m/>
    <m/>
    <m/>
    <m/>
    <m/>
    <m/>
    <m/>
    <m/>
    <m/>
  </r>
  <r>
    <x v="247"/>
    <x v="4"/>
    <x v="0"/>
    <s v=" "/>
    <m/>
    <m/>
    <m/>
    <m/>
    <m/>
    <m/>
    <m/>
    <x v="105"/>
    <n v="66"/>
    <m/>
    <m/>
    <m/>
    <m/>
    <m/>
    <m/>
    <m/>
    <m/>
    <m/>
    <m/>
    <m/>
    <m/>
  </r>
  <r>
    <x v="248"/>
    <x v="4"/>
    <x v="0"/>
    <s v=" "/>
    <m/>
    <m/>
    <m/>
    <m/>
    <m/>
    <m/>
    <m/>
    <x v="182"/>
    <n v="66"/>
    <m/>
    <m/>
    <m/>
    <m/>
    <m/>
    <m/>
    <m/>
    <m/>
    <m/>
    <m/>
    <m/>
    <m/>
  </r>
  <r>
    <x v="249"/>
    <x v="4"/>
    <x v="0"/>
    <s v=" "/>
    <m/>
    <m/>
    <m/>
    <m/>
    <m/>
    <m/>
    <m/>
    <x v="183"/>
    <n v="66"/>
    <m/>
    <m/>
    <m/>
    <m/>
    <m/>
    <m/>
    <m/>
    <m/>
    <m/>
    <m/>
    <m/>
    <m/>
  </r>
  <r>
    <x v="250"/>
    <x v="4"/>
    <x v="0"/>
    <s v=" "/>
    <m/>
    <m/>
    <m/>
    <m/>
    <m/>
    <m/>
    <m/>
    <x v="73"/>
    <n v="66"/>
    <m/>
    <m/>
    <m/>
    <m/>
    <m/>
    <m/>
    <m/>
    <m/>
    <m/>
    <m/>
    <m/>
    <m/>
  </r>
  <r>
    <x v="251"/>
    <x v="4"/>
    <x v="0"/>
    <s v=" "/>
    <m/>
    <m/>
    <m/>
    <m/>
    <m/>
    <m/>
    <m/>
    <x v="184"/>
    <n v="65"/>
    <m/>
    <m/>
    <m/>
    <m/>
    <m/>
    <m/>
    <m/>
    <m/>
    <m/>
    <m/>
    <m/>
    <m/>
  </r>
  <r>
    <x v="252"/>
    <x v="4"/>
    <x v="0"/>
    <s v=" "/>
    <m/>
    <m/>
    <m/>
    <m/>
    <m/>
    <m/>
    <m/>
    <x v="166"/>
    <n v="66"/>
    <m/>
    <m/>
    <m/>
    <m/>
    <m/>
    <m/>
    <m/>
    <m/>
    <m/>
    <m/>
    <m/>
    <m/>
  </r>
  <r>
    <x v="253"/>
    <x v="4"/>
    <x v="0"/>
    <s v=" "/>
    <m/>
    <m/>
    <m/>
    <m/>
    <m/>
    <m/>
    <m/>
    <x v="185"/>
    <n v="66"/>
    <m/>
    <m/>
    <m/>
    <m/>
    <m/>
    <m/>
    <m/>
    <m/>
    <m/>
    <m/>
    <m/>
    <m/>
  </r>
  <r>
    <x v="254"/>
    <x v="4"/>
    <x v="0"/>
    <s v=" "/>
    <m/>
    <m/>
    <m/>
    <m/>
    <m/>
    <m/>
    <m/>
    <x v="75"/>
    <n v="66"/>
    <m/>
    <m/>
    <m/>
    <m/>
    <m/>
    <m/>
    <m/>
    <m/>
    <m/>
    <m/>
    <m/>
    <m/>
  </r>
  <r>
    <x v="255"/>
    <x v="4"/>
    <x v="0"/>
    <s v=" "/>
    <m/>
    <m/>
    <m/>
    <m/>
    <m/>
    <m/>
    <m/>
    <x v="186"/>
    <n v="65.5"/>
    <m/>
    <m/>
    <m/>
    <m/>
    <m/>
    <m/>
    <m/>
    <m/>
    <m/>
    <m/>
    <m/>
    <m/>
  </r>
  <r>
    <x v="256"/>
    <x v="4"/>
    <x v="0"/>
    <s v=" "/>
    <m/>
    <m/>
    <m/>
    <m/>
    <m/>
    <m/>
    <m/>
    <x v="187"/>
    <n v="66"/>
    <m/>
    <m/>
    <m/>
    <m/>
    <m/>
    <m/>
    <m/>
    <m/>
    <m/>
    <m/>
    <m/>
    <m/>
  </r>
  <r>
    <x v="257"/>
    <x v="4"/>
    <x v="0"/>
    <s v=" "/>
    <m/>
    <m/>
    <m/>
    <m/>
    <m/>
    <m/>
    <m/>
    <x v="188"/>
    <n v="65.5"/>
    <m/>
    <m/>
    <m/>
    <m/>
    <m/>
    <m/>
    <m/>
    <m/>
    <m/>
    <m/>
    <m/>
    <m/>
  </r>
  <r>
    <x v="258"/>
    <x v="4"/>
    <x v="0"/>
    <s v=" "/>
    <m/>
    <m/>
    <m/>
    <m/>
    <m/>
    <m/>
    <m/>
    <x v="100"/>
    <n v="65.5"/>
    <m/>
    <m/>
    <m/>
    <m/>
    <m/>
    <m/>
    <m/>
    <m/>
    <m/>
    <m/>
    <m/>
    <m/>
  </r>
  <r>
    <x v="259"/>
    <x v="4"/>
    <x v="0"/>
    <s v=" "/>
    <m/>
    <m/>
    <m/>
    <m/>
    <m/>
    <m/>
    <m/>
    <x v="186"/>
    <n v="65.5"/>
    <m/>
    <m/>
    <m/>
    <m/>
    <m/>
    <m/>
    <m/>
    <m/>
    <m/>
    <m/>
    <m/>
    <m/>
  </r>
  <r>
    <x v="260"/>
    <x v="4"/>
    <x v="0"/>
    <s v=" "/>
    <m/>
    <m/>
    <m/>
    <m/>
    <m/>
    <m/>
    <m/>
    <x v="100"/>
    <n v="65.5"/>
    <m/>
    <m/>
    <m/>
    <m/>
    <m/>
    <m/>
    <m/>
    <m/>
    <m/>
    <m/>
    <m/>
    <m/>
  </r>
  <r>
    <x v="261"/>
    <x v="4"/>
    <x v="0"/>
    <s v=" "/>
    <m/>
    <m/>
    <m/>
    <m/>
    <m/>
    <m/>
    <m/>
    <x v="189"/>
    <n v="65.75"/>
    <m/>
    <m/>
    <m/>
    <m/>
    <m/>
    <m/>
    <m/>
    <m/>
    <m/>
    <m/>
    <m/>
    <m/>
  </r>
  <r>
    <x v="262"/>
    <x v="4"/>
    <x v="0"/>
    <s v=" "/>
    <m/>
    <m/>
    <m/>
    <m/>
    <m/>
    <m/>
    <m/>
    <x v="18"/>
    <n v="65.5"/>
    <m/>
    <m/>
    <m/>
    <m/>
    <m/>
    <m/>
    <m/>
    <m/>
    <m/>
    <m/>
    <m/>
    <m/>
  </r>
  <r>
    <x v="263"/>
    <x v="4"/>
    <x v="0"/>
    <s v=" "/>
    <m/>
    <m/>
    <m/>
    <m/>
    <m/>
    <m/>
    <m/>
    <x v="190"/>
    <n v="65.5"/>
    <m/>
    <m/>
    <m/>
    <m/>
    <m/>
    <m/>
    <m/>
    <m/>
    <m/>
    <m/>
    <m/>
    <m/>
  </r>
  <r>
    <x v="264"/>
    <x v="4"/>
    <x v="0"/>
    <s v=" "/>
    <m/>
    <m/>
    <m/>
    <m/>
    <m/>
    <m/>
    <m/>
    <x v="177"/>
    <n v="65"/>
    <m/>
    <m/>
    <m/>
    <m/>
    <m/>
    <m/>
    <m/>
    <m/>
    <m/>
    <m/>
    <m/>
    <m/>
  </r>
  <r>
    <x v="265"/>
    <x v="4"/>
    <x v="0"/>
    <s v=" "/>
    <m/>
    <m/>
    <m/>
    <m/>
    <m/>
    <m/>
    <m/>
    <x v="191"/>
    <n v="64.75"/>
    <m/>
    <m/>
    <m/>
    <m/>
    <m/>
    <m/>
    <m/>
    <m/>
    <m/>
    <m/>
    <m/>
    <m/>
  </r>
  <r>
    <x v="266"/>
    <x v="4"/>
    <x v="0"/>
    <s v=" "/>
    <m/>
    <m/>
    <m/>
    <m/>
    <m/>
    <m/>
    <m/>
    <x v="100"/>
    <n v="65.5"/>
    <m/>
    <m/>
    <m/>
    <m/>
    <m/>
    <m/>
    <m/>
    <m/>
    <m/>
    <m/>
    <m/>
    <m/>
  </r>
  <r>
    <x v="267"/>
    <x v="4"/>
    <x v="0"/>
    <s v=" "/>
    <m/>
    <m/>
    <m/>
    <m/>
    <m/>
    <m/>
    <m/>
    <x v="192"/>
    <n v="65.83"/>
    <m/>
    <m/>
    <m/>
    <m/>
    <m/>
    <m/>
    <m/>
    <m/>
    <m/>
    <m/>
    <m/>
    <m/>
  </r>
  <r>
    <x v="268"/>
    <x v="4"/>
    <x v="0"/>
    <s v=" "/>
    <m/>
    <m/>
    <m/>
    <m/>
    <m/>
    <m/>
    <m/>
    <x v="193"/>
    <n v="64.75"/>
    <m/>
    <m/>
    <m/>
    <m/>
    <m/>
    <m/>
    <m/>
    <m/>
    <m/>
    <m/>
    <m/>
    <m/>
  </r>
  <r>
    <x v="269"/>
    <x v="4"/>
    <x v="0"/>
    <s v=" "/>
    <m/>
    <m/>
    <m/>
    <m/>
    <m/>
    <m/>
    <m/>
    <x v="194"/>
    <n v="64.75"/>
    <m/>
    <m/>
    <m/>
    <m/>
    <m/>
    <m/>
    <m/>
    <m/>
    <m/>
    <m/>
    <m/>
    <m/>
  </r>
  <r>
    <x v="270"/>
    <x v="4"/>
    <x v="0"/>
    <s v=" "/>
    <m/>
    <m/>
    <m/>
    <m/>
    <m/>
    <m/>
    <m/>
    <x v="195"/>
    <n v="66"/>
    <m/>
    <m/>
    <m/>
    <m/>
    <m/>
    <m/>
    <m/>
    <m/>
    <m/>
    <m/>
    <m/>
    <m/>
  </r>
  <r>
    <x v="271"/>
    <x v="4"/>
    <x v="0"/>
    <s v=" "/>
    <m/>
    <m/>
    <m/>
    <m/>
    <m/>
    <m/>
    <m/>
    <x v="196"/>
    <n v="65.75"/>
    <m/>
    <m/>
    <m/>
    <m/>
    <m/>
    <m/>
    <m/>
    <m/>
    <m/>
    <m/>
    <m/>
    <m/>
  </r>
  <r>
    <x v="272"/>
    <x v="4"/>
    <x v="0"/>
    <s v=" "/>
    <m/>
    <m/>
    <m/>
    <m/>
    <m/>
    <m/>
    <m/>
    <x v="142"/>
    <n v="65.25"/>
    <m/>
    <m/>
    <m/>
    <m/>
    <m/>
    <m/>
    <m/>
    <m/>
    <m/>
    <m/>
    <m/>
    <m/>
  </r>
  <r>
    <x v="273"/>
    <x v="4"/>
    <x v="0"/>
    <s v=" "/>
    <m/>
    <m/>
    <m/>
    <m/>
    <m/>
    <m/>
    <m/>
    <x v="197"/>
    <n v="65.5"/>
    <m/>
    <m/>
    <m/>
    <m/>
    <m/>
    <m/>
    <m/>
    <m/>
    <m/>
    <m/>
    <m/>
    <m/>
  </r>
  <r>
    <x v="274"/>
    <x v="4"/>
    <x v="0"/>
    <s v=" "/>
    <m/>
    <m/>
    <m/>
    <m/>
    <m/>
    <m/>
    <m/>
    <x v="95"/>
    <n v="65.75"/>
    <m/>
    <m/>
    <m/>
    <m/>
    <m/>
    <m/>
    <m/>
    <m/>
    <m/>
    <m/>
    <m/>
    <m/>
  </r>
  <r>
    <x v="275"/>
    <x v="4"/>
    <x v="0"/>
    <s v=" "/>
    <m/>
    <m/>
    <m/>
    <m/>
    <m/>
    <m/>
    <m/>
    <x v="112"/>
    <n v="65.25"/>
    <m/>
    <m/>
    <m/>
    <m/>
    <m/>
    <m/>
    <m/>
    <m/>
    <m/>
    <m/>
    <m/>
    <m/>
  </r>
  <r>
    <x v="276"/>
    <x v="4"/>
    <x v="0"/>
    <s v=" "/>
    <m/>
    <m/>
    <m/>
    <m/>
    <m/>
    <m/>
    <m/>
    <x v="198"/>
    <n v="64.5"/>
    <m/>
    <m/>
    <m/>
    <m/>
    <m/>
    <m/>
    <m/>
    <m/>
    <m/>
    <m/>
    <m/>
    <m/>
  </r>
  <r>
    <x v="277"/>
    <x v="4"/>
    <x v="0"/>
    <s v=" "/>
    <m/>
    <m/>
    <m/>
    <m/>
    <m/>
    <m/>
    <m/>
    <x v="3"/>
    <n v="66"/>
    <m/>
    <m/>
    <m/>
    <m/>
    <m/>
    <m/>
    <m/>
    <m/>
    <m/>
    <m/>
    <m/>
    <m/>
  </r>
  <r>
    <x v="278"/>
    <x v="4"/>
    <x v="0"/>
    <s v=" "/>
    <m/>
    <m/>
    <m/>
    <m/>
    <m/>
    <m/>
    <m/>
    <x v="147"/>
    <n v="65.25"/>
    <m/>
    <m/>
    <m/>
    <m/>
    <m/>
    <m/>
    <m/>
    <m/>
    <m/>
    <m/>
    <m/>
    <m/>
  </r>
  <r>
    <x v="279"/>
    <x v="4"/>
    <x v="0"/>
    <s v=" "/>
    <m/>
    <m/>
    <m/>
    <m/>
    <m/>
    <m/>
    <m/>
    <x v="188"/>
    <n v="65.5"/>
    <m/>
    <m/>
    <m/>
    <m/>
    <m/>
    <m/>
    <m/>
    <m/>
    <m/>
    <m/>
    <m/>
    <m/>
  </r>
  <r>
    <x v="280"/>
    <x v="4"/>
    <x v="0"/>
    <s v=" "/>
    <m/>
    <m/>
    <m/>
    <m/>
    <m/>
    <m/>
    <m/>
    <x v="199"/>
    <n v="65.5"/>
    <m/>
    <m/>
    <m/>
    <m/>
    <m/>
    <m/>
    <m/>
    <m/>
    <m/>
    <m/>
    <m/>
    <m/>
  </r>
  <r>
    <x v="281"/>
    <x v="4"/>
    <x v="0"/>
    <s v=" "/>
    <m/>
    <m/>
    <m/>
    <m/>
    <m/>
    <m/>
    <m/>
    <x v="200"/>
    <n v="63.25"/>
    <m/>
    <m/>
    <m/>
    <m/>
    <m/>
    <m/>
    <m/>
    <m/>
    <m/>
    <m/>
    <m/>
    <m/>
  </r>
  <r>
    <x v="282"/>
    <x v="4"/>
    <x v="0"/>
    <s v=" "/>
    <m/>
    <m/>
    <m/>
    <m/>
    <m/>
    <m/>
    <m/>
    <x v="145"/>
    <n v="63.5"/>
    <m/>
    <m/>
    <m/>
    <m/>
    <m/>
    <m/>
    <m/>
    <m/>
    <m/>
    <m/>
    <m/>
    <m/>
  </r>
  <r>
    <x v="283"/>
    <x v="4"/>
    <x v="0"/>
    <s v=" "/>
    <m/>
    <m/>
    <m/>
    <m/>
    <m/>
    <m/>
    <m/>
    <x v="201"/>
    <n v="62.5"/>
    <m/>
    <m/>
    <m/>
    <m/>
    <m/>
    <m/>
    <m/>
    <m/>
    <m/>
    <m/>
    <m/>
    <m/>
  </r>
  <r>
    <x v="284"/>
    <x v="4"/>
    <x v="0"/>
    <s v=" "/>
    <m/>
    <m/>
    <m/>
    <m/>
    <m/>
    <m/>
    <m/>
    <x v="16"/>
    <n v="64"/>
    <m/>
    <m/>
    <m/>
    <m/>
    <m/>
    <m/>
    <m/>
    <m/>
    <m/>
    <m/>
    <m/>
    <m/>
  </r>
  <r>
    <x v="285"/>
    <x v="4"/>
    <x v="0"/>
    <s v=" "/>
    <m/>
    <m/>
    <m/>
    <m/>
    <m/>
    <m/>
    <m/>
    <x v="202"/>
    <n v="64"/>
    <m/>
    <m/>
    <m/>
    <m/>
    <m/>
    <m/>
    <m/>
    <m/>
    <m/>
    <m/>
    <m/>
    <m/>
  </r>
  <r>
    <x v="286"/>
    <x v="4"/>
    <x v="0"/>
    <s v=" "/>
    <m/>
    <m/>
    <m/>
    <m/>
    <m/>
    <m/>
    <m/>
    <x v="151"/>
    <n v="64"/>
    <m/>
    <m/>
    <m/>
    <m/>
    <m/>
    <m/>
    <m/>
    <m/>
    <m/>
    <m/>
    <m/>
    <m/>
  </r>
  <r>
    <x v="287"/>
    <x v="4"/>
    <x v="0"/>
    <s v=" "/>
    <m/>
    <m/>
    <m/>
    <m/>
    <m/>
    <m/>
    <m/>
    <x v="45"/>
    <n v="63.5"/>
    <m/>
    <m/>
    <m/>
    <m/>
    <m/>
    <m/>
    <m/>
    <m/>
    <m/>
    <m/>
    <m/>
    <m/>
  </r>
  <r>
    <x v="288"/>
    <x v="4"/>
    <x v="0"/>
    <s v=" "/>
    <m/>
    <m/>
    <m/>
    <m/>
    <m/>
    <m/>
    <m/>
    <x v="203"/>
    <n v="62"/>
    <m/>
    <m/>
    <m/>
    <m/>
    <m/>
    <m/>
    <m/>
    <m/>
    <m/>
    <m/>
    <m/>
    <m/>
  </r>
  <r>
    <x v="289"/>
    <x v="4"/>
    <x v="0"/>
    <s v=" "/>
    <m/>
    <m/>
    <m/>
    <m/>
    <m/>
    <m/>
    <m/>
    <x v="100"/>
    <n v="63.75"/>
    <m/>
    <m/>
    <m/>
    <m/>
    <m/>
    <m/>
    <m/>
    <m/>
    <m/>
    <m/>
    <m/>
    <m/>
  </r>
  <r>
    <x v="290"/>
    <x v="4"/>
    <x v="0"/>
    <s v=" "/>
    <m/>
    <m/>
    <m/>
    <m/>
    <m/>
    <m/>
    <m/>
    <x v="204"/>
    <n v="63.5"/>
    <m/>
    <m/>
    <m/>
    <m/>
    <m/>
    <m/>
    <m/>
    <m/>
    <m/>
    <m/>
    <m/>
    <m/>
  </r>
  <r>
    <x v="291"/>
    <x v="4"/>
    <x v="0"/>
    <s v=" "/>
    <m/>
    <m/>
    <m/>
    <m/>
    <m/>
    <m/>
    <m/>
    <x v="81"/>
    <n v="64"/>
    <m/>
    <m/>
    <m/>
    <m/>
    <m/>
    <m/>
    <m/>
    <m/>
    <m/>
    <m/>
    <m/>
    <m/>
  </r>
  <r>
    <x v="292"/>
    <x v="4"/>
    <x v="0"/>
    <s v=" "/>
    <m/>
    <m/>
    <m/>
    <m/>
    <m/>
    <m/>
    <m/>
    <x v="205"/>
    <n v="63.75"/>
    <m/>
    <m/>
    <m/>
    <m/>
    <m/>
    <m/>
    <m/>
    <m/>
    <m/>
    <m/>
    <m/>
    <m/>
  </r>
  <r>
    <x v="293"/>
    <x v="4"/>
    <x v="0"/>
    <s v=" "/>
    <m/>
    <m/>
    <m/>
    <m/>
    <m/>
    <m/>
    <m/>
    <x v="184"/>
    <n v="63"/>
    <m/>
    <m/>
    <m/>
    <m/>
    <m/>
    <m/>
    <m/>
    <m/>
    <m/>
    <m/>
    <m/>
    <m/>
  </r>
  <r>
    <x v="294"/>
    <x v="4"/>
    <x v="0"/>
    <s v=" "/>
    <m/>
    <m/>
    <m/>
    <m/>
    <m/>
    <m/>
    <m/>
    <x v="196"/>
    <n v="64"/>
    <m/>
    <m/>
    <m/>
    <m/>
    <m/>
    <m/>
    <m/>
    <m/>
    <m/>
    <m/>
    <m/>
    <m/>
  </r>
  <r>
    <x v="295"/>
    <x v="4"/>
    <x v="0"/>
    <s v=" "/>
    <m/>
    <m/>
    <m/>
    <m/>
    <m/>
    <m/>
    <m/>
    <x v="151"/>
    <n v="64"/>
    <m/>
    <m/>
    <m/>
    <m/>
    <m/>
    <m/>
    <m/>
    <m/>
    <m/>
    <m/>
    <m/>
    <m/>
  </r>
  <r>
    <x v="296"/>
    <x v="4"/>
    <x v="0"/>
    <s v=" "/>
    <m/>
    <m/>
    <m/>
    <m/>
    <m/>
    <m/>
    <m/>
    <x v="206"/>
    <n v="64"/>
    <m/>
    <m/>
    <m/>
    <m/>
    <m/>
    <m/>
    <m/>
    <m/>
    <m/>
    <m/>
    <m/>
    <m/>
  </r>
  <r>
    <x v="297"/>
    <x v="4"/>
    <x v="0"/>
    <s v=" "/>
    <m/>
    <m/>
    <m/>
    <m/>
    <m/>
    <m/>
    <m/>
    <x v="207"/>
    <n v="64"/>
    <m/>
    <m/>
    <m/>
    <m/>
    <m/>
    <m/>
    <m/>
    <m/>
    <m/>
    <m/>
    <m/>
    <m/>
  </r>
  <r>
    <x v="298"/>
    <x v="4"/>
    <x v="0"/>
    <s v=" "/>
    <m/>
    <m/>
    <m/>
    <m/>
    <m/>
    <m/>
    <m/>
    <x v="208"/>
    <n v="64"/>
    <m/>
    <m/>
    <m/>
    <m/>
    <m/>
    <m/>
    <m/>
    <m/>
    <m/>
    <m/>
    <m/>
    <m/>
  </r>
  <r>
    <x v="299"/>
    <x v="4"/>
    <x v="0"/>
    <s v=" "/>
    <m/>
    <m/>
    <m/>
    <m/>
    <m/>
    <m/>
    <m/>
    <x v="33"/>
    <n v="64"/>
    <m/>
    <m/>
    <m/>
    <m/>
    <m/>
    <m/>
    <m/>
    <m/>
    <m/>
    <m/>
    <m/>
    <m/>
  </r>
  <r>
    <x v="300"/>
    <x v="4"/>
    <x v="0"/>
    <s v=" "/>
    <m/>
    <m/>
    <m/>
    <m/>
    <m/>
    <m/>
    <m/>
    <x v="57"/>
    <n v="64"/>
    <m/>
    <m/>
    <m/>
    <m/>
    <m/>
    <m/>
    <m/>
    <m/>
    <m/>
    <m/>
    <m/>
    <m/>
  </r>
  <r>
    <x v="301"/>
    <x v="4"/>
    <x v="0"/>
    <s v=" "/>
    <m/>
    <m/>
    <m/>
    <m/>
    <m/>
    <m/>
    <m/>
    <x v="209"/>
    <n v="64"/>
    <m/>
    <m/>
    <m/>
    <m/>
    <m/>
    <m/>
    <m/>
    <m/>
    <m/>
    <m/>
    <m/>
    <m/>
  </r>
  <r>
    <x v="302"/>
    <x v="4"/>
    <x v="0"/>
    <s v=" "/>
    <m/>
    <m/>
    <m/>
    <m/>
    <m/>
    <m/>
    <m/>
    <x v="111"/>
    <n v="63.5"/>
    <m/>
    <m/>
    <m/>
    <m/>
    <m/>
    <m/>
    <m/>
    <m/>
    <m/>
    <m/>
    <m/>
    <m/>
  </r>
  <r>
    <x v="303"/>
    <x v="4"/>
    <x v="0"/>
    <s v=" "/>
    <m/>
    <m/>
    <m/>
    <m/>
    <m/>
    <m/>
    <m/>
    <x v="43"/>
    <n v="63.5"/>
    <m/>
    <m/>
    <m/>
    <m/>
    <m/>
    <m/>
    <m/>
    <m/>
    <m/>
    <m/>
    <m/>
    <m/>
  </r>
  <r>
    <x v="304"/>
    <x v="4"/>
    <x v="0"/>
    <s v=" "/>
    <m/>
    <m/>
    <m/>
    <m/>
    <m/>
    <m/>
    <m/>
    <x v="67"/>
    <n v="64"/>
    <m/>
    <m/>
    <m/>
    <m/>
    <m/>
    <m/>
    <m/>
    <m/>
    <m/>
    <m/>
    <m/>
    <m/>
  </r>
  <r>
    <x v="305"/>
    <x v="4"/>
    <x v="0"/>
    <s v=" "/>
    <m/>
    <m/>
    <m/>
    <m/>
    <m/>
    <m/>
    <m/>
    <x v="54"/>
    <n v="64"/>
    <m/>
    <m/>
    <m/>
    <m/>
    <m/>
    <m/>
    <m/>
    <m/>
    <m/>
    <m/>
    <m/>
    <m/>
  </r>
  <r>
    <x v="306"/>
    <x v="4"/>
    <x v="0"/>
    <s v=" "/>
    <m/>
    <m/>
    <m/>
    <m/>
    <m/>
    <m/>
    <m/>
    <x v="7"/>
    <n v="64"/>
    <m/>
    <m/>
    <m/>
    <m/>
    <m/>
    <m/>
    <m/>
    <m/>
    <m/>
    <m/>
    <m/>
    <m/>
  </r>
  <r>
    <x v="307"/>
    <x v="4"/>
    <x v="0"/>
    <s v=" "/>
    <m/>
    <m/>
    <m/>
    <m/>
    <m/>
    <m/>
    <m/>
    <x v="210"/>
    <n v="64"/>
    <m/>
    <m/>
    <m/>
    <m/>
    <m/>
    <m/>
    <m/>
    <m/>
    <m/>
    <m/>
    <m/>
    <m/>
  </r>
  <r>
    <x v="308"/>
    <x v="4"/>
    <x v="0"/>
    <s v=" "/>
    <m/>
    <m/>
    <m/>
    <m/>
    <m/>
    <m/>
    <m/>
    <x v="211"/>
    <n v="63.75"/>
    <m/>
    <m/>
    <m/>
    <m/>
    <m/>
    <m/>
    <m/>
    <m/>
    <m/>
    <m/>
    <m/>
    <m/>
  </r>
  <r>
    <x v="309"/>
    <x v="4"/>
    <x v="0"/>
    <s v=" "/>
    <m/>
    <m/>
    <m/>
    <m/>
    <m/>
    <m/>
    <m/>
    <x v="212"/>
    <n v="64"/>
    <m/>
    <m/>
    <m/>
    <m/>
    <m/>
    <m/>
    <m/>
    <m/>
    <m/>
    <m/>
    <m/>
    <m/>
  </r>
  <r>
    <x v="310"/>
    <x v="4"/>
    <x v="0"/>
    <s v=" "/>
    <m/>
    <m/>
    <m/>
    <m/>
    <m/>
    <m/>
    <m/>
    <x v="213"/>
    <n v="64"/>
    <m/>
    <m/>
    <m/>
    <m/>
    <m/>
    <m/>
    <m/>
    <m/>
    <m/>
    <m/>
    <m/>
    <m/>
  </r>
  <r>
    <x v="311"/>
    <x v="4"/>
    <x v="0"/>
    <s v=" "/>
    <m/>
    <m/>
    <m/>
    <m/>
    <m/>
    <m/>
    <m/>
    <x v="21"/>
    <n v="64"/>
    <m/>
    <m/>
    <m/>
    <m/>
    <m/>
    <m/>
    <m/>
    <m/>
    <m/>
    <m/>
    <m/>
    <m/>
  </r>
  <r>
    <x v="312"/>
    <x v="4"/>
    <x v="0"/>
    <s v=" "/>
    <m/>
    <m/>
    <m/>
    <m/>
    <m/>
    <m/>
    <m/>
    <x v="214"/>
    <n v="64"/>
    <m/>
    <m/>
    <m/>
    <m/>
    <m/>
    <m/>
    <m/>
    <m/>
    <m/>
    <m/>
    <m/>
    <m/>
  </r>
  <r>
    <x v="313"/>
    <x v="4"/>
    <x v="0"/>
    <s v=" "/>
    <m/>
    <m/>
    <m/>
    <m/>
    <m/>
    <m/>
    <m/>
    <x v="189"/>
    <n v="64"/>
    <m/>
    <m/>
    <m/>
    <m/>
    <m/>
    <m/>
    <m/>
    <m/>
    <m/>
    <m/>
    <m/>
    <m/>
  </r>
  <r>
    <x v="314"/>
    <x v="4"/>
    <x v="0"/>
    <s v=" "/>
    <m/>
    <m/>
    <m/>
    <m/>
    <m/>
    <m/>
    <m/>
    <x v="215"/>
    <n v="64"/>
    <m/>
    <m/>
    <m/>
    <m/>
    <m/>
    <m/>
    <m/>
    <m/>
    <m/>
    <m/>
    <m/>
    <m/>
  </r>
  <r>
    <x v="315"/>
    <x v="4"/>
    <x v="0"/>
    <s v=" "/>
    <m/>
    <m/>
    <m/>
    <m/>
    <m/>
    <m/>
    <m/>
    <x v="163"/>
    <n v="64"/>
    <m/>
    <m/>
    <m/>
    <m/>
    <m/>
    <m/>
    <m/>
    <m/>
    <m/>
    <m/>
    <m/>
    <m/>
  </r>
  <r>
    <x v="316"/>
    <x v="4"/>
    <x v="0"/>
    <s v=" "/>
    <m/>
    <m/>
    <m/>
    <m/>
    <m/>
    <m/>
    <m/>
    <x v="67"/>
    <n v="64"/>
    <m/>
    <m/>
    <m/>
    <m/>
    <m/>
    <m/>
    <m/>
    <m/>
    <m/>
    <m/>
    <m/>
    <m/>
  </r>
  <r>
    <x v="317"/>
    <x v="4"/>
    <x v="0"/>
    <s v=" "/>
    <m/>
    <m/>
    <m/>
    <m/>
    <m/>
    <m/>
    <m/>
    <x v="166"/>
    <n v="64"/>
    <m/>
    <m/>
    <m/>
    <m/>
    <m/>
    <m/>
    <m/>
    <m/>
    <m/>
    <m/>
    <m/>
    <m/>
  </r>
  <r>
    <x v="318"/>
    <x v="4"/>
    <x v="0"/>
    <s v=" "/>
    <m/>
    <m/>
    <m/>
    <m/>
    <m/>
    <m/>
    <m/>
    <x v="216"/>
    <n v="64"/>
    <m/>
    <m/>
    <m/>
    <m/>
    <m/>
    <m/>
    <m/>
    <m/>
    <m/>
    <m/>
    <m/>
    <m/>
  </r>
  <r>
    <x v="319"/>
    <x v="4"/>
    <x v="0"/>
    <s v=" "/>
    <m/>
    <m/>
    <m/>
    <m/>
    <m/>
    <m/>
    <m/>
    <x v="123"/>
    <n v="63.75"/>
    <m/>
    <m/>
    <m/>
    <m/>
    <m/>
    <m/>
    <m/>
    <m/>
    <m/>
    <m/>
    <m/>
    <m/>
  </r>
  <r>
    <x v="320"/>
    <x v="4"/>
    <x v="0"/>
    <s v=" "/>
    <m/>
    <m/>
    <m/>
    <m/>
    <m/>
    <m/>
    <m/>
    <x v="217"/>
    <n v="64"/>
    <m/>
    <m/>
    <m/>
    <m/>
    <m/>
    <m/>
    <m/>
    <m/>
    <m/>
    <m/>
    <m/>
    <m/>
  </r>
  <r>
    <x v="321"/>
    <x v="4"/>
    <x v="0"/>
    <s v=" "/>
    <m/>
    <m/>
    <m/>
    <m/>
    <m/>
    <m/>
    <m/>
    <x v="218"/>
    <n v="64"/>
    <m/>
    <m/>
    <m/>
    <m/>
    <m/>
    <m/>
    <m/>
    <m/>
    <m/>
    <m/>
    <m/>
    <m/>
  </r>
  <r>
    <x v="322"/>
    <x v="4"/>
    <x v="0"/>
    <s v=" "/>
    <m/>
    <m/>
    <m/>
    <m/>
    <m/>
    <m/>
    <m/>
    <x v="219"/>
    <n v="64"/>
    <m/>
    <m/>
    <m/>
    <m/>
    <m/>
    <m/>
    <m/>
    <m/>
    <m/>
    <m/>
    <m/>
    <m/>
  </r>
  <r>
    <x v="323"/>
    <x v="4"/>
    <x v="0"/>
    <s v=" "/>
    <m/>
    <m/>
    <m/>
    <m/>
    <m/>
    <m/>
    <m/>
    <x v="220"/>
    <n v="64"/>
    <m/>
    <m/>
    <m/>
    <m/>
    <m/>
    <m/>
    <m/>
    <m/>
    <m/>
    <m/>
    <m/>
    <m/>
  </r>
  <r>
    <x v="324"/>
    <x v="4"/>
    <x v="0"/>
    <s v=" "/>
    <m/>
    <m/>
    <m/>
    <m/>
    <m/>
    <m/>
    <m/>
    <x v="221"/>
    <n v="64"/>
    <m/>
    <m/>
    <m/>
    <m/>
    <m/>
    <m/>
    <m/>
    <m/>
    <m/>
    <m/>
    <m/>
    <m/>
  </r>
  <r>
    <x v="325"/>
    <x v="4"/>
    <x v="0"/>
    <s v=" "/>
    <m/>
    <m/>
    <m/>
    <m/>
    <m/>
    <m/>
    <m/>
    <x v="222"/>
    <n v="64"/>
    <m/>
    <m/>
    <m/>
    <m/>
    <m/>
    <m/>
    <m/>
    <m/>
    <m/>
    <m/>
    <m/>
    <m/>
  </r>
  <r>
    <x v="326"/>
    <x v="4"/>
    <x v="0"/>
    <s v=" "/>
    <m/>
    <m/>
    <m/>
    <m/>
    <m/>
    <m/>
    <m/>
    <x v="223"/>
    <n v="63"/>
    <m/>
    <m/>
    <m/>
    <m/>
    <m/>
    <m/>
    <m/>
    <m/>
    <m/>
    <m/>
    <m/>
    <m/>
  </r>
  <r>
    <x v="327"/>
    <x v="4"/>
    <x v="0"/>
    <s v=" "/>
    <m/>
    <m/>
    <m/>
    <m/>
    <m/>
    <m/>
    <m/>
    <x v="75"/>
    <n v="64"/>
    <m/>
    <m/>
    <m/>
    <m/>
    <m/>
    <m/>
    <m/>
    <m/>
    <m/>
    <m/>
    <m/>
    <m/>
  </r>
  <r>
    <x v="328"/>
    <x v="4"/>
    <x v="0"/>
    <s v=" "/>
    <m/>
    <m/>
    <m/>
    <m/>
    <m/>
    <m/>
    <m/>
    <x v="81"/>
    <n v="64"/>
    <m/>
    <m/>
    <m/>
    <m/>
    <m/>
    <m/>
    <m/>
    <m/>
    <m/>
    <m/>
    <m/>
    <m/>
  </r>
  <r>
    <x v="329"/>
    <x v="4"/>
    <x v="0"/>
    <s v=" "/>
    <m/>
    <m/>
    <m/>
    <m/>
    <m/>
    <m/>
    <m/>
    <x v="224"/>
    <n v="64"/>
    <m/>
    <m/>
    <m/>
    <m/>
    <m/>
    <m/>
    <m/>
    <m/>
    <m/>
    <m/>
    <m/>
    <m/>
  </r>
  <r>
    <x v="330"/>
    <x v="4"/>
    <x v="0"/>
    <s v=" "/>
    <m/>
    <m/>
    <m/>
    <m/>
    <m/>
    <m/>
    <m/>
    <x v="225"/>
    <n v="64"/>
    <m/>
    <m/>
    <m/>
    <m/>
    <m/>
    <m/>
    <m/>
    <m/>
    <m/>
    <m/>
    <m/>
    <m/>
  </r>
  <r>
    <x v="331"/>
    <x v="4"/>
    <x v="0"/>
    <s v=" "/>
    <m/>
    <m/>
    <m/>
    <m/>
    <m/>
    <m/>
    <m/>
    <x v="65"/>
    <n v="64"/>
    <m/>
    <m/>
    <m/>
    <m/>
    <m/>
    <m/>
    <m/>
    <m/>
    <m/>
    <m/>
    <m/>
    <m/>
  </r>
  <r>
    <x v="332"/>
    <x v="4"/>
    <x v="0"/>
    <s v=" "/>
    <m/>
    <m/>
    <m/>
    <m/>
    <m/>
    <m/>
    <m/>
    <x v="142"/>
    <n v="63.5"/>
    <m/>
    <m/>
    <m/>
    <m/>
    <m/>
    <m/>
    <m/>
    <m/>
    <m/>
    <m/>
    <m/>
    <m/>
  </r>
  <r>
    <x v="333"/>
    <x v="4"/>
    <x v="0"/>
    <s v=" "/>
    <m/>
    <m/>
    <m/>
    <m/>
    <m/>
    <m/>
    <m/>
    <x v="226"/>
    <n v="63.75"/>
    <m/>
    <m/>
    <m/>
    <m/>
    <m/>
    <m/>
    <m/>
    <m/>
    <m/>
    <m/>
    <m/>
    <m/>
  </r>
  <r>
    <x v="334"/>
    <x v="4"/>
    <x v="0"/>
    <s v=" "/>
    <m/>
    <m/>
    <m/>
    <m/>
    <m/>
    <m/>
    <m/>
    <x v="79"/>
    <n v="63.25"/>
    <m/>
    <m/>
    <m/>
    <m/>
    <m/>
    <m/>
    <m/>
    <m/>
    <m/>
    <m/>
    <m/>
    <m/>
  </r>
  <r>
    <x v="335"/>
    <x v="4"/>
    <x v="0"/>
    <s v=" "/>
    <m/>
    <m/>
    <m/>
    <m/>
    <m/>
    <m/>
    <m/>
    <x v="79"/>
    <n v="63.25"/>
    <m/>
    <m/>
    <m/>
    <m/>
    <m/>
    <m/>
    <m/>
    <m/>
    <m/>
    <m/>
    <m/>
    <m/>
  </r>
  <r>
    <x v="336"/>
    <x v="4"/>
    <x v="0"/>
    <s v=" "/>
    <m/>
    <m/>
    <m/>
    <m/>
    <m/>
    <m/>
    <m/>
    <x v="128"/>
    <n v="63.75"/>
    <m/>
    <m/>
    <m/>
    <m/>
    <m/>
    <m/>
    <m/>
    <m/>
    <m/>
    <m/>
    <m/>
    <m/>
  </r>
  <r>
    <x v="337"/>
    <x v="4"/>
    <x v="0"/>
    <s v=" "/>
    <m/>
    <m/>
    <m/>
    <m/>
    <m/>
    <m/>
    <m/>
    <x v="129"/>
    <n v="64"/>
    <m/>
    <m/>
    <m/>
    <m/>
    <m/>
    <m/>
    <m/>
    <m/>
    <m/>
    <m/>
    <m/>
    <m/>
  </r>
  <r>
    <x v="338"/>
    <x v="4"/>
    <x v="0"/>
    <s v=" "/>
    <m/>
    <m/>
    <m/>
    <m/>
    <m/>
    <m/>
    <m/>
    <x v="227"/>
    <n v="62.5"/>
    <m/>
    <m/>
    <m/>
    <m/>
    <m/>
    <m/>
    <m/>
    <m/>
    <m/>
    <m/>
    <m/>
    <m/>
  </r>
  <r>
    <x v="339"/>
    <x v="4"/>
    <x v="0"/>
    <s v=" "/>
    <m/>
    <m/>
    <m/>
    <m/>
    <m/>
    <m/>
    <m/>
    <x v="228"/>
    <n v="64"/>
    <m/>
    <m/>
    <m/>
    <m/>
    <m/>
    <m/>
    <m/>
    <m/>
    <m/>
    <m/>
    <m/>
    <m/>
  </r>
  <r>
    <x v="340"/>
    <x v="4"/>
    <x v="0"/>
    <s v=" "/>
    <m/>
    <m/>
    <m/>
    <m/>
    <m/>
    <m/>
    <m/>
    <x v="229"/>
    <n v="63.5"/>
    <m/>
    <m/>
    <m/>
    <m/>
    <m/>
    <m/>
    <m/>
    <m/>
    <m/>
    <m/>
    <m/>
    <m/>
  </r>
  <r>
    <x v="341"/>
    <x v="4"/>
    <x v="0"/>
    <s v=" "/>
    <m/>
    <m/>
    <m/>
    <m/>
    <m/>
    <m/>
    <m/>
    <x v="50"/>
    <n v="64"/>
    <m/>
    <m/>
    <m/>
    <m/>
    <m/>
    <m/>
    <m/>
    <m/>
    <m/>
    <m/>
    <m/>
    <m/>
  </r>
  <r>
    <x v="342"/>
    <x v="4"/>
    <x v="0"/>
    <s v=" "/>
    <m/>
    <m/>
    <m/>
    <m/>
    <m/>
    <m/>
    <m/>
    <x v="217"/>
    <n v="64"/>
    <m/>
    <m/>
    <m/>
    <m/>
    <m/>
    <m/>
    <m/>
    <m/>
    <m/>
    <m/>
    <m/>
    <m/>
  </r>
  <r>
    <x v="343"/>
    <x v="4"/>
    <x v="0"/>
    <s v=" "/>
    <m/>
    <m/>
    <m/>
    <m/>
    <m/>
    <m/>
    <m/>
    <x v="230"/>
    <n v="64"/>
    <m/>
    <m/>
    <m/>
    <m/>
    <m/>
    <m/>
    <m/>
    <m/>
    <m/>
    <m/>
    <m/>
    <m/>
  </r>
  <r>
    <x v="344"/>
    <x v="4"/>
    <x v="0"/>
    <s v=" "/>
    <m/>
    <m/>
    <m/>
    <m/>
    <m/>
    <m/>
    <m/>
    <x v="52"/>
    <n v="64"/>
    <m/>
    <m/>
    <m/>
    <m/>
    <m/>
    <m/>
    <m/>
    <m/>
    <m/>
    <m/>
    <m/>
    <m/>
  </r>
  <r>
    <x v="345"/>
    <x v="4"/>
    <x v="0"/>
    <s v=" "/>
    <m/>
    <m/>
    <m/>
    <m/>
    <m/>
    <m/>
    <m/>
    <x v="55"/>
    <n v="64"/>
    <m/>
    <m/>
    <m/>
    <m/>
    <m/>
    <m/>
    <m/>
    <m/>
    <m/>
    <m/>
    <m/>
    <m/>
  </r>
  <r>
    <x v="346"/>
    <x v="4"/>
    <x v="0"/>
    <s v=" "/>
    <m/>
    <m/>
    <m/>
    <m/>
    <m/>
    <m/>
    <m/>
    <x v="49"/>
    <n v="64"/>
    <m/>
    <m/>
    <m/>
    <m/>
    <m/>
    <m/>
    <m/>
    <m/>
    <m/>
    <m/>
    <m/>
    <m/>
  </r>
  <r>
    <x v="347"/>
    <x v="4"/>
    <x v="0"/>
    <s v=" "/>
    <m/>
    <m/>
    <m/>
    <m/>
    <m/>
    <m/>
    <m/>
    <x v="44"/>
    <n v="64"/>
    <m/>
    <m/>
    <m/>
    <m/>
    <m/>
    <m/>
    <m/>
    <m/>
    <m/>
    <m/>
    <m/>
    <m/>
  </r>
  <r>
    <x v="348"/>
    <x v="4"/>
    <x v="0"/>
    <s v=" "/>
    <m/>
    <m/>
    <m/>
    <m/>
    <m/>
    <m/>
    <m/>
    <x v="231"/>
    <n v="64"/>
    <m/>
    <m/>
    <m/>
    <m/>
    <m/>
    <m/>
    <m/>
    <m/>
    <m/>
    <m/>
    <m/>
    <m/>
  </r>
  <r>
    <x v="349"/>
    <x v="4"/>
    <x v="0"/>
    <s v=" "/>
    <m/>
    <m/>
    <m/>
    <m/>
    <m/>
    <m/>
    <m/>
    <x v="232"/>
    <n v="64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1" firstDataRow="1" firstDataCol="3"/>
  <pivotFields count="25">
    <pivotField axis="axisRow" numFmtId="49" outline="0" subtotalTop="0" showAll="0" defaultSubtotal="0">
      <items count="350">
        <item x="272"/>
        <item x="275"/>
        <item x="89"/>
        <item x="221"/>
        <item x="227"/>
        <item x="326"/>
        <item x="251"/>
        <item x="333"/>
        <item x="260"/>
        <item x="262"/>
        <item x="264"/>
        <item x="144"/>
        <item x="146"/>
        <item x="335"/>
        <item x="268"/>
        <item x="269"/>
        <item x="273"/>
        <item x="340"/>
        <item x="187"/>
        <item x="188"/>
        <item x="282"/>
        <item x="189"/>
        <item x="191"/>
        <item x="192"/>
        <item x="20"/>
        <item x="193"/>
        <item x="26"/>
        <item x="289"/>
        <item x="195"/>
        <item x="290"/>
        <item x="198"/>
        <item x="292"/>
        <item x="39"/>
        <item x="40"/>
        <item x="202"/>
        <item x="47"/>
        <item x="210"/>
        <item x="75"/>
        <item x="78"/>
        <item x="303"/>
        <item x="91"/>
        <item x="219"/>
        <item x="225"/>
        <item x="226"/>
        <item x="228"/>
        <item x="106"/>
        <item x="112"/>
        <item x="234"/>
        <item x="235"/>
        <item x="313"/>
        <item x="238"/>
        <item x="119"/>
        <item x="120"/>
        <item x="121"/>
        <item x="122"/>
        <item x="123"/>
        <item x="245"/>
        <item x="255"/>
        <item x="130"/>
        <item x="131"/>
        <item x="257"/>
        <item x="258"/>
        <item x="331"/>
        <item x="132"/>
        <item x="133"/>
        <item x="134"/>
        <item x="135"/>
        <item x="136"/>
        <item x="332"/>
        <item x="259"/>
        <item x="137"/>
        <item x="138"/>
        <item x="261"/>
        <item x="263"/>
        <item x="139"/>
        <item x="265"/>
        <item x="140"/>
        <item x="141"/>
        <item x="142"/>
        <item x="334"/>
        <item x="143"/>
        <item x="266"/>
        <item x="145"/>
        <item x="147"/>
        <item x="148"/>
        <item x="267"/>
        <item x="149"/>
        <item x="150"/>
        <item x="151"/>
        <item x="152"/>
        <item x="153"/>
        <item x="336"/>
        <item x="154"/>
        <item x="270"/>
        <item x="155"/>
        <item x="271"/>
        <item x="156"/>
        <item x="157"/>
        <item x="158"/>
        <item x="159"/>
        <item x="160"/>
        <item x="274"/>
        <item x="161"/>
        <item x="162"/>
        <item x="163"/>
        <item x="276"/>
        <item x="277"/>
        <item x="337"/>
        <item x="164"/>
        <item x="165"/>
        <item x="278"/>
        <item x="166"/>
        <item x="167"/>
        <item x="168"/>
        <item x="169"/>
        <item x="279"/>
        <item x="170"/>
        <item x="171"/>
        <item x="338"/>
        <item x="339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280"/>
        <item x="185"/>
        <item x="186"/>
        <item x="0"/>
        <item x="1"/>
        <item x="2"/>
        <item x="3"/>
        <item x="4"/>
        <item x="281"/>
        <item x="5"/>
        <item x="6"/>
        <item x="7"/>
        <item x="8"/>
        <item x="9"/>
        <item x="10"/>
        <item x="11"/>
        <item x="283"/>
        <item x="12"/>
        <item x="190"/>
        <item x="13"/>
        <item x="14"/>
        <item x="15"/>
        <item x="284"/>
        <item x="16"/>
        <item x="17"/>
        <item x="285"/>
        <item x="18"/>
        <item x="19"/>
        <item x="341"/>
        <item x="286"/>
        <item x="21"/>
        <item x="22"/>
        <item x="287"/>
        <item x="23"/>
        <item x="288"/>
        <item x="24"/>
        <item x="25"/>
        <item x="27"/>
        <item x="194"/>
        <item x="28"/>
        <item x="29"/>
        <item x="30"/>
        <item x="31"/>
        <item x="32"/>
        <item x="33"/>
        <item x="196"/>
        <item x="197"/>
        <item x="199"/>
        <item x="291"/>
        <item x="34"/>
        <item x="35"/>
        <item x="36"/>
        <item x="200"/>
        <item x="37"/>
        <item x="38"/>
        <item x="293"/>
        <item x="201"/>
        <item x="41"/>
        <item x="294"/>
        <item x="42"/>
        <item x="203"/>
        <item x="43"/>
        <item x="44"/>
        <item x="295"/>
        <item x="296"/>
        <item x="204"/>
        <item x="297"/>
        <item x="45"/>
        <item x="298"/>
        <item x="299"/>
        <item x="46"/>
        <item x="205"/>
        <item x="48"/>
        <item x="300"/>
        <item x="49"/>
        <item x="50"/>
        <item x="51"/>
        <item x="52"/>
        <item x="53"/>
        <item x="54"/>
        <item x="55"/>
        <item x="56"/>
        <item x="57"/>
        <item x="206"/>
        <item x="58"/>
        <item x="59"/>
        <item x="60"/>
        <item x="61"/>
        <item x="62"/>
        <item x="63"/>
        <item x="64"/>
        <item x="65"/>
        <item x="207"/>
        <item x="208"/>
        <item x="301"/>
        <item x="66"/>
        <item x="302"/>
        <item x="209"/>
        <item x="67"/>
        <item x="68"/>
        <item x="69"/>
        <item x="70"/>
        <item x="71"/>
        <item x="342"/>
        <item x="72"/>
        <item x="73"/>
        <item x="74"/>
        <item x="76"/>
        <item x="77"/>
        <item x="79"/>
        <item x="80"/>
        <item x="211"/>
        <item x="81"/>
        <item x="82"/>
        <item x="83"/>
        <item x="212"/>
        <item x="84"/>
        <item x="85"/>
        <item x="86"/>
        <item x="87"/>
        <item x="88"/>
        <item x="304"/>
        <item x="213"/>
        <item x="214"/>
        <item x="215"/>
        <item x="216"/>
        <item x="90"/>
        <item x="92"/>
        <item x="217"/>
        <item x="218"/>
        <item x="93"/>
        <item x="94"/>
        <item x="95"/>
        <item x="343"/>
        <item x="220"/>
        <item x="305"/>
        <item x="222"/>
        <item x="223"/>
        <item x="96"/>
        <item x="97"/>
        <item x="224"/>
        <item x="306"/>
        <item x="307"/>
        <item x="344"/>
        <item x="98"/>
        <item x="99"/>
        <item x="345"/>
        <item x="100"/>
        <item x="101"/>
        <item x="308"/>
        <item x="102"/>
        <item x="103"/>
        <item x="229"/>
        <item x="346"/>
        <item x="104"/>
        <item x="105"/>
        <item x="309"/>
        <item x="230"/>
        <item x="310"/>
        <item x="107"/>
        <item x="108"/>
        <item x="231"/>
        <item x="347"/>
        <item x="109"/>
        <item x="232"/>
        <item x="233"/>
        <item x="311"/>
        <item x="110"/>
        <item x="111"/>
        <item x="113"/>
        <item x="348"/>
        <item x="114"/>
        <item x="312"/>
        <item x="115"/>
        <item x="116"/>
        <item x="349"/>
        <item x="117"/>
        <item x="236"/>
        <item x="118"/>
        <item x="237"/>
        <item x="314"/>
        <item x="239"/>
        <item x="315"/>
        <item x="316"/>
        <item x="317"/>
        <item x="240"/>
        <item x="318"/>
        <item x="241"/>
        <item x="242"/>
        <item x="319"/>
        <item x="243"/>
        <item x="320"/>
        <item x="244"/>
        <item x="321"/>
        <item x="322"/>
        <item x="323"/>
        <item x="324"/>
        <item x="325"/>
        <item x="246"/>
        <item x="327"/>
        <item x="328"/>
        <item x="247"/>
        <item x="248"/>
        <item x="249"/>
        <item x="250"/>
        <item x="124"/>
        <item x="125"/>
        <item x="126"/>
        <item x="252"/>
        <item x="253"/>
        <item x="127"/>
        <item x="128"/>
        <item x="254"/>
        <item x="329"/>
        <item x="330"/>
        <item x="129"/>
        <item x="256"/>
      </items>
    </pivotField>
    <pivotField axis="axisRow" outline="0" subtotalTop="0" showAll="0" defaultSubtotal="0">
      <items count="5">
        <item h="1" x="4"/>
        <item x="0"/>
        <item x="1"/>
        <item x="2"/>
        <item x="3"/>
      </items>
    </pivotField>
    <pivotField axis="axisRow" subtotalTop="0" showAll="0" defaultSubtotal="0">
      <items count="1">
        <item x="0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Row" numFmtId="14" subtotalTop="0" showAll="0" defaultSubtotal="0">
      <items count="233">
        <item x="64"/>
        <item x="146"/>
        <item x="13"/>
        <item x="227"/>
        <item x="198"/>
        <item x="201"/>
        <item x="59"/>
        <item x="115"/>
        <item x="72"/>
        <item x="193"/>
        <item x="191"/>
        <item x="15"/>
        <item x="36"/>
        <item x="110"/>
        <item x="78"/>
        <item x="124"/>
        <item x="23"/>
        <item x="168"/>
        <item x="194"/>
        <item x="223"/>
        <item x="150"/>
        <item x="120"/>
        <item x="137"/>
        <item x="184"/>
        <item x="200"/>
        <item x="77"/>
        <item x="17"/>
        <item x="99"/>
        <item x="153"/>
        <item x="177"/>
        <item x="179"/>
        <item x="26"/>
        <item x="136"/>
        <item x="98"/>
        <item x="20"/>
        <item x="79"/>
        <item x="25"/>
        <item x="141"/>
        <item x="119"/>
        <item x="132"/>
        <item x="116"/>
        <item x="169"/>
        <item x="167"/>
        <item x="96"/>
        <item x="4"/>
        <item x="86"/>
        <item x="130"/>
        <item x="229"/>
        <item x="142"/>
        <item x="145"/>
        <item x="112"/>
        <item x="204"/>
        <item x="111"/>
        <item x="45"/>
        <item x="199"/>
        <item x="126"/>
        <item x="62"/>
        <item x="43"/>
        <item x="18"/>
        <item x="53"/>
        <item x="109"/>
        <item x="188"/>
        <item x="128"/>
        <item x="190"/>
        <item x="2"/>
        <item x="90"/>
        <item x="157"/>
        <item x="100"/>
        <item x="35"/>
        <item x="186"/>
        <item x="226"/>
        <item x="205"/>
        <item x="123"/>
        <item x="24"/>
        <item x="197"/>
        <item x="22"/>
        <item x="1"/>
        <item x="114"/>
        <item x="143"/>
        <item x="149"/>
        <item x="66"/>
        <item x="97"/>
        <item x="95"/>
        <item x="174"/>
        <item x="144"/>
        <item x="173"/>
        <item x="121"/>
        <item x="56"/>
        <item x="7"/>
        <item x="189"/>
        <item x="108"/>
        <item x="40"/>
        <item x="196"/>
        <item x="117"/>
        <item x="107"/>
        <item x="118"/>
        <item x="65"/>
        <item x="164"/>
        <item x="231"/>
        <item x="139"/>
        <item x="206"/>
        <item x="19"/>
        <item x="228"/>
        <item x="176"/>
        <item x="127"/>
        <item x="154"/>
        <item x="29"/>
        <item x="71"/>
        <item x="113"/>
        <item x="172"/>
        <item x="131"/>
        <item x="0"/>
        <item x="14"/>
        <item x="12"/>
        <item x="210"/>
        <item x="133"/>
        <item x="70"/>
        <item x="134"/>
        <item x="195"/>
        <item x="46"/>
        <item x="9"/>
        <item x="135"/>
        <item x="125"/>
        <item x="39"/>
        <item x="178"/>
        <item x="38"/>
        <item x="192"/>
        <item x="156"/>
        <item x="6"/>
        <item x="122"/>
        <item x="140"/>
        <item x="10"/>
        <item x="11"/>
        <item x="3"/>
        <item x="170"/>
        <item x="129"/>
        <item x="47"/>
        <item x="37"/>
        <item x="147"/>
        <item x="8"/>
        <item x="50"/>
        <item x="16"/>
        <item x="32"/>
        <item x="28"/>
        <item x="5"/>
        <item x="202"/>
        <item x="138"/>
        <item x="162"/>
        <item x="92"/>
        <item x="27"/>
        <item x="159"/>
        <item x="54"/>
        <item x="30"/>
        <item x="51"/>
        <item x="52"/>
        <item x="33"/>
        <item x="73"/>
        <item x="81"/>
        <item x="41"/>
        <item x="208"/>
        <item x="21"/>
        <item x="209"/>
        <item x="207"/>
        <item x="232"/>
        <item x="49"/>
        <item x="34"/>
        <item x="152"/>
        <item x="214"/>
        <item x="151"/>
        <item x="93"/>
        <item x="57"/>
        <item x="60"/>
        <item x="42"/>
        <item x="31"/>
        <item x="55"/>
        <item x="160"/>
        <item x="63"/>
        <item x="155"/>
        <item x="80"/>
        <item x="68"/>
        <item x="217"/>
        <item x="58"/>
        <item x="220"/>
        <item x="44"/>
        <item x="187"/>
        <item x="69"/>
        <item x="88"/>
        <item x="148"/>
        <item x="48"/>
        <item x="203"/>
        <item x="215"/>
        <item x="75"/>
        <item x="165"/>
        <item x="61"/>
        <item x="91"/>
        <item x="180"/>
        <item x="76"/>
        <item x="222"/>
        <item x="230"/>
        <item x="213"/>
        <item x="84"/>
        <item x="163"/>
        <item x="67"/>
        <item x="185"/>
        <item x="158"/>
        <item x="106"/>
        <item x="101"/>
        <item x="171"/>
        <item x="82"/>
        <item x="87"/>
        <item x="224"/>
        <item x="161"/>
        <item x="182"/>
        <item x="74"/>
        <item x="166"/>
        <item x="221"/>
        <item x="85"/>
        <item x="216"/>
        <item x="212"/>
        <item x="225"/>
        <item x="181"/>
        <item x="105"/>
        <item x="83"/>
        <item x="219"/>
        <item x="102"/>
        <item x="89"/>
        <item x="211"/>
        <item x="175"/>
        <item x="103"/>
        <item x="94"/>
        <item x="218"/>
        <item x="183"/>
        <item x="104"/>
      </items>
    </pivotField>
    <pivotField numFmtId="2"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</pivotFields>
  <rowFields count="4">
    <field x="2"/>
    <field x="0"/>
    <field x="1"/>
    <field x="11"/>
  </rowFields>
  <rowItems count="6">
    <i>
      <x/>
    </i>
    <i r="1">
      <x v="136"/>
      <x v="1"/>
      <x v="111"/>
    </i>
    <i r="1">
      <x v="137"/>
      <x v="2"/>
      <x v="76"/>
    </i>
    <i r="1">
      <x v="138"/>
      <x v="3"/>
      <x v="64"/>
    </i>
    <i r="1">
      <x v="139"/>
      <x v="4"/>
      <x v="133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B4:Z354" totalsRowShown="0" headerRowDxfId="0" headerRowBorderDxfId="27" tableBorderDxfId="28" totalsRowBorderDxfId="26">
  <autoFilter ref="B4:Z354"/>
  <tableColumns count="25">
    <tableColumn id="1" name="Matricule" dataDxfId="25"/>
    <tableColumn id="2" name="Nom / Prénom" dataDxfId="24"/>
    <tableColumn id="3" name="Société" dataDxfId="23"/>
    <tableColumn id="4" name="Etablissement" dataDxfId="22"/>
    <tableColumn id="5" name="Date de naissance" dataDxfId="21"/>
    <tableColumn id="6" name="Age à l'inventaire" dataDxfId="20"/>
    <tableColumn id="7" name="Catégorie" dataDxfId="19"/>
    <tableColumn id="8" name="Salaire annuel inventaire" dataDxfId="18" dataCellStyle="Monétaire"/>
    <tableColumn id="9" name="Date d'ancienneté" dataDxfId="17" dataCellStyle="Euro"/>
    <tableColumn id="10" name="Age d'entrée" dataDxfId="16"/>
    <tableColumn id="11" name="Durée résiduelle d'activité" dataDxfId="15"/>
    <tableColumn id="12" name="Date de retraite" dataDxfId="14"/>
    <tableColumn id="13" name="Age de retraite" dataDxfId="13"/>
    <tableColumn id="14" name="Salaire annuel retraite" dataDxfId="12" dataCellStyle="Monétaire"/>
    <tableColumn id="15" name="Coefficient attribution de droits" dataDxfId="11" dataCellStyle="Euro"/>
    <tableColumn id="16" name="Prestation à financer" dataDxfId="10" dataCellStyle="Monétaire"/>
    <tableColumn id="17" name="Charges patronales" dataDxfId="9" dataCellStyle="Monétaire"/>
    <tableColumn id="18" name="Coefficient table de survie" dataDxfId="8" dataCellStyle="Euro"/>
    <tableColumn id="19" name="Coefficient de turnover" dataDxfId="7"/>
    <tableColumn id="20" name="Coefficient d'actualisation" dataDxfId="6"/>
    <tableColumn id="21" name="Coefficient total de minoration" dataDxfId="5"/>
    <tableColumn id="22" name="VAP droits passés (PBO)" dataDxfId="4" dataCellStyle="Monétaire"/>
    <tableColumn id="23" name="Charge normale exercice N+1 (Service Cost)" dataDxfId="3" dataCellStyle="Monétaire"/>
    <tableColumn id="24" name="VAP droits totaux" dataDxfId="2" dataCellStyle="Monétaire"/>
    <tableColumn id="25" name="VAP droits passés sur salaire actuel (ABO)" dataDxfId="1" dataCellStyle="Monétaire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tabSelected="1" workbookViewId="0">
      <selection activeCell="E5" sqref="E5"/>
    </sheetView>
  </sheetViews>
  <sheetFormatPr baseColWidth="10" defaultRowHeight="15"/>
  <cols>
    <col min="1" max="1" width="21" bestFit="1" customWidth="1"/>
    <col min="2" max="2" width="16.28515625" bestFit="1" customWidth="1"/>
    <col min="3" max="3" width="17.28515625" bestFit="1" customWidth="1"/>
  </cols>
  <sheetData>
    <row r="2" spans="1:3" ht="58.5" customHeight="1">
      <c r="A2" s="50" t="s">
        <v>34</v>
      </c>
    </row>
    <row r="3" spans="1:3">
      <c r="A3" s="46" t="s">
        <v>28</v>
      </c>
      <c r="B3" s="46" t="s">
        <v>7</v>
      </c>
      <c r="C3" s="46" t="s">
        <v>14</v>
      </c>
    </row>
    <row r="4" spans="1:3">
      <c r="A4" s="47" t="s">
        <v>27</v>
      </c>
    </row>
    <row r="5" spans="1:3">
      <c r="A5" s="49">
        <v>1000</v>
      </c>
      <c r="B5" s="47" t="s">
        <v>31</v>
      </c>
      <c r="C5" s="48">
        <v>51227</v>
      </c>
    </row>
    <row r="6" spans="1:3">
      <c r="A6" s="49">
        <v>1016</v>
      </c>
      <c r="B6" s="47" t="s">
        <v>30</v>
      </c>
      <c r="C6" s="48">
        <v>49491</v>
      </c>
    </row>
    <row r="7" spans="1:3">
      <c r="A7" s="49">
        <v>1021</v>
      </c>
      <c r="B7" s="47" t="s">
        <v>32</v>
      </c>
      <c r="C7" s="48">
        <v>49065</v>
      </c>
    </row>
    <row r="8" spans="1:3">
      <c r="A8" s="49">
        <v>1032</v>
      </c>
      <c r="B8" s="47" t="s">
        <v>33</v>
      </c>
      <c r="C8" s="48">
        <v>52291</v>
      </c>
    </row>
    <row r="9" spans="1:3">
      <c r="A9" s="47" t="s">
        <v>29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AA354"/>
  <sheetViews>
    <sheetView showGridLines="0" topLeftCell="B1" zoomScaleNormal="100" workbookViewId="0">
      <pane ySplit="4" topLeftCell="A5" activePane="bottomLeft" state="frozen"/>
      <selection activeCell="F10" sqref="F10"/>
      <selection pane="bottomLeft" activeCell="C9" sqref="C9"/>
    </sheetView>
  </sheetViews>
  <sheetFormatPr baseColWidth="10" defaultRowHeight="15"/>
  <cols>
    <col min="1" max="1" width="3" customWidth="1"/>
    <col min="2" max="2" width="14.28515625" customWidth="1"/>
    <col min="3" max="3" width="30.5703125" bestFit="1" customWidth="1"/>
    <col min="4" max="5" width="11.42578125" hidden="1" customWidth="1"/>
    <col min="6" max="6" width="19.7109375" customWidth="1"/>
    <col min="7" max="7" width="0" hidden="1" customWidth="1"/>
    <col min="8" max="8" width="12" customWidth="1"/>
    <col min="9" max="9" width="26.28515625" customWidth="1"/>
    <col min="10" max="10" width="19.5703125" style="3" customWidth="1"/>
    <col min="11" max="11" width="0" style="8" hidden="1" customWidth="1"/>
    <col min="12" max="12" width="26.85546875" customWidth="1"/>
    <col min="13" max="13" width="17.28515625" customWidth="1"/>
    <col min="14" max="14" width="0" hidden="1" customWidth="1"/>
    <col min="15" max="15" width="23.7109375" customWidth="1"/>
    <col min="16" max="16" width="31.140625" customWidth="1"/>
    <col min="17" max="17" width="22" customWidth="1"/>
    <col min="18" max="18" width="20.7109375" customWidth="1"/>
    <col min="19" max="19" width="26.85546875" customWidth="1"/>
    <col min="20" max="20" width="23.85546875" customWidth="1"/>
    <col min="21" max="21" width="26.5703125" customWidth="1"/>
    <col min="22" max="22" width="30.7109375" customWidth="1"/>
    <col min="23" max="23" width="24.85546875" customWidth="1"/>
    <col min="24" max="24" width="43.28515625" customWidth="1"/>
    <col min="25" max="25" width="18.85546875" customWidth="1"/>
    <col min="26" max="26" width="41" customWidth="1"/>
    <col min="27" max="27" width="17" customWidth="1"/>
  </cols>
  <sheetData>
    <row r="1" spans="2:27" ht="23.25">
      <c r="B1" s="28" t="e">
        <f>"Résultats individuels "&amp;#REF!&amp;" / "&amp;#REF!</f>
        <v>#REF!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</row>
    <row r="2" spans="2:27" ht="23.25">
      <c r="B2" s="28" t="e">
        <f>"Evaluation au "&amp;#REF!</f>
        <v>#REF!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</row>
    <row r="4" spans="2:27" s="2" customFormat="1" ht="44.1" customHeight="1">
      <c r="B4" s="31" t="s">
        <v>6</v>
      </c>
      <c r="C4" s="31" t="s">
        <v>7</v>
      </c>
      <c r="D4" s="31" t="s">
        <v>8</v>
      </c>
      <c r="E4" s="31" t="s">
        <v>25</v>
      </c>
      <c r="F4" s="31" t="s">
        <v>9</v>
      </c>
      <c r="G4" s="31" t="s">
        <v>10</v>
      </c>
      <c r="H4" s="31" t="s">
        <v>0</v>
      </c>
      <c r="I4" s="31" t="s">
        <v>11</v>
      </c>
      <c r="J4" s="32" t="s">
        <v>12</v>
      </c>
      <c r="K4" s="33" t="s">
        <v>1</v>
      </c>
      <c r="L4" s="31" t="s">
        <v>13</v>
      </c>
      <c r="M4" s="31" t="s">
        <v>14</v>
      </c>
      <c r="N4" s="31" t="s">
        <v>15</v>
      </c>
      <c r="O4" s="31" t="s">
        <v>16</v>
      </c>
      <c r="P4" s="31" t="s">
        <v>17</v>
      </c>
      <c r="Q4" s="31" t="s">
        <v>18</v>
      </c>
      <c r="R4" s="31" t="s">
        <v>19</v>
      </c>
      <c r="S4" s="31" t="s">
        <v>20</v>
      </c>
      <c r="T4" s="31" t="s">
        <v>21</v>
      </c>
      <c r="U4" s="31" t="s">
        <v>22</v>
      </c>
      <c r="V4" s="31" t="s">
        <v>23</v>
      </c>
      <c r="W4" s="31" t="s">
        <v>2</v>
      </c>
      <c r="X4" s="31" t="s">
        <v>3</v>
      </c>
      <c r="Y4" s="31" t="s">
        <v>4</v>
      </c>
      <c r="Z4" s="31" t="s">
        <v>5</v>
      </c>
    </row>
    <row r="5" spans="2:27">
      <c r="B5" s="9">
        <v>1000</v>
      </c>
      <c r="C5" s="9" t="s">
        <v>31</v>
      </c>
      <c r="D5" s="10" t="s">
        <v>27</v>
      </c>
      <c r="E5" s="10" t="s">
        <v>26</v>
      </c>
      <c r="F5" s="11"/>
      <c r="G5" s="12"/>
      <c r="H5" s="13"/>
      <c r="I5" s="14"/>
      <c r="J5" s="15"/>
      <c r="K5" s="12"/>
      <c r="L5" s="13"/>
      <c r="M5" s="16">
        <v>51227</v>
      </c>
      <c r="N5" s="12">
        <v>66</v>
      </c>
      <c r="O5" s="14"/>
      <c r="P5" s="17"/>
      <c r="Q5" s="14"/>
      <c r="R5" s="14"/>
      <c r="S5" s="17"/>
      <c r="T5" s="13"/>
      <c r="U5" s="13"/>
      <c r="V5" s="13"/>
      <c r="W5" s="18"/>
      <c r="X5" s="26"/>
      <c r="Y5" s="14"/>
      <c r="Z5" s="19"/>
      <c r="AA5" s="27"/>
    </row>
    <row r="6" spans="2:27">
      <c r="B6" s="9">
        <v>1016</v>
      </c>
      <c r="C6" s="9" t="s">
        <v>30</v>
      </c>
      <c r="D6" s="10" t="s">
        <v>27</v>
      </c>
      <c r="E6" s="10" t="s">
        <v>26</v>
      </c>
      <c r="F6" s="11"/>
      <c r="G6" s="12"/>
      <c r="H6" s="13"/>
      <c r="I6" s="14"/>
      <c r="J6" s="15"/>
      <c r="K6" s="12"/>
      <c r="L6" s="13"/>
      <c r="M6" s="16">
        <v>49491</v>
      </c>
      <c r="N6" s="12">
        <v>65.5</v>
      </c>
      <c r="O6" s="14"/>
      <c r="P6" s="17"/>
      <c r="Q6" s="14"/>
      <c r="R6" s="14"/>
      <c r="S6" s="17"/>
      <c r="T6" s="13"/>
      <c r="U6" s="13"/>
      <c r="V6" s="13"/>
      <c r="W6" s="18"/>
      <c r="X6" s="26"/>
      <c r="Y6" s="14"/>
      <c r="Z6" s="19"/>
      <c r="AA6" s="27"/>
    </row>
    <row r="7" spans="2:27">
      <c r="B7" s="9">
        <v>1021</v>
      </c>
      <c r="C7" s="9" t="s">
        <v>32</v>
      </c>
      <c r="D7" s="10" t="s">
        <v>27</v>
      </c>
      <c r="E7" s="10" t="s">
        <v>26</v>
      </c>
      <c r="F7" s="11"/>
      <c r="G7" s="12"/>
      <c r="H7" s="13"/>
      <c r="I7" s="14"/>
      <c r="J7" s="15"/>
      <c r="K7" s="12"/>
      <c r="L7" s="13"/>
      <c r="M7" s="16">
        <v>49065</v>
      </c>
      <c r="N7" s="12">
        <v>65.5</v>
      </c>
      <c r="O7" s="14"/>
      <c r="P7" s="17"/>
      <c r="Q7" s="14"/>
      <c r="R7" s="14"/>
      <c r="S7" s="17"/>
      <c r="T7" s="13"/>
      <c r="U7" s="13"/>
      <c r="V7" s="13"/>
      <c r="W7" s="18"/>
      <c r="X7" s="26"/>
      <c r="Y7" s="14"/>
      <c r="Z7" s="19"/>
      <c r="AA7" s="27"/>
    </row>
    <row r="8" spans="2:27">
      <c r="B8" s="9">
        <v>1032</v>
      </c>
      <c r="C8" s="9" t="s">
        <v>33</v>
      </c>
      <c r="D8" s="10" t="s">
        <v>27</v>
      </c>
      <c r="E8" s="10" t="s">
        <v>26</v>
      </c>
      <c r="F8" s="11"/>
      <c r="G8" s="12"/>
      <c r="H8" s="13"/>
      <c r="I8" s="14"/>
      <c r="J8" s="15"/>
      <c r="K8" s="12"/>
      <c r="L8" s="13"/>
      <c r="M8" s="16">
        <v>52291</v>
      </c>
      <c r="N8" s="12">
        <v>66</v>
      </c>
      <c r="O8" s="14"/>
      <c r="P8" s="17"/>
      <c r="Q8" s="14"/>
      <c r="R8" s="14"/>
      <c r="S8" s="17"/>
      <c r="T8" s="13"/>
      <c r="U8" s="13"/>
      <c r="V8" s="13"/>
      <c r="W8" s="18"/>
      <c r="X8" s="26"/>
      <c r="Y8" s="14"/>
      <c r="Z8" s="19"/>
      <c r="AA8" s="27"/>
    </row>
    <row r="9" spans="2:27">
      <c r="B9" s="9">
        <v>1046</v>
      </c>
      <c r="C9" s="9"/>
      <c r="D9" s="10" t="s">
        <v>27</v>
      </c>
      <c r="E9" s="10" t="s">
        <v>26</v>
      </c>
      <c r="F9" s="11"/>
      <c r="G9" s="12"/>
      <c r="H9" s="13"/>
      <c r="I9" s="14"/>
      <c r="J9" s="15"/>
      <c r="K9" s="12"/>
      <c r="L9" s="13"/>
      <c r="M9" s="16">
        <v>47969</v>
      </c>
      <c r="N9" s="12">
        <v>65.25</v>
      </c>
      <c r="O9" s="14"/>
      <c r="P9" s="17"/>
      <c r="Q9" s="14"/>
      <c r="R9" s="14"/>
      <c r="S9" s="17"/>
      <c r="T9" s="13"/>
      <c r="U9" s="13"/>
      <c r="V9" s="13"/>
      <c r="W9" s="18"/>
      <c r="X9" s="26"/>
      <c r="Y9" s="14"/>
      <c r="Z9" s="19"/>
      <c r="AA9" s="27"/>
    </row>
    <row r="10" spans="2:27">
      <c r="B10" s="9">
        <v>1066</v>
      </c>
      <c r="C10" s="9"/>
      <c r="D10" s="10" t="s">
        <v>27</v>
      </c>
      <c r="E10" s="10" t="s">
        <v>26</v>
      </c>
      <c r="F10" s="11"/>
      <c r="G10" s="12"/>
      <c r="H10" s="13"/>
      <c r="I10" s="14"/>
      <c r="J10" s="15"/>
      <c r="K10" s="12"/>
      <c r="L10" s="13"/>
      <c r="M10" s="16">
        <v>52779</v>
      </c>
      <c r="N10" s="12">
        <v>66</v>
      </c>
      <c r="O10" s="14"/>
      <c r="P10" s="17"/>
      <c r="Q10" s="14"/>
      <c r="R10" s="14"/>
      <c r="S10" s="17"/>
      <c r="T10" s="13"/>
      <c r="U10" s="13"/>
      <c r="V10" s="13"/>
      <c r="W10" s="18"/>
      <c r="X10" s="26"/>
      <c r="Y10" s="14"/>
      <c r="Z10" s="19"/>
      <c r="AA10" s="27"/>
    </row>
    <row r="11" spans="2:27">
      <c r="B11" s="9">
        <v>1067</v>
      </c>
      <c r="C11" s="9"/>
      <c r="D11" s="10" t="s">
        <v>27</v>
      </c>
      <c r="E11" s="10" t="s">
        <v>26</v>
      </c>
      <c r="F11" s="11"/>
      <c r="G11" s="12"/>
      <c r="H11" s="13"/>
      <c r="I11" s="14"/>
      <c r="J11" s="15"/>
      <c r="K11" s="12"/>
      <c r="L11" s="13"/>
      <c r="M11" s="16">
        <v>52048</v>
      </c>
      <c r="N11" s="12">
        <v>66</v>
      </c>
      <c r="O11" s="14"/>
      <c r="P11" s="17"/>
      <c r="Q11" s="14"/>
      <c r="R11" s="14"/>
      <c r="S11" s="17"/>
      <c r="T11" s="13"/>
      <c r="U11" s="13"/>
      <c r="V11" s="13"/>
      <c r="W11" s="18"/>
      <c r="X11" s="26"/>
      <c r="Y11" s="14"/>
      <c r="Z11" s="19"/>
      <c r="AA11" s="27"/>
    </row>
    <row r="12" spans="2:27">
      <c r="B12" s="9">
        <v>1087</v>
      </c>
      <c r="C12" s="9"/>
      <c r="D12" s="10" t="s">
        <v>27</v>
      </c>
      <c r="E12" s="10" t="s">
        <v>26</v>
      </c>
      <c r="F12" s="11"/>
      <c r="G12" s="12"/>
      <c r="H12" s="13"/>
      <c r="I12" s="14"/>
      <c r="J12" s="15"/>
      <c r="K12" s="12"/>
      <c r="L12" s="13"/>
      <c r="M12" s="16">
        <v>50100</v>
      </c>
      <c r="N12" s="12">
        <v>65.75</v>
      </c>
      <c r="O12" s="14"/>
      <c r="P12" s="17"/>
      <c r="Q12" s="14"/>
      <c r="R12" s="14"/>
      <c r="S12" s="17"/>
      <c r="T12" s="13"/>
      <c r="U12" s="13"/>
      <c r="V12" s="13"/>
      <c r="W12" s="18"/>
      <c r="X12" s="26"/>
      <c r="Y12" s="14"/>
      <c r="Z12" s="19"/>
      <c r="AA12" s="27"/>
    </row>
    <row r="13" spans="2:27">
      <c r="B13" s="9">
        <v>1089</v>
      </c>
      <c r="C13" s="9"/>
      <c r="D13" s="10" t="s">
        <v>27</v>
      </c>
      <c r="E13" s="10" t="s">
        <v>26</v>
      </c>
      <c r="F13" s="11"/>
      <c r="G13" s="12"/>
      <c r="H13" s="13"/>
      <c r="I13" s="14"/>
      <c r="J13" s="15"/>
      <c r="K13" s="12"/>
      <c r="L13" s="13"/>
      <c r="M13" s="16">
        <v>51227</v>
      </c>
      <c r="N13" s="12">
        <v>66</v>
      </c>
      <c r="O13" s="14"/>
      <c r="P13" s="17"/>
      <c r="Q13" s="14"/>
      <c r="R13" s="14"/>
      <c r="S13" s="17"/>
      <c r="T13" s="13"/>
      <c r="U13" s="13"/>
      <c r="V13" s="13"/>
      <c r="W13" s="18"/>
      <c r="X13" s="26"/>
      <c r="Y13" s="14"/>
      <c r="Z13" s="19"/>
      <c r="AA13" s="27"/>
    </row>
    <row r="14" spans="2:27">
      <c r="B14" s="9">
        <v>1090</v>
      </c>
      <c r="C14" s="9"/>
      <c r="D14" s="10" t="s">
        <v>27</v>
      </c>
      <c r="E14" s="10" t="s">
        <v>26</v>
      </c>
      <c r="F14" s="11"/>
      <c r="G14" s="12"/>
      <c r="H14" s="13"/>
      <c r="I14" s="14"/>
      <c r="J14" s="15"/>
      <c r="K14" s="12"/>
      <c r="L14" s="13"/>
      <c r="M14" s="16">
        <v>50100</v>
      </c>
      <c r="N14" s="12">
        <v>65.75</v>
      </c>
      <c r="O14" s="14"/>
      <c r="P14" s="17"/>
      <c r="Q14" s="14"/>
      <c r="R14" s="14"/>
      <c r="S14" s="17"/>
      <c r="T14" s="13"/>
      <c r="U14" s="13"/>
      <c r="V14" s="13"/>
      <c r="W14" s="18"/>
      <c r="X14" s="26"/>
      <c r="Y14" s="14"/>
      <c r="Z14" s="19"/>
      <c r="AA14" s="27"/>
    </row>
    <row r="15" spans="2:27">
      <c r="B15" s="9">
        <v>1093</v>
      </c>
      <c r="C15" s="9"/>
      <c r="D15" s="10" t="s">
        <v>27</v>
      </c>
      <c r="E15" s="10" t="s">
        <v>26</v>
      </c>
      <c r="F15" s="11"/>
      <c r="G15" s="12"/>
      <c r="H15" s="13"/>
      <c r="I15" s="14"/>
      <c r="J15" s="15"/>
      <c r="K15" s="12"/>
      <c r="L15" s="13"/>
      <c r="M15" s="16">
        <v>52505</v>
      </c>
      <c r="N15" s="12">
        <v>66</v>
      </c>
      <c r="O15" s="14"/>
      <c r="P15" s="17"/>
      <c r="Q15" s="14"/>
      <c r="R15" s="14"/>
      <c r="S15" s="17"/>
      <c r="T15" s="13"/>
      <c r="U15" s="13"/>
      <c r="V15" s="13"/>
      <c r="W15" s="18"/>
      <c r="X15" s="26"/>
      <c r="Y15" s="14"/>
      <c r="Z15" s="19"/>
      <c r="AA15" s="27"/>
    </row>
    <row r="16" spans="2:27">
      <c r="B16" s="9">
        <v>1108</v>
      </c>
      <c r="C16" s="9"/>
      <c r="D16" s="10" t="s">
        <v>27</v>
      </c>
      <c r="E16" s="10" t="s">
        <v>26</v>
      </c>
      <c r="F16" s="11"/>
      <c r="G16" s="12"/>
      <c r="H16" s="13"/>
      <c r="I16" s="14"/>
      <c r="J16" s="15"/>
      <c r="K16" s="12"/>
      <c r="L16" s="13"/>
      <c r="M16" s="16">
        <v>49065</v>
      </c>
      <c r="N16" s="12">
        <v>65.5</v>
      </c>
      <c r="O16" s="14"/>
      <c r="P16" s="17"/>
      <c r="Q16" s="14"/>
      <c r="R16" s="14"/>
      <c r="S16" s="17"/>
      <c r="T16" s="13"/>
      <c r="U16" s="13"/>
      <c r="V16" s="13"/>
      <c r="W16" s="18"/>
      <c r="X16" s="26"/>
      <c r="Y16" s="14"/>
      <c r="Z16" s="19"/>
      <c r="AA16" s="27"/>
    </row>
    <row r="17" spans="2:27">
      <c r="B17" s="9">
        <v>1129</v>
      </c>
      <c r="C17" s="9"/>
      <c r="D17" s="10" t="s">
        <v>27</v>
      </c>
      <c r="E17" s="10" t="s">
        <v>26</v>
      </c>
      <c r="F17" s="11"/>
      <c r="G17" s="12"/>
      <c r="H17" s="13"/>
      <c r="I17" s="14"/>
      <c r="J17" s="15"/>
      <c r="K17" s="12"/>
      <c r="L17" s="13"/>
      <c r="M17" s="16">
        <v>51653</v>
      </c>
      <c r="N17" s="12">
        <v>66</v>
      </c>
      <c r="O17" s="14"/>
      <c r="P17" s="17"/>
      <c r="Q17" s="14"/>
      <c r="R17" s="14"/>
      <c r="S17" s="17"/>
      <c r="T17" s="13"/>
      <c r="U17" s="13"/>
      <c r="V17" s="13"/>
      <c r="W17" s="18"/>
      <c r="X17" s="26"/>
      <c r="Y17" s="14"/>
      <c r="Z17" s="19"/>
      <c r="AA17" s="27"/>
    </row>
    <row r="18" spans="2:27">
      <c r="B18" s="9">
        <v>1141</v>
      </c>
      <c r="C18" s="9"/>
      <c r="D18" s="10" t="s">
        <v>27</v>
      </c>
      <c r="E18" s="10" t="s">
        <v>26</v>
      </c>
      <c r="F18" s="11"/>
      <c r="G18" s="12"/>
      <c r="H18" s="13"/>
      <c r="I18" s="14"/>
      <c r="J18" s="15"/>
      <c r="K18" s="12"/>
      <c r="L18" s="13"/>
      <c r="M18" s="16">
        <v>52201</v>
      </c>
      <c r="N18" s="12">
        <v>66</v>
      </c>
      <c r="O18" s="14"/>
      <c r="P18" s="17"/>
      <c r="Q18" s="14"/>
      <c r="R18" s="14"/>
      <c r="S18" s="17"/>
      <c r="T18" s="13"/>
      <c r="U18" s="13"/>
      <c r="V18" s="13"/>
      <c r="W18" s="18"/>
      <c r="X18" s="26"/>
      <c r="Y18" s="14"/>
      <c r="Z18" s="19"/>
      <c r="AA18" s="27"/>
    </row>
    <row r="19" spans="2:27">
      <c r="B19" s="9">
        <v>1149</v>
      </c>
      <c r="C19" s="9"/>
      <c r="D19" s="10" t="s">
        <v>27</v>
      </c>
      <c r="E19" s="10" t="s">
        <v>26</v>
      </c>
      <c r="F19" s="11"/>
      <c r="G19" s="12"/>
      <c r="H19" s="13"/>
      <c r="I19" s="14"/>
      <c r="J19" s="15"/>
      <c r="K19" s="12"/>
      <c r="L19" s="13"/>
      <c r="M19" s="16">
        <v>52263</v>
      </c>
      <c r="N19" s="12">
        <v>66</v>
      </c>
      <c r="O19" s="14"/>
      <c r="P19" s="17"/>
      <c r="Q19" s="14"/>
      <c r="R19" s="14"/>
      <c r="S19" s="17"/>
      <c r="T19" s="13"/>
      <c r="U19" s="13"/>
      <c r="V19" s="13"/>
      <c r="W19" s="18"/>
      <c r="X19" s="26"/>
      <c r="Y19" s="14"/>
      <c r="Z19" s="19"/>
      <c r="AA19" s="27"/>
    </row>
    <row r="20" spans="2:27">
      <c r="B20" s="9">
        <v>1159</v>
      </c>
      <c r="C20" s="9"/>
      <c r="D20" s="10" t="s">
        <v>27</v>
      </c>
      <c r="E20" s="10" t="s">
        <v>26</v>
      </c>
      <c r="F20" s="11"/>
      <c r="G20" s="12"/>
      <c r="H20" s="13"/>
      <c r="I20" s="14"/>
      <c r="J20" s="15"/>
      <c r="K20" s="12"/>
      <c r="L20" s="13"/>
      <c r="M20" s="16">
        <v>51288</v>
      </c>
      <c r="N20" s="12">
        <v>66</v>
      </c>
      <c r="O20" s="14"/>
      <c r="P20" s="17"/>
      <c r="Q20" s="14"/>
      <c r="R20" s="14"/>
      <c r="S20" s="17"/>
      <c r="T20" s="13"/>
      <c r="U20" s="13"/>
      <c r="V20" s="13"/>
      <c r="W20" s="18"/>
      <c r="X20" s="26"/>
      <c r="Y20" s="14"/>
      <c r="Z20" s="19"/>
      <c r="AA20" s="27"/>
    </row>
    <row r="21" spans="2:27">
      <c r="B21" s="9">
        <v>1185</v>
      </c>
      <c r="C21" s="9"/>
      <c r="D21" s="10" t="s">
        <v>27</v>
      </c>
      <c r="E21" s="10" t="s">
        <v>26</v>
      </c>
      <c r="F21" s="11"/>
      <c r="G21" s="12"/>
      <c r="H21" s="13"/>
      <c r="I21" s="14"/>
      <c r="J21" s="15"/>
      <c r="K21" s="12"/>
      <c r="L21" s="13"/>
      <c r="M21" s="16">
        <v>43435</v>
      </c>
      <c r="N21" s="12">
        <v>64.25</v>
      </c>
      <c r="O21" s="14"/>
      <c r="P21" s="17"/>
      <c r="Q21" s="14"/>
      <c r="R21" s="14"/>
      <c r="S21" s="17"/>
      <c r="T21" s="13"/>
      <c r="U21" s="13"/>
      <c r="V21" s="13"/>
      <c r="W21" s="18"/>
      <c r="X21" s="26"/>
      <c r="Y21" s="14"/>
      <c r="Z21" s="19"/>
      <c r="AA21" s="27"/>
    </row>
    <row r="22" spans="2:27">
      <c r="B22" s="9">
        <v>1214</v>
      </c>
      <c r="C22" s="9"/>
      <c r="D22" s="10" t="s">
        <v>27</v>
      </c>
      <c r="E22" s="10" t="s">
        <v>26</v>
      </c>
      <c r="F22" s="11"/>
      <c r="G22" s="12"/>
      <c r="H22" s="13"/>
      <c r="I22" s="14"/>
      <c r="J22" s="15"/>
      <c r="K22" s="12"/>
      <c r="L22" s="13"/>
      <c r="M22" s="16">
        <v>51257</v>
      </c>
      <c r="N22" s="12">
        <v>66</v>
      </c>
      <c r="O22" s="14"/>
      <c r="P22" s="17"/>
      <c r="Q22" s="14"/>
      <c r="R22" s="14"/>
      <c r="S22" s="17"/>
      <c r="T22" s="13"/>
      <c r="U22" s="13"/>
      <c r="V22" s="13"/>
      <c r="W22" s="18"/>
      <c r="X22" s="26"/>
      <c r="Y22" s="14"/>
      <c r="Z22" s="19"/>
      <c r="AA22" s="27"/>
    </row>
    <row r="23" spans="2:27">
      <c r="B23" s="9">
        <v>1224</v>
      </c>
      <c r="C23" s="9"/>
      <c r="D23" s="10" t="s">
        <v>27</v>
      </c>
      <c r="E23" s="10" t="s">
        <v>26</v>
      </c>
      <c r="F23" s="11"/>
      <c r="G23" s="12"/>
      <c r="H23" s="13"/>
      <c r="I23" s="14"/>
      <c r="J23" s="15"/>
      <c r="K23" s="12"/>
      <c r="L23" s="13"/>
      <c r="M23" s="16">
        <v>45108</v>
      </c>
      <c r="N23" s="12">
        <v>64.75</v>
      </c>
      <c r="O23" s="14"/>
      <c r="P23" s="17"/>
      <c r="Q23" s="14"/>
      <c r="R23" s="14"/>
      <c r="S23" s="17"/>
      <c r="T23" s="13"/>
      <c r="U23" s="13"/>
      <c r="V23" s="13"/>
      <c r="W23" s="18"/>
      <c r="X23" s="26"/>
      <c r="Y23" s="14"/>
      <c r="Z23" s="19"/>
      <c r="AA23" s="27"/>
    </row>
    <row r="24" spans="2:27">
      <c r="B24" s="9">
        <v>1236</v>
      </c>
      <c r="C24" s="9"/>
      <c r="D24" s="10" t="s">
        <v>27</v>
      </c>
      <c r="E24" s="10" t="s">
        <v>26</v>
      </c>
      <c r="F24" s="11"/>
      <c r="G24" s="12"/>
      <c r="H24" s="13"/>
      <c r="I24" s="14"/>
      <c r="J24" s="15"/>
      <c r="K24" s="12"/>
      <c r="L24" s="13"/>
      <c r="M24" s="16">
        <v>52688</v>
      </c>
      <c r="N24" s="12">
        <v>66</v>
      </c>
      <c r="O24" s="14"/>
      <c r="P24" s="17"/>
      <c r="Q24" s="14"/>
      <c r="R24" s="14"/>
      <c r="S24" s="17"/>
      <c r="T24" s="13"/>
      <c r="U24" s="13"/>
      <c r="V24" s="13"/>
      <c r="W24" s="18"/>
      <c r="X24" s="26"/>
      <c r="Y24" s="14"/>
      <c r="Z24" s="19"/>
      <c r="AA24" s="27"/>
    </row>
    <row r="25" spans="2:27">
      <c r="B25" s="9">
        <v>124</v>
      </c>
      <c r="C25" s="9"/>
      <c r="D25" s="10" t="s">
        <v>27</v>
      </c>
      <c r="E25" s="10" t="s">
        <v>26</v>
      </c>
      <c r="F25" s="11"/>
      <c r="G25" s="12"/>
      <c r="H25" s="13"/>
      <c r="I25" s="14"/>
      <c r="J25" s="15"/>
      <c r="K25" s="12"/>
      <c r="L25" s="13"/>
      <c r="M25" s="16">
        <v>46661</v>
      </c>
      <c r="N25" s="12">
        <v>65</v>
      </c>
      <c r="O25" s="14"/>
      <c r="P25" s="17"/>
      <c r="Q25" s="14"/>
      <c r="R25" s="14"/>
      <c r="S25" s="17"/>
      <c r="T25" s="13"/>
      <c r="U25" s="13"/>
      <c r="V25" s="13"/>
      <c r="W25" s="18"/>
      <c r="X25" s="26"/>
      <c r="Y25" s="14"/>
      <c r="Z25" s="19"/>
      <c r="AA25" s="27"/>
    </row>
    <row r="26" spans="2:27">
      <c r="B26" s="9">
        <v>1252</v>
      </c>
      <c r="C26" s="9"/>
      <c r="D26" s="10" t="s">
        <v>27</v>
      </c>
      <c r="E26" s="10" t="s">
        <v>26</v>
      </c>
      <c r="F26" s="11"/>
      <c r="G26" s="12"/>
      <c r="H26" s="13"/>
      <c r="I26" s="14"/>
      <c r="J26" s="15"/>
      <c r="K26" s="12"/>
      <c r="L26" s="13"/>
      <c r="M26" s="16">
        <v>48731</v>
      </c>
      <c r="N26" s="12">
        <v>65.5</v>
      </c>
      <c r="O26" s="14"/>
      <c r="P26" s="17"/>
      <c r="Q26" s="14"/>
      <c r="R26" s="14"/>
      <c r="S26" s="17"/>
      <c r="T26" s="13"/>
      <c r="U26" s="13"/>
      <c r="V26" s="13"/>
      <c r="W26" s="18"/>
      <c r="X26" s="26"/>
      <c r="Y26" s="14"/>
      <c r="Z26" s="19"/>
      <c r="AA26" s="27"/>
    </row>
    <row r="27" spans="2:27">
      <c r="B27" s="9">
        <v>1253</v>
      </c>
      <c r="C27" s="9"/>
      <c r="D27" s="10" t="s">
        <v>27</v>
      </c>
      <c r="E27" s="10" t="s">
        <v>26</v>
      </c>
      <c r="F27" s="11"/>
      <c r="G27" s="12"/>
      <c r="H27" s="13"/>
      <c r="I27" s="14"/>
      <c r="J27" s="15"/>
      <c r="K27" s="12"/>
      <c r="L27" s="13"/>
      <c r="M27" s="16">
        <v>50679</v>
      </c>
      <c r="N27" s="12">
        <v>65.75</v>
      </c>
      <c r="O27" s="14"/>
      <c r="P27" s="17"/>
      <c r="Q27" s="14"/>
      <c r="R27" s="14"/>
      <c r="S27" s="17"/>
      <c r="T27" s="13"/>
      <c r="U27" s="13"/>
      <c r="V27" s="13"/>
      <c r="W27" s="18"/>
      <c r="X27" s="26"/>
      <c r="Y27" s="14"/>
      <c r="Z27" s="19"/>
      <c r="AA27" s="27"/>
    </row>
    <row r="28" spans="2:27">
      <c r="B28" s="9">
        <v>1265</v>
      </c>
      <c r="C28" s="9"/>
      <c r="D28" s="10" t="s">
        <v>27</v>
      </c>
      <c r="E28" s="10" t="s">
        <v>26</v>
      </c>
      <c r="F28" s="11"/>
      <c r="G28" s="12"/>
      <c r="H28" s="13"/>
      <c r="I28" s="14"/>
      <c r="J28" s="15"/>
      <c r="K28" s="12"/>
      <c r="L28" s="13"/>
      <c r="M28" s="16">
        <v>47331</v>
      </c>
      <c r="N28" s="12">
        <v>65.25</v>
      </c>
      <c r="O28" s="14"/>
      <c r="P28" s="17"/>
      <c r="Q28" s="14"/>
      <c r="R28" s="14"/>
      <c r="S28" s="17"/>
      <c r="T28" s="13"/>
      <c r="U28" s="13"/>
      <c r="V28" s="13"/>
      <c r="W28" s="18"/>
      <c r="X28" s="26"/>
      <c r="Y28" s="14"/>
      <c r="Z28" s="19"/>
      <c r="AA28" s="27"/>
    </row>
    <row r="29" spans="2:27">
      <c r="B29" s="9">
        <v>1269</v>
      </c>
      <c r="C29" s="9"/>
      <c r="D29" s="10" t="s">
        <v>27</v>
      </c>
      <c r="E29" s="10" t="s">
        <v>26</v>
      </c>
      <c r="F29" s="11"/>
      <c r="G29" s="12"/>
      <c r="H29" s="13"/>
      <c r="I29" s="14"/>
      <c r="J29" s="15"/>
      <c r="K29" s="12"/>
      <c r="L29" s="13"/>
      <c r="M29" s="16">
        <v>53448</v>
      </c>
      <c r="N29" s="12">
        <v>66</v>
      </c>
      <c r="O29" s="14"/>
      <c r="P29" s="17"/>
      <c r="Q29" s="14"/>
      <c r="R29" s="14"/>
      <c r="S29" s="17"/>
      <c r="T29" s="13"/>
      <c r="U29" s="13"/>
      <c r="V29" s="13"/>
      <c r="W29" s="18"/>
      <c r="X29" s="26"/>
      <c r="Y29" s="14"/>
      <c r="Z29" s="19"/>
      <c r="AA29" s="27"/>
    </row>
    <row r="30" spans="2:27">
      <c r="B30" s="9">
        <v>1283</v>
      </c>
      <c r="C30" s="9"/>
      <c r="D30" s="10" t="s">
        <v>27</v>
      </c>
      <c r="E30" s="10" t="s">
        <v>26</v>
      </c>
      <c r="F30" s="11"/>
      <c r="G30" s="12"/>
      <c r="H30" s="13"/>
      <c r="I30" s="14"/>
      <c r="J30" s="15"/>
      <c r="K30" s="12"/>
      <c r="L30" s="13"/>
      <c r="M30" s="16">
        <v>49461</v>
      </c>
      <c r="N30" s="12">
        <v>65.5</v>
      </c>
      <c r="O30" s="14"/>
      <c r="P30" s="17"/>
      <c r="Q30" s="14"/>
      <c r="R30" s="14"/>
      <c r="S30" s="17"/>
      <c r="T30" s="13"/>
      <c r="U30" s="13"/>
      <c r="V30" s="13"/>
      <c r="W30" s="18"/>
      <c r="X30" s="26"/>
      <c r="Y30" s="14"/>
      <c r="Z30" s="19"/>
      <c r="AA30" s="27"/>
    </row>
    <row r="31" spans="2:27">
      <c r="B31" s="9">
        <v>129</v>
      </c>
      <c r="C31" s="9"/>
      <c r="D31" s="10" t="s">
        <v>27</v>
      </c>
      <c r="E31" s="10" t="s">
        <v>26</v>
      </c>
      <c r="F31" s="11"/>
      <c r="G31" s="12"/>
      <c r="H31" s="13"/>
      <c r="I31" s="14"/>
      <c r="J31" s="15"/>
      <c r="K31" s="12"/>
      <c r="L31" s="13"/>
      <c r="M31" s="16">
        <v>45689</v>
      </c>
      <c r="N31" s="12">
        <v>64.75</v>
      </c>
      <c r="O31" s="14"/>
      <c r="P31" s="17"/>
      <c r="Q31" s="14"/>
      <c r="R31" s="14"/>
      <c r="S31" s="17"/>
      <c r="T31" s="13"/>
      <c r="U31" s="13"/>
      <c r="V31" s="13"/>
      <c r="W31" s="18"/>
      <c r="X31" s="26"/>
      <c r="Y31" s="14"/>
      <c r="Z31" s="19"/>
      <c r="AA31" s="27"/>
    </row>
    <row r="32" spans="2:27">
      <c r="B32" s="9">
        <v>1290</v>
      </c>
      <c r="C32" s="9"/>
      <c r="D32" s="10" t="s">
        <v>27</v>
      </c>
      <c r="E32" s="10" t="s">
        <v>26</v>
      </c>
      <c r="F32" s="11"/>
      <c r="G32" s="12"/>
      <c r="H32" s="13"/>
      <c r="I32" s="14"/>
      <c r="J32" s="15"/>
      <c r="K32" s="12"/>
      <c r="L32" s="13"/>
      <c r="M32" s="16">
        <v>49400</v>
      </c>
      <c r="N32" s="12">
        <v>65.5</v>
      </c>
      <c r="O32" s="14"/>
      <c r="P32" s="17"/>
      <c r="Q32" s="14"/>
      <c r="R32" s="14"/>
      <c r="S32" s="17"/>
      <c r="T32" s="13"/>
      <c r="U32" s="13"/>
      <c r="V32" s="13"/>
      <c r="W32" s="18"/>
      <c r="X32" s="26"/>
      <c r="Y32" s="14"/>
      <c r="Z32" s="19"/>
      <c r="AA32" s="27"/>
    </row>
    <row r="33" spans="2:27">
      <c r="B33" s="9">
        <v>1307</v>
      </c>
      <c r="C33" s="9"/>
      <c r="D33" s="10" t="s">
        <v>27</v>
      </c>
      <c r="E33" s="10" t="s">
        <v>26</v>
      </c>
      <c r="F33" s="11"/>
      <c r="G33" s="12"/>
      <c r="H33" s="13"/>
      <c r="I33" s="14"/>
      <c r="J33" s="15"/>
      <c r="K33" s="12"/>
      <c r="L33" s="13"/>
      <c r="M33" s="16">
        <v>47453</v>
      </c>
      <c r="N33" s="12">
        <v>65.25</v>
      </c>
      <c r="O33" s="14"/>
      <c r="P33" s="17"/>
      <c r="Q33" s="14"/>
      <c r="R33" s="14"/>
      <c r="S33" s="17"/>
      <c r="T33" s="13"/>
      <c r="U33" s="13"/>
      <c r="V33" s="13"/>
      <c r="W33" s="18"/>
      <c r="X33" s="26"/>
      <c r="Y33" s="14"/>
      <c r="Z33" s="19"/>
      <c r="AA33" s="27"/>
    </row>
    <row r="34" spans="2:27">
      <c r="B34" s="9">
        <v>1312</v>
      </c>
      <c r="C34" s="9"/>
      <c r="D34" s="10" t="s">
        <v>27</v>
      </c>
      <c r="E34" s="10" t="s">
        <v>26</v>
      </c>
      <c r="F34" s="11"/>
      <c r="G34" s="12"/>
      <c r="H34" s="13"/>
      <c r="I34" s="14"/>
      <c r="J34" s="15"/>
      <c r="K34" s="12"/>
      <c r="L34" s="13"/>
      <c r="M34" s="16">
        <v>47058</v>
      </c>
      <c r="N34" s="12">
        <v>65</v>
      </c>
      <c r="O34" s="14"/>
      <c r="P34" s="17"/>
      <c r="Q34" s="14"/>
      <c r="R34" s="14"/>
      <c r="S34" s="17"/>
      <c r="T34" s="13"/>
      <c r="U34" s="13"/>
      <c r="V34" s="13"/>
      <c r="W34" s="18"/>
      <c r="X34" s="26"/>
      <c r="Y34" s="14"/>
      <c r="Z34" s="19"/>
      <c r="AA34" s="27"/>
    </row>
    <row r="35" spans="2:27">
      <c r="B35" s="9">
        <v>1333</v>
      </c>
      <c r="C35" s="9"/>
      <c r="D35" s="10" t="s">
        <v>27</v>
      </c>
      <c r="E35" s="10" t="s">
        <v>26</v>
      </c>
      <c r="F35" s="11"/>
      <c r="G35" s="12"/>
      <c r="H35" s="13"/>
      <c r="I35" s="14"/>
      <c r="J35" s="15"/>
      <c r="K35" s="12"/>
      <c r="L35" s="13"/>
      <c r="M35" s="16">
        <v>52963</v>
      </c>
      <c r="N35" s="12">
        <v>66</v>
      </c>
      <c r="O35" s="14"/>
      <c r="P35" s="17"/>
      <c r="Q35" s="14"/>
      <c r="R35" s="14"/>
      <c r="S35" s="17"/>
      <c r="T35" s="13"/>
      <c r="U35" s="13"/>
      <c r="V35" s="13"/>
      <c r="W35" s="18"/>
      <c r="X35" s="26"/>
      <c r="Y35" s="14"/>
      <c r="Z35" s="19"/>
      <c r="AA35" s="27"/>
    </row>
    <row r="36" spans="2:27">
      <c r="B36" s="9">
        <v>1338</v>
      </c>
      <c r="C36" s="9"/>
      <c r="D36" s="10" t="s">
        <v>27</v>
      </c>
      <c r="E36" s="10" t="s">
        <v>26</v>
      </c>
      <c r="F36" s="11"/>
      <c r="G36" s="12"/>
      <c r="H36" s="13"/>
      <c r="I36" s="14"/>
      <c r="J36" s="15"/>
      <c r="K36" s="12"/>
      <c r="L36" s="13"/>
      <c r="M36" s="16">
        <v>52749</v>
      </c>
      <c r="N36" s="12">
        <v>66</v>
      </c>
      <c r="O36" s="14"/>
      <c r="P36" s="17"/>
      <c r="Q36" s="14"/>
      <c r="R36" s="14"/>
      <c r="S36" s="17"/>
      <c r="T36" s="13"/>
      <c r="U36" s="13"/>
      <c r="V36" s="13"/>
      <c r="W36" s="18"/>
      <c r="X36" s="26"/>
      <c r="Y36" s="14"/>
      <c r="Z36" s="19"/>
      <c r="AA36" s="27"/>
    </row>
    <row r="37" spans="2:27">
      <c r="B37" s="9">
        <v>1345</v>
      </c>
      <c r="C37" s="9"/>
      <c r="D37" s="10" t="s">
        <v>27</v>
      </c>
      <c r="E37" s="10" t="s">
        <v>26</v>
      </c>
      <c r="F37" s="11"/>
      <c r="G37" s="12"/>
      <c r="H37" s="13"/>
      <c r="I37" s="14"/>
      <c r="J37" s="15"/>
      <c r="K37" s="12"/>
      <c r="L37" s="13"/>
      <c r="M37" s="16">
        <v>50891</v>
      </c>
      <c r="N37" s="12">
        <v>66</v>
      </c>
      <c r="O37" s="14"/>
      <c r="P37" s="17"/>
      <c r="Q37" s="14"/>
      <c r="R37" s="14"/>
      <c r="S37" s="17"/>
      <c r="T37" s="13"/>
      <c r="U37" s="13"/>
      <c r="V37" s="13"/>
      <c r="W37" s="18"/>
      <c r="X37" s="26"/>
      <c r="Y37" s="14"/>
      <c r="Z37" s="19"/>
      <c r="AA37" s="27"/>
    </row>
    <row r="38" spans="2:27">
      <c r="B38" s="9">
        <v>1354</v>
      </c>
      <c r="C38" s="9"/>
      <c r="D38" s="10" t="s">
        <v>27</v>
      </c>
      <c r="E38" s="10" t="s">
        <v>26</v>
      </c>
      <c r="F38" s="11"/>
      <c r="G38" s="12"/>
      <c r="H38" s="13"/>
      <c r="I38" s="14"/>
      <c r="J38" s="15"/>
      <c r="K38" s="12"/>
      <c r="L38" s="13"/>
      <c r="M38" s="16">
        <v>53083</v>
      </c>
      <c r="N38" s="12">
        <v>66</v>
      </c>
      <c r="O38" s="14"/>
      <c r="P38" s="17"/>
      <c r="Q38" s="14"/>
      <c r="R38" s="14"/>
      <c r="S38" s="17"/>
      <c r="T38" s="13"/>
      <c r="U38" s="13"/>
      <c r="V38" s="13"/>
      <c r="W38" s="18"/>
      <c r="X38" s="26"/>
      <c r="Y38" s="14"/>
      <c r="Z38" s="19"/>
      <c r="AA38" s="27"/>
    </row>
    <row r="39" spans="2:27">
      <c r="B39" s="9">
        <v>1428</v>
      </c>
      <c r="C39" s="9"/>
      <c r="D39" s="10" t="s">
        <v>27</v>
      </c>
      <c r="E39" s="10" t="s">
        <v>26</v>
      </c>
      <c r="F39" s="11"/>
      <c r="G39" s="12"/>
      <c r="H39" s="13"/>
      <c r="I39" s="14"/>
      <c r="J39" s="15"/>
      <c r="K39" s="12"/>
      <c r="L39" s="13"/>
      <c r="M39" s="16">
        <v>54027</v>
      </c>
      <c r="N39" s="12">
        <v>66</v>
      </c>
      <c r="O39" s="14"/>
      <c r="P39" s="17"/>
      <c r="Q39" s="14"/>
      <c r="R39" s="14"/>
      <c r="S39" s="17"/>
      <c r="T39" s="13"/>
      <c r="U39" s="13"/>
      <c r="V39" s="13"/>
      <c r="W39" s="18"/>
      <c r="X39" s="26"/>
      <c r="Y39" s="14"/>
      <c r="Z39" s="19"/>
      <c r="AA39" s="27"/>
    </row>
    <row r="40" spans="2:27">
      <c r="B40" s="9">
        <v>1433</v>
      </c>
      <c r="C40" s="9"/>
      <c r="D40" s="10" t="s">
        <v>27</v>
      </c>
      <c r="E40" s="10" t="s">
        <v>26</v>
      </c>
      <c r="F40" s="11"/>
      <c r="G40" s="12"/>
      <c r="H40" s="13"/>
      <c r="I40" s="14"/>
      <c r="J40" s="15"/>
      <c r="K40" s="12"/>
      <c r="L40" s="13"/>
      <c r="M40" s="16">
        <v>52718</v>
      </c>
      <c r="N40" s="12">
        <v>66</v>
      </c>
      <c r="O40" s="14"/>
      <c r="P40" s="17"/>
      <c r="Q40" s="14"/>
      <c r="R40" s="14"/>
      <c r="S40" s="17"/>
      <c r="T40" s="13"/>
      <c r="U40" s="13"/>
      <c r="V40" s="13"/>
      <c r="W40" s="18"/>
      <c r="X40" s="26"/>
      <c r="Y40" s="14"/>
      <c r="Z40" s="19"/>
      <c r="AA40" s="27"/>
    </row>
    <row r="41" spans="2:27">
      <c r="B41" s="9">
        <v>1446</v>
      </c>
      <c r="C41" s="9"/>
      <c r="D41" s="10" t="s">
        <v>27</v>
      </c>
      <c r="E41" s="10" t="s">
        <v>26</v>
      </c>
      <c r="F41" s="11"/>
      <c r="G41" s="12"/>
      <c r="H41" s="13"/>
      <c r="I41" s="14"/>
      <c r="J41" s="15"/>
      <c r="K41" s="12"/>
      <c r="L41" s="13"/>
      <c r="M41" s="16">
        <v>53236</v>
      </c>
      <c r="N41" s="12">
        <v>66</v>
      </c>
      <c r="O41" s="14"/>
      <c r="P41" s="17"/>
      <c r="Q41" s="14"/>
      <c r="R41" s="14"/>
      <c r="S41" s="17"/>
      <c r="T41" s="13"/>
      <c r="U41" s="13"/>
      <c r="V41" s="13"/>
      <c r="W41" s="18"/>
      <c r="X41" s="26"/>
      <c r="Y41" s="14"/>
      <c r="Z41" s="19"/>
      <c r="AA41" s="27"/>
    </row>
    <row r="42" spans="2:27">
      <c r="B42" s="9">
        <v>1457</v>
      </c>
      <c r="C42" s="9"/>
      <c r="D42" s="10" t="s">
        <v>27</v>
      </c>
      <c r="E42" s="10" t="s">
        <v>26</v>
      </c>
      <c r="F42" s="11"/>
      <c r="G42" s="12"/>
      <c r="H42" s="13"/>
      <c r="I42" s="14"/>
      <c r="J42" s="15"/>
      <c r="K42" s="12"/>
      <c r="L42" s="13"/>
      <c r="M42" s="16">
        <v>53693</v>
      </c>
      <c r="N42" s="12">
        <v>66</v>
      </c>
      <c r="O42" s="14"/>
      <c r="P42" s="17"/>
      <c r="Q42" s="14"/>
      <c r="R42" s="14"/>
      <c r="S42" s="17"/>
      <c r="T42" s="13"/>
      <c r="U42" s="13"/>
      <c r="V42" s="13"/>
      <c r="W42" s="18"/>
      <c r="X42" s="26"/>
      <c r="Y42" s="14"/>
      <c r="Z42" s="19"/>
      <c r="AA42" s="27"/>
    </row>
    <row r="43" spans="2:27">
      <c r="B43" s="9">
        <v>1462</v>
      </c>
      <c r="C43" s="9"/>
      <c r="D43" s="10" t="s">
        <v>27</v>
      </c>
      <c r="E43" s="10" t="s">
        <v>26</v>
      </c>
      <c r="F43" s="11"/>
      <c r="G43" s="12"/>
      <c r="H43" s="13"/>
      <c r="I43" s="14"/>
      <c r="J43" s="15"/>
      <c r="K43" s="12"/>
      <c r="L43" s="13"/>
      <c r="M43" s="16">
        <v>49461</v>
      </c>
      <c r="N43" s="12">
        <v>65.5</v>
      </c>
      <c r="O43" s="14"/>
      <c r="P43" s="17"/>
      <c r="Q43" s="14"/>
      <c r="R43" s="14"/>
      <c r="S43" s="17"/>
      <c r="T43" s="13"/>
      <c r="U43" s="13"/>
      <c r="V43" s="13"/>
      <c r="W43" s="18"/>
      <c r="X43" s="26"/>
      <c r="Y43" s="14"/>
      <c r="Z43" s="19"/>
      <c r="AA43" s="27"/>
    </row>
    <row r="44" spans="2:27">
      <c r="B44" s="9">
        <v>147</v>
      </c>
      <c r="C44" s="9"/>
      <c r="D44" s="10" t="s">
        <v>27</v>
      </c>
      <c r="E44" s="10" t="s">
        <v>26</v>
      </c>
      <c r="F44" s="11"/>
      <c r="G44" s="12"/>
      <c r="H44" s="13"/>
      <c r="I44" s="14"/>
      <c r="J44" s="15"/>
      <c r="K44" s="12"/>
      <c r="L44" s="13"/>
      <c r="M44" s="16">
        <v>49249</v>
      </c>
      <c r="N44" s="12">
        <v>65.5</v>
      </c>
      <c r="O44" s="14"/>
      <c r="P44" s="17"/>
      <c r="Q44" s="14"/>
      <c r="R44" s="14"/>
      <c r="S44" s="17"/>
      <c r="T44" s="13"/>
      <c r="U44" s="13"/>
      <c r="V44" s="13"/>
      <c r="W44" s="18"/>
      <c r="X44" s="26"/>
      <c r="Y44" s="14"/>
      <c r="Z44" s="19"/>
      <c r="AA44" s="27"/>
    </row>
    <row r="45" spans="2:27">
      <c r="B45" s="9">
        <v>148</v>
      </c>
      <c r="C45" s="9"/>
      <c r="D45" s="10" t="s">
        <v>27</v>
      </c>
      <c r="E45" s="10" t="s">
        <v>26</v>
      </c>
      <c r="F45" s="11"/>
      <c r="G45" s="12"/>
      <c r="H45" s="13"/>
      <c r="I45" s="14"/>
      <c r="J45" s="15"/>
      <c r="K45" s="12"/>
      <c r="L45" s="13"/>
      <c r="M45" s="16">
        <v>45231</v>
      </c>
      <c r="N45" s="12">
        <v>64.75</v>
      </c>
      <c r="O45" s="14"/>
      <c r="P45" s="17"/>
      <c r="Q45" s="14"/>
      <c r="R45" s="14"/>
      <c r="S45" s="17"/>
      <c r="T45" s="13"/>
      <c r="U45" s="13"/>
      <c r="V45" s="13"/>
      <c r="W45" s="18"/>
      <c r="X45" s="26"/>
      <c r="Y45" s="14"/>
      <c r="Z45" s="19"/>
      <c r="AA45" s="27"/>
    </row>
    <row r="46" spans="2:27">
      <c r="B46" s="9">
        <v>1485</v>
      </c>
      <c r="C46" s="9"/>
      <c r="D46" s="10" t="s">
        <v>27</v>
      </c>
      <c r="E46" s="10" t="s">
        <v>26</v>
      </c>
      <c r="F46" s="11"/>
      <c r="G46" s="12"/>
      <c r="H46" s="13"/>
      <c r="I46" s="14"/>
      <c r="J46" s="15"/>
      <c r="K46" s="12"/>
      <c r="L46" s="13"/>
      <c r="M46" s="16">
        <v>52444</v>
      </c>
      <c r="N46" s="12">
        <v>66</v>
      </c>
      <c r="O46" s="14"/>
      <c r="P46" s="17"/>
      <c r="Q46" s="14"/>
      <c r="R46" s="14"/>
      <c r="S46" s="17"/>
      <c r="T46" s="13"/>
      <c r="U46" s="13"/>
      <c r="V46" s="13"/>
      <c r="W46" s="18"/>
      <c r="X46" s="26"/>
      <c r="Y46" s="14"/>
      <c r="Z46" s="19"/>
      <c r="AA46" s="27"/>
    </row>
    <row r="47" spans="2:27">
      <c r="B47" s="9">
        <v>1515</v>
      </c>
      <c r="C47" s="9"/>
      <c r="D47" s="10" t="s">
        <v>27</v>
      </c>
      <c r="E47" s="10" t="s">
        <v>26</v>
      </c>
      <c r="F47" s="11"/>
      <c r="G47" s="12"/>
      <c r="H47" s="13"/>
      <c r="I47" s="14"/>
      <c r="J47" s="15"/>
      <c r="K47" s="12"/>
      <c r="L47" s="13"/>
      <c r="M47" s="16">
        <v>51926</v>
      </c>
      <c r="N47" s="12">
        <v>66</v>
      </c>
      <c r="O47" s="14"/>
      <c r="P47" s="17"/>
      <c r="Q47" s="14"/>
      <c r="R47" s="14"/>
      <c r="S47" s="17"/>
      <c r="T47" s="13"/>
      <c r="U47" s="13"/>
      <c r="V47" s="13"/>
      <c r="W47" s="18"/>
      <c r="X47" s="26"/>
      <c r="Y47" s="14"/>
      <c r="Z47" s="19"/>
      <c r="AA47" s="27"/>
    </row>
    <row r="48" spans="2:27">
      <c r="B48" s="9">
        <v>1537</v>
      </c>
      <c r="C48" s="9"/>
      <c r="D48" s="10" t="s">
        <v>27</v>
      </c>
      <c r="E48" s="10" t="s">
        <v>26</v>
      </c>
      <c r="F48" s="11"/>
      <c r="G48" s="12"/>
      <c r="H48" s="13"/>
      <c r="I48" s="14"/>
      <c r="J48" s="15"/>
      <c r="K48" s="12"/>
      <c r="L48" s="13"/>
      <c r="M48" s="16">
        <v>51806</v>
      </c>
      <c r="N48" s="12">
        <v>66</v>
      </c>
      <c r="O48" s="14"/>
      <c r="P48" s="17"/>
      <c r="Q48" s="14"/>
      <c r="R48" s="14"/>
      <c r="S48" s="17"/>
      <c r="T48" s="13"/>
      <c r="U48" s="13"/>
      <c r="V48" s="13"/>
      <c r="W48" s="18"/>
      <c r="X48" s="26"/>
      <c r="Y48" s="14"/>
      <c r="Z48" s="19"/>
      <c r="AA48" s="27"/>
    </row>
    <row r="49" spans="2:27">
      <c r="B49" s="9">
        <v>1542</v>
      </c>
      <c r="C49" s="9"/>
      <c r="D49" s="10" t="s">
        <v>27</v>
      </c>
      <c r="E49" s="10" t="s">
        <v>26</v>
      </c>
      <c r="F49" s="11"/>
      <c r="G49" s="12"/>
      <c r="H49" s="13"/>
      <c r="I49" s="14"/>
      <c r="J49" s="15"/>
      <c r="K49" s="12"/>
      <c r="L49" s="13"/>
      <c r="M49" s="16">
        <v>50253</v>
      </c>
      <c r="N49" s="12">
        <v>65.75</v>
      </c>
      <c r="O49" s="14"/>
      <c r="P49" s="17"/>
      <c r="Q49" s="14"/>
      <c r="R49" s="14"/>
      <c r="S49" s="17"/>
      <c r="T49" s="13"/>
      <c r="U49" s="13"/>
      <c r="V49" s="13"/>
      <c r="W49" s="18"/>
      <c r="X49" s="26"/>
      <c r="Y49" s="14"/>
      <c r="Z49" s="19"/>
      <c r="AA49" s="27"/>
    </row>
    <row r="50" spans="2:27">
      <c r="B50" s="9">
        <v>1604</v>
      </c>
      <c r="C50" s="9"/>
      <c r="D50" s="10" t="s">
        <v>27</v>
      </c>
      <c r="E50" s="10" t="s">
        <v>26</v>
      </c>
      <c r="F50" s="11"/>
      <c r="G50" s="12"/>
      <c r="H50" s="13"/>
      <c r="I50" s="14"/>
      <c r="J50" s="15"/>
      <c r="K50" s="12"/>
      <c r="L50" s="13"/>
      <c r="M50" s="16">
        <v>53359</v>
      </c>
      <c r="N50" s="12">
        <v>66</v>
      </c>
      <c r="O50" s="14"/>
      <c r="P50" s="17"/>
      <c r="Q50" s="14"/>
      <c r="R50" s="14"/>
      <c r="S50" s="17"/>
      <c r="T50" s="13"/>
      <c r="U50" s="13"/>
      <c r="V50" s="13"/>
      <c r="W50" s="18"/>
      <c r="X50" s="26"/>
      <c r="Y50" s="14"/>
      <c r="Z50" s="19"/>
      <c r="AA50" s="27"/>
    </row>
    <row r="51" spans="2:27">
      <c r="B51" s="9">
        <v>1616</v>
      </c>
      <c r="C51" s="9"/>
      <c r="D51" s="10" t="s">
        <v>27</v>
      </c>
      <c r="E51" s="10" t="s">
        <v>26</v>
      </c>
      <c r="F51" s="11"/>
      <c r="G51" s="12"/>
      <c r="H51" s="13"/>
      <c r="I51" s="14"/>
      <c r="J51" s="15"/>
      <c r="K51" s="12"/>
      <c r="L51" s="13"/>
      <c r="M51" s="16">
        <v>53966</v>
      </c>
      <c r="N51" s="12">
        <v>66</v>
      </c>
      <c r="O51" s="14"/>
      <c r="P51" s="17"/>
      <c r="Q51" s="14"/>
      <c r="R51" s="14"/>
      <c r="S51" s="17"/>
      <c r="T51" s="13"/>
      <c r="U51" s="13"/>
      <c r="V51" s="13"/>
      <c r="W51" s="18"/>
      <c r="X51" s="26"/>
      <c r="Y51" s="14"/>
      <c r="Z51" s="19"/>
      <c r="AA51" s="27"/>
    </row>
    <row r="52" spans="2:27">
      <c r="B52" s="9">
        <v>162</v>
      </c>
      <c r="C52" s="9"/>
      <c r="D52" s="10" t="s">
        <v>27</v>
      </c>
      <c r="E52" s="10" t="s">
        <v>26</v>
      </c>
      <c r="F52" s="11"/>
      <c r="G52" s="12"/>
      <c r="H52" s="13"/>
      <c r="I52" s="14"/>
      <c r="J52" s="15"/>
      <c r="K52" s="12"/>
      <c r="L52" s="13"/>
      <c r="M52" s="16">
        <v>48670</v>
      </c>
      <c r="N52" s="12">
        <v>65.5</v>
      </c>
      <c r="O52" s="14"/>
      <c r="P52" s="17"/>
      <c r="Q52" s="14"/>
      <c r="R52" s="14"/>
      <c r="S52" s="17"/>
      <c r="T52" s="13"/>
      <c r="U52" s="13"/>
      <c r="V52" s="13"/>
      <c r="W52" s="18"/>
      <c r="X52" s="26"/>
      <c r="Y52" s="14"/>
      <c r="Z52" s="19"/>
      <c r="AA52" s="27"/>
    </row>
    <row r="53" spans="2:27">
      <c r="B53" s="9">
        <v>1650</v>
      </c>
      <c r="C53" s="9"/>
      <c r="D53" s="10" t="s">
        <v>27</v>
      </c>
      <c r="E53" s="10" t="s">
        <v>26</v>
      </c>
      <c r="F53" s="11"/>
      <c r="G53" s="12"/>
      <c r="H53" s="13"/>
      <c r="I53" s="14"/>
      <c r="J53" s="15"/>
      <c r="K53" s="12"/>
      <c r="L53" s="13"/>
      <c r="M53" s="16">
        <v>54483</v>
      </c>
      <c r="N53" s="12">
        <v>66</v>
      </c>
      <c r="O53" s="14"/>
      <c r="P53" s="17"/>
      <c r="Q53" s="14"/>
      <c r="R53" s="14"/>
      <c r="S53" s="17"/>
      <c r="T53" s="13"/>
      <c r="U53" s="13"/>
      <c r="V53" s="13"/>
      <c r="W53" s="18"/>
      <c r="X53" s="26"/>
      <c r="Y53" s="14"/>
      <c r="Z53" s="19"/>
      <c r="AA53" s="27"/>
    </row>
    <row r="54" spans="2:27">
      <c r="B54" s="9">
        <v>1660</v>
      </c>
      <c r="C54" s="9"/>
      <c r="D54" s="10" t="s">
        <v>27</v>
      </c>
      <c r="E54" s="10" t="s">
        <v>26</v>
      </c>
      <c r="F54" s="11"/>
      <c r="G54" s="12"/>
      <c r="H54" s="13"/>
      <c r="I54" s="14"/>
      <c r="J54" s="15"/>
      <c r="K54" s="12"/>
      <c r="L54" s="13"/>
      <c r="M54" s="16">
        <v>48519</v>
      </c>
      <c r="N54" s="12">
        <v>65.5</v>
      </c>
      <c r="O54" s="14"/>
      <c r="P54" s="17"/>
      <c r="Q54" s="14"/>
      <c r="R54" s="14"/>
      <c r="S54" s="17"/>
      <c r="T54" s="13"/>
      <c r="U54" s="13"/>
      <c r="V54" s="13"/>
      <c r="W54" s="18"/>
      <c r="X54" s="26"/>
      <c r="Y54" s="14"/>
      <c r="Z54" s="19"/>
      <c r="AA54" s="27"/>
    </row>
    <row r="55" spans="2:27">
      <c r="B55" s="9">
        <v>1662</v>
      </c>
      <c r="C55" s="9"/>
      <c r="D55" s="10" t="s">
        <v>27</v>
      </c>
      <c r="E55" s="10" t="s">
        <v>26</v>
      </c>
      <c r="F55" s="11"/>
      <c r="G55" s="12"/>
      <c r="H55" s="13"/>
      <c r="I55" s="14"/>
      <c r="J55" s="15"/>
      <c r="K55" s="12"/>
      <c r="L55" s="13"/>
      <c r="M55" s="16">
        <v>51926</v>
      </c>
      <c r="N55" s="12">
        <v>66</v>
      </c>
      <c r="O55" s="14"/>
      <c r="P55" s="17"/>
      <c r="Q55" s="14"/>
      <c r="R55" s="14"/>
      <c r="S55" s="17"/>
      <c r="T55" s="13"/>
      <c r="U55" s="13"/>
      <c r="V55" s="13"/>
      <c r="W55" s="18"/>
      <c r="X55" s="26"/>
      <c r="Y55" s="14"/>
      <c r="Z55" s="19"/>
      <c r="AA55" s="27"/>
    </row>
    <row r="56" spans="2:27">
      <c r="B56" s="9">
        <v>1669</v>
      </c>
      <c r="C56" s="9"/>
      <c r="D56" s="10" t="s">
        <v>27</v>
      </c>
      <c r="E56" s="10" t="s">
        <v>26</v>
      </c>
      <c r="F56" s="11"/>
      <c r="G56" s="12"/>
      <c r="H56" s="13"/>
      <c r="I56" s="14"/>
      <c r="J56" s="15"/>
      <c r="K56" s="12"/>
      <c r="L56" s="13"/>
      <c r="M56" s="16">
        <v>51257</v>
      </c>
      <c r="N56" s="12">
        <v>66</v>
      </c>
      <c r="O56" s="14"/>
      <c r="P56" s="17"/>
      <c r="Q56" s="14"/>
      <c r="R56" s="14"/>
      <c r="S56" s="17"/>
      <c r="T56" s="13"/>
      <c r="U56" s="13"/>
      <c r="V56" s="13"/>
      <c r="W56" s="18"/>
      <c r="X56" s="26"/>
      <c r="Y56" s="14"/>
      <c r="Z56" s="19"/>
      <c r="AA56" s="27"/>
    </row>
    <row r="57" spans="2:27">
      <c r="B57" s="9">
        <v>1679</v>
      </c>
      <c r="C57" s="9"/>
      <c r="D57" s="10" t="s">
        <v>27</v>
      </c>
      <c r="E57" s="10" t="s">
        <v>26</v>
      </c>
      <c r="F57" s="11"/>
      <c r="G57" s="12"/>
      <c r="H57" s="13"/>
      <c r="I57" s="14"/>
      <c r="J57" s="15"/>
      <c r="K57" s="12"/>
      <c r="L57" s="13"/>
      <c r="M57" s="16">
        <v>51561</v>
      </c>
      <c r="N57" s="12">
        <v>66</v>
      </c>
      <c r="O57" s="14"/>
      <c r="P57" s="17"/>
      <c r="Q57" s="14"/>
      <c r="R57" s="14"/>
      <c r="S57" s="17"/>
      <c r="T57" s="13"/>
      <c r="U57" s="13"/>
      <c r="V57" s="13"/>
      <c r="W57" s="18"/>
      <c r="X57" s="26"/>
      <c r="Y57" s="14"/>
      <c r="Z57" s="19"/>
      <c r="AA57" s="27"/>
    </row>
    <row r="58" spans="2:27">
      <c r="B58" s="9">
        <v>1688</v>
      </c>
      <c r="C58" s="9"/>
      <c r="D58" s="10" t="s">
        <v>27</v>
      </c>
      <c r="E58" s="10" t="s">
        <v>26</v>
      </c>
      <c r="F58" s="11"/>
      <c r="G58" s="12"/>
      <c r="H58" s="13"/>
      <c r="I58" s="14"/>
      <c r="J58" s="15"/>
      <c r="K58" s="12"/>
      <c r="L58" s="13"/>
      <c r="M58" s="16">
        <v>52413</v>
      </c>
      <c r="N58" s="12">
        <v>66</v>
      </c>
      <c r="O58" s="14"/>
      <c r="P58" s="17"/>
      <c r="Q58" s="14"/>
      <c r="R58" s="14"/>
      <c r="S58" s="17"/>
      <c r="T58" s="13"/>
      <c r="U58" s="13"/>
      <c r="V58" s="13"/>
      <c r="W58" s="18"/>
      <c r="X58" s="26"/>
      <c r="Y58" s="14"/>
      <c r="Z58" s="19"/>
      <c r="AA58" s="27"/>
    </row>
    <row r="59" spans="2:27">
      <c r="B59" s="9">
        <v>1691</v>
      </c>
      <c r="C59" s="9"/>
      <c r="D59" s="10" t="s">
        <v>27</v>
      </c>
      <c r="E59" s="10" t="s">
        <v>26</v>
      </c>
      <c r="F59" s="11"/>
      <c r="G59" s="12"/>
      <c r="H59" s="13"/>
      <c r="I59" s="14"/>
      <c r="J59" s="15"/>
      <c r="K59" s="12"/>
      <c r="L59" s="13"/>
      <c r="M59" s="16">
        <v>54667</v>
      </c>
      <c r="N59" s="12">
        <v>66</v>
      </c>
      <c r="O59" s="14"/>
      <c r="P59" s="17"/>
      <c r="Q59" s="14"/>
      <c r="R59" s="14"/>
      <c r="S59" s="17"/>
      <c r="T59" s="13"/>
      <c r="U59" s="13"/>
      <c r="V59" s="13"/>
      <c r="W59" s="18"/>
      <c r="X59" s="26"/>
      <c r="Y59" s="14"/>
      <c r="Z59" s="19"/>
      <c r="AA59" s="27"/>
    </row>
    <row r="60" spans="2:27">
      <c r="B60" s="9">
        <v>1692</v>
      </c>
      <c r="C60" s="9"/>
      <c r="D60" s="10" t="s">
        <v>27</v>
      </c>
      <c r="E60" s="10" t="s">
        <v>26</v>
      </c>
      <c r="F60" s="11"/>
      <c r="G60" s="12"/>
      <c r="H60" s="13"/>
      <c r="I60" s="14"/>
      <c r="J60" s="15"/>
      <c r="K60" s="12"/>
      <c r="L60" s="13"/>
      <c r="M60" s="16">
        <v>53662</v>
      </c>
      <c r="N60" s="12">
        <v>66</v>
      </c>
      <c r="O60" s="14"/>
      <c r="P60" s="17"/>
      <c r="Q60" s="14"/>
      <c r="R60" s="14"/>
      <c r="S60" s="17"/>
      <c r="T60" s="13"/>
      <c r="U60" s="13"/>
      <c r="V60" s="13"/>
      <c r="W60" s="18"/>
      <c r="X60" s="26"/>
      <c r="Y60" s="14"/>
      <c r="Z60" s="19"/>
      <c r="AA60" s="27"/>
    </row>
    <row r="61" spans="2:27">
      <c r="B61" s="9">
        <v>1700</v>
      </c>
      <c r="C61" s="9"/>
      <c r="D61" s="10" t="s">
        <v>27</v>
      </c>
      <c r="E61" s="10" t="s">
        <v>26</v>
      </c>
      <c r="F61" s="11"/>
      <c r="G61" s="12"/>
      <c r="H61" s="13"/>
      <c r="I61" s="14"/>
      <c r="J61" s="15"/>
      <c r="K61" s="12"/>
      <c r="L61" s="13"/>
      <c r="M61" s="16">
        <v>52628</v>
      </c>
      <c r="N61" s="12">
        <v>66</v>
      </c>
      <c r="O61" s="14"/>
      <c r="P61" s="17"/>
      <c r="Q61" s="14"/>
      <c r="R61" s="14"/>
      <c r="S61" s="17"/>
      <c r="T61" s="13"/>
      <c r="U61" s="13"/>
      <c r="V61" s="13"/>
      <c r="W61" s="18"/>
      <c r="X61" s="26"/>
      <c r="Y61" s="14"/>
      <c r="Z61" s="19"/>
      <c r="AA61" s="27"/>
    </row>
    <row r="62" spans="2:27">
      <c r="B62" s="9">
        <v>1701</v>
      </c>
      <c r="C62" s="9"/>
      <c r="D62" s="10" t="s">
        <v>27</v>
      </c>
      <c r="E62" s="10" t="s">
        <v>26</v>
      </c>
      <c r="F62" s="11"/>
      <c r="G62" s="12"/>
      <c r="H62" s="13"/>
      <c r="I62" s="14"/>
      <c r="J62" s="15"/>
      <c r="K62" s="12"/>
      <c r="L62" s="13"/>
      <c r="M62" s="16">
        <v>53144</v>
      </c>
      <c r="N62" s="12">
        <v>66</v>
      </c>
      <c r="O62" s="14"/>
      <c r="P62" s="17"/>
      <c r="Q62" s="14"/>
      <c r="R62" s="14"/>
      <c r="S62" s="17"/>
      <c r="T62" s="13"/>
      <c r="U62" s="13"/>
      <c r="V62" s="13"/>
      <c r="W62" s="18"/>
      <c r="X62" s="26"/>
      <c r="Y62" s="14"/>
      <c r="Z62" s="19"/>
      <c r="AA62" s="27"/>
    </row>
    <row r="63" spans="2:27">
      <c r="B63" s="9">
        <v>1710</v>
      </c>
      <c r="C63" s="9"/>
      <c r="D63" s="10" t="s">
        <v>27</v>
      </c>
      <c r="E63" s="10" t="s">
        <v>26</v>
      </c>
      <c r="F63" s="11"/>
      <c r="G63" s="12"/>
      <c r="H63" s="13"/>
      <c r="I63" s="14"/>
      <c r="J63" s="15"/>
      <c r="K63" s="12"/>
      <c r="L63" s="13"/>
      <c r="M63" s="16">
        <v>53206</v>
      </c>
      <c r="N63" s="12">
        <v>66</v>
      </c>
      <c r="O63" s="14"/>
      <c r="P63" s="17"/>
      <c r="Q63" s="14"/>
      <c r="R63" s="14"/>
      <c r="S63" s="17"/>
      <c r="T63" s="13"/>
      <c r="U63" s="13"/>
      <c r="V63" s="13"/>
      <c r="W63" s="18"/>
      <c r="X63" s="26"/>
      <c r="Y63" s="14"/>
      <c r="Z63" s="19"/>
      <c r="AA63" s="27"/>
    </row>
    <row r="64" spans="2:27">
      <c r="B64" s="9">
        <v>1715</v>
      </c>
      <c r="C64" s="9"/>
      <c r="D64" s="10" t="s">
        <v>27</v>
      </c>
      <c r="E64" s="10" t="s">
        <v>26</v>
      </c>
      <c r="F64" s="11"/>
      <c r="G64" s="12"/>
      <c r="H64" s="13"/>
      <c r="I64" s="14"/>
      <c r="J64" s="15"/>
      <c r="K64" s="12"/>
      <c r="L64" s="13"/>
      <c r="M64" s="16">
        <v>54027</v>
      </c>
      <c r="N64" s="12">
        <v>66</v>
      </c>
      <c r="O64" s="14"/>
      <c r="P64" s="17"/>
      <c r="Q64" s="14"/>
      <c r="R64" s="14"/>
      <c r="S64" s="17"/>
      <c r="T64" s="13"/>
      <c r="U64" s="13"/>
      <c r="V64" s="13"/>
      <c r="W64" s="18"/>
      <c r="X64" s="26"/>
      <c r="Y64" s="14"/>
      <c r="Z64" s="19"/>
      <c r="AA64" s="27"/>
    </row>
    <row r="65" spans="2:27">
      <c r="B65" s="9">
        <v>1716</v>
      </c>
      <c r="C65" s="9"/>
      <c r="D65" s="10" t="s">
        <v>27</v>
      </c>
      <c r="E65" s="10" t="s">
        <v>26</v>
      </c>
      <c r="F65" s="11"/>
      <c r="G65" s="12"/>
      <c r="H65" s="13"/>
      <c r="I65" s="14"/>
      <c r="J65" s="15"/>
      <c r="K65" s="12"/>
      <c r="L65" s="13"/>
      <c r="M65" s="16">
        <v>48761</v>
      </c>
      <c r="N65" s="12">
        <v>65.5</v>
      </c>
      <c r="O65" s="14"/>
      <c r="P65" s="17"/>
      <c r="Q65" s="14"/>
      <c r="R65" s="14"/>
      <c r="S65" s="17"/>
      <c r="T65" s="13"/>
      <c r="U65" s="13"/>
      <c r="V65" s="13"/>
      <c r="W65" s="18"/>
      <c r="X65" s="26"/>
      <c r="Y65" s="14"/>
      <c r="Z65" s="19"/>
      <c r="AA65" s="27"/>
    </row>
    <row r="66" spans="2:27">
      <c r="B66" s="9">
        <v>1724</v>
      </c>
      <c r="C66" s="9"/>
      <c r="D66" s="10" t="s">
        <v>27</v>
      </c>
      <c r="E66" s="10" t="s">
        <v>26</v>
      </c>
      <c r="F66" s="11"/>
      <c r="G66" s="12"/>
      <c r="H66" s="13"/>
      <c r="I66" s="14"/>
      <c r="J66" s="15"/>
      <c r="K66" s="12"/>
      <c r="L66" s="13"/>
      <c r="M66" s="16">
        <v>53022</v>
      </c>
      <c r="N66" s="12">
        <v>66</v>
      </c>
      <c r="O66" s="14"/>
      <c r="P66" s="17"/>
      <c r="Q66" s="14"/>
      <c r="R66" s="14"/>
      <c r="S66" s="17"/>
      <c r="T66" s="13"/>
      <c r="U66" s="13"/>
      <c r="V66" s="13"/>
      <c r="W66" s="18"/>
      <c r="X66" s="26"/>
      <c r="Y66" s="14"/>
      <c r="Z66" s="19"/>
      <c r="AA66" s="27"/>
    </row>
    <row r="67" spans="2:27">
      <c r="B67" s="9">
        <v>1728</v>
      </c>
      <c r="C67" s="9"/>
      <c r="D67" s="10" t="s">
        <v>27</v>
      </c>
      <c r="E67" s="10" t="s">
        <v>26</v>
      </c>
      <c r="F67" s="11"/>
      <c r="G67" s="12"/>
      <c r="H67" s="13"/>
      <c r="I67" s="14"/>
      <c r="J67" s="15"/>
      <c r="K67" s="12"/>
      <c r="L67" s="13"/>
      <c r="M67" s="16">
        <v>54058</v>
      </c>
      <c r="N67" s="12">
        <v>66</v>
      </c>
      <c r="O67" s="14"/>
      <c r="P67" s="17"/>
      <c r="Q67" s="14"/>
      <c r="R67" s="14"/>
      <c r="S67" s="17"/>
      <c r="T67" s="13"/>
      <c r="U67" s="13"/>
      <c r="V67" s="13"/>
      <c r="W67" s="18"/>
      <c r="X67" s="26"/>
      <c r="Y67" s="14"/>
      <c r="Z67" s="19"/>
      <c r="AA67" s="27"/>
    </row>
    <row r="68" spans="2:27">
      <c r="B68" s="9">
        <v>1729</v>
      </c>
      <c r="C68" s="9"/>
      <c r="D68" s="10" t="s">
        <v>27</v>
      </c>
      <c r="E68" s="10" t="s">
        <v>26</v>
      </c>
      <c r="F68" s="11"/>
      <c r="G68" s="12"/>
      <c r="H68" s="13"/>
      <c r="I68" s="14"/>
      <c r="J68" s="15"/>
      <c r="K68" s="12"/>
      <c r="L68" s="13"/>
      <c r="M68" s="16">
        <v>50072</v>
      </c>
      <c r="N68" s="12">
        <v>65.75</v>
      </c>
      <c r="O68" s="14"/>
      <c r="P68" s="17"/>
      <c r="Q68" s="14"/>
      <c r="R68" s="14"/>
      <c r="S68" s="17"/>
      <c r="T68" s="13"/>
      <c r="U68" s="13"/>
      <c r="V68" s="13"/>
      <c r="W68" s="18"/>
      <c r="X68" s="26"/>
      <c r="Y68" s="14"/>
      <c r="Z68" s="19"/>
      <c r="AA68" s="27"/>
    </row>
    <row r="69" spans="2:27">
      <c r="B69" s="9">
        <v>1730</v>
      </c>
      <c r="C69" s="9"/>
      <c r="D69" s="10" t="s">
        <v>27</v>
      </c>
      <c r="E69" s="10" t="s">
        <v>26</v>
      </c>
      <c r="F69" s="11"/>
      <c r="G69" s="12"/>
      <c r="H69" s="13"/>
      <c r="I69" s="14"/>
      <c r="J69" s="15"/>
      <c r="K69" s="12"/>
      <c r="L69" s="13"/>
      <c r="M69" s="16">
        <v>53905</v>
      </c>
      <c r="N69" s="12">
        <v>66</v>
      </c>
      <c r="O69" s="14"/>
      <c r="P69" s="17"/>
      <c r="Q69" s="14"/>
      <c r="R69" s="14"/>
      <c r="S69" s="17"/>
      <c r="T69" s="13"/>
      <c r="U69" s="13"/>
      <c r="V69" s="13"/>
      <c r="W69" s="18"/>
      <c r="X69" s="26"/>
      <c r="Y69" s="14"/>
      <c r="Z69" s="19"/>
      <c r="AA69" s="27"/>
    </row>
    <row r="70" spans="2:27">
      <c r="B70" s="9">
        <v>1731</v>
      </c>
      <c r="C70" s="9"/>
      <c r="D70" s="10" t="s">
        <v>27</v>
      </c>
      <c r="E70" s="10" t="s">
        <v>26</v>
      </c>
      <c r="F70" s="11"/>
      <c r="G70" s="12"/>
      <c r="H70" s="13"/>
      <c r="I70" s="14"/>
      <c r="J70" s="15"/>
      <c r="K70" s="12"/>
      <c r="L70" s="13"/>
      <c r="M70" s="16">
        <v>54424</v>
      </c>
      <c r="N70" s="12">
        <v>66</v>
      </c>
      <c r="O70" s="14"/>
      <c r="P70" s="17"/>
      <c r="Q70" s="14"/>
      <c r="R70" s="14"/>
      <c r="S70" s="17"/>
      <c r="T70" s="13"/>
      <c r="U70" s="13"/>
      <c r="V70" s="13"/>
      <c r="W70" s="18"/>
      <c r="X70" s="26"/>
      <c r="Y70" s="14"/>
      <c r="Z70" s="19"/>
      <c r="AA70" s="27"/>
    </row>
    <row r="71" spans="2:27">
      <c r="B71" s="9">
        <v>1766</v>
      </c>
      <c r="C71" s="9"/>
      <c r="D71" s="10" t="s">
        <v>27</v>
      </c>
      <c r="E71" s="10" t="s">
        <v>26</v>
      </c>
      <c r="F71" s="11"/>
      <c r="G71" s="12"/>
      <c r="H71" s="13"/>
      <c r="I71" s="14"/>
      <c r="J71" s="15"/>
      <c r="K71" s="12"/>
      <c r="L71" s="13"/>
      <c r="M71" s="16">
        <v>44166</v>
      </c>
      <c r="N71" s="12">
        <v>64.5</v>
      </c>
      <c r="O71" s="14"/>
      <c r="P71" s="17"/>
      <c r="Q71" s="14"/>
      <c r="R71" s="14"/>
      <c r="S71" s="17"/>
      <c r="T71" s="13"/>
      <c r="U71" s="13"/>
      <c r="V71" s="13"/>
      <c r="W71" s="18"/>
      <c r="X71" s="26"/>
      <c r="Y71" s="14"/>
      <c r="Z71" s="19"/>
      <c r="AA71" s="27"/>
    </row>
    <row r="72" spans="2:27">
      <c r="B72" s="9">
        <v>1798</v>
      </c>
      <c r="C72" s="9"/>
      <c r="D72" s="10" t="s">
        <v>27</v>
      </c>
      <c r="E72" s="10" t="s">
        <v>26</v>
      </c>
      <c r="F72" s="11"/>
      <c r="G72" s="12"/>
      <c r="H72" s="13"/>
      <c r="I72" s="14"/>
      <c r="J72" s="15"/>
      <c r="K72" s="12"/>
      <c r="L72" s="13"/>
      <c r="M72" s="16">
        <v>53936</v>
      </c>
      <c r="N72" s="12">
        <v>66</v>
      </c>
      <c r="O72" s="14"/>
      <c r="P72" s="17"/>
      <c r="Q72" s="14"/>
      <c r="R72" s="14"/>
      <c r="S72" s="17"/>
      <c r="T72" s="13"/>
      <c r="U72" s="13"/>
      <c r="V72" s="13"/>
      <c r="W72" s="18"/>
      <c r="X72" s="26"/>
      <c r="Y72" s="14"/>
      <c r="Z72" s="19"/>
      <c r="AA72" s="27"/>
    </row>
    <row r="73" spans="2:27">
      <c r="B73" s="9">
        <v>1810</v>
      </c>
      <c r="C73" s="9"/>
      <c r="D73" s="10" t="s">
        <v>27</v>
      </c>
      <c r="E73" s="10" t="s">
        <v>26</v>
      </c>
      <c r="F73" s="11"/>
      <c r="G73" s="12"/>
      <c r="H73" s="13"/>
      <c r="I73" s="14"/>
      <c r="J73" s="15"/>
      <c r="K73" s="12"/>
      <c r="L73" s="13"/>
      <c r="M73" s="16">
        <v>54879</v>
      </c>
      <c r="N73" s="12">
        <v>66</v>
      </c>
      <c r="O73" s="14"/>
      <c r="P73" s="17"/>
      <c r="Q73" s="14"/>
      <c r="R73" s="14"/>
      <c r="S73" s="17"/>
      <c r="T73" s="13"/>
      <c r="U73" s="13"/>
      <c r="V73" s="13"/>
      <c r="W73" s="18"/>
      <c r="X73" s="26"/>
      <c r="Y73" s="14"/>
      <c r="Z73" s="19"/>
      <c r="AA73" s="27"/>
    </row>
    <row r="74" spans="2:27">
      <c r="B74" s="9">
        <v>1812</v>
      </c>
      <c r="C74" s="9"/>
      <c r="D74" s="10" t="s">
        <v>27</v>
      </c>
      <c r="E74" s="10" t="s">
        <v>26</v>
      </c>
      <c r="F74" s="11"/>
      <c r="G74" s="12"/>
      <c r="H74" s="13"/>
      <c r="I74" s="14"/>
      <c r="J74" s="15"/>
      <c r="K74" s="12"/>
      <c r="L74" s="13"/>
      <c r="M74" s="16">
        <v>48639</v>
      </c>
      <c r="N74" s="12">
        <v>65.5</v>
      </c>
      <c r="O74" s="14"/>
      <c r="P74" s="17"/>
      <c r="Q74" s="14"/>
      <c r="R74" s="14"/>
      <c r="S74" s="17"/>
      <c r="T74" s="13"/>
      <c r="U74" s="13"/>
      <c r="V74" s="13"/>
      <c r="W74" s="18"/>
      <c r="X74" s="26"/>
      <c r="Y74" s="14"/>
      <c r="Z74" s="19"/>
      <c r="AA74" s="27"/>
    </row>
    <row r="75" spans="2:27">
      <c r="B75" s="9">
        <v>1819</v>
      </c>
      <c r="C75" s="9"/>
      <c r="D75" s="10" t="s">
        <v>27</v>
      </c>
      <c r="E75" s="10" t="s">
        <v>26</v>
      </c>
      <c r="F75" s="11"/>
      <c r="G75" s="12"/>
      <c r="H75" s="13"/>
      <c r="I75" s="14"/>
      <c r="J75" s="15"/>
      <c r="K75" s="12"/>
      <c r="L75" s="13"/>
      <c r="M75" s="16">
        <v>54149</v>
      </c>
      <c r="N75" s="12">
        <v>66</v>
      </c>
      <c r="O75" s="14"/>
      <c r="P75" s="17"/>
      <c r="Q75" s="14"/>
      <c r="R75" s="14"/>
      <c r="S75" s="17"/>
      <c r="T75" s="13"/>
      <c r="U75" s="13"/>
      <c r="V75" s="13"/>
      <c r="W75" s="18"/>
      <c r="X75" s="26"/>
      <c r="Y75" s="14"/>
      <c r="Z75" s="19"/>
      <c r="AA75" s="27"/>
    </row>
    <row r="76" spans="2:27">
      <c r="B76" s="9">
        <v>1822</v>
      </c>
      <c r="C76" s="9"/>
      <c r="D76" s="10" t="s">
        <v>27</v>
      </c>
      <c r="E76" s="10" t="s">
        <v>26</v>
      </c>
      <c r="F76" s="11"/>
      <c r="G76" s="12"/>
      <c r="H76" s="13"/>
      <c r="I76" s="14"/>
      <c r="J76" s="15"/>
      <c r="K76" s="12"/>
      <c r="L76" s="13"/>
      <c r="M76" s="16">
        <v>53236</v>
      </c>
      <c r="N76" s="12">
        <v>66</v>
      </c>
      <c r="O76" s="14"/>
      <c r="P76" s="17"/>
      <c r="Q76" s="14"/>
      <c r="R76" s="14"/>
      <c r="S76" s="17"/>
      <c r="T76" s="13"/>
      <c r="U76" s="13"/>
      <c r="V76" s="13"/>
      <c r="W76" s="18"/>
      <c r="X76" s="26"/>
      <c r="Y76" s="14"/>
      <c r="Z76" s="19"/>
      <c r="AA76" s="27"/>
    </row>
    <row r="77" spans="2:27">
      <c r="B77" s="9">
        <v>1827</v>
      </c>
      <c r="C77" s="9"/>
      <c r="D77" s="10" t="s">
        <v>27</v>
      </c>
      <c r="E77" s="10" t="s">
        <v>26</v>
      </c>
      <c r="F77" s="11"/>
      <c r="G77" s="12"/>
      <c r="H77" s="13"/>
      <c r="I77" s="14"/>
      <c r="J77" s="15"/>
      <c r="K77" s="12"/>
      <c r="L77" s="13"/>
      <c r="M77" s="16">
        <v>43101</v>
      </c>
      <c r="N77" s="12">
        <v>66.17</v>
      </c>
      <c r="O77" s="14"/>
      <c r="P77" s="17"/>
      <c r="Q77" s="14"/>
      <c r="R77" s="14"/>
      <c r="S77" s="17"/>
      <c r="T77" s="13"/>
      <c r="U77" s="13"/>
      <c r="V77" s="13"/>
      <c r="W77" s="18"/>
      <c r="X77" s="26"/>
      <c r="Y77" s="14"/>
      <c r="Z77" s="19"/>
      <c r="AA77" s="27"/>
    </row>
    <row r="78" spans="2:27">
      <c r="B78" s="9">
        <v>1829</v>
      </c>
      <c r="C78" s="9"/>
      <c r="D78" s="10" t="s">
        <v>27</v>
      </c>
      <c r="E78" s="10" t="s">
        <v>26</v>
      </c>
      <c r="F78" s="11"/>
      <c r="G78" s="12"/>
      <c r="H78" s="13"/>
      <c r="I78" s="14"/>
      <c r="J78" s="15"/>
      <c r="K78" s="12"/>
      <c r="L78" s="13"/>
      <c r="M78" s="16">
        <v>50526</v>
      </c>
      <c r="N78" s="12">
        <v>65.75</v>
      </c>
      <c r="O78" s="14"/>
      <c r="P78" s="17"/>
      <c r="Q78" s="14"/>
      <c r="R78" s="14"/>
      <c r="S78" s="17"/>
      <c r="T78" s="13"/>
      <c r="U78" s="13"/>
      <c r="V78" s="13"/>
      <c r="W78" s="18"/>
      <c r="X78" s="26"/>
      <c r="Y78" s="14"/>
      <c r="Z78" s="19"/>
      <c r="AA78" s="27"/>
    </row>
    <row r="79" spans="2:27">
      <c r="B79" s="9">
        <v>1836</v>
      </c>
      <c r="C79" s="9"/>
      <c r="D79" s="10" t="s">
        <v>27</v>
      </c>
      <c r="E79" s="10" t="s">
        <v>26</v>
      </c>
      <c r="F79" s="11"/>
      <c r="G79" s="12"/>
      <c r="H79" s="13"/>
      <c r="I79" s="14"/>
      <c r="J79" s="15"/>
      <c r="K79" s="12"/>
      <c r="L79" s="13"/>
      <c r="M79" s="16">
        <v>53448</v>
      </c>
      <c r="N79" s="12">
        <v>66</v>
      </c>
      <c r="O79" s="14"/>
      <c r="P79" s="17"/>
      <c r="Q79" s="14"/>
      <c r="R79" s="14"/>
      <c r="S79" s="17"/>
      <c r="T79" s="13"/>
      <c r="U79" s="13"/>
      <c r="V79" s="13"/>
      <c r="W79" s="18"/>
      <c r="X79" s="26"/>
      <c r="Y79" s="14"/>
      <c r="Z79" s="19"/>
      <c r="AA79" s="27"/>
    </row>
    <row r="80" spans="2:27">
      <c r="B80" s="9">
        <v>185</v>
      </c>
      <c r="C80" s="9"/>
      <c r="D80" s="10" t="s">
        <v>27</v>
      </c>
      <c r="E80" s="10" t="s">
        <v>26</v>
      </c>
      <c r="F80" s="11"/>
      <c r="G80" s="12"/>
      <c r="H80" s="13"/>
      <c r="I80" s="14"/>
      <c r="J80" s="15"/>
      <c r="K80" s="12"/>
      <c r="L80" s="13"/>
      <c r="M80" s="16">
        <v>49706</v>
      </c>
      <c r="N80" s="12">
        <v>65.75</v>
      </c>
      <c r="O80" s="14"/>
      <c r="P80" s="17"/>
      <c r="Q80" s="14"/>
      <c r="R80" s="14"/>
      <c r="S80" s="17"/>
      <c r="T80" s="13"/>
      <c r="U80" s="13"/>
      <c r="V80" s="13"/>
      <c r="W80" s="18"/>
      <c r="X80" s="26"/>
      <c r="Y80" s="14"/>
      <c r="Z80" s="19"/>
      <c r="AA80" s="27"/>
    </row>
    <row r="81" spans="2:27">
      <c r="B81" s="9">
        <v>1850</v>
      </c>
      <c r="C81" s="9"/>
      <c r="D81" s="10" t="s">
        <v>27</v>
      </c>
      <c r="E81" s="10" t="s">
        <v>26</v>
      </c>
      <c r="F81" s="11"/>
      <c r="G81" s="12"/>
      <c r="H81" s="13"/>
      <c r="I81" s="14"/>
      <c r="J81" s="15"/>
      <c r="K81" s="12"/>
      <c r="L81" s="13"/>
      <c r="M81" s="16">
        <v>53936</v>
      </c>
      <c r="N81" s="12">
        <v>66</v>
      </c>
      <c r="O81" s="14"/>
      <c r="P81" s="17"/>
      <c r="Q81" s="14"/>
      <c r="R81" s="14"/>
      <c r="S81" s="17"/>
      <c r="T81" s="13"/>
      <c r="U81" s="13"/>
      <c r="V81" s="13"/>
      <c r="W81" s="18"/>
      <c r="X81" s="26"/>
      <c r="Y81" s="14"/>
      <c r="Z81" s="19"/>
      <c r="AA81" s="27"/>
    </row>
    <row r="82" spans="2:27">
      <c r="B82" s="9">
        <v>1884</v>
      </c>
      <c r="C82" s="9"/>
      <c r="D82" s="10" t="s">
        <v>27</v>
      </c>
      <c r="E82" s="10" t="s">
        <v>26</v>
      </c>
      <c r="F82" s="11"/>
      <c r="G82" s="12"/>
      <c r="H82" s="13"/>
      <c r="I82" s="14"/>
      <c r="J82" s="15"/>
      <c r="K82" s="12"/>
      <c r="L82" s="13"/>
      <c r="M82" s="16">
        <v>55427</v>
      </c>
      <c r="N82" s="12">
        <v>66</v>
      </c>
      <c r="O82" s="14"/>
      <c r="P82" s="17"/>
      <c r="Q82" s="14"/>
      <c r="R82" s="14"/>
      <c r="S82" s="17"/>
      <c r="T82" s="13"/>
      <c r="U82" s="13"/>
      <c r="V82" s="13"/>
      <c r="W82" s="18"/>
      <c r="X82" s="26"/>
      <c r="Y82" s="14"/>
      <c r="Z82" s="19"/>
      <c r="AA82" s="27"/>
    </row>
    <row r="83" spans="2:27">
      <c r="B83" s="9">
        <v>189</v>
      </c>
      <c r="C83" s="9"/>
      <c r="D83" s="10" t="s">
        <v>27</v>
      </c>
      <c r="E83" s="10" t="s">
        <v>26</v>
      </c>
      <c r="F83" s="11"/>
      <c r="G83" s="12"/>
      <c r="H83" s="13"/>
      <c r="I83" s="14"/>
      <c r="J83" s="15"/>
      <c r="K83" s="12"/>
      <c r="L83" s="13"/>
      <c r="M83" s="16">
        <v>48519</v>
      </c>
      <c r="N83" s="12">
        <v>65.5</v>
      </c>
      <c r="O83" s="14"/>
      <c r="P83" s="17"/>
      <c r="Q83" s="14"/>
      <c r="R83" s="14"/>
      <c r="S83" s="17"/>
      <c r="T83" s="13"/>
      <c r="U83" s="13"/>
      <c r="V83" s="13"/>
      <c r="W83" s="18"/>
      <c r="X83" s="26"/>
      <c r="Y83" s="14"/>
      <c r="Z83" s="19"/>
      <c r="AA83" s="27"/>
    </row>
    <row r="84" spans="2:27">
      <c r="B84" s="9">
        <v>1890</v>
      </c>
      <c r="C84" s="9"/>
      <c r="D84" s="10" t="s">
        <v>27</v>
      </c>
      <c r="E84" s="10" t="s">
        <v>26</v>
      </c>
      <c r="F84" s="11"/>
      <c r="G84" s="12"/>
      <c r="H84" s="13"/>
      <c r="I84" s="14"/>
      <c r="J84" s="15"/>
      <c r="K84" s="12"/>
      <c r="L84" s="13"/>
      <c r="M84" s="16">
        <v>54302</v>
      </c>
      <c r="N84" s="12">
        <v>66</v>
      </c>
      <c r="O84" s="14"/>
      <c r="P84" s="17"/>
      <c r="Q84" s="14"/>
      <c r="R84" s="14"/>
      <c r="S84" s="17"/>
      <c r="T84" s="13"/>
      <c r="U84" s="13"/>
      <c r="V84" s="13"/>
      <c r="W84" s="18"/>
      <c r="X84" s="26"/>
      <c r="Y84" s="14"/>
      <c r="Z84" s="19"/>
      <c r="AA84" s="27"/>
    </row>
    <row r="85" spans="2:27">
      <c r="B85" s="9">
        <v>1894</v>
      </c>
      <c r="C85" s="9"/>
      <c r="D85" s="10" t="s">
        <v>27</v>
      </c>
      <c r="E85" s="10" t="s">
        <v>26</v>
      </c>
      <c r="F85" s="11"/>
      <c r="G85" s="12"/>
      <c r="H85" s="13"/>
      <c r="I85" s="14"/>
      <c r="J85" s="15"/>
      <c r="K85" s="12"/>
      <c r="L85" s="13"/>
      <c r="M85" s="16">
        <v>54575</v>
      </c>
      <c r="N85" s="12">
        <v>66</v>
      </c>
      <c r="O85" s="14"/>
      <c r="P85" s="17"/>
      <c r="Q85" s="14"/>
      <c r="R85" s="14"/>
      <c r="S85" s="17"/>
      <c r="T85" s="13"/>
      <c r="U85" s="13"/>
      <c r="V85" s="13"/>
      <c r="W85" s="18"/>
      <c r="X85" s="26"/>
      <c r="Y85" s="14"/>
      <c r="Z85" s="19"/>
      <c r="AA85" s="27"/>
    </row>
    <row r="86" spans="2:27">
      <c r="B86" s="9">
        <v>1907</v>
      </c>
      <c r="C86" s="9"/>
      <c r="D86" s="10" t="s">
        <v>27</v>
      </c>
      <c r="E86" s="10" t="s">
        <v>26</v>
      </c>
      <c r="F86" s="11"/>
      <c r="G86" s="12"/>
      <c r="H86" s="13"/>
      <c r="I86" s="14"/>
      <c r="J86" s="15"/>
      <c r="K86" s="12"/>
      <c r="L86" s="13"/>
      <c r="M86" s="16">
        <v>51410</v>
      </c>
      <c r="N86" s="12">
        <v>66</v>
      </c>
      <c r="O86" s="14"/>
      <c r="P86" s="17"/>
      <c r="Q86" s="14"/>
      <c r="R86" s="14"/>
      <c r="S86" s="17"/>
      <c r="T86" s="13"/>
      <c r="U86" s="13"/>
      <c r="V86" s="13"/>
      <c r="W86" s="18"/>
      <c r="X86" s="26"/>
      <c r="Y86" s="14"/>
      <c r="Z86" s="19"/>
      <c r="AA86" s="27"/>
    </row>
    <row r="87" spans="2:27">
      <c r="B87" s="9">
        <v>1925</v>
      </c>
      <c r="C87" s="9"/>
      <c r="D87" s="10" t="s">
        <v>27</v>
      </c>
      <c r="E87" s="10" t="s">
        <v>26</v>
      </c>
      <c r="F87" s="11"/>
      <c r="G87" s="12"/>
      <c r="H87" s="13"/>
      <c r="I87" s="14"/>
      <c r="J87" s="15"/>
      <c r="K87" s="12"/>
      <c r="L87" s="13"/>
      <c r="M87" s="16">
        <v>50922</v>
      </c>
      <c r="N87" s="12">
        <v>66</v>
      </c>
      <c r="O87" s="14"/>
      <c r="P87" s="17"/>
      <c r="Q87" s="14"/>
      <c r="R87" s="14"/>
      <c r="S87" s="17"/>
      <c r="T87" s="13"/>
      <c r="U87" s="13"/>
      <c r="V87" s="13"/>
      <c r="W87" s="18"/>
      <c r="X87" s="26"/>
      <c r="Y87" s="14"/>
      <c r="Z87" s="19"/>
      <c r="AA87" s="27"/>
    </row>
    <row r="88" spans="2:27">
      <c r="B88" s="9">
        <v>1931</v>
      </c>
      <c r="C88" s="9"/>
      <c r="D88" s="10" t="s">
        <v>27</v>
      </c>
      <c r="E88" s="10" t="s">
        <v>26</v>
      </c>
      <c r="F88" s="11"/>
      <c r="G88" s="12"/>
      <c r="H88" s="13"/>
      <c r="I88" s="14"/>
      <c r="J88" s="15"/>
      <c r="K88" s="12"/>
      <c r="L88" s="13"/>
      <c r="M88" s="16">
        <v>44593</v>
      </c>
      <c r="N88" s="12">
        <v>64.5</v>
      </c>
      <c r="O88" s="14"/>
      <c r="P88" s="17"/>
      <c r="Q88" s="14"/>
      <c r="R88" s="14"/>
      <c r="S88" s="17"/>
      <c r="T88" s="13"/>
      <c r="U88" s="13"/>
      <c r="V88" s="13"/>
      <c r="W88" s="18"/>
      <c r="X88" s="26"/>
      <c r="Y88" s="14"/>
      <c r="Z88" s="19"/>
      <c r="AA88" s="27"/>
    </row>
    <row r="89" spans="2:27">
      <c r="B89" s="9">
        <v>1939</v>
      </c>
      <c r="C89" s="9"/>
      <c r="D89" s="10" t="s">
        <v>27</v>
      </c>
      <c r="E89" s="10" t="s">
        <v>26</v>
      </c>
      <c r="F89" s="11"/>
      <c r="G89" s="12"/>
      <c r="H89" s="13"/>
      <c r="I89" s="14"/>
      <c r="J89" s="15"/>
      <c r="K89" s="12"/>
      <c r="L89" s="13"/>
      <c r="M89" s="16">
        <v>53267</v>
      </c>
      <c r="N89" s="12">
        <v>66</v>
      </c>
      <c r="O89" s="14"/>
      <c r="P89" s="17"/>
      <c r="Q89" s="14"/>
      <c r="R89" s="14"/>
      <c r="S89" s="17"/>
      <c r="T89" s="13"/>
      <c r="U89" s="13"/>
      <c r="V89" s="13"/>
      <c r="W89" s="18"/>
      <c r="X89" s="26"/>
      <c r="Y89" s="14"/>
      <c r="Z89" s="19"/>
      <c r="AA89" s="27"/>
    </row>
    <row r="90" spans="2:27">
      <c r="B90" s="9">
        <v>1941</v>
      </c>
      <c r="C90" s="9"/>
      <c r="D90" s="10" t="s">
        <v>27</v>
      </c>
      <c r="E90" s="10" t="s">
        <v>26</v>
      </c>
      <c r="F90" s="11"/>
      <c r="G90" s="12"/>
      <c r="H90" s="13"/>
      <c r="I90" s="14"/>
      <c r="J90" s="15"/>
      <c r="K90" s="12"/>
      <c r="L90" s="13"/>
      <c r="M90" s="16">
        <v>56158</v>
      </c>
      <c r="N90" s="12">
        <v>66</v>
      </c>
      <c r="O90" s="14"/>
      <c r="P90" s="17"/>
      <c r="Q90" s="14"/>
      <c r="R90" s="14"/>
      <c r="S90" s="17"/>
      <c r="T90" s="13"/>
      <c r="U90" s="13"/>
      <c r="V90" s="13"/>
      <c r="W90" s="18"/>
      <c r="X90" s="26"/>
      <c r="Y90" s="14"/>
      <c r="Z90" s="19"/>
      <c r="AA90" s="27"/>
    </row>
    <row r="91" spans="2:27">
      <c r="B91" s="9">
        <v>1942</v>
      </c>
      <c r="C91" s="9"/>
      <c r="D91" s="10" t="s">
        <v>27</v>
      </c>
      <c r="E91" s="10" t="s">
        <v>26</v>
      </c>
      <c r="F91" s="11"/>
      <c r="G91" s="12"/>
      <c r="H91" s="13"/>
      <c r="I91" s="14"/>
      <c r="J91" s="15"/>
      <c r="K91" s="12"/>
      <c r="L91" s="13"/>
      <c r="M91" s="16">
        <v>54789</v>
      </c>
      <c r="N91" s="12">
        <v>66</v>
      </c>
      <c r="O91" s="14"/>
      <c r="P91" s="17"/>
      <c r="Q91" s="14"/>
      <c r="R91" s="14"/>
      <c r="S91" s="17"/>
      <c r="T91" s="13"/>
      <c r="U91" s="13"/>
      <c r="V91" s="13"/>
      <c r="W91" s="18"/>
      <c r="X91" s="26"/>
      <c r="Y91" s="14"/>
      <c r="Z91" s="19"/>
      <c r="AA91" s="27"/>
    </row>
    <row r="92" spans="2:27">
      <c r="B92" s="9">
        <v>1943</v>
      </c>
      <c r="C92" s="9"/>
      <c r="D92" s="10" t="s">
        <v>27</v>
      </c>
      <c r="E92" s="10" t="s">
        <v>26</v>
      </c>
      <c r="F92" s="11"/>
      <c r="G92" s="12"/>
      <c r="H92" s="13"/>
      <c r="I92" s="14"/>
      <c r="J92" s="15"/>
      <c r="K92" s="12"/>
      <c r="L92" s="13"/>
      <c r="M92" s="16">
        <v>55093</v>
      </c>
      <c r="N92" s="12">
        <v>66</v>
      </c>
      <c r="O92" s="14"/>
      <c r="P92" s="17"/>
      <c r="Q92" s="14"/>
      <c r="R92" s="14"/>
      <c r="S92" s="17"/>
      <c r="T92" s="13"/>
      <c r="U92" s="13"/>
      <c r="V92" s="13"/>
      <c r="W92" s="18"/>
      <c r="X92" s="26"/>
      <c r="Y92" s="14"/>
      <c r="Z92" s="19"/>
      <c r="AA92" s="27"/>
    </row>
    <row r="93" spans="2:27">
      <c r="B93" s="9">
        <v>1947</v>
      </c>
      <c r="C93" s="9"/>
      <c r="D93" s="10" t="s">
        <v>27</v>
      </c>
      <c r="E93" s="10" t="s">
        <v>26</v>
      </c>
      <c r="F93" s="11"/>
      <c r="G93" s="12"/>
      <c r="H93" s="13"/>
      <c r="I93" s="14"/>
      <c r="J93" s="15"/>
      <c r="K93" s="12"/>
      <c r="L93" s="13"/>
      <c r="M93" s="16">
        <v>46569</v>
      </c>
      <c r="N93" s="12">
        <v>65</v>
      </c>
      <c r="O93" s="14"/>
      <c r="P93" s="17"/>
      <c r="Q93" s="14"/>
      <c r="R93" s="14"/>
      <c r="S93" s="17"/>
      <c r="T93" s="13"/>
      <c r="U93" s="13"/>
      <c r="V93" s="13"/>
      <c r="W93" s="18"/>
      <c r="X93" s="26"/>
      <c r="Y93" s="14"/>
      <c r="Z93" s="19"/>
      <c r="AA93" s="27"/>
    </row>
    <row r="94" spans="2:27">
      <c r="B94" s="9">
        <v>20</v>
      </c>
      <c r="C94" s="9"/>
      <c r="D94" s="10" t="s">
        <v>27</v>
      </c>
      <c r="E94" s="10" t="s">
        <v>26</v>
      </c>
      <c r="F94" s="11"/>
      <c r="G94" s="12"/>
      <c r="H94" s="13"/>
      <c r="I94" s="14"/>
      <c r="J94" s="15"/>
      <c r="K94" s="12"/>
      <c r="L94" s="13"/>
      <c r="M94" s="16">
        <v>45474</v>
      </c>
      <c r="N94" s="12">
        <v>64.75</v>
      </c>
      <c r="O94" s="14"/>
      <c r="P94" s="17"/>
      <c r="Q94" s="14"/>
      <c r="R94" s="14"/>
      <c r="S94" s="17"/>
      <c r="T94" s="13"/>
      <c r="U94" s="13"/>
      <c r="V94" s="13"/>
      <c r="W94" s="18"/>
      <c r="X94" s="26"/>
      <c r="Y94" s="14"/>
      <c r="Z94" s="19"/>
      <c r="AA94" s="27"/>
    </row>
    <row r="95" spans="2:27">
      <c r="B95" s="9">
        <v>2024</v>
      </c>
      <c r="C95" s="9"/>
      <c r="D95" s="10" t="s">
        <v>27</v>
      </c>
      <c r="E95" s="10" t="s">
        <v>26</v>
      </c>
      <c r="F95" s="11"/>
      <c r="G95" s="12"/>
      <c r="H95" s="13"/>
      <c r="I95" s="14"/>
      <c r="J95" s="15"/>
      <c r="K95" s="12"/>
      <c r="L95" s="13"/>
      <c r="M95" s="16">
        <v>55427</v>
      </c>
      <c r="N95" s="12">
        <v>66</v>
      </c>
      <c r="O95" s="14"/>
      <c r="P95" s="17"/>
      <c r="Q95" s="14"/>
      <c r="R95" s="14"/>
      <c r="S95" s="17"/>
      <c r="T95" s="13"/>
      <c r="U95" s="13"/>
      <c r="V95" s="13"/>
      <c r="W95" s="18"/>
      <c r="X95" s="26"/>
      <c r="Y95" s="14"/>
      <c r="Z95" s="19"/>
      <c r="AA95" s="27"/>
    </row>
    <row r="96" spans="2:27">
      <c r="B96" s="9">
        <v>203</v>
      </c>
      <c r="C96" s="9"/>
      <c r="D96" s="10" t="s">
        <v>27</v>
      </c>
      <c r="E96" s="10" t="s">
        <v>26</v>
      </c>
      <c r="F96" s="11"/>
      <c r="G96" s="12"/>
      <c r="H96" s="13"/>
      <c r="I96" s="14"/>
      <c r="J96" s="15"/>
      <c r="K96" s="12"/>
      <c r="L96" s="13"/>
      <c r="M96" s="16">
        <v>47392</v>
      </c>
      <c r="N96" s="12">
        <v>65.25</v>
      </c>
      <c r="O96" s="14"/>
      <c r="P96" s="17"/>
      <c r="Q96" s="14"/>
      <c r="R96" s="14"/>
      <c r="S96" s="17"/>
      <c r="T96" s="13"/>
      <c r="U96" s="13"/>
      <c r="V96" s="13"/>
      <c r="W96" s="18"/>
      <c r="X96" s="26"/>
      <c r="Y96" s="14"/>
      <c r="Z96" s="19"/>
      <c r="AA96" s="27"/>
    </row>
    <row r="97" spans="2:27">
      <c r="B97" s="9">
        <v>2036</v>
      </c>
      <c r="C97" s="9"/>
      <c r="D97" s="10" t="s">
        <v>27</v>
      </c>
      <c r="E97" s="10" t="s">
        <v>26</v>
      </c>
      <c r="F97" s="11"/>
      <c r="G97" s="12"/>
      <c r="H97" s="13"/>
      <c r="I97" s="14"/>
      <c r="J97" s="15"/>
      <c r="K97" s="12"/>
      <c r="L97" s="13"/>
      <c r="M97" s="16">
        <v>54575</v>
      </c>
      <c r="N97" s="12">
        <v>66</v>
      </c>
      <c r="O97" s="14"/>
      <c r="P97" s="17"/>
      <c r="Q97" s="14"/>
      <c r="R97" s="14"/>
      <c r="S97" s="17"/>
      <c r="T97" s="13"/>
      <c r="U97" s="13"/>
      <c r="V97" s="13"/>
      <c r="W97" s="18"/>
      <c r="X97" s="26"/>
      <c r="Y97" s="14"/>
      <c r="Z97" s="19"/>
      <c r="AA97" s="27"/>
    </row>
    <row r="98" spans="2:27">
      <c r="B98" s="9">
        <v>2053</v>
      </c>
      <c r="C98" s="9"/>
      <c r="D98" s="10" t="s">
        <v>27</v>
      </c>
      <c r="E98" s="10" t="s">
        <v>26</v>
      </c>
      <c r="F98" s="11"/>
      <c r="G98" s="12"/>
      <c r="H98" s="13"/>
      <c r="I98" s="14"/>
      <c r="J98" s="15"/>
      <c r="K98" s="12"/>
      <c r="L98" s="13"/>
      <c r="M98" s="16">
        <v>51288</v>
      </c>
      <c r="N98" s="12">
        <v>66</v>
      </c>
      <c r="O98" s="14"/>
      <c r="P98" s="17"/>
      <c r="Q98" s="14"/>
      <c r="R98" s="14"/>
      <c r="S98" s="17"/>
      <c r="T98" s="13"/>
      <c r="U98" s="13"/>
      <c r="V98" s="13"/>
      <c r="W98" s="18"/>
      <c r="X98" s="26"/>
      <c r="Y98" s="14"/>
      <c r="Z98" s="19"/>
      <c r="AA98" s="27"/>
    </row>
    <row r="99" spans="2:27">
      <c r="B99" s="9">
        <v>2056</v>
      </c>
      <c r="C99" s="9"/>
      <c r="D99" s="10" t="s">
        <v>27</v>
      </c>
      <c r="E99" s="10" t="s">
        <v>26</v>
      </c>
      <c r="F99" s="11"/>
      <c r="G99" s="12"/>
      <c r="H99" s="13"/>
      <c r="I99" s="14"/>
      <c r="J99" s="15"/>
      <c r="K99" s="12"/>
      <c r="L99" s="13"/>
      <c r="M99" s="16">
        <v>54240</v>
      </c>
      <c r="N99" s="12">
        <v>66</v>
      </c>
      <c r="O99" s="14"/>
      <c r="P99" s="17"/>
      <c r="Q99" s="14"/>
      <c r="R99" s="14"/>
      <c r="S99" s="17"/>
      <c r="T99" s="13"/>
      <c r="U99" s="13"/>
      <c r="V99" s="13"/>
      <c r="W99" s="18"/>
      <c r="X99" s="26"/>
      <c r="Y99" s="14"/>
      <c r="Z99" s="19"/>
      <c r="AA99" s="27"/>
    </row>
    <row r="100" spans="2:27">
      <c r="B100" s="9">
        <v>2061</v>
      </c>
      <c r="C100" s="9"/>
      <c r="D100" s="10" t="s">
        <v>27</v>
      </c>
      <c r="E100" s="10" t="s">
        <v>26</v>
      </c>
      <c r="F100" s="11"/>
      <c r="G100" s="12"/>
      <c r="H100" s="13"/>
      <c r="I100" s="14"/>
      <c r="J100" s="15"/>
      <c r="K100" s="12"/>
      <c r="L100" s="13"/>
      <c r="M100" s="16">
        <v>53206</v>
      </c>
      <c r="N100" s="12">
        <v>66</v>
      </c>
      <c r="O100" s="14"/>
      <c r="P100" s="17"/>
      <c r="Q100" s="14"/>
      <c r="R100" s="14"/>
      <c r="S100" s="17"/>
      <c r="T100" s="13"/>
      <c r="U100" s="13"/>
      <c r="V100" s="13"/>
      <c r="W100" s="18"/>
      <c r="X100" s="26"/>
      <c r="Y100" s="14"/>
      <c r="Z100" s="19"/>
      <c r="AA100" s="27"/>
    </row>
    <row r="101" spans="2:27">
      <c r="B101" s="9">
        <v>2131</v>
      </c>
      <c r="C101" s="9"/>
      <c r="D101" s="10" t="s">
        <v>27</v>
      </c>
      <c r="E101" s="10" t="s">
        <v>26</v>
      </c>
      <c r="F101" s="11"/>
      <c r="G101" s="12"/>
      <c r="H101" s="13"/>
      <c r="I101" s="14"/>
      <c r="J101" s="15"/>
      <c r="K101" s="12"/>
      <c r="L101" s="13"/>
      <c r="M101" s="16">
        <v>53297</v>
      </c>
      <c r="N101" s="12">
        <v>66</v>
      </c>
      <c r="O101" s="14"/>
      <c r="P101" s="17"/>
      <c r="Q101" s="14"/>
      <c r="R101" s="14"/>
      <c r="S101" s="17"/>
      <c r="T101" s="13"/>
      <c r="U101" s="13"/>
      <c r="V101" s="13"/>
      <c r="W101" s="18"/>
      <c r="X101" s="26"/>
      <c r="Y101" s="14"/>
      <c r="Z101" s="19"/>
      <c r="AA101" s="27"/>
    </row>
    <row r="102" spans="2:27">
      <c r="B102" s="9">
        <v>2145</v>
      </c>
      <c r="C102" s="9"/>
      <c r="D102" s="10" t="s">
        <v>27</v>
      </c>
      <c r="E102" s="10" t="s">
        <v>26</v>
      </c>
      <c r="F102" s="11"/>
      <c r="G102" s="12"/>
      <c r="H102" s="13"/>
      <c r="I102" s="14"/>
      <c r="J102" s="15"/>
      <c r="K102" s="12"/>
      <c r="L102" s="13"/>
      <c r="M102" s="16">
        <v>53083</v>
      </c>
      <c r="N102" s="12">
        <v>66</v>
      </c>
      <c r="O102" s="14"/>
      <c r="P102" s="17"/>
      <c r="Q102" s="14"/>
      <c r="R102" s="14"/>
      <c r="S102" s="17"/>
      <c r="T102" s="13"/>
      <c r="U102" s="13"/>
      <c r="V102" s="13"/>
      <c r="W102" s="18"/>
      <c r="X102" s="26"/>
      <c r="Y102" s="14"/>
      <c r="Z102" s="19"/>
      <c r="AA102" s="27"/>
    </row>
    <row r="103" spans="2:27">
      <c r="B103" s="9">
        <v>2185</v>
      </c>
      <c r="C103" s="9"/>
      <c r="D103" s="10" t="s">
        <v>27</v>
      </c>
      <c r="E103" s="10" t="s">
        <v>26</v>
      </c>
      <c r="F103" s="11"/>
      <c r="G103" s="12"/>
      <c r="H103" s="13"/>
      <c r="I103" s="14"/>
      <c r="J103" s="15"/>
      <c r="K103" s="12"/>
      <c r="L103" s="13"/>
      <c r="M103" s="16">
        <v>52505</v>
      </c>
      <c r="N103" s="12">
        <v>66</v>
      </c>
      <c r="O103" s="14"/>
      <c r="P103" s="17"/>
      <c r="Q103" s="14"/>
      <c r="R103" s="14"/>
      <c r="S103" s="17"/>
      <c r="T103" s="13"/>
      <c r="U103" s="13"/>
      <c r="V103" s="13"/>
      <c r="W103" s="18"/>
      <c r="X103" s="26"/>
      <c r="Y103" s="14"/>
      <c r="Z103" s="19"/>
      <c r="AA103" s="27"/>
    </row>
    <row r="104" spans="2:27">
      <c r="B104" s="9">
        <v>2187</v>
      </c>
      <c r="C104" s="9"/>
      <c r="D104" s="10" t="s">
        <v>27</v>
      </c>
      <c r="E104" s="10" t="s">
        <v>26</v>
      </c>
      <c r="F104" s="11"/>
      <c r="G104" s="12"/>
      <c r="H104" s="13"/>
      <c r="I104" s="14"/>
      <c r="J104" s="15"/>
      <c r="K104" s="12"/>
      <c r="L104" s="13"/>
      <c r="M104" s="16">
        <v>53448</v>
      </c>
      <c r="N104" s="12">
        <v>66</v>
      </c>
      <c r="O104" s="14"/>
      <c r="P104" s="17"/>
      <c r="Q104" s="14"/>
      <c r="R104" s="14"/>
      <c r="S104" s="17"/>
      <c r="T104" s="13"/>
      <c r="U104" s="13"/>
      <c r="V104" s="13"/>
      <c r="W104" s="18"/>
      <c r="X104" s="26"/>
      <c r="Y104" s="14"/>
      <c r="Z104" s="19"/>
      <c r="AA104" s="27"/>
    </row>
    <row r="105" spans="2:27">
      <c r="B105" s="9">
        <v>2195</v>
      </c>
      <c r="C105" s="9"/>
      <c r="D105" s="10" t="s">
        <v>27</v>
      </c>
      <c r="E105" s="10" t="s">
        <v>26</v>
      </c>
      <c r="F105" s="11"/>
      <c r="G105" s="12"/>
      <c r="H105" s="13"/>
      <c r="I105" s="14"/>
      <c r="J105" s="15"/>
      <c r="K105" s="12"/>
      <c r="L105" s="13"/>
      <c r="M105" s="16">
        <v>55885</v>
      </c>
      <c r="N105" s="12">
        <v>66</v>
      </c>
      <c r="O105" s="14"/>
      <c r="P105" s="17"/>
      <c r="Q105" s="14"/>
      <c r="R105" s="14"/>
      <c r="S105" s="17"/>
      <c r="T105" s="13"/>
      <c r="U105" s="13"/>
      <c r="V105" s="13"/>
      <c r="W105" s="18"/>
      <c r="X105" s="26"/>
      <c r="Y105" s="14"/>
      <c r="Z105" s="19"/>
      <c r="AA105" s="27"/>
    </row>
    <row r="106" spans="2:27">
      <c r="B106" s="9">
        <v>2201</v>
      </c>
      <c r="C106" s="9"/>
      <c r="D106" s="10" t="s">
        <v>27</v>
      </c>
      <c r="E106" s="10" t="s">
        <v>26</v>
      </c>
      <c r="F106" s="11"/>
      <c r="G106" s="12"/>
      <c r="H106" s="13"/>
      <c r="I106" s="14"/>
      <c r="J106" s="15"/>
      <c r="K106" s="12"/>
      <c r="L106" s="13"/>
      <c r="M106" s="16">
        <v>56949</v>
      </c>
      <c r="N106" s="12">
        <v>66</v>
      </c>
      <c r="O106" s="14"/>
      <c r="P106" s="17"/>
      <c r="Q106" s="14"/>
      <c r="R106" s="14"/>
      <c r="S106" s="17"/>
      <c r="T106" s="13"/>
      <c r="U106" s="13"/>
      <c r="V106" s="13"/>
      <c r="W106" s="18"/>
      <c r="X106" s="26"/>
      <c r="Y106" s="14"/>
      <c r="Z106" s="19"/>
      <c r="AA106" s="27"/>
    </row>
    <row r="107" spans="2:27">
      <c r="B107" s="9">
        <v>2231</v>
      </c>
      <c r="C107" s="9"/>
      <c r="D107" s="10" t="s">
        <v>27</v>
      </c>
      <c r="E107" s="10" t="s">
        <v>26</v>
      </c>
      <c r="F107" s="11"/>
      <c r="G107" s="12"/>
      <c r="H107" s="13"/>
      <c r="I107" s="14"/>
      <c r="J107" s="15"/>
      <c r="K107" s="12"/>
      <c r="L107" s="13"/>
      <c r="M107" s="16">
        <v>52688</v>
      </c>
      <c r="N107" s="12">
        <v>66</v>
      </c>
      <c r="O107" s="14"/>
      <c r="P107" s="17"/>
      <c r="Q107" s="14"/>
      <c r="R107" s="14"/>
      <c r="S107" s="17"/>
      <c r="T107" s="13"/>
      <c r="U107" s="13"/>
      <c r="V107" s="13"/>
      <c r="W107" s="18"/>
      <c r="X107" s="26"/>
      <c r="Y107" s="14"/>
      <c r="Z107" s="19"/>
      <c r="AA107" s="27"/>
    </row>
    <row r="108" spans="2:27">
      <c r="B108" s="9">
        <v>2235</v>
      </c>
      <c r="C108" s="9"/>
      <c r="D108" s="10" t="s">
        <v>27</v>
      </c>
      <c r="E108" s="10" t="s">
        <v>26</v>
      </c>
      <c r="F108" s="11"/>
      <c r="G108" s="12"/>
      <c r="H108" s="13"/>
      <c r="I108" s="14"/>
      <c r="J108" s="15"/>
      <c r="K108" s="12"/>
      <c r="L108" s="13"/>
      <c r="M108" s="16">
        <v>55335</v>
      </c>
      <c r="N108" s="12">
        <v>66</v>
      </c>
      <c r="O108" s="14"/>
      <c r="P108" s="17"/>
      <c r="Q108" s="14"/>
      <c r="R108" s="14"/>
      <c r="S108" s="17"/>
      <c r="T108" s="13"/>
      <c r="U108" s="13"/>
      <c r="V108" s="13"/>
      <c r="W108" s="18"/>
      <c r="X108" s="26"/>
      <c r="Y108" s="14"/>
      <c r="Z108" s="19"/>
      <c r="AA108" s="27"/>
    </row>
    <row r="109" spans="2:27">
      <c r="B109" s="9">
        <v>2244</v>
      </c>
      <c r="C109" s="9"/>
      <c r="D109" s="10" t="s">
        <v>27</v>
      </c>
      <c r="E109" s="10" t="s">
        <v>26</v>
      </c>
      <c r="F109" s="11"/>
      <c r="G109" s="12"/>
      <c r="H109" s="13"/>
      <c r="I109" s="14"/>
      <c r="J109" s="15"/>
      <c r="K109" s="12"/>
      <c r="L109" s="13"/>
      <c r="M109" s="16">
        <v>52963</v>
      </c>
      <c r="N109" s="12">
        <v>66</v>
      </c>
      <c r="O109" s="14"/>
      <c r="P109" s="17"/>
      <c r="Q109" s="14"/>
      <c r="R109" s="14"/>
      <c r="S109" s="17"/>
      <c r="T109" s="13"/>
      <c r="U109" s="13"/>
      <c r="V109" s="13"/>
      <c r="W109" s="18"/>
      <c r="X109" s="26"/>
      <c r="Y109" s="14"/>
      <c r="Z109" s="19"/>
      <c r="AA109" s="27"/>
    </row>
    <row r="110" spans="2:27">
      <c r="B110" s="9">
        <v>2258</v>
      </c>
      <c r="C110" s="9"/>
      <c r="D110" s="10" t="s">
        <v>27</v>
      </c>
      <c r="E110" s="10" t="s">
        <v>26</v>
      </c>
      <c r="F110" s="11"/>
      <c r="G110" s="12"/>
      <c r="H110" s="13"/>
      <c r="I110" s="14"/>
      <c r="J110" s="15"/>
      <c r="K110" s="12"/>
      <c r="L110" s="13"/>
      <c r="M110" s="16">
        <v>56370</v>
      </c>
      <c r="N110" s="12">
        <v>66</v>
      </c>
      <c r="O110" s="14"/>
      <c r="P110" s="17"/>
      <c r="Q110" s="14"/>
      <c r="R110" s="14"/>
      <c r="S110" s="17"/>
      <c r="T110" s="13"/>
      <c r="U110" s="13"/>
      <c r="V110" s="13"/>
      <c r="W110" s="18"/>
      <c r="X110" s="26"/>
      <c r="Y110" s="14"/>
      <c r="Z110" s="19"/>
      <c r="AA110" s="27"/>
    </row>
    <row r="111" spans="2:27">
      <c r="B111" s="9">
        <v>228</v>
      </c>
      <c r="C111" s="9"/>
      <c r="D111" s="10" t="s">
        <v>27</v>
      </c>
      <c r="E111" s="10" t="s">
        <v>26</v>
      </c>
      <c r="F111" s="11"/>
      <c r="G111" s="12"/>
      <c r="H111" s="13"/>
      <c r="I111" s="14"/>
      <c r="J111" s="15"/>
      <c r="K111" s="12"/>
      <c r="L111" s="13"/>
      <c r="M111" s="16">
        <v>48000</v>
      </c>
      <c r="N111" s="12">
        <v>65.25</v>
      </c>
      <c r="O111" s="14"/>
      <c r="P111" s="17"/>
      <c r="Q111" s="14"/>
      <c r="R111" s="14"/>
      <c r="S111" s="17"/>
      <c r="T111" s="13"/>
      <c r="U111" s="13"/>
      <c r="V111" s="13"/>
      <c r="W111" s="18"/>
      <c r="X111" s="26"/>
      <c r="Y111" s="14"/>
      <c r="Z111" s="19"/>
      <c r="AA111" s="27"/>
    </row>
    <row r="112" spans="2:27">
      <c r="B112" s="9">
        <v>2294</v>
      </c>
      <c r="C112" s="9"/>
      <c r="D112" s="10" t="s">
        <v>27</v>
      </c>
      <c r="E112" s="10" t="s">
        <v>26</v>
      </c>
      <c r="F112" s="11"/>
      <c r="G112" s="12"/>
      <c r="H112" s="13"/>
      <c r="I112" s="14"/>
      <c r="J112" s="15"/>
      <c r="K112" s="12"/>
      <c r="L112" s="13"/>
      <c r="M112" s="16">
        <v>55916</v>
      </c>
      <c r="N112" s="12">
        <v>66</v>
      </c>
      <c r="O112" s="14"/>
      <c r="P112" s="17"/>
      <c r="Q112" s="14"/>
      <c r="R112" s="14"/>
      <c r="S112" s="17"/>
      <c r="T112" s="13"/>
      <c r="U112" s="13"/>
      <c r="V112" s="13"/>
      <c r="W112" s="18"/>
      <c r="X112" s="26"/>
      <c r="Y112" s="14"/>
      <c r="Z112" s="19"/>
      <c r="AA112" s="27"/>
    </row>
    <row r="113" spans="2:27">
      <c r="B113" s="9">
        <v>2307</v>
      </c>
      <c r="C113" s="9"/>
      <c r="D113" s="10" t="s">
        <v>27</v>
      </c>
      <c r="E113" s="10" t="s">
        <v>26</v>
      </c>
      <c r="F113" s="11"/>
      <c r="G113" s="12"/>
      <c r="H113" s="13"/>
      <c r="I113" s="14"/>
      <c r="J113" s="15"/>
      <c r="K113" s="12"/>
      <c r="L113" s="13"/>
      <c r="M113" s="16">
        <v>54605</v>
      </c>
      <c r="N113" s="12">
        <v>66</v>
      </c>
      <c r="O113" s="14"/>
      <c r="P113" s="17"/>
      <c r="Q113" s="14"/>
      <c r="R113" s="14"/>
      <c r="S113" s="17"/>
      <c r="T113" s="13"/>
      <c r="U113" s="13"/>
      <c r="V113" s="13"/>
      <c r="W113" s="18"/>
      <c r="X113" s="26"/>
      <c r="Y113" s="14"/>
      <c r="Z113" s="19"/>
      <c r="AA113" s="27"/>
    </row>
    <row r="114" spans="2:27">
      <c r="B114" s="9">
        <v>2318</v>
      </c>
      <c r="C114" s="9"/>
      <c r="D114" s="10" t="s">
        <v>27</v>
      </c>
      <c r="E114" s="10" t="s">
        <v>26</v>
      </c>
      <c r="F114" s="11"/>
      <c r="G114" s="12"/>
      <c r="H114" s="13"/>
      <c r="I114" s="14"/>
      <c r="J114" s="15"/>
      <c r="K114" s="12"/>
      <c r="L114" s="13"/>
      <c r="M114" s="16">
        <v>52291</v>
      </c>
      <c r="N114" s="12">
        <v>66</v>
      </c>
      <c r="O114" s="14"/>
      <c r="P114" s="17"/>
      <c r="Q114" s="14"/>
      <c r="R114" s="14"/>
      <c r="S114" s="17"/>
      <c r="T114" s="13"/>
      <c r="U114" s="13"/>
      <c r="V114" s="13"/>
      <c r="W114" s="18"/>
      <c r="X114" s="26"/>
      <c r="Y114" s="14"/>
      <c r="Z114" s="19"/>
      <c r="AA114" s="27"/>
    </row>
    <row r="115" spans="2:27">
      <c r="B115" s="9">
        <v>2334</v>
      </c>
      <c r="C115" s="9"/>
      <c r="D115" s="10" t="s">
        <v>27</v>
      </c>
      <c r="E115" s="10" t="s">
        <v>26</v>
      </c>
      <c r="F115" s="11"/>
      <c r="G115" s="12"/>
      <c r="H115" s="13"/>
      <c r="I115" s="14"/>
      <c r="J115" s="15"/>
      <c r="K115" s="12"/>
      <c r="L115" s="13"/>
      <c r="M115" s="16">
        <v>53936</v>
      </c>
      <c r="N115" s="12">
        <v>66</v>
      </c>
      <c r="O115" s="14"/>
      <c r="P115" s="17"/>
      <c r="Q115" s="14"/>
      <c r="R115" s="14"/>
      <c r="S115" s="17"/>
      <c r="T115" s="13"/>
      <c r="U115" s="13"/>
      <c r="V115" s="13"/>
      <c r="W115" s="18"/>
      <c r="X115" s="26"/>
      <c r="Y115" s="14"/>
      <c r="Z115" s="19"/>
      <c r="AA115" s="27"/>
    </row>
    <row r="116" spans="2:27">
      <c r="B116" s="9">
        <v>2342</v>
      </c>
      <c r="C116" s="9"/>
      <c r="D116" s="10" t="s">
        <v>27</v>
      </c>
      <c r="E116" s="10" t="s">
        <v>26</v>
      </c>
      <c r="F116" s="11"/>
      <c r="G116" s="12"/>
      <c r="H116" s="13"/>
      <c r="I116" s="14"/>
      <c r="J116" s="15"/>
      <c r="K116" s="12"/>
      <c r="L116" s="13"/>
      <c r="M116" s="16">
        <v>57101</v>
      </c>
      <c r="N116" s="12">
        <v>66</v>
      </c>
      <c r="O116" s="14"/>
      <c r="P116" s="17"/>
      <c r="Q116" s="14"/>
      <c r="R116" s="14"/>
      <c r="S116" s="17"/>
      <c r="T116" s="13"/>
      <c r="U116" s="13"/>
      <c r="V116" s="13"/>
      <c r="W116" s="18"/>
      <c r="X116" s="26"/>
      <c r="Y116" s="14"/>
      <c r="Z116" s="19"/>
      <c r="AA116" s="27"/>
    </row>
    <row r="117" spans="2:27">
      <c r="B117" s="9">
        <v>235</v>
      </c>
      <c r="C117" s="9"/>
      <c r="D117" s="10" t="s">
        <v>27</v>
      </c>
      <c r="E117" s="10" t="s">
        <v>26</v>
      </c>
      <c r="F117" s="11"/>
      <c r="G117" s="12"/>
      <c r="H117" s="13"/>
      <c r="I117" s="14"/>
      <c r="J117" s="15"/>
      <c r="K117" s="12"/>
      <c r="L117" s="13"/>
      <c r="M117" s="16">
        <v>49157</v>
      </c>
      <c r="N117" s="12">
        <v>65.5</v>
      </c>
      <c r="O117" s="14"/>
      <c r="P117" s="17"/>
      <c r="Q117" s="14"/>
      <c r="R117" s="14"/>
      <c r="S117" s="17"/>
      <c r="T117" s="13"/>
      <c r="U117" s="13"/>
      <c r="V117" s="13"/>
      <c r="W117" s="18"/>
      <c r="X117" s="26"/>
      <c r="Y117" s="14"/>
      <c r="Z117" s="19"/>
      <c r="AA117" s="27"/>
    </row>
    <row r="118" spans="2:27">
      <c r="B118" s="9">
        <v>2353</v>
      </c>
      <c r="C118" s="9"/>
      <c r="D118" s="10" t="s">
        <v>27</v>
      </c>
      <c r="E118" s="10" t="s">
        <v>26</v>
      </c>
      <c r="F118" s="11"/>
      <c r="G118" s="12"/>
      <c r="H118" s="13"/>
      <c r="I118" s="14"/>
      <c r="J118" s="15"/>
      <c r="K118" s="12"/>
      <c r="L118" s="13"/>
      <c r="M118" s="16">
        <v>54909</v>
      </c>
      <c r="N118" s="12">
        <v>66</v>
      </c>
      <c r="O118" s="14"/>
      <c r="P118" s="17"/>
      <c r="Q118" s="14"/>
      <c r="R118" s="14"/>
      <c r="S118" s="17"/>
      <c r="T118" s="13"/>
      <c r="U118" s="13"/>
      <c r="V118" s="13"/>
      <c r="W118" s="18"/>
      <c r="X118" s="26"/>
      <c r="Y118" s="14"/>
      <c r="Z118" s="19"/>
      <c r="AA118" s="27"/>
    </row>
    <row r="119" spans="2:27">
      <c r="B119" s="9">
        <v>2364</v>
      </c>
      <c r="C119" s="9"/>
      <c r="D119" s="10" t="s">
        <v>27</v>
      </c>
      <c r="E119" s="10" t="s">
        <v>26</v>
      </c>
      <c r="F119" s="11"/>
      <c r="G119" s="12"/>
      <c r="H119" s="13"/>
      <c r="I119" s="14"/>
      <c r="J119" s="15"/>
      <c r="K119" s="12"/>
      <c r="L119" s="13"/>
      <c r="M119" s="16">
        <v>52932</v>
      </c>
      <c r="N119" s="12">
        <v>66</v>
      </c>
      <c r="O119" s="14"/>
      <c r="P119" s="17"/>
      <c r="Q119" s="14"/>
      <c r="R119" s="14"/>
      <c r="S119" s="17"/>
      <c r="T119" s="13"/>
      <c r="U119" s="13"/>
      <c r="V119" s="13"/>
      <c r="W119" s="18"/>
      <c r="X119" s="26"/>
      <c r="Y119" s="14"/>
      <c r="Z119" s="19"/>
      <c r="AA119" s="27"/>
    </row>
    <row r="120" spans="2:27">
      <c r="B120" s="9">
        <v>2387</v>
      </c>
      <c r="C120" s="9"/>
      <c r="D120" s="10" t="s">
        <v>27</v>
      </c>
      <c r="E120" s="10" t="s">
        <v>26</v>
      </c>
      <c r="F120" s="11"/>
      <c r="G120" s="12"/>
      <c r="H120" s="13"/>
      <c r="I120" s="14"/>
      <c r="J120" s="15"/>
      <c r="K120" s="12"/>
      <c r="L120" s="13"/>
      <c r="M120" s="16">
        <v>53874</v>
      </c>
      <c r="N120" s="12">
        <v>66</v>
      </c>
      <c r="O120" s="14"/>
      <c r="P120" s="17"/>
      <c r="Q120" s="14"/>
      <c r="R120" s="14"/>
      <c r="S120" s="17"/>
      <c r="T120" s="13"/>
      <c r="U120" s="13"/>
      <c r="V120" s="13"/>
      <c r="W120" s="18"/>
      <c r="X120" s="26"/>
      <c r="Y120" s="14"/>
      <c r="Z120" s="19"/>
      <c r="AA120" s="27"/>
    </row>
    <row r="121" spans="2:27">
      <c r="B121" s="9">
        <v>2391</v>
      </c>
      <c r="C121" s="9"/>
      <c r="D121" s="10" t="s">
        <v>27</v>
      </c>
      <c r="E121" s="10" t="s">
        <v>26</v>
      </c>
      <c r="F121" s="11"/>
      <c r="G121" s="12"/>
      <c r="H121" s="13"/>
      <c r="I121" s="14"/>
      <c r="J121" s="15"/>
      <c r="K121" s="12"/>
      <c r="L121" s="13"/>
      <c r="M121" s="16">
        <v>55916</v>
      </c>
      <c r="N121" s="12">
        <v>66</v>
      </c>
      <c r="O121" s="14"/>
      <c r="P121" s="17"/>
      <c r="Q121" s="14"/>
      <c r="R121" s="14"/>
      <c r="S121" s="17"/>
      <c r="T121" s="13"/>
      <c r="U121" s="13"/>
      <c r="V121" s="13"/>
      <c r="W121" s="18"/>
      <c r="X121" s="26"/>
      <c r="Y121" s="14"/>
      <c r="Z121" s="19"/>
      <c r="AA121" s="27"/>
    </row>
    <row r="122" spans="2:27">
      <c r="B122" s="9">
        <v>2400</v>
      </c>
      <c r="C122" s="9"/>
      <c r="D122" s="10" t="s">
        <v>27</v>
      </c>
      <c r="E122" s="10" t="s">
        <v>26</v>
      </c>
      <c r="F122" s="11"/>
      <c r="G122" s="12"/>
      <c r="H122" s="13"/>
      <c r="I122" s="14"/>
      <c r="J122" s="15"/>
      <c r="K122" s="12"/>
      <c r="L122" s="13"/>
      <c r="M122" s="16">
        <v>57405</v>
      </c>
      <c r="N122" s="12">
        <v>66</v>
      </c>
      <c r="O122" s="14"/>
      <c r="P122" s="17"/>
      <c r="Q122" s="14"/>
      <c r="R122" s="14"/>
      <c r="S122" s="17"/>
      <c r="T122" s="13"/>
      <c r="U122" s="13"/>
      <c r="V122" s="13"/>
      <c r="W122" s="18"/>
      <c r="X122" s="26"/>
      <c r="Y122" s="14"/>
      <c r="Z122" s="19"/>
      <c r="AA122" s="27"/>
    </row>
    <row r="123" spans="2:27">
      <c r="B123" s="9">
        <v>2422</v>
      </c>
      <c r="C123" s="9"/>
      <c r="D123" s="10" t="s">
        <v>27</v>
      </c>
      <c r="E123" s="10" t="s">
        <v>26</v>
      </c>
      <c r="F123" s="11"/>
      <c r="G123" s="12"/>
      <c r="H123" s="13"/>
      <c r="I123" s="14"/>
      <c r="J123" s="15"/>
      <c r="K123" s="12"/>
      <c r="L123" s="13"/>
      <c r="M123" s="16">
        <v>49796</v>
      </c>
      <c r="N123" s="12">
        <v>65.75</v>
      </c>
      <c r="O123" s="14"/>
      <c r="P123" s="17"/>
      <c r="Q123" s="14"/>
      <c r="R123" s="14"/>
      <c r="S123" s="17"/>
      <c r="T123" s="13"/>
      <c r="U123" s="13"/>
      <c r="V123" s="13"/>
      <c r="W123" s="18"/>
      <c r="X123" s="26"/>
      <c r="Y123" s="14"/>
      <c r="Z123" s="19"/>
      <c r="AA123" s="27"/>
    </row>
    <row r="124" spans="2:27">
      <c r="B124" s="9">
        <v>251</v>
      </c>
      <c r="C124" s="9"/>
      <c r="D124" s="10" t="s">
        <v>27</v>
      </c>
      <c r="E124" s="10" t="s">
        <v>26</v>
      </c>
      <c r="F124" s="11"/>
      <c r="G124" s="12"/>
      <c r="H124" s="13"/>
      <c r="I124" s="14"/>
      <c r="J124" s="15"/>
      <c r="K124" s="12"/>
      <c r="L124" s="13"/>
      <c r="M124" s="16">
        <v>47880</v>
      </c>
      <c r="N124" s="12">
        <v>65.25</v>
      </c>
      <c r="O124" s="14"/>
      <c r="P124" s="17"/>
      <c r="Q124" s="14"/>
      <c r="R124" s="14"/>
      <c r="S124" s="17"/>
      <c r="T124" s="13"/>
      <c r="U124" s="13"/>
      <c r="V124" s="13"/>
      <c r="W124" s="18"/>
      <c r="X124" s="26"/>
      <c r="Y124" s="14"/>
      <c r="Z124" s="19"/>
      <c r="AA124" s="27"/>
    </row>
    <row r="125" spans="2:27">
      <c r="B125" s="9">
        <v>254</v>
      </c>
      <c r="C125" s="9"/>
      <c r="D125" s="10" t="s">
        <v>27</v>
      </c>
      <c r="E125" s="10" t="s">
        <v>26</v>
      </c>
      <c r="F125" s="11"/>
      <c r="G125" s="12"/>
      <c r="H125" s="13"/>
      <c r="I125" s="14"/>
      <c r="J125" s="15"/>
      <c r="K125" s="12"/>
      <c r="L125" s="13"/>
      <c r="M125" s="16">
        <v>49735</v>
      </c>
      <c r="N125" s="12">
        <v>65.75</v>
      </c>
      <c r="O125" s="14"/>
      <c r="P125" s="17"/>
      <c r="Q125" s="14"/>
      <c r="R125" s="14"/>
      <c r="S125" s="17"/>
      <c r="T125" s="13"/>
      <c r="U125" s="13"/>
      <c r="V125" s="13"/>
      <c r="W125" s="18"/>
      <c r="X125" s="26"/>
      <c r="Y125" s="14"/>
      <c r="Z125" s="19"/>
      <c r="AA125" s="27"/>
    </row>
    <row r="126" spans="2:27">
      <c r="B126" s="9">
        <v>258</v>
      </c>
      <c r="C126" s="9"/>
      <c r="D126" s="10" t="s">
        <v>27</v>
      </c>
      <c r="E126" s="10" t="s">
        <v>26</v>
      </c>
      <c r="F126" s="11"/>
      <c r="G126" s="12"/>
      <c r="H126" s="13"/>
      <c r="I126" s="14"/>
      <c r="J126" s="15"/>
      <c r="K126" s="12"/>
      <c r="L126" s="13"/>
      <c r="M126" s="16">
        <v>47270</v>
      </c>
      <c r="N126" s="12">
        <v>65.25</v>
      </c>
      <c r="O126" s="14"/>
      <c r="P126" s="17"/>
      <c r="Q126" s="14"/>
      <c r="R126" s="14"/>
      <c r="S126" s="17"/>
      <c r="T126" s="13"/>
      <c r="U126" s="13"/>
      <c r="V126" s="13"/>
      <c r="W126" s="18"/>
      <c r="X126" s="26"/>
      <c r="Y126" s="14"/>
      <c r="Z126" s="19"/>
      <c r="AA126" s="27"/>
    </row>
    <row r="127" spans="2:27">
      <c r="B127" s="9">
        <v>263</v>
      </c>
      <c r="C127" s="9"/>
      <c r="D127" s="10" t="s">
        <v>27</v>
      </c>
      <c r="E127" s="10" t="s">
        <v>26</v>
      </c>
      <c r="F127" s="11"/>
      <c r="G127" s="12"/>
      <c r="H127" s="13"/>
      <c r="I127" s="14"/>
      <c r="J127" s="15"/>
      <c r="K127" s="12"/>
      <c r="L127" s="13"/>
      <c r="M127" s="16">
        <v>46753</v>
      </c>
      <c r="N127" s="12">
        <v>65</v>
      </c>
      <c r="O127" s="14"/>
      <c r="P127" s="17"/>
      <c r="Q127" s="14"/>
      <c r="R127" s="14"/>
      <c r="S127" s="17"/>
      <c r="T127" s="13"/>
      <c r="U127" s="13"/>
      <c r="V127" s="13"/>
      <c r="W127" s="18"/>
      <c r="X127" s="26"/>
      <c r="Y127" s="14"/>
      <c r="Z127" s="19"/>
      <c r="AA127" s="27"/>
    </row>
    <row r="128" spans="2:27">
      <c r="B128" s="9">
        <v>267</v>
      </c>
      <c r="C128" s="9"/>
      <c r="D128" s="10" t="s">
        <v>27</v>
      </c>
      <c r="E128" s="10" t="s">
        <v>26</v>
      </c>
      <c r="F128" s="11"/>
      <c r="G128" s="12"/>
      <c r="H128" s="13"/>
      <c r="I128" s="14"/>
      <c r="J128" s="15"/>
      <c r="K128" s="12"/>
      <c r="L128" s="13"/>
      <c r="M128" s="16">
        <v>49218</v>
      </c>
      <c r="N128" s="12">
        <v>65.5</v>
      </c>
      <c r="O128" s="14"/>
      <c r="P128" s="17"/>
      <c r="Q128" s="14"/>
      <c r="R128" s="14"/>
      <c r="S128" s="17"/>
      <c r="T128" s="13"/>
      <c r="U128" s="13"/>
      <c r="V128" s="13"/>
      <c r="W128" s="18"/>
      <c r="X128" s="26"/>
      <c r="Y128" s="14"/>
      <c r="Z128" s="19"/>
      <c r="AA128" s="27"/>
    </row>
    <row r="129" spans="2:27">
      <c r="B129" s="9">
        <v>2805</v>
      </c>
      <c r="C129" s="9"/>
      <c r="D129" s="10" t="s">
        <v>27</v>
      </c>
      <c r="E129" s="10" t="s">
        <v>26</v>
      </c>
      <c r="F129" s="11"/>
      <c r="G129" s="12"/>
      <c r="H129" s="13"/>
      <c r="I129" s="14"/>
      <c r="J129" s="15"/>
      <c r="K129" s="12"/>
      <c r="L129" s="13"/>
      <c r="M129" s="16">
        <v>55793</v>
      </c>
      <c r="N129" s="12">
        <v>66</v>
      </c>
      <c r="O129" s="14"/>
      <c r="P129" s="17"/>
      <c r="Q129" s="14"/>
      <c r="R129" s="14"/>
      <c r="S129" s="17"/>
      <c r="T129" s="13"/>
      <c r="U129" s="13"/>
      <c r="V129" s="13"/>
      <c r="W129" s="18"/>
      <c r="X129" s="26"/>
      <c r="Y129" s="14"/>
      <c r="Z129" s="19"/>
      <c r="AA129" s="27"/>
    </row>
    <row r="130" spans="2:27">
      <c r="B130" s="9">
        <v>2808</v>
      </c>
      <c r="C130" s="9"/>
      <c r="D130" s="10" t="s">
        <v>27</v>
      </c>
      <c r="E130" s="10" t="s">
        <v>26</v>
      </c>
      <c r="F130" s="11"/>
      <c r="G130" s="12"/>
      <c r="H130" s="13"/>
      <c r="I130" s="14"/>
      <c r="J130" s="15"/>
      <c r="K130" s="12"/>
      <c r="L130" s="13"/>
      <c r="M130" s="16">
        <v>57071</v>
      </c>
      <c r="N130" s="12">
        <v>66</v>
      </c>
      <c r="O130" s="14"/>
      <c r="P130" s="17"/>
      <c r="Q130" s="14"/>
      <c r="R130" s="14"/>
      <c r="S130" s="17"/>
      <c r="T130" s="13"/>
      <c r="U130" s="13"/>
      <c r="V130" s="13"/>
      <c r="W130" s="18"/>
      <c r="X130" s="26"/>
      <c r="Y130" s="14"/>
      <c r="Z130" s="19"/>
      <c r="AA130" s="27"/>
    </row>
    <row r="131" spans="2:27">
      <c r="B131" s="9">
        <v>2811</v>
      </c>
      <c r="C131" s="9"/>
      <c r="D131" s="10" t="s">
        <v>27</v>
      </c>
      <c r="E131" s="10" t="s">
        <v>26</v>
      </c>
      <c r="F131" s="11"/>
      <c r="G131" s="12"/>
      <c r="H131" s="13"/>
      <c r="I131" s="14"/>
      <c r="J131" s="15"/>
      <c r="K131" s="12"/>
      <c r="L131" s="13"/>
      <c r="M131" s="16">
        <v>57315</v>
      </c>
      <c r="N131" s="12">
        <v>66</v>
      </c>
      <c r="O131" s="14"/>
      <c r="P131" s="17"/>
      <c r="Q131" s="14"/>
      <c r="R131" s="14"/>
      <c r="S131" s="17"/>
      <c r="T131" s="13"/>
      <c r="U131" s="13"/>
      <c r="V131" s="13"/>
      <c r="W131" s="18"/>
      <c r="X131" s="26"/>
      <c r="Y131" s="14"/>
      <c r="Z131" s="19"/>
      <c r="AA131" s="27"/>
    </row>
    <row r="132" spans="2:27">
      <c r="B132" s="9">
        <v>2827</v>
      </c>
      <c r="C132" s="9"/>
      <c r="D132" s="10" t="s">
        <v>27</v>
      </c>
      <c r="E132" s="10" t="s">
        <v>26</v>
      </c>
      <c r="F132" s="11"/>
      <c r="G132" s="12"/>
      <c r="H132" s="13"/>
      <c r="I132" s="14"/>
      <c r="J132" s="15"/>
      <c r="K132" s="12"/>
      <c r="L132" s="13"/>
      <c r="M132" s="16">
        <v>57801</v>
      </c>
      <c r="N132" s="12">
        <v>66</v>
      </c>
      <c r="O132" s="14"/>
      <c r="P132" s="17"/>
      <c r="Q132" s="14"/>
      <c r="R132" s="14"/>
      <c r="S132" s="17"/>
      <c r="T132" s="13"/>
      <c r="U132" s="13"/>
      <c r="V132" s="13"/>
      <c r="W132" s="18"/>
      <c r="X132" s="26"/>
      <c r="Y132" s="14"/>
      <c r="Z132" s="19"/>
      <c r="AA132" s="27"/>
    </row>
    <row r="133" spans="2:27">
      <c r="B133" s="9">
        <v>2828</v>
      </c>
      <c r="C133" s="9"/>
      <c r="D133" s="10" t="s">
        <v>27</v>
      </c>
      <c r="E133" s="10" t="s">
        <v>26</v>
      </c>
      <c r="F133" s="11"/>
      <c r="G133" s="12"/>
      <c r="H133" s="13"/>
      <c r="I133" s="14"/>
      <c r="J133" s="15"/>
      <c r="K133" s="12"/>
      <c r="L133" s="13"/>
      <c r="M133" s="16">
        <v>56858</v>
      </c>
      <c r="N133" s="12">
        <v>66</v>
      </c>
      <c r="O133" s="14"/>
      <c r="P133" s="17"/>
      <c r="Q133" s="14"/>
      <c r="R133" s="14"/>
      <c r="S133" s="17"/>
      <c r="T133" s="13"/>
      <c r="U133" s="13"/>
      <c r="V133" s="13"/>
      <c r="W133" s="18"/>
      <c r="X133" s="26"/>
      <c r="Y133" s="14"/>
      <c r="Z133" s="19"/>
      <c r="AA133" s="27"/>
    </row>
    <row r="134" spans="2:27">
      <c r="B134" s="9">
        <v>2864</v>
      </c>
      <c r="C134" s="9"/>
      <c r="D134" s="10" t="s">
        <v>27</v>
      </c>
      <c r="E134" s="10" t="s">
        <v>26</v>
      </c>
      <c r="F134" s="11"/>
      <c r="G134" s="12"/>
      <c r="H134" s="13"/>
      <c r="I134" s="14"/>
      <c r="J134" s="15"/>
      <c r="K134" s="12"/>
      <c r="L134" s="13"/>
      <c r="M134" s="16">
        <v>55732</v>
      </c>
      <c r="N134" s="12">
        <v>66</v>
      </c>
      <c r="O134" s="14"/>
      <c r="P134" s="17"/>
      <c r="Q134" s="14"/>
      <c r="R134" s="14"/>
      <c r="S134" s="17"/>
      <c r="T134" s="13"/>
      <c r="U134" s="13"/>
      <c r="V134" s="13"/>
      <c r="W134" s="18"/>
      <c r="X134" s="26"/>
      <c r="Y134" s="14"/>
      <c r="Z134" s="19"/>
      <c r="AA134" s="27"/>
    </row>
    <row r="135" spans="2:27">
      <c r="B135" s="9">
        <v>291</v>
      </c>
      <c r="C135" s="9"/>
      <c r="D135" s="10" t="s">
        <v>27</v>
      </c>
      <c r="E135" s="10" t="s">
        <v>26</v>
      </c>
      <c r="F135" s="11"/>
      <c r="G135" s="12"/>
      <c r="H135" s="13"/>
      <c r="I135" s="14"/>
      <c r="J135" s="15"/>
      <c r="K135" s="12"/>
      <c r="L135" s="13"/>
      <c r="M135" s="16">
        <v>50437</v>
      </c>
      <c r="N135" s="12">
        <v>65.75</v>
      </c>
      <c r="O135" s="14"/>
      <c r="P135" s="17"/>
      <c r="Q135" s="14"/>
      <c r="R135" s="14"/>
      <c r="S135" s="17"/>
      <c r="T135" s="13"/>
      <c r="U135" s="13"/>
      <c r="V135" s="13"/>
      <c r="W135" s="18"/>
      <c r="X135" s="26"/>
      <c r="Y135" s="14"/>
      <c r="Z135" s="19"/>
      <c r="AA135" s="27"/>
    </row>
    <row r="136" spans="2:27">
      <c r="B136" s="9">
        <v>294</v>
      </c>
      <c r="C136" s="9"/>
      <c r="D136" s="10" t="s">
        <v>27</v>
      </c>
      <c r="E136" s="10" t="s">
        <v>26</v>
      </c>
      <c r="F136" s="11"/>
      <c r="G136" s="12"/>
      <c r="H136" s="13"/>
      <c r="I136" s="14"/>
      <c r="J136" s="15"/>
      <c r="K136" s="12"/>
      <c r="L136" s="13"/>
      <c r="M136" s="16">
        <v>50222</v>
      </c>
      <c r="N136" s="12">
        <v>65.75</v>
      </c>
      <c r="O136" s="14"/>
      <c r="P136" s="17"/>
      <c r="Q136" s="14"/>
      <c r="R136" s="14"/>
      <c r="S136" s="17"/>
      <c r="T136" s="13"/>
      <c r="U136" s="13"/>
      <c r="V136" s="13"/>
      <c r="W136" s="18"/>
      <c r="X136" s="26"/>
      <c r="Y136" s="14"/>
      <c r="Z136" s="19"/>
      <c r="AA136" s="27"/>
    </row>
    <row r="137" spans="2:27">
      <c r="B137" s="9">
        <v>303</v>
      </c>
      <c r="C137" s="9"/>
      <c r="D137" s="10" t="s">
        <v>27</v>
      </c>
      <c r="E137" s="10" t="s">
        <v>26</v>
      </c>
      <c r="F137" s="11"/>
      <c r="G137" s="12"/>
      <c r="H137" s="13"/>
      <c r="I137" s="14"/>
      <c r="J137" s="15"/>
      <c r="K137" s="12"/>
      <c r="L137" s="13"/>
      <c r="M137" s="16">
        <v>45474</v>
      </c>
      <c r="N137" s="12">
        <v>64.75</v>
      </c>
      <c r="O137" s="14"/>
      <c r="P137" s="17"/>
      <c r="Q137" s="14"/>
      <c r="R137" s="14"/>
      <c r="S137" s="17"/>
      <c r="T137" s="13"/>
      <c r="U137" s="13"/>
      <c r="V137" s="13"/>
      <c r="W137" s="18"/>
      <c r="X137" s="26"/>
      <c r="Y137" s="14"/>
      <c r="Z137" s="19"/>
      <c r="AA137" s="27"/>
    </row>
    <row r="138" spans="2:27">
      <c r="B138" s="9">
        <v>314</v>
      </c>
      <c r="C138" s="9"/>
      <c r="D138" s="10" t="s">
        <v>27</v>
      </c>
      <c r="E138" s="10" t="s">
        <v>26</v>
      </c>
      <c r="F138" s="11"/>
      <c r="G138" s="12"/>
      <c r="H138" s="13"/>
      <c r="I138" s="14"/>
      <c r="J138" s="15"/>
      <c r="K138" s="12"/>
      <c r="L138" s="13"/>
      <c r="M138" s="16">
        <v>50072</v>
      </c>
      <c r="N138" s="12">
        <v>65.75</v>
      </c>
      <c r="O138" s="14"/>
      <c r="P138" s="17"/>
      <c r="Q138" s="14"/>
      <c r="R138" s="14"/>
      <c r="S138" s="17"/>
      <c r="T138" s="13"/>
      <c r="U138" s="13"/>
      <c r="V138" s="13"/>
      <c r="W138" s="18"/>
      <c r="X138" s="26"/>
      <c r="Y138" s="14"/>
      <c r="Z138" s="19"/>
      <c r="AA138" s="27"/>
    </row>
    <row r="139" spans="2:27">
      <c r="B139" s="9">
        <v>315</v>
      </c>
      <c r="C139" s="9"/>
      <c r="D139" s="10" t="s">
        <v>27</v>
      </c>
      <c r="E139" s="10" t="s">
        <v>26</v>
      </c>
      <c r="F139" s="11"/>
      <c r="G139" s="12"/>
      <c r="H139" s="13"/>
      <c r="I139" s="14"/>
      <c r="J139" s="15"/>
      <c r="K139" s="12"/>
      <c r="L139" s="13"/>
      <c r="M139" s="16">
        <v>49065</v>
      </c>
      <c r="N139" s="12">
        <v>65.5</v>
      </c>
      <c r="O139" s="14"/>
      <c r="P139" s="17"/>
      <c r="Q139" s="14"/>
      <c r="R139" s="14"/>
      <c r="S139" s="17"/>
      <c r="T139" s="13"/>
      <c r="U139" s="13"/>
      <c r="V139" s="13"/>
      <c r="W139" s="18"/>
      <c r="X139" s="26"/>
      <c r="Y139" s="14"/>
      <c r="Z139" s="19"/>
      <c r="AA139" s="27"/>
    </row>
    <row r="140" spans="2:27">
      <c r="B140" s="9">
        <v>317</v>
      </c>
      <c r="C140" s="9"/>
      <c r="D140" s="10" t="s">
        <v>27</v>
      </c>
      <c r="E140" s="10" t="s">
        <v>26</v>
      </c>
      <c r="F140" s="11"/>
      <c r="G140" s="12"/>
      <c r="H140" s="13"/>
      <c r="I140" s="14"/>
      <c r="J140" s="15"/>
      <c r="K140" s="12"/>
      <c r="L140" s="13"/>
      <c r="M140" s="16">
        <v>48823</v>
      </c>
      <c r="N140" s="12">
        <v>65.5</v>
      </c>
      <c r="O140" s="14"/>
      <c r="P140" s="17"/>
      <c r="Q140" s="14"/>
      <c r="R140" s="14"/>
      <c r="S140" s="17"/>
      <c r="T140" s="13"/>
      <c r="U140" s="13"/>
      <c r="V140" s="13"/>
      <c r="W140" s="18"/>
      <c r="X140" s="26"/>
      <c r="Y140" s="14"/>
      <c r="Z140" s="19"/>
      <c r="AA140" s="27"/>
    </row>
    <row r="141" spans="2:27">
      <c r="B141" s="9">
        <v>321</v>
      </c>
      <c r="C141" s="9"/>
      <c r="D141" s="10" t="s">
        <v>27</v>
      </c>
      <c r="E141" s="10" t="s">
        <v>26</v>
      </c>
      <c r="F141" s="11"/>
      <c r="G141" s="12"/>
      <c r="H141" s="13"/>
      <c r="I141" s="14"/>
      <c r="J141" s="15"/>
      <c r="K141" s="12"/>
      <c r="L141" s="13"/>
      <c r="M141" s="16">
        <v>48670</v>
      </c>
      <c r="N141" s="12">
        <v>65.5</v>
      </c>
      <c r="O141" s="14"/>
      <c r="P141" s="17"/>
      <c r="Q141" s="14"/>
      <c r="R141" s="14"/>
      <c r="S141" s="17"/>
      <c r="T141" s="13"/>
      <c r="U141" s="13"/>
      <c r="V141" s="13"/>
      <c r="W141" s="18"/>
      <c r="X141" s="26"/>
      <c r="Y141" s="14"/>
      <c r="Z141" s="19"/>
      <c r="AA141" s="27"/>
    </row>
    <row r="142" spans="2:27">
      <c r="B142" s="9">
        <v>334</v>
      </c>
      <c r="C142" s="9"/>
      <c r="D142" s="10" t="s">
        <v>27</v>
      </c>
      <c r="E142" s="10" t="s">
        <v>26</v>
      </c>
      <c r="F142" s="11"/>
      <c r="G142" s="12"/>
      <c r="H142" s="13"/>
      <c r="I142" s="14"/>
      <c r="J142" s="15"/>
      <c r="K142" s="12"/>
      <c r="L142" s="13"/>
      <c r="M142" s="16">
        <v>45444</v>
      </c>
      <c r="N142" s="12">
        <v>64.75</v>
      </c>
      <c r="O142" s="14"/>
      <c r="P142" s="17"/>
      <c r="Q142" s="14"/>
      <c r="R142" s="14"/>
      <c r="S142" s="17"/>
      <c r="T142" s="13"/>
      <c r="U142" s="13"/>
      <c r="V142" s="13"/>
      <c r="W142" s="18"/>
      <c r="X142" s="26"/>
      <c r="Y142" s="14"/>
      <c r="Z142" s="19"/>
      <c r="AA142" s="27"/>
    </row>
    <row r="143" spans="2:27">
      <c r="B143" s="9">
        <v>336</v>
      </c>
      <c r="C143" s="9"/>
      <c r="D143" s="10" t="s">
        <v>27</v>
      </c>
      <c r="E143" s="10" t="s">
        <v>26</v>
      </c>
      <c r="F143" s="11"/>
      <c r="G143" s="12"/>
      <c r="H143" s="13"/>
      <c r="I143" s="14"/>
      <c r="J143" s="15"/>
      <c r="K143" s="12"/>
      <c r="L143" s="13"/>
      <c r="M143" s="16">
        <v>48488</v>
      </c>
      <c r="N143" s="12">
        <v>65.5</v>
      </c>
      <c r="O143" s="14"/>
      <c r="P143" s="17"/>
      <c r="Q143" s="14"/>
      <c r="R143" s="14"/>
      <c r="S143" s="17"/>
      <c r="T143" s="13"/>
      <c r="U143" s="13"/>
      <c r="V143" s="13"/>
      <c r="W143" s="18"/>
      <c r="X143" s="26"/>
      <c r="Y143" s="14"/>
      <c r="Z143" s="19"/>
      <c r="AA143" s="27"/>
    </row>
    <row r="144" spans="2:27">
      <c r="B144" s="9">
        <v>436</v>
      </c>
      <c r="C144" s="9"/>
      <c r="D144" s="10" t="s">
        <v>27</v>
      </c>
      <c r="E144" s="10" t="s">
        <v>26</v>
      </c>
      <c r="F144" s="11"/>
      <c r="G144" s="12"/>
      <c r="H144" s="13"/>
      <c r="I144" s="14"/>
      <c r="J144" s="15"/>
      <c r="K144" s="12"/>
      <c r="L144" s="13"/>
      <c r="M144" s="16">
        <v>48245</v>
      </c>
      <c r="N144" s="12">
        <v>65.25</v>
      </c>
      <c r="O144" s="14"/>
      <c r="P144" s="17"/>
      <c r="Q144" s="14"/>
      <c r="R144" s="14"/>
      <c r="S144" s="17"/>
      <c r="T144" s="13"/>
      <c r="U144" s="13"/>
      <c r="V144" s="13"/>
      <c r="W144" s="18"/>
      <c r="X144" s="26"/>
      <c r="Y144" s="14"/>
      <c r="Z144" s="19"/>
      <c r="AA144" s="27"/>
    </row>
    <row r="145" spans="2:27">
      <c r="B145" s="9">
        <v>470</v>
      </c>
      <c r="C145" s="9"/>
      <c r="D145" s="10" t="s">
        <v>27</v>
      </c>
      <c r="E145" s="10" t="s">
        <v>26</v>
      </c>
      <c r="F145" s="11"/>
      <c r="G145" s="12"/>
      <c r="H145" s="13"/>
      <c r="I145" s="14"/>
      <c r="J145" s="15"/>
      <c r="K145" s="12"/>
      <c r="L145" s="13"/>
      <c r="M145" s="16">
        <v>49400</v>
      </c>
      <c r="N145" s="12">
        <v>65.5</v>
      </c>
      <c r="O145" s="14"/>
      <c r="P145" s="17"/>
      <c r="Q145" s="14"/>
      <c r="R145" s="14"/>
      <c r="S145" s="17"/>
      <c r="T145" s="13"/>
      <c r="U145" s="13"/>
      <c r="V145" s="13"/>
      <c r="W145" s="18"/>
      <c r="X145" s="26"/>
      <c r="Y145" s="14"/>
      <c r="Z145" s="19"/>
      <c r="AA145" s="27"/>
    </row>
    <row r="146" spans="2:27">
      <c r="B146" s="9">
        <v>489</v>
      </c>
      <c r="C146" s="9"/>
      <c r="D146" s="10" t="s">
        <v>27</v>
      </c>
      <c r="E146" s="10" t="s">
        <v>26</v>
      </c>
      <c r="F146" s="11"/>
      <c r="G146" s="12"/>
      <c r="H146" s="13"/>
      <c r="I146" s="14"/>
      <c r="J146" s="15"/>
      <c r="K146" s="12"/>
      <c r="L146" s="13"/>
      <c r="M146" s="16">
        <v>48519</v>
      </c>
      <c r="N146" s="12">
        <v>65.5</v>
      </c>
      <c r="O146" s="14"/>
      <c r="P146" s="17"/>
      <c r="Q146" s="14"/>
      <c r="R146" s="14"/>
      <c r="S146" s="17"/>
      <c r="T146" s="13"/>
      <c r="U146" s="13"/>
      <c r="V146" s="13"/>
      <c r="W146" s="18"/>
      <c r="X146" s="26"/>
      <c r="Y146" s="14"/>
      <c r="Z146" s="19"/>
      <c r="AA146" s="27"/>
    </row>
    <row r="147" spans="2:27">
      <c r="B147" s="9">
        <v>493</v>
      </c>
      <c r="C147" s="9"/>
      <c r="D147" s="10" t="s">
        <v>27</v>
      </c>
      <c r="E147" s="10" t="s">
        <v>26</v>
      </c>
      <c r="F147" s="11"/>
      <c r="G147" s="12"/>
      <c r="H147" s="13"/>
      <c r="I147" s="14"/>
      <c r="J147" s="15"/>
      <c r="K147" s="12"/>
      <c r="L147" s="13"/>
      <c r="M147" s="16">
        <v>50952</v>
      </c>
      <c r="N147" s="12">
        <v>66</v>
      </c>
      <c r="O147" s="14"/>
      <c r="P147" s="17"/>
      <c r="Q147" s="14"/>
      <c r="R147" s="14"/>
      <c r="S147" s="17"/>
      <c r="T147" s="13"/>
      <c r="U147" s="13"/>
      <c r="V147" s="13"/>
      <c r="W147" s="18"/>
      <c r="X147" s="26"/>
      <c r="Y147" s="14"/>
      <c r="Z147" s="19"/>
      <c r="AA147" s="27"/>
    </row>
    <row r="148" spans="2:27">
      <c r="B148" s="9">
        <v>527</v>
      </c>
      <c r="C148" s="9"/>
      <c r="D148" s="10" t="s">
        <v>27</v>
      </c>
      <c r="E148" s="10" t="s">
        <v>26</v>
      </c>
      <c r="F148" s="11"/>
      <c r="G148" s="12"/>
      <c r="H148" s="13"/>
      <c r="I148" s="14"/>
      <c r="J148" s="15"/>
      <c r="K148" s="12"/>
      <c r="L148" s="13"/>
      <c r="M148" s="16">
        <v>49614</v>
      </c>
      <c r="N148" s="12">
        <v>65.75</v>
      </c>
      <c r="O148" s="14"/>
      <c r="P148" s="17"/>
      <c r="Q148" s="14"/>
      <c r="R148" s="14"/>
      <c r="S148" s="17"/>
      <c r="T148" s="13"/>
      <c r="U148" s="13"/>
      <c r="V148" s="13"/>
      <c r="W148" s="18"/>
      <c r="X148" s="26"/>
      <c r="Y148" s="14"/>
      <c r="Z148" s="19"/>
      <c r="AA148" s="27"/>
    </row>
    <row r="149" spans="2:27">
      <c r="B149" s="9">
        <v>54</v>
      </c>
      <c r="C149" s="9"/>
      <c r="D149" s="10" t="s">
        <v>27</v>
      </c>
      <c r="E149" s="10" t="s">
        <v>26</v>
      </c>
      <c r="F149" s="11"/>
      <c r="G149" s="12"/>
      <c r="H149" s="13"/>
      <c r="I149" s="14"/>
      <c r="J149" s="15"/>
      <c r="K149" s="12"/>
      <c r="L149" s="13"/>
      <c r="M149" s="16">
        <v>44378</v>
      </c>
      <c r="N149" s="12">
        <v>64.5</v>
      </c>
      <c r="O149" s="14"/>
      <c r="P149" s="17"/>
      <c r="Q149" s="14"/>
      <c r="R149" s="14"/>
      <c r="S149" s="17"/>
      <c r="T149" s="13"/>
      <c r="U149" s="13"/>
      <c r="V149" s="13"/>
      <c r="W149" s="18"/>
      <c r="X149" s="26"/>
      <c r="Y149" s="14"/>
      <c r="Z149" s="19"/>
      <c r="AA149" s="27"/>
    </row>
    <row r="150" spans="2:27">
      <c r="B150" s="9">
        <v>558</v>
      </c>
      <c r="C150" s="9"/>
      <c r="D150" s="10" t="s">
        <v>27</v>
      </c>
      <c r="E150" s="10" t="s">
        <v>26</v>
      </c>
      <c r="F150" s="11"/>
      <c r="G150" s="12"/>
      <c r="H150" s="13"/>
      <c r="I150" s="14"/>
      <c r="J150" s="15"/>
      <c r="K150" s="12"/>
      <c r="L150" s="13"/>
      <c r="M150" s="16">
        <v>47665</v>
      </c>
      <c r="N150" s="12">
        <v>65.25</v>
      </c>
      <c r="O150" s="14"/>
      <c r="P150" s="17"/>
      <c r="Q150" s="14"/>
      <c r="R150" s="14"/>
      <c r="S150" s="17"/>
      <c r="T150" s="13"/>
      <c r="U150" s="13"/>
      <c r="V150" s="13"/>
      <c r="W150" s="18"/>
      <c r="X150" s="26"/>
      <c r="Y150" s="14"/>
      <c r="Z150" s="19"/>
      <c r="AA150" s="27"/>
    </row>
    <row r="151" spans="2:27">
      <c r="B151" s="9">
        <v>56</v>
      </c>
      <c r="C151" s="9"/>
      <c r="D151" s="10" t="s">
        <v>27</v>
      </c>
      <c r="E151" s="10" t="s">
        <v>26</v>
      </c>
      <c r="F151" s="11"/>
      <c r="G151" s="12"/>
      <c r="H151" s="13"/>
      <c r="I151" s="14"/>
      <c r="J151" s="15"/>
      <c r="K151" s="12"/>
      <c r="L151" s="13"/>
      <c r="M151" s="16">
        <v>45474</v>
      </c>
      <c r="N151" s="12">
        <v>64.75</v>
      </c>
      <c r="O151" s="14"/>
      <c r="P151" s="17"/>
      <c r="Q151" s="14"/>
      <c r="R151" s="14"/>
      <c r="S151" s="17"/>
      <c r="T151" s="13"/>
      <c r="U151" s="13"/>
      <c r="V151" s="13"/>
      <c r="W151" s="18"/>
      <c r="X151" s="26"/>
      <c r="Y151" s="14"/>
      <c r="Z151" s="19"/>
      <c r="AA151" s="27"/>
    </row>
    <row r="152" spans="2:27">
      <c r="B152" s="9">
        <v>564</v>
      </c>
      <c r="C152" s="9"/>
      <c r="D152" s="10" t="s">
        <v>27</v>
      </c>
      <c r="E152" s="10" t="s">
        <v>26</v>
      </c>
      <c r="F152" s="11"/>
      <c r="G152" s="12"/>
      <c r="H152" s="13"/>
      <c r="I152" s="14"/>
      <c r="J152" s="15"/>
      <c r="K152" s="12"/>
      <c r="L152" s="13"/>
      <c r="M152" s="16">
        <v>50375</v>
      </c>
      <c r="N152" s="12">
        <v>65.75</v>
      </c>
      <c r="O152" s="14"/>
      <c r="P152" s="17"/>
      <c r="Q152" s="14"/>
      <c r="R152" s="14"/>
      <c r="S152" s="17"/>
      <c r="T152" s="13"/>
      <c r="U152" s="13"/>
      <c r="V152" s="13"/>
      <c r="W152" s="18"/>
      <c r="X152" s="26"/>
      <c r="Y152" s="14"/>
      <c r="Z152" s="19"/>
      <c r="AA152" s="27"/>
    </row>
    <row r="153" spans="2:27">
      <c r="B153" s="9">
        <v>567</v>
      </c>
      <c r="C153" s="9"/>
      <c r="D153" s="10" t="s">
        <v>27</v>
      </c>
      <c r="E153" s="10" t="s">
        <v>26</v>
      </c>
      <c r="F153" s="11"/>
      <c r="G153" s="12"/>
      <c r="H153" s="13"/>
      <c r="I153" s="14"/>
      <c r="J153" s="15"/>
      <c r="K153" s="12"/>
      <c r="L153" s="13"/>
      <c r="M153" s="16">
        <v>46753</v>
      </c>
      <c r="N153" s="12">
        <v>65</v>
      </c>
      <c r="O153" s="14"/>
      <c r="P153" s="17"/>
      <c r="Q153" s="14"/>
      <c r="R153" s="14"/>
      <c r="S153" s="17"/>
      <c r="T153" s="13"/>
      <c r="U153" s="13"/>
      <c r="V153" s="13"/>
      <c r="W153" s="18"/>
      <c r="X153" s="26"/>
      <c r="Y153" s="14"/>
      <c r="Z153" s="19"/>
      <c r="AA153" s="27"/>
    </row>
    <row r="154" spans="2:27">
      <c r="B154" s="9">
        <v>644</v>
      </c>
      <c r="C154" s="9"/>
      <c r="D154" s="10" t="s">
        <v>27</v>
      </c>
      <c r="E154" s="10" t="s">
        <v>26</v>
      </c>
      <c r="F154" s="11"/>
      <c r="G154" s="12"/>
      <c r="H154" s="13"/>
      <c r="I154" s="14"/>
      <c r="J154" s="15"/>
      <c r="K154" s="12"/>
      <c r="L154" s="13"/>
      <c r="M154" s="16">
        <v>50496</v>
      </c>
      <c r="N154" s="12">
        <v>65.75</v>
      </c>
      <c r="O154" s="14"/>
      <c r="P154" s="17"/>
      <c r="Q154" s="14"/>
      <c r="R154" s="14"/>
      <c r="S154" s="17"/>
      <c r="T154" s="13"/>
      <c r="U154" s="13"/>
      <c r="V154" s="13"/>
      <c r="W154" s="18"/>
      <c r="X154" s="26"/>
      <c r="Y154" s="14"/>
      <c r="Z154" s="19"/>
      <c r="AA154" s="27"/>
    </row>
    <row r="155" spans="2:27">
      <c r="B155" s="9">
        <v>645</v>
      </c>
      <c r="C155" s="9"/>
      <c r="D155" s="10" t="s">
        <v>27</v>
      </c>
      <c r="E155" s="10" t="s">
        <v>26</v>
      </c>
      <c r="F155" s="11"/>
      <c r="G155" s="12"/>
      <c r="H155" s="13"/>
      <c r="I155" s="14"/>
      <c r="J155" s="15"/>
      <c r="K155" s="12"/>
      <c r="L155" s="13"/>
      <c r="M155" s="16">
        <v>51926</v>
      </c>
      <c r="N155" s="12">
        <v>65.25</v>
      </c>
      <c r="O155" s="14"/>
      <c r="P155" s="17"/>
      <c r="Q155" s="14"/>
      <c r="R155" s="14"/>
      <c r="S155" s="17"/>
      <c r="T155" s="13"/>
      <c r="U155" s="13"/>
      <c r="V155" s="13"/>
      <c r="W155" s="18"/>
      <c r="X155" s="26"/>
      <c r="Y155" s="14"/>
      <c r="Z155" s="19"/>
      <c r="AA155" s="27"/>
    </row>
    <row r="156" spans="2:27">
      <c r="B156" s="9">
        <v>651</v>
      </c>
      <c r="C156" s="9"/>
      <c r="D156" s="10" t="s">
        <v>27</v>
      </c>
      <c r="E156" s="10" t="s">
        <v>26</v>
      </c>
      <c r="F156" s="11"/>
      <c r="G156" s="12"/>
      <c r="H156" s="13"/>
      <c r="I156" s="14"/>
      <c r="J156" s="15"/>
      <c r="K156" s="12"/>
      <c r="L156" s="13"/>
      <c r="M156" s="16">
        <v>47515</v>
      </c>
      <c r="N156" s="12">
        <v>65.25</v>
      </c>
      <c r="O156" s="14"/>
      <c r="P156" s="17"/>
      <c r="Q156" s="14"/>
      <c r="R156" s="14"/>
      <c r="S156" s="17"/>
      <c r="T156" s="13"/>
      <c r="U156" s="13"/>
      <c r="V156" s="13"/>
      <c r="W156" s="18"/>
      <c r="X156" s="26"/>
      <c r="Y156" s="14"/>
      <c r="Z156" s="19"/>
      <c r="AA156" s="27"/>
    </row>
    <row r="157" spans="2:27">
      <c r="B157" s="9">
        <v>656</v>
      </c>
      <c r="C157" s="9"/>
      <c r="D157" s="10" t="s">
        <v>27</v>
      </c>
      <c r="E157" s="10" t="s">
        <v>26</v>
      </c>
      <c r="F157" s="11"/>
      <c r="G157" s="12"/>
      <c r="H157" s="13"/>
      <c r="I157" s="14"/>
      <c r="J157" s="15"/>
      <c r="K157" s="12"/>
      <c r="L157" s="13"/>
      <c r="M157" s="16">
        <v>46143</v>
      </c>
      <c r="N157" s="12">
        <v>65</v>
      </c>
      <c r="O157" s="14"/>
      <c r="P157" s="17"/>
      <c r="Q157" s="14"/>
      <c r="R157" s="14"/>
      <c r="S157" s="17"/>
      <c r="T157" s="13"/>
      <c r="U157" s="13"/>
      <c r="V157" s="13"/>
      <c r="W157" s="18"/>
      <c r="X157" s="26"/>
      <c r="Y157" s="14"/>
      <c r="Z157" s="19"/>
      <c r="AA157" s="27"/>
    </row>
    <row r="158" spans="2:27">
      <c r="B158" s="9">
        <v>657</v>
      </c>
      <c r="C158" s="9"/>
      <c r="D158" s="10" t="s">
        <v>27</v>
      </c>
      <c r="E158" s="10" t="s">
        <v>26</v>
      </c>
      <c r="F158" s="11"/>
      <c r="G158" s="12"/>
      <c r="H158" s="13"/>
      <c r="I158" s="14"/>
      <c r="J158" s="15"/>
      <c r="K158" s="12"/>
      <c r="L158" s="13"/>
      <c r="M158" s="16">
        <v>50526</v>
      </c>
      <c r="N158" s="12">
        <v>65.75</v>
      </c>
      <c r="O158" s="14"/>
      <c r="P158" s="17"/>
      <c r="Q158" s="14"/>
      <c r="R158" s="14"/>
      <c r="S158" s="17"/>
      <c r="T158" s="13"/>
      <c r="U158" s="13"/>
      <c r="V158" s="13"/>
      <c r="W158" s="18"/>
      <c r="X158" s="26"/>
      <c r="Y158" s="14"/>
      <c r="Z158" s="19"/>
      <c r="AA158" s="27"/>
    </row>
    <row r="159" spans="2:27">
      <c r="B159" s="9">
        <v>668</v>
      </c>
      <c r="C159" s="9"/>
      <c r="D159" s="10" t="s">
        <v>27</v>
      </c>
      <c r="E159" s="10" t="s">
        <v>26</v>
      </c>
      <c r="F159" s="11"/>
      <c r="G159" s="12"/>
      <c r="H159" s="13"/>
      <c r="I159" s="14"/>
      <c r="J159" s="15"/>
      <c r="K159" s="12"/>
      <c r="L159" s="13"/>
      <c r="M159" s="16">
        <v>49980</v>
      </c>
      <c r="N159" s="12">
        <v>65.75</v>
      </c>
      <c r="O159" s="14"/>
      <c r="P159" s="17"/>
      <c r="Q159" s="14"/>
      <c r="R159" s="14"/>
      <c r="S159" s="17"/>
      <c r="T159" s="13"/>
      <c r="U159" s="13"/>
      <c r="V159" s="13"/>
      <c r="W159" s="18"/>
      <c r="X159" s="26"/>
      <c r="Y159" s="14"/>
      <c r="Z159" s="19"/>
      <c r="AA159" s="27"/>
    </row>
    <row r="160" spans="2:27">
      <c r="B160" s="9">
        <v>675</v>
      </c>
      <c r="C160" s="9"/>
      <c r="D160" s="10" t="s">
        <v>27</v>
      </c>
      <c r="E160" s="10" t="s">
        <v>26</v>
      </c>
      <c r="F160" s="11"/>
      <c r="G160" s="12"/>
      <c r="H160" s="13"/>
      <c r="I160" s="14"/>
      <c r="J160" s="15"/>
      <c r="K160" s="12"/>
      <c r="L160" s="13"/>
      <c r="M160" s="16">
        <v>52079</v>
      </c>
      <c r="N160" s="12">
        <v>65.67</v>
      </c>
      <c r="O160" s="14"/>
      <c r="P160" s="17"/>
      <c r="Q160" s="14"/>
      <c r="R160" s="14"/>
      <c r="S160" s="17"/>
      <c r="T160" s="13"/>
      <c r="U160" s="13"/>
      <c r="V160" s="13"/>
      <c r="W160" s="18"/>
      <c r="X160" s="26"/>
      <c r="Y160" s="14"/>
      <c r="Z160" s="19"/>
      <c r="AA160" s="27"/>
    </row>
    <row r="161" spans="2:27">
      <c r="B161" s="9">
        <v>703</v>
      </c>
      <c r="C161" s="9"/>
      <c r="D161" s="10" t="s">
        <v>27</v>
      </c>
      <c r="E161" s="10" t="s">
        <v>26</v>
      </c>
      <c r="F161" s="11"/>
      <c r="G161" s="12"/>
      <c r="H161" s="13"/>
      <c r="I161" s="14"/>
      <c r="J161" s="15"/>
      <c r="K161" s="12"/>
      <c r="L161" s="13"/>
      <c r="M161" s="16">
        <v>49369</v>
      </c>
      <c r="N161" s="12">
        <v>65.5</v>
      </c>
      <c r="O161" s="14"/>
      <c r="P161" s="17"/>
      <c r="Q161" s="14"/>
      <c r="R161" s="14"/>
      <c r="S161" s="17"/>
      <c r="T161" s="13"/>
      <c r="U161" s="13"/>
      <c r="V161" s="13"/>
      <c r="W161" s="18"/>
      <c r="X161" s="26"/>
      <c r="Y161" s="14"/>
      <c r="Z161" s="19"/>
      <c r="AA161" s="27"/>
    </row>
    <row r="162" spans="2:27">
      <c r="B162" s="9">
        <v>704</v>
      </c>
      <c r="C162" s="9"/>
      <c r="D162" s="10" t="s">
        <v>27</v>
      </c>
      <c r="E162" s="10" t="s">
        <v>26</v>
      </c>
      <c r="F162" s="11"/>
      <c r="G162" s="12"/>
      <c r="H162" s="13"/>
      <c r="I162" s="14"/>
      <c r="J162" s="15"/>
      <c r="K162" s="12"/>
      <c r="L162" s="13"/>
      <c r="M162" s="16">
        <v>45627</v>
      </c>
      <c r="N162" s="12">
        <v>64.75</v>
      </c>
      <c r="O162" s="14"/>
      <c r="P162" s="17"/>
      <c r="Q162" s="14"/>
      <c r="R162" s="14"/>
      <c r="S162" s="17"/>
      <c r="T162" s="13"/>
      <c r="U162" s="13"/>
      <c r="V162" s="13"/>
      <c r="W162" s="18"/>
      <c r="X162" s="26"/>
      <c r="Y162" s="14"/>
      <c r="Z162" s="19"/>
      <c r="AA162" s="27"/>
    </row>
    <row r="163" spans="2:27">
      <c r="B163" s="9">
        <v>718</v>
      </c>
      <c r="C163" s="9"/>
      <c r="D163" s="10" t="s">
        <v>27</v>
      </c>
      <c r="E163" s="10" t="s">
        <v>26</v>
      </c>
      <c r="F163" s="11"/>
      <c r="G163" s="12"/>
      <c r="H163" s="13"/>
      <c r="I163" s="14"/>
      <c r="J163" s="15"/>
      <c r="K163" s="12"/>
      <c r="L163" s="13"/>
      <c r="M163" s="16">
        <v>51775</v>
      </c>
      <c r="N163" s="12">
        <v>66</v>
      </c>
      <c r="O163" s="14"/>
      <c r="P163" s="17"/>
      <c r="Q163" s="14"/>
      <c r="R163" s="14"/>
      <c r="S163" s="17"/>
      <c r="T163" s="13"/>
      <c r="U163" s="13"/>
      <c r="V163" s="13"/>
      <c r="W163" s="18"/>
      <c r="X163" s="26"/>
      <c r="Y163" s="14"/>
      <c r="Z163" s="19"/>
      <c r="AA163" s="27"/>
    </row>
    <row r="164" spans="2:27">
      <c r="B164" s="9">
        <v>735</v>
      </c>
      <c r="C164" s="9"/>
      <c r="D164" s="10" t="s">
        <v>27</v>
      </c>
      <c r="E164" s="10" t="s">
        <v>26</v>
      </c>
      <c r="F164" s="11"/>
      <c r="G164" s="12"/>
      <c r="H164" s="13"/>
      <c r="I164" s="14"/>
      <c r="J164" s="15"/>
      <c r="K164" s="12"/>
      <c r="L164" s="13"/>
      <c r="M164" s="16">
        <v>49796</v>
      </c>
      <c r="N164" s="12">
        <v>65.75</v>
      </c>
      <c r="O164" s="14"/>
      <c r="P164" s="17"/>
      <c r="Q164" s="14"/>
      <c r="R164" s="14"/>
      <c r="S164" s="17"/>
      <c r="T164" s="13"/>
      <c r="U164" s="13"/>
      <c r="V164" s="13"/>
      <c r="W164" s="18"/>
      <c r="X164" s="26"/>
      <c r="Y164" s="14"/>
      <c r="Z164" s="19"/>
      <c r="AA164" s="27"/>
    </row>
    <row r="165" spans="2:27">
      <c r="B165" s="9">
        <v>737</v>
      </c>
      <c r="C165" s="9"/>
      <c r="D165" s="10" t="s">
        <v>27</v>
      </c>
      <c r="E165" s="10" t="s">
        <v>26</v>
      </c>
      <c r="F165" s="11"/>
      <c r="G165" s="12"/>
      <c r="H165" s="13"/>
      <c r="I165" s="14"/>
      <c r="J165" s="15"/>
      <c r="K165" s="12"/>
      <c r="L165" s="13"/>
      <c r="M165" s="16">
        <v>48519</v>
      </c>
      <c r="N165" s="12">
        <v>65.5</v>
      </c>
      <c r="O165" s="14"/>
      <c r="P165" s="17"/>
      <c r="Q165" s="14"/>
      <c r="R165" s="14"/>
      <c r="S165" s="17"/>
      <c r="T165" s="13"/>
      <c r="U165" s="13"/>
      <c r="V165" s="13"/>
      <c r="W165" s="18"/>
      <c r="X165" s="26"/>
      <c r="Y165" s="14"/>
      <c r="Z165" s="19"/>
      <c r="AA165" s="27"/>
    </row>
    <row r="166" spans="2:27">
      <c r="B166" s="9">
        <v>782</v>
      </c>
      <c r="C166" s="9"/>
      <c r="D166" s="10" t="s">
        <v>27</v>
      </c>
      <c r="E166" s="10" t="s">
        <v>26</v>
      </c>
      <c r="F166" s="11"/>
      <c r="G166" s="12"/>
      <c r="H166" s="13"/>
      <c r="I166" s="14"/>
      <c r="J166" s="15"/>
      <c r="K166" s="12"/>
      <c r="L166" s="13"/>
      <c r="M166" s="16">
        <v>47969</v>
      </c>
      <c r="N166" s="12">
        <v>65.25</v>
      </c>
      <c r="O166" s="14"/>
      <c r="P166" s="17"/>
      <c r="Q166" s="14"/>
      <c r="R166" s="14"/>
      <c r="S166" s="17"/>
      <c r="T166" s="13"/>
      <c r="U166" s="13"/>
      <c r="V166" s="13"/>
      <c r="W166" s="18"/>
      <c r="X166" s="26"/>
      <c r="Y166" s="14"/>
      <c r="Z166" s="19"/>
      <c r="AA166" s="27"/>
    </row>
    <row r="167" spans="2:27">
      <c r="B167" s="9">
        <v>783</v>
      </c>
      <c r="C167" s="9"/>
      <c r="D167" s="10" t="s">
        <v>27</v>
      </c>
      <c r="E167" s="10" t="s">
        <v>26</v>
      </c>
      <c r="F167" s="11"/>
      <c r="G167" s="12"/>
      <c r="H167" s="13"/>
      <c r="I167" s="14"/>
      <c r="J167" s="15"/>
      <c r="K167" s="12"/>
      <c r="L167" s="13"/>
      <c r="M167" s="16">
        <v>48611</v>
      </c>
      <c r="N167" s="12">
        <v>65.5</v>
      </c>
      <c r="O167" s="14"/>
      <c r="P167" s="17"/>
      <c r="Q167" s="14"/>
      <c r="R167" s="14"/>
      <c r="S167" s="17"/>
      <c r="T167" s="13"/>
      <c r="U167" s="13"/>
      <c r="V167" s="13"/>
      <c r="W167" s="18"/>
      <c r="X167" s="26"/>
      <c r="Y167" s="14"/>
      <c r="Z167" s="19"/>
      <c r="AA167" s="27"/>
    </row>
    <row r="168" spans="2:27">
      <c r="B168" s="9">
        <v>796</v>
      </c>
      <c r="C168" s="9"/>
      <c r="D168" s="10" t="s">
        <v>27</v>
      </c>
      <c r="E168" s="10" t="s">
        <v>26</v>
      </c>
      <c r="F168" s="11"/>
      <c r="G168" s="12"/>
      <c r="H168" s="13"/>
      <c r="I168" s="14"/>
      <c r="J168" s="15"/>
      <c r="K168" s="12"/>
      <c r="L168" s="13"/>
      <c r="M168" s="16">
        <v>50802</v>
      </c>
      <c r="N168" s="12">
        <v>66</v>
      </c>
      <c r="O168" s="14"/>
      <c r="P168" s="17"/>
      <c r="Q168" s="14"/>
      <c r="R168" s="14"/>
      <c r="S168" s="17"/>
      <c r="T168" s="13"/>
      <c r="U168" s="13"/>
      <c r="V168" s="13"/>
      <c r="W168" s="18"/>
      <c r="X168" s="26"/>
      <c r="Y168" s="14"/>
      <c r="Z168" s="19"/>
      <c r="AA168" s="27"/>
    </row>
    <row r="169" spans="2:27">
      <c r="B169" s="9">
        <v>848</v>
      </c>
      <c r="C169" s="9"/>
      <c r="D169" s="10" t="s">
        <v>27</v>
      </c>
      <c r="E169" s="10" t="s">
        <v>26</v>
      </c>
      <c r="F169" s="11"/>
      <c r="G169" s="12"/>
      <c r="H169" s="13"/>
      <c r="I169" s="14"/>
      <c r="J169" s="15"/>
      <c r="K169" s="12"/>
      <c r="L169" s="13"/>
      <c r="M169" s="16">
        <v>48945</v>
      </c>
      <c r="N169" s="12">
        <v>65.5</v>
      </c>
      <c r="O169" s="14"/>
      <c r="P169" s="17"/>
      <c r="Q169" s="14"/>
      <c r="R169" s="14"/>
      <c r="S169" s="17"/>
      <c r="T169" s="13"/>
      <c r="U169" s="13"/>
      <c r="V169" s="13"/>
      <c r="W169" s="18"/>
      <c r="X169" s="26"/>
      <c r="Y169" s="14"/>
      <c r="Z169" s="19"/>
      <c r="AA169" s="27"/>
    </row>
    <row r="170" spans="2:27">
      <c r="B170" s="9">
        <v>850</v>
      </c>
      <c r="C170" s="9"/>
      <c r="D170" s="10" t="s">
        <v>27</v>
      </c>
      <c r="E170" s="10" t="s">
        <v>26</v>
      </c>
      <c r="F170" s="11"/>
      <c r="G170" s="12"/>
      <c r="H170" s="13"/>
      <c r="I170" s="14"/>
      <c r="J170" s="15"/>
      <c r="K170" s="12"/>
      <c r="L170" s="13"/>
      <c r="M170" s="16">
        <v>51806</v>
      </c>
      <c r="N170" s="12">
        <v>66</v>
      </c>
      <c r="O170" s="14"/>
      <c r="P170" s="17"/>
      <c r="Q170" s="14"/>
      <c r="R170" s="14"/>
      <c r="S170" s="17"/>
      <c r="T170" s="13"/>
      <c r="U170" s="13"/>
      <c r="V170" s="13"/>
      <c r="W170" s="18"/>
      <c r="X170" s="26"/>
      <c r="Y170" s="14"/>
      <c r="Z170" s="19"/>
      <c r="AA170" s="27"/>
    </row>
    <row r="171" spans="2:27">
      <c r="B171" s="9">
        <v>867</v>
      </c>
      <c r="C171" s="9"/>
      <c r="D171" s="10" t="s">
        <v>27</v>
      </c>
      <c r="E171" s="10" t="s">
        <v>26</v>
      </c>
      <c r="F171" s="11"/>
      <c r="G171" s="12"/>
      <c r="H171" s="13"/>
      <c r="I171" s="14"/>
      <c r="J171" s="15"/>
      <c r="K171" s="12"/>
      <c r="L171" s="13"/>
      <c r="M171" s="16">
        <v>49706</v>
      </c>
      <c r="N171" s="12">
        <v>65.75</v>
      </c>
      <c r="O171" s="14"/>
      <c r="P171" s="17"/>
      <c r="Q171" s="14"/>
      <c r="R171" s="14"/>
      <c r="S171" s="17"/>
      <c r="T171" s="13"/>
      <c r="U171" s="13"/>
      <c r="V171" s="13"/>
      <c r="W171" s="18"/>
      <c r="X171" s="26"/>
      <c r="Y171" s="14"/>
      <c r="Z171" s="19"/>
      <c r="AA171" s="27"/>
    </row>
    <row r="172" spans="2:27">
      <c r="B172" s="9">
        <v>887</v>
      </c>
      <c r="C172" s="9"/>
      <c r="D172" s="10" t="s">
        <v>27</v>
      </c>
      <c r="E172" s="10" t="s">
        <v>26</v>
      </c>
      <c r="F172" s="11"/>
      <c r="G172" s="12"/>
      <c r="H172" s="13"/>
      <c r="I172" s="14"/>
      <c r="J172" s="15"/>
      <c r="K172" s="12"/>
      <c r="L172" s="13"/>
      <c r="M172" s="16">
        <v>49065</v>
      </c>
      <c r="N172" s="12">
        <v>65.5</v>
      </c>
      <c r="O172" s="14"/>
      <c r="P172" s="17"/>
      <c r="Q172" s="14"/>
      <c r="R172" s="14"/>
      <c r="S172" s="17"/>
      <c r="T172" s="13"/>
      <c r="U172" s="13"/>
      <c r="V172" s="13"/>
      <c r="W172" s="18"/>
      <c r="X172" s="26"/>
      <c r="Y172" s="14"/>
      <c r="Z172" s="19"/>
      <c r="AA172" s="27"/>
    </row>
    <row r="173" spans="2:27">
      <c r="B173" s="9">
        <v>893</v>
      </c>
      <c r="C173" s="9"/>
      <c r="D173" s="10" t="s">
        <v>27</v>
      </c>
      <c r="E173" s="10" t="s">
        <v>26</v>
      </c>
      <c r="F173" s="11"/>
      <c r="G173" s="12"/>
      <c r="H173" s="13"/>
      <c r="I173" s="14"/>
      <c r="J173" s="15"/>
      <c r="K173" s="12"/>
      <c r="L173" s="13"/>
      <c r="M173" s="16">
        <v>52383</v>
      </c>
      <c r="N173" s="12">
        <v>66</v>
      </c>
      <c r="O173" s="14"/>
      <c r="P173" s="17"/>
      <c r="Q173" s="14"/>
      <c r="R173" s="14"/>
      <c r="S173" s="17"/>
      <c r="T173" s="13"/>
      <c r="U173" s="13"/>
      <c r="V173" s="13"/>
      <c r="W173" s="18"/>
      <c r="X173" s="26"/>
      <c r="Y173" s="14"/>
      <c r="Z173" s="19"/>
      <c r="AA173" s="27"/>
    </row>
    <row r="174" spans="2:27">
      <c r="B174" s="9">
        <v>894</v>
      </c>
      <c r="C174" s="9"/>
      <c r="D174" s="10" t="s">
        <v>27</v>
      </c>
      <c r="E174" s="10" t="s">
        <v>26</v>
      </c>
      <c r="F174" s="11"/>
      <c r="G174" s="12"/>
      <c r="H174" s="13"/>
      <c r="I174" s="14"/>
      <c r="J174" s="15"/>
      <c r="K174" s="12"/>
      <c r="L174" s="13"/>
      <c r="M174" s="16">
        <v>48092</v>
      </c>
      <c r="N174" s="12">
        <v>65.25</v>
      </c>
      <c r="O174" s="14"/>
      <c r="P174" s="17"/>
      <c r="Q174" s="14"/>
      <c r="R174" s="14"/>
      <c r="S174" s="17"/>
      <c r="T174" s="13"/>
      <c r="U174" s="13"/>
      <c r="V174" s="13"/>
      <c r="W174" s="18"/>
      <c r="X174" s="26"/>
      <c r="Y174" s="14"/>
      <c r="Z174" s="19"/>
      <c r="AA174" s="27"/>
    </row>
    <row r="175" spans="2:27">
      <c r="B175" s="9">
        <v>908</v>
      </c>
      <c r="C175" s="9"/>
      <c r="D175" s="10" t="s">
        <v>27</v>
      </c>
      <c r="E175" s="10" t="s">
        <v>26</v>
      </c>
      <c r="F175" s="11"/>
      <c r="G175" s="12"/>
      <c r="H175" s="13"/>
      <c r="I175" s="14"/>
      <c r="J175" s="15"/>
      <c r="K175" s="12"/>
      <c r="L175" s="13"/>
      <c r="M175" s="16">
        <v>50679</v>
      </c>
      <c r="N175" s="12">
        <v>65.75</v>
      </c>
      <c r="O175" s="14"/>
      <c r="P175" s="17"/>
      <c r="Q175" s="14"/>
      <c r="R175" s="14"/>
      <c r="S175" s="17"/>
      <c r="T175" s="13"/>
      <c r="U175" s="13"/>
      <c r="V175" s="13"/>
      <c r="W175" s="18"/>
      <c r="X175" s="26"/>
      <c r="Y175" s="14"/>
      <c r="Z175" s="19"/>
      <c r="AA175" s="27"/>
    </row>
    <row r="176" spans="2:27">
      <c r="B176" s="9">
        <v>909</v>
      </c>
      <c r="C176" s="9"/>
      <c r="D176" s="10" t="s">
        <v>27</v>
      </c>
      <c r="E176" s="10" t="s">
        <v>26</v>
      </c>
      <c r="F176" s="11"/>
      <c r="G176" s="12"/>
      <c r="H176" s="13"/>
      <c r="I176" s="14"/>
      <c r="J176" s="15"/>
      <c r="K176" s="12"/>
      <c r="L176" s="13"/>
      <c r="M176" s="16">
        <v>51196</v>
      </c>
      <c r="N176" s="12">
        <v>66</v>
      </c>
      <c r="O176" s="14"/>
      <c r="P176" s="17"/>
      <c r="Q176" s="14"/>
      <c r="R176" s="14"/>
      <c r="S176" s="17"/>
      <c r="T176" s="13"/>
      <c r="U176" s="13"/>
      <c r="V176" s="13"/>
      <c r="W176" s="18"/>
      <c r="X176" s="26"/>
      <c r="Y176" s="14"/>
      <c r="Z176" s="19"/>
      <c r="AA176" s="27"/>
    </row>
    <row r="177" spans="2:27">
      <c r="B177" s="9">
        <v>934</v>
      </c>
      <c r="C177" s="9"/>
      <c r="D177" s="10" t="s">
        <v>27</v>
      </c>
      <c r="E177" s="10" t="s">
        <v>26</v>
      </c>
      <c r="F177" s="11"/>
      <c r="G177" s="12"/>
      <c r="H177" s="13"/>
      <c r="I177" s="14"/>
      <c r="J177" s="15"/>
      <c r="K177" s="12"/>
      <c r="L177" s="13"/>
      <c r="M177" s="16">
        <v>47604</v>
      </c>
      <c r="N177" s="12">
        <v>65.25</v>
      </c>
      <c r="O177" s="14"/>
      <c r="P177" s="17"/>
      <c r="Q177" s="14"/>
      <c r="R177" s="14"/>
      <c r="S177" s="17"/>
      <c r="T177" s="13"/>
      <c r="U177" s="13"/>
      <c r="V177" s="13"/>
      <c r="W177" s="18"/>
      <c r="X177" s="26"/>
      <c r="Y177" s="14"/>
      <c r="Z177" s="19"/>
      <c r="AA177" s="27"/>
    </row>
    <row r="178" spans="2:27">
      <c r="B178" s="9">
        <v>936</v>
      </c>
      <c r="C178" s="9"/>
      <c r="D178" s="10" t="s">
        <v>27</v>
      </c>
      <c r="E178" s="10" t="s">
        <v>26</v>
      </c>
      <c r="F178" s="11"/>
      <c r="G178" s="12"/>
      <c r="H178" s="13"/>
      <c r="I178" s="14"/>
      <c r="J178" s="15"/>
      <c r="K178" s="12"/>
      <c r="L178" s="13"/>
      <c r="M178" s="16">
        <v>51380</v>
      </c>
      <c r="N178" s="12">
        <v>66</v>
      </c>
      <c r="O178" s="14"/>
      <c r="P178" s="17"/>
      <c r="Q178" s="14"/>
      <c r="R178" s="14"/>
      <c r="S178" s="17"/>
      <c r="T178" s="13"/>
      <c r="U178" s="13"/>
      <c r="V178" s="13"/>
      <c r="W178" s="18"/>
      <c r="X178" s="26"/>
      <c r="Y178" s="14"/>
      <c r="Z178" s="19"/>
      <c r="AA178" s="27"/>
    </row>
    <row r="179" spans="2:27">
      <c r="B179" s="9">
        <v>939</v>
      </c>
      <c r="C179" s="9"/>
      <c r="D179" s="10" t="s">
        <v>27</v>
      </c>
      <c r="E179" s="10" t="s">
        <v>26</v>
      </c>
      <c r="F179" s="11"/>
      <c r="G179" s="12"/>
      <c r="H179" s="13"/>
      <c r="I179" s="14"/>
      <c r="J179" s="15"/>
      <c r="K179" s="12"/>
      <c r="L179" s="13"/>
      <c r="M179" s="16">
        <v>51653</v>
      </c>
      <c r="N179" s="12">
        <v>66</v>
      </c>
      <c r="O179" s="14"/>
      <c r="P179" s="17"/>
      <c r="Q179" s="14"/>
      <c r="R179" s="14"/>
      <c r="S179" s="17"/>
      <c r="T179" s="13"/>
      <c r="U179" s="13"/>
      <c r="V179" s="13"/>
      <c r="W179" s="18"/>
      <c r="X179" s="26"/>
      <c r="Y179" s="14"/>
      <c r="Z179" s="19"/>
      <c r="AA179" s="27"/>
    </row>
    <row r="180" spans="2:27">
      <c r="B180" s="9">
        <v>947</v>
      </c>
      <c r="C180" s="9"/>
      <c r="D180" s="10" t="s">
        <v>27</v>
      </c>
      <c r="E180" s="10" t="s">
        <v>26</v>
      </c>
      <c r="F180" s="11"/>
      <c r="G180" s="12"/>
      <c r="H180" s="13"/>
      <c r="I180" s="14"/>
      <c r="J180" s="15"/>
      <c r="K180" s="12"/>
      <c r="L180" s="13"/>
      <c r="M180" s="16">
        <v>50952</v>
      </c>
      <c r="N180" s="12">
        <v>66</v>
      </c>
      <c r="O180" s="14"/>
      <c r="P180" s="17"/>
      <c r="Q180" s="14"/>
      <c r="R180" s="14"/>
      <c r="S180" s="17"/>
      <c r="T180" s="13"/>
      <c r="U180" s="13"/>
      <c r="V180" s="13"/>
      <c r="W180" s="18"/>
      <c r="X180" s="26"/>
      <c r="Y180" s="14"/>
      <c r="Z180" s="19"/>
      <c r="AA180" s="27"/>
    </row>
    <row r="181" spans="2:27">
      <c r="B181" s="9">
        <v>955</v>
      </c>
      <c r="C181" s="9"/>
      <c r="D181" s="10" t="s">
        <v>27</v>
      </c>
      <c r="E181" s="10" t="s">
        <v>26</v>
      </c>
      <c r="F181" s="11"/>
      <c r="G181" s="12"/>
      <c r="H181" s="13"/>
      <c r="I181" s="14"/>
      <c r="J181" s="15"/>
      <c r="K181" s="12"/>
      <c r="L181" s="13"/>
      <c r="M181" s="16">
        <v>51502</v>
      </c>
      <c r="N181" s="12">
        <v>66</v>
      </c>
      <c r="O181" s="14"/>
      <c r="P181" s="17"/>
      <c r="Q181" s="14"/>
      <c r="R181" s="14"/>
      <c r="S181" s="17"/>
      <c r="T181" s="13"/>
      <c r="U181" s="13"/>
      <c r="V181" s="13"/>
      <c r="W181" s="18"/>
      <c r="X181" s="26"/>
      <c r="Y181" s="14"/>
      <c r="Z181" s="19"/>
      <c r="AA181" s="27"/>
    </row>
    <row r="182" spans="2:27">
      <c r="B182" s="9">
        <v>957</v>
      </c>
      <c r="C182" s="9"/>
      <c r="D182" s="10" t="s">
        <v>27</v>
      </c>
      <c r="E182" s="10" t="s">
        <v>26</v>
      </c>
      <c r="F182" s="11"/>
      <c r="G182" s="12"/>
      <c r="H182" s="13"/>
      <c r="I182" s="14"/>
      <c r="J182" s="15"/>
      <c r="K182" s="12"/>
      <c r="L182" s="13"/>
      <c r="M182" s="16">
        <v>51683</v>
      </c>
      <c r="N182" s="12">
        <v>66</v>
      </c>
      <c r="O182" s="14"/>
      <c r="P182" s="17"/>
      <c r="Q182" s="14"/>
      <c r="R182" s="14"/>
      <c r="S182" s="17"/>
      <c r="T182" s="13"/>
      <c r="U182" s="13"/>
      <c r="V182" s="13"/>
      <c r="W182" s="18"/>
      <c r="X182" s="26"/>
      <c r="Y182" s="14"/>
      <c r="Z182" s="19"/>
      <c r="AA182" s="27"/>
    </row>
    <row r="183" spans="2:27">
      <c r="B183" s="9">
        <v>963</v>
      </c>
      <c r="C183" s="9"/>
      <c r="D183" s="10" t="s">
        <v>27</v>
      </c>
      <c r="E183" s="10" t="s">
        <v>26</v>
      </c>
      <c r="F183" s="11"/>
      <c r="G183" s="12"/>
      <c r="H183" s="13"/>
      <c r="I183" s="14"/>
      <c r="J183" s="15"/>
      <c r="K183" s="12"/>
      <c r="L183" s="13"/>
      <c r="M183" s="16">
        <v>47088</v>
      </c>
      <c r="N183" s="12">
        <v>65</v>
      </c>
      <c r="O183" s="14"/>
      <c r="P183" s="17"/>
      <c r="Q183" s="14"/>
      <c r="R183" s="14"/>
      <c r="S183" s="17"/>
      <c r="T183" s="13"/>
      <c r="U183" s="13"/>
      <c r="V183" s="13"/>
      <c r="W183" s="18"/>
      <c r="X183" s="26"/>
      <c r="Y183" s="14"/>
      <c r="Z183" s="19"/>
      <c r="AA183" s="27"/>
    </row>
    <row r="184" spans="2:27">
      <c r="B184" s="9">
        <v>965</v>
      </c>
      <c r="C184" s="9"/>
      <c r="D184" s="10" t="s">
        <v>27</v>
      </c>
      <c r="E184" s="10" t="s">
        <v>26</v>
      </c>
      <c r="F184" s="11"/>
      <c r="G184" s="12"/>
      <c r="H184" s="13"/>
      <c r="I184" s="14"/>
      <c r="J184" s="15"/>
      <c r="K184" s="12"/>
      <c r="L184" s="13"/>
      <c r="M184" s="16">
        <v>51196</v>
      </c>
      <c r="N184" s="12">
        <v>66</v>
      </c>
      <c r="O184" s="14"/>
      <c r="P184" s="17"/>
      <c r="Q184" s="14"/>
      <c r="R184" s="14"/>
      <c r="S184" s="17"/>
      <c r="T184" s="13"/>
      <c r="U184" s="13"/>
      <c r="V184" s="13"/>
      <c r="W184" s="18"/>
      <c r="X184" s="26"/>
      <c r="Y184" s="14"/>
      <c r="Z184" s="19"/>
      <c r="AA184" s="27"/>
    </row>
    <row r="185" spans="2:27">
      <c r="B185" s="9">
        <v>966</v>
      </c>
      <c r="C185" s="9"/>
      <c r="D185" s="10" t="s">
        <v>27</v>
      </c>
      <c r="E185" s="10" t="s">
        <v>26</v>
      </c>
      <c r="F185" s="11"/>
      <c r="G185" s="12"/>
      <c r="H185" s="13"/>
      <c r="I185" s="14"/>
      <c r="J185" s="15"/>
      <c r="K185" s="12"/>
      <c r="L185" s="13"/>
      <c r="M185" s="16">
        <v>46327</v>
      </c>
      <c r="N185" s="12">
        <v>65</v>
      </c>
      <c r="O185" s="14"/>
      <c r="P185" s="17"/>
      <c r="Q185" s="14"/>
      <c r="R185" s="14"/>
      <c r="S185" s="17"/>
      <c r="T185" s="13"/>
      <c r="U185" s="13"/>
      <c r="V185" s="13"/>
      <c r="W185" s="18"/>
      <c r="X185" s="26"/>
      <c r="Y185" s="14"/>
      <c r="Z185" s="19"/>
      <c r="AA185" s="27"/>
    </row>
    <row r="186" spans="2:27">
      <c r="B186" s="9">
        <v>969</v>
      </c>
      <c r="C186" s="9"/>
      <c r="D186" s="10" t="s">
        <v>27</v>
      </c>
      <c r="E186" s="10" t="s">
        <v>26</v>
      </c>
      <c r="F186" s="11"/>
      <c r="G186" s="12"/>
      <c r="H186" s="13"/>
      <c r="I186" s="14"/>
      <c r="J186" s="15"/>
      <c r="K186" s="12"/>
      <c r="L186" s="13"/>
      <c r="M186" s="16">
        <v>48731</v>
      </c>
      <c r="N186" s="12">
        <v>65.5</v>
      </c>
      <c r="O186" s="14"/>
      <c r="P186" s="17"/>
      <c r="Q186" s="14"/>
      <c r="R186" s="14"/>
      <c r="S186" s="17"/>
      <c r="T186" s="13"/>
      <c r="U186" s="13"/>
      <c r="V186" s="13"/>
      <c r="W186" s="18"/>
      <c r="X186" s="26"/>
      <c r="Y186" s="14"/>
      <c r="Z186" s="19"/>
      <c r="AA186" s="27"/>
    </row>
    <row r="187" spans="2:27">
      <c r="B187" s="9">
        <v>970</v>
      </c>
      <c r="C187" s="9"/>
      <c r="D187" s="10" t="s">
        <v>27</v>
      </c>
      <c r="E187" s="10" t="s">
        <v>26</v>
      </c>
      <c r="F187" s="11"/>
      <c r="G187" s="12"/>
      <c r="H187" s="13"/>
      <c r="I187" s="14"/>
      <c r="J187" s="15"/>
      <c r="K187" s="12"/>
      <c r="L187" s="13"/>
      <c r="M187" s="16">
        <v>52871</v>
      </c>
      <c r="N187" s="12">
        <v>64.17</v>
      </c>
      <c r="O187" s="14"/>
      <c r="P187" s="17"/>
      <c r="Q187" s="14"/>
      <c r="R187" s="14"/>
      <c r="S187" s="17"/>
      <c r="T187" s="13"/>
      <c r="U187" s="13"/>
      <c r="V187" s="13"/>
      <c r="W187" s="18"/>
      <c r="X187" s="26"/>
      <c r="Y187" s="14"/>
      <c r="Z187" s="19"/>
      <c r="AA187" s="27"/>
    </row>
    <row r="188" spans="2:27">
      <c r="B188" s="9">
        <v>972</v>
      </c>
      <c r="C188" s="9"/>
      <c r="D188" s="10" t="s">
        <v>27</v>
      </c>
      <c r="E188" s="10" t="s">
        <v>26</v>
      </c>
      <c r="F188" s="11"/>
      <c r="G188" s="12"/>
      <c r="H188" s="13"/>
      <c r="I188" s="14"/>
      <c r="J188" s="15"/>
      <c r="K188" s="12"/>
      <c r="L188" s="13"/>
      <c r="M188" s="16">
        <v>52871</v>
      </c>
      <c r="N188" s="12">
        <v>65.67</v>
      </c>
      <c r="O188" s="14"/>
      <c r="P188" s="17"/>
      <c r="Q188" s="14"/>
      <c r="R188" s="14"/>
      <c r="S188" s="17"/>
      <c r="T188" s="13"/>
      <c r="U188" s="13"/>
      <c r="V188" s="13"/>
      <c r="W188" s="18"/>
      <c r="X188" s="26"/>
      <c r="Y188" s="14"/>
      <c r="Z188" s="19"/>
      <c r="AA188" s="27"/>
    </row>
    <row r="189" spans="2:27">
      <c r="B189" s="9">
        <v>973</v>
      </c>
      <c r="C189" s="9"/>
      <c r="D189" s="10" t="s">
        <v>27</v>
      </c>
      <c r="E189" s="10" t="s">
        <v>26</v>
      </c>
      <c r="F189" s="11"/>
      <c r="G189" s="12"/>
      <c r="H189" s="13"/>
      <c r="I189" s="14"/>
      <c r="J189" s="15"/>
      <c r="K189" s="12"/>
      <c r="L189" s="13"/>
      <c r="M189" s="16">
        <v>50496</v>
      </c>
      <c r="N189" s="12">
        <v>65.75</v>
      </c>
      <c r="O189" s="14"/>
      <c r="P189" s="17"/>
      <c r="Q189" s="14"/>
      <c r="R189" s="14"/>
      <c r="S189" s="17"/>
      <c r="T189" s="13"/>
      <c r="U189" s="13"/>
      <c r="V189" s="13"/>
      <c r="W189" s="18"/>
      <c r="X189" s="26"/>
      <c r="Y189" s="14"/>
      <c r="Z189" s="19"/>
      <c r="AA189" s="27"/>
    </row>
    <row r="190" spans="2:27">
      <c r="B190" s="9">
        <v>981</v>
      </c>
      <c r="C190" s="9"/>
      <c r="D190" s="10" t="s">
        <v>27</v>
      </c>
      <c r="E190" s="10" t="s">
        <v>26</v>
      </c>
      <c r="F190" s="11"/>
      <c r="G190" s="12"/>
      <c r="H190" s="13"/>
      <c r="I190" s="14"/>
      <c r="J190" s="15"/>
      <c r="K190" s="12"/>
      <c r="L190" s="13"/>
      <c r="M190" s="16">
        <v>50618</v>
      </c>
      <c r="N190" s="12">
        <v>65.75</v>
      </c>
      <c r="O190" s="14"/>
      <c r="P190" s="17"/>
      <c r="Q190" s="14"/>
      <c r="R190" s="14"/>
      <c r="S190" s="17"/>
      <c r="T190" s="13"/>
      <c r="U190" s="13"/>
      <c r="V190" s="13"/>
      <c r="W190" s="18"/>
      <c r="X190" s="26"/>
      <c r="Y190" s="14"/>
      <c r="Z190" s="19"/>
      <c r="AA190" s="27"/>
    </row>
    <row r="191" spans="2:27">
      <c r="B191" s="9">
        <v>983</v>
      </c>
      <c r="C191" s="9"/>
      <c r="D191" s="10" t="s">
        <v>27</v>
      </c>
      <c r="E191" s="10" t="s">
        <v>26</v>
      </c>
      <c r="F191" s="11"/>
      <c r="G191" s="12"/>
      <c r="H191" s="13"/>
      <c r="I191" s="14"/>
      <c r="J191" s="15"/>
      <c r="K191" s="12"/>
      <c r="L191" s="13"/>
      <c r="M191" s="16">
        <v>52110</v>
      </c>
      <c r="N191" s="12">
        <v>66</v>
      </c>
      <c r="O191" s="14"/>
      <c r="P191" s="17"/>
      <c r="Q191" s="14"/>
      <c r="R191" s="14"/>
      <c r="S191" s="17"/>
      <c r="T191" s="13"/>
      <c r="U191" s="13"/>
      <c r="V191" s="13"/>
      <c r="W191" s="18"/>
      <c r="X191" s="26"/>
      <c r="Y191" s="14"/>
      <c r="Z191" s="19"/>
      <c r="AA191" s="27"/>
    </row>
    <row r="192" spans="2:27">
      <c r="B192" s="9">
        <v>105</v>
      </c>
      <c r="C192" s="9"/>
      <c r="D192" s="10" t="s">
        <v>27</v>
      </c>
      <c r="E192" s="10" t="s">
        <v>26</v>
      </c>
      <c r="F192" s="11"/>
      <c r="G192" s="12"/>
      <c r="H192" s="13"/>
      <c r="I192" s="14"/>
      <c r="J192" s="15"/>
      <c r="K192" s="12"/>
      <c r="L192" s="13"/>
      <c r="M192" s="16">
        <v>47484</v>
      </c>
      <c r="N192" s="12">
        <v>65.25</v>
      </c>
      <c r="O192" s="14"/>
      <c r="P192" s="17"/>
      <c r="Q192" s="14"/>
      <c r="R192" s="14"/>
      <c r="S192" s="17"/>
      <c r="T192" s="13"/>
      <c r="U192" s="13"/>
      <c r="V192" s="13"/>
      <c r="W192" s="18"/>
      <c r="X192" s="26"/>
      <c r="Y192" s="14"/>
      <c r="Z192" s="19"/>
      <c r="AA192" s="27"/>
    </row>
    <row r="193" spans="2:27">
      <c r="B193" s="9">
        <v>107</v>
      </c>
      <c r="C193" s="9"/>
      <c r="D193" s="10" t="s">
        <v>27</v>
      </c>
      <c r="E193" s="10" t="s">
        <v>26</v>
      </c>
      <c r="F193" s="11"/>
      <c r="G193" s="12"/>
      <c r="H193" s="13"/>
      <c r="I193" s="14"/>
      <c r="J193" s="15"/>
      <c r="K193" s="12"/>
      <c r="L193" s="13"/>
      <c r="M193" s="16">
        <v>48183</v>
      </c>
      <c r="N193" s="12">
        <v>65.25</v>
      </c>
      <c r="O193" s="14"/>
      <c r="P193" s="17"/>
      <c r="Q193" s="14"/>
      <c r="R193" s="14"/>
      <c r="S193" s="17"/>
      <c r="T193" s="13"/>
      <c r="U193" s="13"/>
      <c r="V193" s="13"/>
      <c r="W193" s="18"/>
      <c r="X193" s="26"/>
      <c r="Y193" s="14"/>
      <c r="Z193" s="19"/>
      <c r="AA193" s="27"/>
    </row>
    <row r="194" spans="2:27">
      <c r="B194" s="9">
        <v>113</v>
      </c>
      <c r="C194" s="9"/>
      <c r="D194" s="10" t="s">
        <v>27</v>
      </c>
      <c r="E194" s="10" t="s">
        <v>26</v>
      </c>
      <c r="F194" s="11"/>
      <c r="G194" s="12"/>
      <c r="H194" s="13"/>
      <c r="I194" s="14"/>
      <c r="J194" s="15"/>
      <c r="K194" s="12"/>
      <c r="L194" s="13"/>
      <c r="M194" s="16">
        <v>49644</v>
      </c>
      <c r="N194" s="12">
        <v>63.58</v>
      </c>
      <c r="O194" s="14"/>
      <c r="P194" s="17"/>
      <c r="Q194" s="14"/>
      <c r="R194" s="14"/>
      <c r="S194" s="17"/>
      <c r="T194" s="13"/>
      <c r="U194" s="13"/>
      <c r="V194" s="13"/>
      <c r="W194" s="18"/>
      <c r="X194" s="26"/>
      <c r="Y194" s="14"/>
      <c r="Z194" s="19"/>
      <c r="AA194" s="27"/>
    </row>
    <row r="195" spans="2:27">
      <c r="B195" s="9">
        <v>1134</v>
      </c>
      <c r="C195" s="9"/>
      <c r="D195" s="10" t="s">
        <v>27</v>
      </c>
      <c r="E195" s="10" t="s">
        <v>26</v>
      </c>
      <c r="F195" s="11"/>
      <c r="G195" s="12"/>
      <c r="H195" s="13"/>
      <c r="I195" s="14"/>
      <c r="J195" s="15"/>
      <c r="K195" s="12"/>
      <c r="L195" s="13"/>
      <c r="M195" s="16">
        <v>49919</v>
      </c>
      <c r="N195" s="12">
        <v>65.75</v>
      </c>
      <c r="O195" s="14"/>
      <c r="P195" s="17"/>
      <c r="Q195" s="14"/>
      <c r="R195" s="14"/>
      <c r="S195" s="17"/>
      <c r="T195" s="13"/>
      <c r="U195" s="13"/>
      <c r="V195" s="13"/>
      <c r="W195" s="18"/>
      <c r="X195" s="26"/>
      <c r="Y195" s="14"/>
      <c r="Z195" s="19"/>
      <c r="AA195" s="27"/>
    </row>
    <row r="196" spans="2:27">
      <c r="B196" s="9">
        <v>115</v>
      </c>
      <c r="C196" s="9"/>
      <c r="D196" s="10" t="s">
        <v>27</v>
      </c>
      <c r="E196" s="10" t="s">
        <v>26</v>
      </c>
      <c r="F196" s="11"/>
      <c r="G196" s="12"/>
      <c r="H196" s="13"/>
      <c r="I196" s="14"/>
      <c r="J196" s="15"/>
      <c r="K196" s="12"/>
      <c r="L196" s="13"/>
      <c r="M196" s="16">
        <v>48214</v>
      </c>
      <c r="N196" s="12">
        <v>65.25</v>
      </c>
      <c r="O196" s="14"/>
      <c r="P196" s="17"/>
      <c r="Q196" s="14"/>
      <c r="R196" s="14"/>
      <c r="S196" s="17"/>
      <c r="T196" s="13"/>
      <c r="U196" s="13"/>
      <c r="V196" s="13"/>
      <c r="W196" s="18"/>
      <c r="X196" s="26"/>
      <c r="Y196" s="14"/>
      <c r="Z196" s="19"/>
      <c r="AA196" s="27"/>
    </row>
    <row r="197" spans="2:27">
      <c r="B197" s="9">
        <v>120</v>
      </c>
      <c r="C197" s="9"/>
      <c r="D197" s="10" t="s">
        <v>27</v>
      </c>
      <c r="E197" s="10" t="s">
        <v>26</v>
      </c>
      <c r="F197" s="11"/>
      <c r="G197" s="12"/>
      <c r="H197" s="13"/>
      <c r="I197" s="14"/>
      <c r="J197" s="15"/>
      <c r="K197" s="12"/>
      <c r="L197" s="13"/>
      <c r="M197" s="16">
        <v>48214</v>
      </c>
      <c r="N197" s="12">
        <v>65.25</v>
      </c>
      <c r="O197" s="14"/>
      <c r="P197" s="17"/>
      <c r="Q197" s="14"/>
      <c r="R197" s="14"/>
      <c r="S197" s="17"/>
      <c r="T197" s="13"/>
      <c r="U197" s="13"/>
      <c r="V197" s="13"/>
      <c r="W197" s="18"/>
      <c r="X197" s="26"/>
      <c r="Y197" s="14"/>
      <c r="Z197" s="19"/>
      <c r="AA197" s="27"/>
    </row>
    <row r="198" spans="2:27">
      <c r="B198" s="9">
        <v>125</v>
      </c>
      <c r="C198" s="9"/>
      <c r="D198" s="10" t="s">
        <v>27</v>
      </c>
      <c r="E198" s="10" t="s">
        <v>26</v>
      </c>
      <c r="F198" s="11"/>
      <c r="G198" s="12"/>
      <c r="H198" s="13"/>
      <c r="I198" s="14"/>
      <c r="J198" s="15"/>
      <c r="K198" s="12"/>
      <c r="L198" s="13"/>
      <c r="M198" s="16">
        <v>43191</v>
      </c>
      <c r="N198" s="12">
        <v>64.25</v>
      </c>
      <c r="O198" s="14"/>
      <c r="P198" s="17"/>
      <c r="Q198" s="14"/>
      <c r="R198" s="14"/>
      <c r="S198" s="17"/>
      <c r="T198" s="13"/>
      <c r="U198" s="13"/>
      <c r="V198" s="13"/>
      <c r="W198" s="18"/>
      <c r="X198" s="26"/>
      <c r="Y198" s="14"/>
      <c r="Z198" s="19"/>
      <c r="AA198" s="27"/>
    </row>
    <row r="199" spans="2:27">
      <c r="B199" s="9">
        <v>1299</v>
      </c>
      <c r="C199" s="9"/>
      <c r="D199" s="10" t="s">
        <v>27</v>
      </c>
      <c r="E199" s="10" t="s">
        <v>26</v>
      </c>
      <c r="F199" s="11"/>
      <c r="G199" s="12"/>
      <c r="H199" s="13"/>
      <c r="I199" s="14"/>
      <c r="J199" s="15"/>
      <c r="K199" s="12"/>
      <c r="L199" s="13"/>
      <c r="M199" s="16">
        <v>52475</v>
      </c>
      <c r="N199" s="12">
        <v>66</v>
      </c>
      <c r="O199" s="14"/>
      <c r="P199" s="17"/>
      <c r="Q199" s="14"/>
      <c r="R199" s="14"/>
      <c r="S199" s="17"/>
      <c r="T199" s="13"/>
      <c r="U199" s="13"/>
      <c r="V199" s="13"/>
      <c r="W199" s="18"/>
      <c r="X199" s="26"/>
      <c r="Y199" s="14"/>
      <c r="Z199" s="19"/>
      <c r="AA199" s="27"/>
    </row>
    <row r="200" spans="2:27">
      <c r="B200" s="9">
        <v>131</v>
      </c>
      <c r="C200" s="9"/>
      <c r="D200" s="10" t="s">
        <v>27</v>
      </c>
      <c r="E200" s="10" t="s">
        <v>26</v>
      </c>
      <c r="F200" s="11"/>
      <c r="G200" s="12"/>
      <c r="H200" s="13"/>
      <c r="I200" s="14"/>
      <c r="J200" s="15"/>
      <c r="K200" s="12"/>
      <c r="L200" s="13"/>
      <c r="M200" s="16">
        <v>45108</v>
      </c>
      <c r="N200" s="12">
        <v>64.75</v>
      </c>
      <c r="O200" s="14"/>
      <c r="P200" s="17"/>
      <c r="Q200" s="14"/>
      <c r="R200" s="14"/>
      <c r="S200" s="17"/>
      <c r="T200" s="13"/>
      <c r="U200" s="13"/>
      <c r="V200" s="13"/>
      <c r="W200" s="18"/>
      <c r="X200" s="26"/>
      <c r="Y200" s="14"/>
      <c r="Z200" s="19"/>
      <c r="AA200" s="27"/>
    </row>
    <row r="201" spans="2:27">
      <c r="B201" s="9">
        <v>1368</v>
      </c>
      <c r="C201" s="9"/>
      <c r="D201" s="10" t="s">
        <v>27</v>
      </c>
      <c r="E201" s="10" t="s">
        <v>26</v>
      </c>
      <c r="F201" s="11"/>
      <c r="G201" s="12"/>
      <c r="H201" s="13"/>
      <c r="I201" s="14"/>
      <c r="J201" s="15"/>
      <c r="K201" s="12"/>
      <c r="L201" s="13"/>
      <c r="M201" s="16">
        <v>54636</v>
      </c>
      <c r="N201" s="12">
        <v>63.58</v>
      </c>
      <c r="O201" s="14"/>
      <c r="P201" s="17"/>
      <c r="Q201" s="14"/>
      <c r="R201" s="14"/>
      <c r="S201" s="17"/>
      <c r="T201" s="13"/>
      <c r="U201" s="13"/>
      <c r="V201" s="13"/>
      <c r="W201" s="18"/>
      <c r="X201" s="26"/>
      <c r="Y201" s="14"/>
      <c r="Z201" s="19"/>
      <c r="AA201" s="27"/>
    </row>
    <row r="202" spans="2:27">
      <c r="B202" s="9">
        <v>1372</v>
      </c>
      <c r="C202" s="9"/>
      <c r="D202" s="10" t="s">
        <v>27</v>
      </c>
      <c r="E202" s="10" t="s">
        <v>26</v>
      </c>
      <c r="F202" s="11"/>
      <c r="G202" s="12"/>
      <c r="H202" s="13"/>
      <c r="I202" s="14"/>
      <c r="J202" s="15"/>
      <c r="K202" s="12"/>
      <c r="L202" s="13"/>
      <c r="M202" s="16">
        <v>49675</v>
      </c>
      <c r="N202" s="12">
        <v>65.75</v>
      </c>
      <c r="O202" s="14"/>
      <c r="P202" s="17"/>
      <c r="Q202" s="14"/>
      <c r="R202" s="14"/>
      <c r="S202" s="17"/>
      <c r="T202" s="13"/>
      <c r="U202" s="13"/>
      <c r="V202" s="13"/>
      <c r="W202" s="18"/>
      <c r="X202" s="26"/>
      <c r="Y202" s="14"/>
      <c r="Z202" s="19"/>
      <c r="AA202" s="27"/>
    </row>
    <row r="203" spans="2:27">
      <c r="B203" s="9">
        <v>138</v>
      </c>
      <c r="C203" s="9"/>
      <c r="D203" s="10" t="s">
        <v>27</v>
      </c>
      <c r="E203" s="10" t="s">
        <v>26</v>
      </c>
      <c r="F203" s="11"/>
      <c r="G203" s="12"/>
      <c r="H203" s="13"/>
      <c r="I203" s="14"/>
      <c r="J203" s="15"/>
      <c r="K203" s="12"/>
      <c r="L203" s="13"/>
      <c r="M203" s="16">
        <v>46082</v>
      </c>
      <c r="N203" s="12">
        <v>65</v>
      </c>
      <c r="O203" s="14"/>
      <c r="P203" s="17"/>
      <c r="Q203" s="14"/>
      <c r="R203" s="14"/>
      <c r="S203" s="17"/>
      <c r="T203" s="13"/>
      <c r="U203" s="13"/>
      <c r="V203" s="13"/>
      <c r="W203" s="18"/>
      <c r="X203" s="26"/>
      <c r="Y203" s="14"/>
      <c r="Z203" s="19"/>
      <c r="AA203" s="27"/>
    </row>
    <row r="204" spans="2:27">
      <c r="B204" s="9">
        <v>1390</v>
      </c>
      <c r="C204" s="9"/>
      <c r="D204" s="10" t="s">
        <v>27</v>
      </c>
      <c r="E204" s="10" t="s">
        <v>26</v>
      </c>
      <c r="F204" s="11"/>
      <c r="G204" s="12"/>
      <c r="H204" s="13"/>
      <c r="I204" s="14"/>
      <c r="J204" s="15"/>
      <c r="K204" s="12"/>
      <c r="L204" s="13"/>
      <c r="M204" s="16">
        <v>52079</v>
      </c>
      <c r="N204" s="12">
        <v>66</v>
      </c>
      <c r="O204" s="14"/>
      <c r="P204" s="17"/>
      <c r="Q204" s="14"/>
      <c r="R204" s="14"/>
      <c r="S204" s="17"/>
      <c r="T204" s="13"/>
      <c r="U204" s="13"/>
      <c r="V204" s="13"/>
      <c r="W204" s="18"/>
      <c r="X204" s="26"/>
      <c r="Y204" s="14"/>
      <c r="Z204" s="19"/>
      <c r="AA204" s="27"/>
    </row>
    <row r="205" spans="2:27">
      <c r="B205" s="9">
        <v>1454</v>
      </c>
      <c r="C205" s="9"/>
      <c r="D205" s="10" t="s">
        <v>27</v>
      </c>
      <c r="E205" s="10" t="s">
        <v>26</v>
      </c>
      <c r="F205" s="11"/>
      <c r="G205" s="12"/>
      <c r="H205" s="13"/>
      <c r="I205" s="14"/>
      <c r="J205" s="15"/>
      <c r="K205" s="12"/>
      <c r="L205" s="13"/>
      <c r="M205" s="16">
        <v>53844</v>
      </c>
      <c r="N205" s="12">
        <v>66</v>
      </c>
      <c r="O205" s="14"/>
      <c r="P205" s="17"/>
      <c r="Q205" s="14"/>
      <c r="R205" s="14"/>
      <c r="S205" s="17"/>
      <c r="T205" s="13"/>
      <c r="U205" s="13"/>
      <c r="V205" s="13"/>
      <c r="W205" s="18"/>
      <c r="X205" s="26"/>
      <c r="Y205" s="14"/>
      <c r="Z205" s="19"/>
      <c r="AA205" s="27"/>
    </row>
    <row r="206" spans="2:27">
      <c r="B206" s="9">
        <v>1478</v>
      </c>
      <c r="C206" s="9"/>
      <c r="D206" s="10" t="s">
        <v>27</v>
      </c>
      <c r="E206" s="10" t="s">
        <v>26</v>
      </c>
      <c r="F206" s="11"/>
      <c r="G206" s="12"/>
      <c r="H206" s="13"/>
      <c r="I206" s="14"/>
      <c r="J206" s="15"/>
      <c r="K206" s="12"/>
      <c r="L206" s="13"/>
      <c r="M206" s="16">
        <v>53783</v>
      </c>
      <c r="N206" s="12">
        <v>66</v>
      </c>
      <c r="O206" s="14"/>
      <c r="P206" s="17"/>
      <c r="Q206" s="14"/>
      <c r="R206" s="14"/>
      <c r="S206" s="17"/>
      <c r="T206" s="13"/>
      <c r="U206" s="13"/>
      <c r="V206" s="13"/>
      <c r="W206" s="18"/>
      <c r="X206" s="26"/>
      <c r="Y206" s="14"/>
      <c r="Z206" s="19"/>
      <c r="AA206" s="27"/>
    </row>
    <row r="207" spans="2:27">
      <c r="B207" s="9">
        <v>151</v>
      </c>
      <c r="C207" s="9"/>
      <c r="D207" s="10" t="s">
        <v>27</v>
      </c>
      <c r="E207" s="10" t="s">
        <v>26</v>
      </c>
      <c r="F207" s="11"/>
      <c r="G207" s="12"/>
      <c r="H207" s="13"/>
      <c r="I207" s="14"/>
      <c r="J207" s="15"/>
      <c r="K207" s="12"/>
      <c r="L207" s="13"/>
      <c r="M207" s="16">
        <v>49735</v>
      </c>
      <c r="N207" s="12">
        <v>65.75</v>
      </c>
      <c r="O207" s="14"/>
      <c r="P207" s="17"/>
      <c r="Q207" s="14"/>
      <c r="R207" s="14"/>
      <c r="S207" s="17"/>
      <c r="T207" s="13"/>
      <c r="U207" s="13"/>
      <c r="V207" s="13"/>
      <c r="W207" s="18"/>
      <c r="X207" s="26"/>
      <c r="Y207" s="14"/>
      <c r="Z207" s="19"/>
      <c r="AA207" s="27"/>
    </row>
    <row r="208" spans="2:27">
      <c r="B208" s="9">
        <v>1529</v>
      </c>
      <c r="C208" s="9"/>
      <c r="D208" s="10" t="s">
        <v>27</v>
      </c>
      <c r="E208" s="10" t="s">
        <v>26</v>
      </c>
      <c r="F208" s="11"/>
      <c r="G208" s="12"/>
      <c r="H208" s="13"/>
      <c r="I208" s="14"/>
      <c r="J208" s="15"/>
      <c r="K208" s="12"/>
      <c r="L208" s="13"/>
      <c r="M208" s="16">
        <v>53236</v>
      </c>
      <c r="N208" s="12">
        <v>66</v>
      </c>
      <c r="O208" s="14"/>
      <c r="P208" s="17"/>
      <c r="Q208" s="14"/>
      <c r="R208" s="14"/>
      <c r="S208" s="17"/>
      <c r="T208" s="13"/>
      <c r="U208" s="13"/>
      <c r="V208" s="13"/>
      <c r="W208" s="18"/>
      <c r="X208" s="26"/>
      <c r="Y208" s="14"/>
      <c r="Z208" s="19"/>
      <c r="AA208" s="27"/>
    </row>
    <row r="209" spans="2:27">
      <c r="B209" s="9">
        <v>1599</v>
      </c>
      <c r="C209" s="9"/>
      <c r="D209" s="10" t="s">
        <v>27</v>
      </c>
      <c r="E209" s="10" t="s">
        <v>26</v>
      </c>
      <c r="F209" s="11"/>
      <c r="G209" s="12"/>
      <c r="H209" s="13"/>
      <c r="I209" s="14"/>
      <c r="J209" s="15"/>
      <c r="K209" s="12"/>
      <c r="L209" s="13"/>
      <c r="M209" s="16">
        <v>54424</v>
      </c>
      <c r="N209" s="12">
        <v>66</v>
      </c>
      <c r="O209" s="14"/>
      <c r="P209" s="17"/>
      <c r="Q209" s="14"/>
      <c r="R209" s="14"/>
      <c r="S209" s="17"/>
      <c r="T209" s="13"/>
      <c r="U209" s="13"/>
      <c r="V209" s="13"/>
      <c r="W209" s="18"/>
      <c r="X209" s="26"/>
      <c r="Y209" s="14"/>
      <c r="Z209" s="19"/>
      <c r="AA209" s="27"/>
    </row>
    <row r="210" spans="2:27">
      <c r="B210" s="9">
        <v>1647</v>
      </c>
      <c r="C210" s="9"/>
      <c r="D210" s="10" t="s">
        <v>27</v>
      </c>
      <c r="E210" s="10" t="s">
        <v>26</v>
      </c>
      <c r="F210" s="11"/>
      <c r="G210" s="12"/>
      <c r="H210" s="13"/>
      <c r="I210" s="14"/>
      <c r="J210" s="15"/>
      <c r="K210" s="12"/>
      <c r="L210" s="13"/>
      <c r="M210" s="16">
        <v>46874</v>
      </c>
      <c r="N210" s="12">
        <v>65</v>
      </c>
      <c r="O210" s="14"/>
      <c r="P210" s="17"/>
      <c r="Q210" s="14"/>
      <c r="R210" s="14"/>
      <c r="S210" s="17"/>
      <c r="T210" s="13"/>
      <c r="U210" s="13"/>
      <c r="V210" s="13"/>
      <c r="W210" s="18"/>
      <c r="X210" s="26"/>
      <c r="Y210" s="14"/>
      <c r="Z210" s="19"/>
      <c r="AA210" s="27"/>
    </row>
    <row r="211" spans="2:27">
      <c r="B211" s="9">
        <v>1709</v>
      </c>
      <c r="C211" s="9"/>
      <c r="D211" s="10" t="s">
        <v>27</v>
      </c>
      <c r="E211" s="10" t="s">
        <v>26</v>
      </c>
      <c r="F211" s="11"/>
      <c r="G211" s="12"/>
      <c r="H211" s="13"/>
      <c r="I211" s="14"/>
      <c r="J211" s="15"/>
      <c r="K211" s="12"/>
      <c r="L211" s="13"/>
      <c r="M211" s="16">
        <v>50861</v>
      </c>
      <c r="N211" s="12">
        <v>66</v>
      </c>
      <c r="O211" s="14"/>
      <c r="P211" s="17"/>
      <c r="Q211" s="14"/>
      <c r="R211" s="14"/>
      <c r="S211" s="17"/>
      <c r="T211" s="13"/>
      <c r="U211" s="13"/>
      <c r="V211" s="13"/>
      <c r="W211" s="18"/>
      <c r="X211" s="26"/>
      <c r="Y211" s="14"/>
      <c r="Z211" s="19"/>
      <c r="AA211" s="27"/>
    </row>
    <row r="212" spans="2:27">
      <c r="B212" s="9">
        <v>1739</v>
      </c>
      <c r="C212" s="9"/>
      <c r="D212" s="10" t="s">
        <v>27</v>
      </c>
      <c r="E212" s="10" t="s">
        <v>26</v>
      </c>
      <c r="F212" s="11"/>
      <c r="G212" s="12"/>
      <c r="H212" s="13"/>
      <c r="I212" s="14"/>
      <c r="J212" s="15"/>
      <c r="K212" s="12"/>
      <c r="L212" s="13"/>
      <c r="M212" s="16">
        <v>55793</v>
      </c>
      <c r="N212" s="12">
        <v>66</v>
      </c>
      <c r="O212" s="14"/>
      <c r="P212" s="17"/>
      <c r="Q212" s="14"/>
      <c r="R212" s="14"/>
      <c r="S212" s="17"/>
      <c r="T212" s="13"/>
      <c r="U212" s="13"/>
      <c r="V212" s="13"/>
      <c r="W212" s="18"/>
      <c r="X212" s="26"/>
      <c r="Y212" s="14"/>
      <c r="Z212" s="19"/>
      <c r="AA212" s="27"/>
    </row>
    <row r="213" spans="2:27">
      <c r="B213" s="9">
        <v>1745</v>
      </c>
      <c r="C213" s="9"/>
      <c r="D213" s="10" t="s">
        <v>27</v>
      </c>
      <c r="E213" s="10" t="s">
        <v>26</v>
      </c>
      <c r="F213" s="11"/>
      <c r="G213" s="12"/>
      <c r="H213" s="13"/>
      <c r="I213" s="14"/>
      <c r="J213" s="15"/>
      <c r="K213" s="12"/>
      <c r="L213" s="13"/>
      <c r="M213" s="16">
        <v>54179</v>
      </c>
      <c r="N213" s="12">
        <v>66</v>
      </c>
      <c r="O213" s="14"/>
      <c r="P213" s="17"/>
      <c r="Q213" s="14"/>
      <c r="R213" s="14"/>
      <c r="S213" s="17"/>
      <c r="T213" s="13"/>
      <c r="U213" s="13"/>
      <c r="V213" s="13"/>
      <c r="W213" s="18"/>
      <c r="X213" s="26"/>
      <c r="Y213" s="14"/>
      <c r="Z213" s="19"/>
      <c r="AA213" s="27"/>
    </row>
    <row r="214" spans="2:27">
      <c r="B214" s="9">
        <v>1794</v>
      </c>
      <c r="C214" s="9"/>
      <c r="D214" s="10" t="s">
        <v>27</v>
      </c>
      <c r="E214" s="10" t="s">
        <v>26</v>
      </c>
      <c r="F214" s="11"/>
      <c r="G214" s="12"/>
      <c r="H214" s="13"/>
      <c r="I214" s="14"/>
      <c r="J214" s="15"/>
      <c r="K214" s="12"/>
      <c r="L214" s="13"/>
      <c r="M214" s="16">
        <v>52018</v>
      </c>
      <c r="N214" s="12">
        <v>66</v>
      </c>
      <c r="O214" s="14"/>
      <c r="P214" s="17"/>
      <c r="Q214" s="14"/>
      <c r="R214" s="14"/>
      <c r="S214" s="17"/>
      <c r="T214" s="13"/>
      <c r="U214" s="13"/>
      <c r="V214" s="13"/>
      <c r="W214" s="18"/>
      <c r="X214" s="26"/>
      <c r="Y214" s="14"/>
      <c r="Z214" s="19"/>
      <c r="AA214" s="27"/>
    </row>
    <row r="215" spans="2:27">
      <c r="B215" s="9">
        <v>184</v>
      </c>
      <c r="C215" s="9"/>
      <c r="D215" s="10" t="s">
        <v>27</v>
      </c>
      <c r="E215" s="10" t="s">
        <v>26</v>
      </c>
      <c r="F215" s="11"/>
      <c r="G215" s="12"/>
      <c r="H215" s="13"/>
      <c r="I215" s="14"/>
      <c r="J215" s="15"/>
      <c r="K215" s="12"/>
      <c r="L215" s="13"/>
      <c r="M215" s="16">
        <v>49188</v>
      </c>
      <c r="N215" s="12">
        <v>65.5</v>
      </c>
      <c r="O215" s="14"/>
      <c r="P215" s="17"/>
      <c r="Q215" s="14"/>
      <c r="R215" s="14"/>
      <c r="S215" s="17"/>
      <c r="T215" s="13"/>
      <c r="U215" s="13"/>
      <c r="V215" s="13"/>
      <c r="W215" s="18"/>
      <c r="X215" s="26"/>
      <c r="Y215" s="14"/>
      <c r="Z215" s="19"/>
      <c r="AA215" s="27"/>
    </row>
    <row r="216" spans="2:27">
      <c r="B216" s="9">
        <v>1904</v>
      </c>
      <c r="C216" s="9"/>
      <c r="D216" s="10" t="s">
        <v>27</v>
      </c>
      <c r="E216" s="10" t="s">
        <v>26</v>
      </c>
      <c r="F216" s="11"/>
      <c r="G216" s="12"/>
      <c r="H216" s="13"/>
      <c r="I216" s="14"/>
      <c r="J216" s="15"/>
      <c r="K216" s="12"/>
      <c r="L216" s="13"/>
      <c r="M216" s="16">
        <v>55519</v>
      </c>
      <c r="N216" s="12">
        <v>66</v>
      </c>
      <c r="O216" s="14"/>
      <c r="P216" s="17"/>
      <c r="Q216" s="14"/>
      <c r="R216" s="14"/>
      <c r="S216" s="17"/>
      <c r="T216" s="13"/>
      <c r="U216" s="13"/>
      <c r="V216" s="13"/>
      <c r="W216" s="18"/>
      <c r="X216" s="26"/>
      <c r="Y216" s="14"/>
      <c r="Z216" s="19"/>
      <c r="AA216" s="27"/>
    </row>
    <row r="217" spans="2:27">
      <c r="B217" s="9">
        <v>1938</v>
      </c>
      <c r="C217" s="9"/>
      <c r="D217" s="10" t="s">
        <v>27</v>
      </c>
      <c r="E217" s="10" t="s">
        <v>26</v>
      </c>
      <c r="F217" s="11"/>
      <c r="G217" s="12"/>
      <c r="H217" s="13"/>
      <c r="I217" s="14"/>
      <c r="J217" s="15"/>
      <c r="K217" s="12"/>
      <c r="L217" s="13"/>
      <c r="M217" s="16">
        <v>52994</v>
      </c>
      <c r="N217" s="12">
        <v>66</v>
      </c>
      <c r="O217" s="14"/>
      <c r="P217" s="17"/>
      <c r="Q217" s="14"/>
      <c r="R217" s="14"/>
      <c r="S217" s="17"/>
      <c r="T217" s="13"/>
      <c r="U217" s="13"/>
      <c r="V217" s="13"/>
      <c r="W217" s="18"/>
      <c r="X217" s="26"/>
      <c r="Y217" s="14"/>
      <c r="Z217" s="19"/>
      <c r="AA217" s="27"/>
    </row>
    <row r="218" spans="2:27">
      <c r="B218" s="9">
        <v>1972</v>
      </c>
      <c r="C218" s="9"/>
      <c r="D218" s="10" t="s">
        <v>27</v>
      </c>
      <c r="E218" s="10" t="s">
        <v>26</v>
      </c>
      <c r="F218" s="11"/>
      <c r="G218" s="12"/>
      <c r="H218" s="13"/>
      <c r="I218" s="14"/>
      <c r="J218" s="15"/>
      <c r="K218" s="12"/>
      <c r="L218" s="13"/>
      <c r="M218" s="16">
        <v>51806</v>
      </c>
      <c r="N218" s="12">
        <v>66</v>
      </c>
      <c r="O218" s="14"/>
      <c r="P218" s="17"/>
      <c r="Q218" s="14"/>
      <c r="R218" s="14"/>
      <c r="S218" s="17"/>
      <c r="T218" s="13"/>
      <c r="U218" s="13"/>
      <c r="V218" s="13"/>
      <c r="W218" s="18"/>
      <c r="X218" s="26"/>
      <c r="Y218" s="14"/>
      <c r="Z218" s="19"/>
      <c r="AA218" s="27"/>
    </row>
    <row r="219" spans="2:27">
      <c r="B219" s="9">
        <v>1983</v>
      </c>
      <c r="C219" s="9"/>
      <c r="D219" s="10" t="s">
        <v>27</v>
      </c>
      <c r="E219" s="10" t="s">
        <v>26</v>
      </c>
      <c r="F219" s="11"/>
      <c r="G219" s="12"/>
      <c r="H219" s="13"/>
      <c r="I219" s="14"/>
      <c r="J219" s="15"/>
      <c r="K219" s="12"/>
      <c r="L219" s="13"/>
      <c r="M219" s="16">
        <v>54089</v>
      </c>
      <c r="N219" s="12">
        <v>66</v>
      </c>
      <c r="O219" s="14"/>
      <c r="P219" s="17"/>
      <c r="Q219" s="14"/>
      <c r="R219" s="14"/>
      <c r="S219" s="17"/>
      <c r="T219" s="13"/>
      <c r="U219" s="13"/>
      <c r="V219" s="13"/>
      <c r="W219" s="18"/>
      <c r="X219" s="26"/>
      <c r="Y219" s="14"/>
      <c r="Z219" s="19"/>
      <c r="AA219" s="27"/>
    </row>
    <row r="220" spans="2:27">
      <c r="B220" s="9">
        <v>1984</v>
      </c>
      <c r="C220" s="9"/>
      <c r="D220" s="10" t="s">
        <v>27</v>
      </c>
      <c r="E220" s="10" t="s">
        <v>26</v>
      </c>
      <c r="F220" s="11"/>
      <c r="G220" s="12"/>
      <c r="H220" s="13"/>
      <c r="I220" s="14"/>
      <c r="J220" s="15"/>
      <c r="K220" s="12"/>
      <c r="L220" s="13"/>
      <c r="M220" s="16">
        <v>56036</v>
      </c>
      <c r="N220" s="12">
        <v>66</v>
      </c>
      <c r="O220" s="14"/>
      <c r="P220" s="17"/>
      <c r="Q220" s="14"/>
      <c r="R220" s="14"/>
      <c r="S220" s="17"/>
      <c r="T220" s="13"/>
      <c r="U220" s="13"/>
      <c r="V220" s="13"/>
      <c r="W220" s="18"/>
      <c r="X220" s="26"/>
      <c r="Y220" s="14"/>
      <c r="Z220" s="19"/>
      <c r="AA220" s="27"/>
    </row>
    <row r="221" spans="2:27">
      <c r="B221" s="9">
        <v>2008</v>
      </c>
      <c r="C221" s="9"/>
      <c r="D221" s="10" t="s">
        <v>27</v>
      </c>
      <c r="E221" s="10" t="s">
        <v>26</v>
      </c>
      <c r="F221" s="11"/>
      <c r="G221" s="12"/>
      <c r="H221" s="13"/>
      <c r="I221" s="14"/>
      <c r="J221" s="15"/>
      <c r="K221" s="12"/>
      <c r="L221" s="13"/>
      <c r="M221" s="16">
        <v>53236</v>
      </c>
      <c r="N221" s="12">
        <v>66</v>
      </c>
      <c r="O221" s="14"/>
      <c r="P221" s="17"/>
      <c r="Q221" s="14"/>
      <c r="R221" s="14"/>
      <c r="S221" s="17"/>
      <c r="T221" s="13"/>
      <c r="U221" s="13"/>
      <c r="V221" s="13"/>
      <c r="W221" s="18"/>
      <c r="X221" s="26"/>
      <c r="Y221" s="14"/>
      <c r="Z221" s="19"/>
      <c r="AA221" s="27"/>
    </row>
    <row r="222" spans="2:27">
      <c r="B222" s="9">
        <v>2041</v>
      </c>
      <c r="C222" s="9"/>
      <c r="D222" s="10" t="s">
        <v>27</v>
      </c>
      <c r="E222" s="10" t="s">
        <v>26</v>
      </c>
      <c r="F222" s="11"/>
      <c r="G222" s="12"/>
      <c r="H222" s="13"/>
      <c r="I222" s="14"/>
      <c r="J222" s="15"/>
      <c r="K222" s="12"/>
      <c r="L222" s="13"/>
      <c r="M222" s="16">
        <v>52902</v>
      </c>
      <c r="N222" s="12">
        <v>66</v>
      </c>
      <c r="O222" s="14"/>
      <c r="P222" s="17"/>
      <c r="Q222" s="14"/>
      <c r="R222" s="14"/>
      <c r="S222" s="17"/>
      <c r="T222" s="13"/>
      <c r="U222" s="13"/>
      <c r="V222" s="13"/>
      <c r="W222" s="18"/>
      <c r="X222" s="26"/>
      <c r="Y222" s="14"/>
      <c r="Z222" s="19"/>
      <c r="AA222" s="27"/>
    </row>
    <row r="223" spans="2:27">
      <c r="B223" s="9">
        <v>2048</v>
      </c>
      <c r="C223" s="9"/>
      <c r="D223" s="10" t="s">
        <v>27</v>
      </c>
      <c r="E223" s="10" t="s">
        <v>26</v>
      </c>
      <c r="F223" s="11"/>
      <c r="G223" s="12"/>
      <c r="H223" s="13"/>
      <c r="I223" s="14"/>
      <c r="J223" s="15"/>
      <c r="K223" s="12"/>
      <c r="L223" s="13"/>
      <c r="M223" s="16">
        <v>55397</v>
      </c>
      <c r="N223" s="12">
        <v>66</v>
      </c>
      <c r="O223" s="14"/>
      <c r="P223" s="17"/>
      <c r="Q223" s="14"/>
      <c r="R223" s="14"/>
      <c r="S223" s="17"/>
      <c r="T223" s="13"/>
      <c r="U223" s="13"/>
      <c r="V223" s="13"/>
      <c r="W223" s="18"/>
      <c r="X223" s="26"/>
      <c r="Y223" s="14"/>
      <c r="Z223" s="19"/>
      <c r="AA223" s="27"/>
    </row>
    <row r="224" spans="2:27">
      <c r="B224" s="9">
        <v>208</v>
      </c>
      <c r="C224" s="9"/>
      <c r="D224" s="10" t="s">
        <v>27</v>
      </c>
      <c r="E224" s="10" t="s">
        <v>26</v>
      </c>
      <c r="F224" s="11"/>
      <c r="G224" s="12"/>
      <c r="H224" s="13"/>
      <c r="I224" s="14"/>
      <c r="J224" s="15"/>
      <c r="K224" s="12"/>
      <c r="L224" s="13"/>
      <c r="M224" s="16">
        <v>49065</v>
      </c>
      <c r="N224" s="12">
        <v>65.5</v>
      </c>
      <c r="O224" s="14"/>
      <c r="P224" s="17"/>
      <c r="Q224" s="14"/>
      <c r="R224" s="14"/>
      <c r="S224" s="17"/>
      <c r="T224" s="13"/>
      <c r="U224" s="13"/>
      <c r="V224" s="13"/>
      <c r="W224" s="18"/>
      <c r="X224" s="26"/>
      <c r="Y224" s="14"/>
      <c r="Z224" s="19"/>
      <c r="AA224" s="27"/>
    </row>
    <row r="225" spans="2:27">
      <c r="B225" s="9">
        <v>2082</v>
      </c>
      <c r="C225" s="9"/>
      <c r="D225" s="10" t="s">
        <v>27</v>
      </c>
      <c r="E225" s="10" t="s">
        <v>26</v>
      </c>
      <c r="F225" s="11"/>
      <c r="G225" s="12"/>
      <c r="H225" s="13"/>
      <c r="I225" s="14"/>
      <c r="J225" s="15"/>
      <c r="K225" s="12"/>
      <c r="L225" s="13"/>
      <c r="M225" s="16">
        <v>50557</v>
      </c>
      <c r="N225" s="12">
        <v>65.75</v>
      </c>
      <c r="O225" s="14"/>
      <c r="P225" s="17"/>
      <c r="Q225" s="14"/>
      <c r="R225" s="14"/>
      <c r="S225" s="17"/>
      <c r="T225" s="13"/>
      <c r="U225" s="13"/>
      <c r="V225" s="13"/>
      <c r="W225" s="18"/>
      <c r="X225" s="26"/>
      <c r="Y225" s="14"/>
      <c r="Z225" s="19"/>
      <c r="AA225" s="27"/>
    </row>
    <row r="226" spans="2:27">
      <c r="B226" s="9">
        <v>21</v>
      </c>
      <c r="C226" s="9"/>
      <c r="D226" s="10" t="s">
        <v>27</v>
      </c>
      <c r="E226" s="10" t="s">
        <v>26</v>
      </c>
      <c r="F226" s="11"/>
      <c r="G226" s="12"/>
      <c r="H226" s="13"/>
      <c r="I226" s="14"/>
      <c r="J226" s="15"/>
      <c r="K226" s="12"/>
      <c r="L226" s="13"/>
      <c r="M226" s="16">
        <v>48823</v>
      </c>
      <c r="N226" s="12">
        <v>65.5</v>
      </c>
      <c r="O226" s="14"/>
      <c r="P226" s="17"/>
      <c r="Q226" s="14"/>
      <c r="R226" s="14"/>
      <c r="S226" s="17"/>
      <c r="T226" s="13"/>
      <c r="U226" s="13"/>
      <c r="V226" s="13"/>
      <c r="W226" s="18"/>
      <c r="X226" s="26"/>
      <c r="Y226" s="14"/>
      <c r="Z226" s="19"/>
      <c r="AA226" s="27"/>
    </row>
    <row r="227" spans="2:27">
      <c r="B227" s="9">
        <v>2118</v>
      </c>
      <c r="C227" s="9"/>
      <c r="D227" s="10" t="s">
        <v>27</v>
      </c>
      <c r="E227" s="10" t="s">
        <v>26</v>
      </c>
      <c r="F227" s="11"/>
      <c r="G227" s="12"/>
      <c r="H227" s="13"/>
      <c r="I227" s="14"/>
      <c r="J227" s="15"/>
      <c r="K227" s="12"/>
      <c r="L227" s="13"/>
      <c r="M227" s="16">
        <v>52201</v>
      </c>
      <c r="N227" s="12">
        <v>66</v>
      </c>
      <c r="O227" s="14"/>
      <c r="P227" s="17"/>
      <c r="Q227" s="14"/>
      <c r="R227" s="14"/>
      <c r="S227" s="17"/>
      <c r="T227" s="13"/>
      <c r="U227" s="13"/>
      <c r="V227" s="13"/>
      <c r="W227" s="18"/>
      <c r="X227" s="26"/>
      <c r="Y227" s="14"/>
      <c r="Z227" s="19"/>
      <c r="AA227" s="27"/>
    </row>
    <row r="228" spans="2:27">
      <c r="B228" s="9">
        <v>2124</v>
      </c>
      <c r="C228" s="9"/>
      <c r="D228" s="10" t="s">
        <v>27</v>
      </c>
      <c r="E228" s="10" t="s">
        <v>26</v>
      </c>
      <c r="F228" s="11"/>
      <c r="G228" s="12"/>
      <c r="H228" s="13"/>
      <c r="I228" s="14"/>
      <c r="J228" s="15"/>
      <c r="K228" s="12"/>
      <c r="L228" s="13"/>
      <c r="M228" s="16">
        <v>54848</v>
      </c>
      <c r="N228" s="12">
        <v>66</v>
      </c>
      <c r="O228" s="14"/>
      <c r="P228" s="17"/>
      <c r="Q228" s="14"/>
      <c r="R228" s="14"/>
      <c r="S228" s="17"/>
      <c r="T228" s="13"/>
      <c r="U228" s="13"/>
      <c r="V228" s="13"/>
      <c r="W228" s="18"/>
      <c r="X228" s="26"/>
      <c r="Y228" s="14"/>
      <c r="Z228" s="19"/>
      <c r="AA228" s="27"/>
    </row>
    <row r="229" spans="2:27">
      <c r="B229" s="9">
        <v>2153</v>
      </c>
      <c r="C229" s="9"/>
      <c r="D229" s="10" t="s">
        <v>27</v>
      </c>
      <c r="E229" s="10" t="s">
        <v>26</v>
      </c>
      <c r="F229" s="11"/>
      <c r="G229" s="12"/>
      <c r="H229" s="13"/>
      <c r="I229" s="14"/>
      <c r="J229" s="15"/>
      <c r="K229" s="12"/>
      <c r="L229" s="13"/>
      <c r="M229" s="16">
        <v>56189</v>
      </c>
      <c r="N229" s="12">
        <v>66</v>
      </c>
      <c r="O229" s="14"/>
      <c r="P229" s="17"/>
      <c r="Q229" s="14"/>
      <c r="R229" s="14"/>
      <c r="S229" s="17"/>
      <c r="T229" s="13"/>
      <c r="U229" s="13"/>
      <c r="V229" s="13"/>
      <c r="W229" s="18"/>
      <c r="X229" s="26"/>
      <c r="Y229" s="14"/>
      <c r="Z229" s="19"/>
      <c r="AA229" s="27"/>
    </row>
    <row r="230" spans="2:27">
      <c r="B230" s="9">
        <v>218</v>
      </c>
      <c r="C230" s="9"/>
      <c r="D230" s="10" t="s">
        <v>27</v>
      </c>
      <c r="E230" s="10" t="s">
        <v>26</v>
      </c>
      <c r="F230" s="11"/>
      <c r="G230" s="12"/>
      <c r="H230" s="13"/>
      <c r="I230" s="14"/>
      <c r="J230" s="15"/>
      <c r="K230" s="12"/>
      <c r="L230" s="13"/>
      <c r="M230" s="16">
        <v>47818</v>
      </c>
      <c r="N230" s="12">
        <v>65.25</v>
      </c>
      <c r="O230" s="14"/>
      <c r="P230" s="17"/>
      <c r="Q230" s="14"/>
      <c r="R230" s="14"/>
      <c r="S230" s="17"/>
      <c r="T230" s="13"/>
      <c r="U230" s="13"/>
      <c r="V230" s="13"/>
      <c r="W230" s="18"/>
      <c r="X230" s="26"/>
      <c r="Y230" s="14"/>
      <c r="Z230" s="19"/>
      <c r="AA230" s="27"/>
    </row>
    <row r="231" spans="2:27">
      <c r="B231" s="9">
        <v>219</v>
      </c>
      <c r="C231" s="9"/>
      <c r="D231" s="10" t="s">
        <v>27</v>
      </c>
      <c r="E231" s="10" t="s">
        <v>26</v>
      </c>
      <c r="F231" s="11"/>
      <c r="G231" s="12"/>
      <c r="H231" s="13"/>
      <c r="I231" s="14"/>
      <c r="J231" s="15"/>
      <c r="K231" s="12"/>
      <c r="L231" s="13"/>
      <c r="M231" s="16">
        <v>50072</v>
      </c>
      <c r="N231" s="12">
        <v>65.75</v>
      </c>
      <c r="O231" s="14"/>
      <c r="P231" s="17"/>
      <c r="Q231" s="14"/>
      <c r="R231" s="14"/>
      <c r="S231" s="17"/>
      <c r="T231" s="13"/>
      <c r="U231" s="13"/>
      <c r="V231" s="13"/>
      <c r="W231" s="18"/>
      <c r="X231" s="26"/>
      <c r="Y231" s="14"/>
      <c r="Z231" s="19"/>
      <c r="AA231" s="27"/>
    </row>
    <row r="232" spans="2:27">
      <c r="B232" s="9">
        <v>22</v>
      </c>
      <c r="C232" s="9"/>
      <c r="D232" s="10" t="s">
        <v>27</v>
      </c>
      <c r="E232" s="10" t="s">
        <v>26</v>
      </c>
      <c r="F232" s="11"/>
      <c r="G232" s="12"/>
      <c r="H232" s="13"/>
      <c r="I232" s="14"/>
      <c r="J232" s="15"/>
      <c r="K232" s="12"/>
      <c r="L232" s="13"/>
      <c r="M232" s="16">
        <v>45809</v>
      </c>
      <c r="N232" s="12">
        <v>64.75</v>
      </c>
      <c r="O232" s="14"/>
      <c r="P232" s="17"/>
      <c r="Q232" s="14"/>
      <c r="R232" s="14"/>
      <c r="S232" s="17"/>
      <c r="T232" s="13"/>
      <c r="U232" s="13"/>
      <c r="V232" s="13"/>
      <c r="W232" s="18"/>
      <c r="X232" s="26"/>
      <c r="Y232" s="14"/>
      <c r="Z232" s="19"/>
      <c r="AA232" s="27"/>
    </row>
    <row r="233" spans="2:27">
      <c r="B233" s="9">
        <v>223</v>
      </c>
      <c r="C233" s="9"/>
      <c r="D233" s="10" t="s">
        <v>27</v>
      </c>
      <c r="E233" s="10" t="s">
        <v>26</v>
      </c>
      <c r="F233" s="11"/>
      <c r="G233" s="12"/>
      <c r="H233" s="13"/>
      <c r="I233" s="14"/>
      <c r="J233" s="15"/>
      <c r="K233" s="12"/>
      <c r="L233" s="13"/>
      <c r="M233" s="16">
        <v>47788</v>
      </c>
      <c r="N233" s="12">
        <v>65.25</v>
      </c>
      <c r="O233" s="14"/>
      <c r="P233" s="17"/>
      <c r="Q233" s="14"/>
      <c r="R233" s="14"/>
      <c r="S233" s="17"/>
      <c r="T233" s="13"/>
      <c r="U233" s="13"/>
      <c r="V233" s="13"/>
      <c r="W233" s="18"/>
      <c r="X233" s="26"/>
      <c r="Y233" s="14"/>
      <c r="Z233" s="19"/>
      <c r="AA233" s="27"/>
    </row>
    <row r="234" spans="2:27">
      <c r="B234" s="9">
        <v>2238</v>
      </c>
      <c r="C234" s="9"/>
      <c r="D234" s="10" t="s">
        <v>27</v>
      </c>
      <c r="E234" s="10" t="s">
        <v>26</v>
      </c>
      <c r="F234" s="11"/>
      <c r="G234" s="12"/>
      <c r="H234" s="13"/>
      <c r="I234" s="14"/>
      <c r="J234" s="15"/>
      <c r="K234" s="12"/>
      <c r="L234" s="13"/>
      <c r="M234" s="16">
        <v>52322</v>
      </c>
      <c r="N234" s="12">
        <v>66</v>
      </c>
      <c r="O234" s="14"/>
      <c r="P234" s="17"/>
      <c r="Q234" s="14"/>
      <c r="R234" s="14"/>
      <c r="S234" s="17"/>
      <c r="T234" s="13"/>
      <c r="U234" s="13"/>
      <c r="V234" s="13"/>
      <c r="W234" s="18"/>
      <c r="X234" s="26"/>
      <c r="Y234" s="14"/>
      <c r="Z234" s="19"/>
      <c r="AA234" s="27"/>
    </row>
    <row r="235" spans="2:27">
      <c r="B235" s="9">
        <v>2281</v>
      </c>
      <c r="C235" s="9"/>
      <c r="D235" s="10" t="s">
        <v>27</v>
      </c>
      <c r="E235" s="10" t="s">
        <v>26</v>
      </c>
      <c r="F235" s="11"/>
      <c r="G235" s="12"/>
      <c r="H235" s="13"/>
      <c r="I235" s="14"/>
      <c r="J235" s="15"/>
      <c r="K235" s="12"/>
      <c r="L235" s="13"/>
      <c r="M235" s="16">
        <v>56370</v>
      </c>
      <c r="N235" s="12">
        <v>66</v>
      </c>
      <c r="O235" s="14"/>
      <c r="P235" s="17"/>
      <c r="Q235" s="14"/>
      <c r="R235" s="14"/>
      <c r="S235" s="17"/>
      <c r="T235" s="13"/>
      <c r="U235" s="13"/>
      <c r="V235" s="13"/>
      <c r="W235" s="18"/>
      <c r="X235" s="26"/>
      <c r="Y235" s="14"/>
      <c r="Z235" s="19"/>
      <c r="AA235" s="27"/>
    </row>
    <row r="236" spans="2:27">
      <c r="B236" s="9">
        <v>2308</v>
      </c>
      <c r="C236" s="9"/>
      <c r="D236" s="10" t="s">
        <v>27</v>
      </c>
      <c r="E236" s="10" t="s">
        <v>26</v>
      </c>
      <c r="F236" s="11"/>
      <c r="G236" s="12"/>
      <c r="H236" s="13"/>
      <c r="I236" s="14"/>
      <c r="J236" s="15"/>
      <c r="K236" s="12"/>
      <c r="L236" s="13"/>
      <c r="M236" s="16">
        <v>55824</v>
      </c>
      <c r="N236" s="12">
        <v>66</v>
      </c>
      <c r="O236" s="14"/>
      <c r="P236" s="17"/>
      <c r="Q236" s="14"/>
      <c r="R236" s="14"/>
      <c r="S236" s="17"/>
      <c r="T236" s="13"/>
      <c r="U236" s="13"/>
      <c r="V236" s="13"/>
      <c r="W236" s="18"/>
      <c r="X236" s="26"/>
      <c r="Y236" s="14"/>
      <c r="Z236" s="19"/>
      <c r="AA236" s="27"/>
    </row>
    <row r="237" spans="2:27">
      <c r="B237" s="9">
        <v>2320</v>
      </c>
      <c r="C237" s="9"/>
      <c r="D237" s="10" t="s">
        <v>27</v>
      </c>
      <c r="E237" s="10" t="s">
        <v>26</v>
      </c>
      <c r="F237" s="11"/>
      <c r="G237" s="12"/>
      <c r="H237" s="13"/>
      <c r="I237" s="14"/>
      <c r="J237" s="15"/>
      <c r="K237" s="12"/>
      <c r="L237" s="13"/>
      <c r="M237" s="16">
        <v>51105</v>
      </c>
      <c r="N237" s="12">
        <v>66</v>
      </c>
      <c r="O237" s="14"/>
      <c r="P237" s="17"/>
      <c r="Q237" s="14"/>
      <c r="R237" s="14"/>
      <c r="S237" s="17"/>
      <c r="T237" s="13"/>
      <c r="U237" s="13"/>
      <c r="V237" s="13"/>
      <c r="W237" s="18"/>
      <c r="X237" s="26"/>
      <c r="Y237" s="14"/>
      <c r="Z237" s="19"/>
      <c r="AA237" s="27"/>
    </row>
    <row r="238" spans="2:27">
      <c r="B238" s="9">
        <v>2325</v>
      </c>
      <c r="C238" s="9"/>
      <c r="D238" s="10" t="s">
        <v>27</v>
      </c>
      <c r="E238" s="10" t="s">
        <v>26</v>
      </c>
      <c r="F238" s="11"/>
      <c r="G238" s="12"/>
      <c r="H238" s="13"/>
      <c r="I238" s="14"/>
      <c r="J238" s="15"/>
      <c r="K238" s="12"/>
      <c r="L238" s="13"/>
      <c r="M238" s="16">
        <v>53662</v>
      </c>
      <c r="N238" s="12">
        <v>66</v>
      </c>
      <c r="O238" s="14"/>
      <c r="P238" s="17"/>
      <c r="Q238" s="14"/>
      <c r="R238" s="14"/>
      <c r="S238" s="17"/>
      <c r="T238" s="13"/>
      <c r="U238" s="13"/>
      <c r="V238" s="13"/>
      <c r="W238" s="18"/>
      <c r="X238" s="26"/>
      <c r="Y238" s="14"/>
      <c r="Z238" s="19"/>
      <c r="AA238" s="27"/>
    </row>
    <row r="239" spans="2:27">
      <c r="B239" s="9">
        <v>238</v>
      </c>
      <c r="C239" s="9"/>
      <c r="D239" s="10" t="s">
        <v>27</v>
      </c>
      <c r="E239" s="10" t="s">
        <v>26</v>
      </c>
      <c r="F239" s="11"/>
      <c r="G239" s="12"/>
      <c r="H239" s="13"/>
      <c r="I239" s="14"/>
      <c r="J239" s="15"/>
      <c r="K239" s="12"/>
      <c r="L239" s="13"/>
      <c r="M239" s="16">
        <v>49949</v>
      </c>
      <c r="N239" s="12">
        <v>65.33</v>
      </c>
      <c r="O239" s="14"/>
      <c r="P239" s="17"/>
      <c r="Q239" s="14"/>
      <c r="R239" s="14"/>
      <c r="S239" s="17"/>
      <c r="T239" s="13"/>
      <c r="U239" s="13"/>
      <c r="V239" s="13"/>
      <c r="W239" s="18"/>
      <c r="X239" s="26"/>
      <c r="Y239" s="14"/>
      <c r="Z239" s="19"/>
      <c r="AA239" s="27"/>
    </row>
    <row r="240" spans="2:27">
      <c r="B240" s="9">
        <v>242</v>
      </c>
      <c r="C240" s="9"/>
      <c r="D240" s="10" t="s">
        <v>27</v>
      </c>
      <c r="E240" s="10" t="s">
        <v>26</v>
      </c>
      <c r="F240" s="11"/>
      <c r="G240" s="12"/>
      <c r="H240" s="13"/>
      <c r="I240" s="14"/>
      <c r="J240" s="15"/>
      <c r="K240" s="12"/>
      <c r="L240" s="13"/>
      <c r="M240" s="16">
        <v>49827</v>
      </c>
      <c r="N240" s="12">
        <v>63.75</v>
      </c>
      <c r="O240" s="14"/>
      <c r="P240" s="17"/>
      <c r="Q240" s="14"/>
      <c r="R240" s="14"/>
      <c r="S240" s="17"/>
      <c r="T240" s="13"/>
      <c r="U240" s="13"/>
      <c r="V240" s="13"/>
      <c r="W240" s="18"/>
      <c r="X240" s="26"/>
      <c r="Y240" s="14"/>
      <c r="Z240" s="19"/>
      <c r="AA240" s="27"/>
    </row>
    <row r="241" spans="2:27">
      <c r="B241" s="9">
        <v>2421</v>
      </c>
      <c r="C241" s="9"/>
      <c r="D241" s="10" t="s">
        <v>27</v>
      </c>
      <c r="E241" s="10" t="s">
        <v>26</v>
      </c>
      <c r="F241" s="11"/>
      <c r="G241" s="12"/>
      <c r="H241" s="13"/>
      <c r="I241" s="14"/>
      <c r="J241" s="15"/>
      <c r="K241" s="12"/>
      <c r="L241" s="13"/>
      <c r="M241" s="16">
        <v>57193</v>
      </c>
      <c r="N241" s="12">
        <v>66</v>
      </c>
      <c r="O241" s="14"/>
      <c r="P241" s="17"/>
      <c r="Q241" s="14"/>
      <c r="R241" s="14"/>
      <c r="S241" s="17"/>
      <c r="T241" s="13"/>
      <c r="U241" s="13"/>
      <c r="V241" s="13"/>
      <c r="W241" s="18"/>
      <c r="X241" s="26"/>
      <c r="Y241" s="14"/>
      <c r="Z241" s="19"/>
      <c r="AA241" s="27"/>
    </row>
    <row r="242" spans="2:27">
      <c r="B242" s="9">
        <v>2429</v>
      </c>
      <c r="C242" s="9"/>
      <c r="D242" s="10" t="s">
        <v>27</v>
      </c>
      <c r="E242" s="10" t="s">
        <v>26</v>
      </c>
      <c r="F242" s="11"/>
      <c r="G242" s="12"/>
      <c r="H242" s="13"/>
      <c r="I242" s="14"/>
      <c r="J242" s="15"/>
      <c r="K242" s="12"/>
      <c r="L242" s="13"/>
      <c r="M242" s="16">
        <v>52505</v>
      </c>
      <c r="N242" s="12">
        <v>66</v>
      </c>
      <c r="O242" s="14"/>
      <c r="P242" s="17"/>
      <c r="Q242" s="14"/>
      <c r="R242" s="14"/>
      <c r="S242" s="17"/>
      <c r="T242" s="13"/>
      <c r="U242" s="13"/>
      <c r="V242" s="13"/>
      <c r="W242" s="18"/>
      <c r="X242" s="26"/>
      <c r="Y242" s="14"/>
      <c r="Z242" s="19"/>
      <c r="AA242" s="27"/>
    </row>
    <row r="243" spans="2:27">
      <c r="B243" s="9">
        <v>245</v>
      </c>
      <c r="C243" s="9"/>
      <c r="D243" s="10" t="s">
        <v>27</v>
      </c>
      <c r="E243" s="10" t="s">
        <v>26</v>
      </c>
      <c r="F243" s="11"/>
      <c r="G243" s="12"/>
      <c r="H243" s="13"/>
      <c r="I243" s="14"/>
      <c r="J243" s="15"/>
      <c r="K243" s="12"/>
      <c r="L243" s="13"/>
      <c r="M243" s="16">
        <v>50740</v>
      </c>
      <c r="N243" s="12">
        <v>65.83</v>
      </c>
      <c r="O243" s="14"/>
      <c r="P243" s="17"/>
      <c r="Q243" s="14"/>
      <c r="R243" s="14"/>
      <c r="S243" s="17"/>
      <c r="T243" s="13"/>
      <c r="U243" s="13"/>
      <c r="V243" s="13"/>
      <c r="W243" s="18"/>
      <c r="X243" s="26"/>
      <c r="Y243" s="14"/>
      <c r="Z243" s="19"/>
      <c r="AA243" s="27"/>
    </row>
    <row r="244" spans="2:27">
      <c r="B244" s="9">
        <v>2516</v>
      </c>
      <c r="C244" s="9"/>
      <c r="D244" s="10" t="s">
        <v>27</v>
      </c>
      <c r="E244" s="10" t="s">
        <v>26</v>
      </c>
      <c r="F244" s="11"/>
      <c r="G244" s="12"/>
      <c r="H244" s="13"/>
      <c r="I244" s="14"/>
      <c r="J244" s="15"/>
      <c r="K244" s="12"/>
      <c r="L244" s="13"/>
      <c r="M244" s="16">
        <v>46935</v>
      </c>
      <c r="N244" s="12">
        <v>65</v>
      </c>
      <c r="O244" s="14"/>
      <c r="P244" s="17"/>
      <c r="Q244" s="14"/>
      <c r="R244" s="14"/>
      <c r="S244" s="17"/>
      <c r="T244" s="13"/>
      <c r="U244" s="13"/>
      <c r="V244" s="13"/>
      <c r="W244" s="18"/>
      <c r="X244" s="26"/>
      <c r="Y244" s="14"/>
      <c r="Z244" s="19"/>
      <c r="AA244" s="27"/>
    </row>
    <row r="245" spans="2:27">
      <c r="B245" s="9">
        <v>2554</v>
      </c>
      <c r="C245" s="9"/>
      <c r="D245" s="10" t="s">
        <v>27</v>
      </c>
      <c r="E245" s="10" t="s">
        <v>26</v>
      </c>
      <c r="F245" s="11"/>
      <c r="G245" s="12"/>
      <c r="H245" s="13"/>
      <c r="I245" s="14"/>
      <c r="J245" s="15"/>
      <c r="K245" s="12"/>
      <c r="L245" s="13"/>
      <c r="M245" s="16">
        <v>51898</v>
      </c>
      <c r="N245" s="12">
        <v>66</v>
      </c>
      <c r="O245" s="14"/>
      <c r="P245" s="17"/>
      <c r="Q245" s="14"/>
      <c r="R245" s="14"/>
      <c r="S245" s="17"/>
      <c r="T245" s="13"/>
      <c r="U245" s="13"/>
      <c r="V245" s="13"/>
      <c r="W245" s="18"/>
      <c r="X245" s="26"/>
      <c r="Y245" s="14"/>
      <c r="Z245" s="19"/>
      <c r="AA245" s="27"/>
    </row>
    <row r="246" spans="2:27">
      <c r="B246" s="9">
        <v>2590</v>
      </c>
      <c r="C246" s="9"/>
      <c r="D246" s="10" t="s">
        <v>27</v>
      </c>
      <c r="E246" s="10" t="s">
        <v>26</v>
      </c>
      <c r="F246" s="11"/>
      <c r="G246" s="12"/>
      <c r="H246" s="13"/>
      <c r="I246" s="14"/>
      <c r="J246" s="15"/>
      <c r="K246" s="12"/>
      <c r="L246" s="13"/>
      <c r="M246" s="16">
        <v>47027</v>
      </c>
      <c r="N246" s="12">
        <v>65</v>
      </c>
      <c r="O246" s="14"/>
      <c r="P246" s="17"/>
      <c r="Q246" s="14"/>
      <c r="R246" s="14"/>
      <c r="S246" s="17"/>
      <c r="T246" s="13"/>
      <c r="U246" s="13"/>
      <c r="V246" s="13"/>
      <c r="W246" s="18"/>
      <c r="X246" s="26"/>
      <c r="Y246" s="14"/>
      <c r="Z246" s="19"/>
      <c r="AA246" s="27"/>
    </row>
    <row r="247" spans="2:27">
      <c r="B247" s="9">
        <v>2605</v>
      </c>
      <c r="C247" s="9"/>
      <c r="D247" s="10" t="s">
        <v>27</v>
      </c>
      <c r="E247" s="10" t="s">
        <v>26</v>
      </c>
      <c r="F247" s="11"/>
      <c r="G247" s="12"/>
      <c r="H247" s="13"/>
      <c r="I247" s="14"/>
      <c r="J247" s="15"/>
      <c r="K247" s="12"/>
      <c r="L247" s="13"/>
      <c r="M247" s="16">
        <v>55032</v>
      </c>
      <c r="N247" s="12">
        <v>66</v>
      </c>
      <c r="O247" s="14"/>
      <c r="P247" s="17"/>
      <c r="Q247" s="14"/>
      <c r="R247" s="14"/>
      <c r="S247" s="17"/>
      <c r="T247" s="13"/>
      <c r="U247" s="13"/>
      <c r="V247" s="13"/>
      <c r="W247" s="18"/>
      <c r="X247" s="26"/>
      <c r="Y247" s="14"/>
      <c r="Z247" s="19"/>
      <c r="AA247" s="27"/>
    </row>
    <row r="248" spans="2:27">
      <c r="B248" s="9">
        <v>2629</v>
      </c>
      <c r="C248" s="9"/>
      <c r="D248" s="10" t="s">
        <v>27</v>
      </c>
      <c r="E248" s="10" t="s">
        <v>26</v>
      </c>
      <c r="F248" s="11"/>
      <c r="G248" s="12"/>
      <c r="H248" s="13"/>
      <c r="I248" s="14"/>
      <c r="J248" s="15"/>
      <c r="K248" s="12"/>
      <c r="L248" s="13"/>
      <c r="M248" s="16">
        <v>56646</v>
      </c>
      <c r="N248" s="12">
        <v>66</v>
      </c>
      <c r="O248" s="14"/>
      <c r="P248" s="17"/>
      <c r="Q248" s="14"/>
      <c r="R248" s="14"/>
      <c r="S248" s="17"/>
      <c r="T248" s="13"/>
      <c r="U248" s="13"/>
      <c r="V248" s="13"/>
      <c r="W248" s="18"/>
      <c r="X248" s="26"/>
      <c r="Y248" s="14"/>
      <c r="Z248" s="19"/>
      <c r="AA248" s="27"/>
    </row>
    <row r="249" spans="2:27">
      <c r="B249" s="9">
        <v>2654</v>
      </c>
      <c r="C249" s="9"/>
      <c r="D249" s="10" t="s">
        <v>27</v>
      </c>
      <c r="E249" s="10" t="s">
        <v>26</v>
      </c>
      <c r="F249" s="11"/>
      <c r="G249" s="12"/>
      <c r="H249" s="13"/>
      <c r="I249" s="14"/>
      <c r="J249" s="15"/>
      <c r="K249" s="12"/>
      <c r="L249" s="13"/>
      <c r="M249" s="16">
        <v>52688</v>
      </c>
      <c r="N249" s="12">
        <v>66</v>
      </c>
      <c r="O249" s="14"/>
      <c r="P249" s="17"/>
      <c r="Q249" s="14"/>
      <c r="R249" s="14"/>
      <c r="S249" s="17"/>
      <c r="T249" s="13"/>
      <c r="U249" s="13"/>
      <c r="V249" s="13"/>
      <c r="W249" s="18"/>
      <c r="X249" s="26"/>
      <c r="Y249" s="14"/>
      <c r="Z249" s="19"/>
      <c r="AA249" s="27"/>
    </row>
    <row r="250" spans="2:27">
      <c r="B250" s="9">
        <v>269</v>
      </c>
      <c r="C250" s="9"/>
      <c r="D250" s="10" t="s">
        <v>27</v>
      </c>
      <c r="E250" s="10" t="s">
        <v>26</v>
      </c>
      <c r="F250" s="11"/>
      <c r="G250" s="12"/>
      <c r="H250" s="13"/>
      <c r="I250" s="14"/>
      <c r="J250" s="15"/>
      <c r="K250" s="12"/>
      <c r="L250" s="13"/>
      <c r="M250" s="16">
        <v>49949</v>
      </c>
      <c r="N250" s="12">
        <v>65.75</v>
      </c>
      <c r="O250" s="14"/>
      <c r="P250" s="17"/>
      <c r="Q250" s="14"/>
      <c r="R250" s="14"/>
      <c r="S250" s="17"/>
      <c r="T250" s="13"/>
      <c r="U250" s="13"/>
      <c r="V250" s="13"/>
      <c r="W250" s="18"/>
      <c r="X250" s="26"/>
      <c r="Y250" s="14"/>
      <c r="Z250" s="19"/>
      <c r="AA250" s="27"/>
    </row>
    <row r="251" spans="2:27">
      <c r="B251" s="9">
        <v>2704</v>
      </c>
      <c r="C251" s="9"/>
      <c r="D251" s="10" t="s">
        <v>27</v>
      </c>
      <c r="E251" s="10" t="s">
        <v>26</v>
      </c>
      <c r="F251" s="11"/>
      <c r="G251" s="12"/>
      <c r="H251" s="13"/>
      <c r="I251" s="14"/>
      <c r="J251" s="15"/>
      <c r="K251" s="12"/>
      <c r="L251" s="13"/>
      <c r="M251" s="16">
        <v>54879</v>
      </c>
      <c r="N251" s="12">
        <v>66</v>
      </c>
      <c r="O251" s="14"/>
      <c r="P251" s="17"/>
      <c r="Q251" s="14"/>
      <c r="R251" s="14"/>
      <c r="S251" s="17"/>
      <c r="T251" s="13"/>
      <c r="U251" s="13"/>
      <c r="V251" s="13"/>
      <c r="W251" s="18"/>
      <c r="X251" s="26"/>
      <c r="Y251" s="14"/>
      <c r="Z251" s="19"/>
      <c r="AA251" s="27"/>
    </row>
    <row r="252" spans="2:27">
      <c r="B252" s="9">
        <v>2749</v>
      </c>
      <c r="C252" s="9"/>
      <c r="D252" s="10" t="s">
        <v>27</v>
      </c>
      <c r="E252" s="10" t="s">
        <v>26</v>
      </c>
      <c r="F252" s="11"/>
      <c r="G252" s="12"/>
      <c r="H252" s="13"/>
      <c r="I252" s="14"/>
      <c r="J252" s="15"/>
      <c r="K252" s="12"/>
      <c r="L252" s="13"/>
      <c r="M252" s="16">
        <v>56858</v>
      </c>
      <c r="N252" s="12">
        <v>66</v>
      </c>
      <c r="O252" s="14"/>
      <c r="P252" s="17"/>
      <c r="Q252" s="14"/>
      <c r="R252" s="14"/>
      <c r="S252" s="17"/>
      <c r="T252" s="13"/>
      <c r="U252" s="13"/>
      <c r="V252" s="13"/>
      <c r="W252" s="18"/>
      <c r="X252" s="26"/>
      <c r="Y252" s="14"/>
      <c r="Z252" s="19"/>
      <c r="AA252" s="27"/>
    </row>
    <row r="253" spans="2:27">
      <c r="B253" s="9">
        <v>2753</v>
      </c>
      <c r="C253" s="9"/>
      <c r="D253" s="10" t="s">
        <v>27</v>
      </c>
      <c r="E253" s="10" t="s">
        <v>26</v>
      </c>
      <c r="F253" s="11"/>
      <c r="G253" s="12"/>
      <c r="H253" s="13"/>
      <c r="I253" s="14"/>
      <c r="J253" s="15"/>
      <c r="K253" s="12"/>
      <c r="L253" s="13"/>
      <c r="M253" s="16">
        <v>56097</v>
      </c>
      <c r="N253" s="12">
        <v>66</v>
      </c>
      <c r="O253" s="14"/>
      <c r="P253" s="17"/>
      <c r="Q253" s="14"/>
      <c r="R253" s="14"/>
      <c r="S253" s="17"/>
      <c r="T253" s="13"/>
      <c r="U253" s="13"/>
      <c r="V253" s="13"/>
      <c r="W253" s="18"/>
      <c r="X253" s="26"/>
      <c r="Y253" s="14"/>
      <c r="Z253" s="19"/>
      <c r="AA253" s="27"/>
    </row>
    <row r="254" spans="2:27">
      <c r="B254" s="9">
        <v>2767</v>
      </c>
      <c r="C254" s="9"/>
      <c r="D254" s="10" t="s">
        <v>27</v>
      </c>
      <c r="E254" s="10" t="s">
        <v>26</v>
      </c>
      <c r="F254" s="11"/>
      <c r="G254" s="12"/>
      <c r="H254" s="13"/>
      <c r="I254" s="14"/>
      <c r="J254" s="15"/>
      <c r="K254" s="12"/>
      <c r="L254" s="13"/>
      <c r="M254" s="16">
        <v>57589</v>
      </c>
      <c r="N254" s="12">
        <v>66</v>
      </c>
      <c r="O254" s="14"/>
      <c r="P254" s="17"/>
      <c r="Q254" s="14"/>
      <c r="R254" s="14"/>
      <c r="S254" s="17"/>
      <c r="T254" s="13"/>
      <c r="U254" s="13"/>
      <c r="V254" s="13"/>
      <c r="W254" s="18"/>
      <c r="X254" s="26"/>
      <c r="Y254" s="14"/>
      <c r="Z254" s="19"/>
      <c r="AA254" s="27"/>
    </row>
    <row r="255" spans="2:27">
      <c r="B255" s="9">
        <v>2777</v>
      </c>
      <c r="C255" s="9"/>
      <c r="D255" s="10" t="s">
        <v>27</v>
      </c>
      <c r="E255" s="10" t="s">
        <v>26</v>
      </c>
      <c r="F255" s="11"/>
      <c r="G255" s="12"/>
      <c r="H255" s="13"/>
      <c r="I255" s="14"/>
      <c r="J255" s="15"/>
      <c r="K255" s="12"/>
      <c r="L255" s="13"/>
      <c r="M255" s="16">
        <v>53267</v>
      </c>
      <c r="N255" s="12">
        <v>66</v>
      </c>
      <c r="O255" s="14"/>
      <c r="P255" s="17"/>
      <c r="Q255" s="14"/>
      <c r="R255" s="14"/>
      <c r="S255" s="17"/>
      <c r="T255" s="13"/>
      <c r="U255" s="13"/>
      <c r="V255" s="13"/>
      <c r="W255" s="18"/>
      <c r="X255" s="26"/>
      <c r="Y255" s="14"/>
      <c r="Z255" s="19"/>
      <c r="AA255" s="27"/>
    </row>
    <row r="256" spans="2:27">
      <c r="B256" s="9">
        <v>28</v>
      </c>
      <c r="C256" s="9"/>
      <c r="D256" s="10" t="s">
        <v>27</v>
      </c>
      <c r="E256" s="10" t="s">
        <v>26</v>
      </c>
      <c r="F256" s="11"/>
      <c r="G256" s="12"/>
      <c r="H256" s="13"/>
      <c r="I256" s="14"/>
      <c r="J256" s="15"/>
      <c r="K256" s="12"/>
      <c r="L256" s="13"/>
      <c r="M256" s="16">
        <v>46357</v>
      </c>
      <c r="N256" s="12">
        <v>65</v>
      </c>
      <c r="O256" s="14"/>
      <c r="P256" s="17"/>
      <c r="Q256" s="14"/>
      <c r="R256" s="14"/>
      <c r="S256" s="17"/>
      <c r="T256" s="13"/>
      <c r="U256" s="13"/>
      <c r="V256" s="13"/>
      <c r="W256" s="18"/>
      <c r="X256" s="26"/>
      <c r="Y256" s="14"/>
      <c r="Z256" s="19"/>
      <c r="AA256" s="27"/>
    </row>
    <row r="257" spans="2:27">
      <c r="B257" s="9">
        <v>2812</v>
      </c>
      <c r="C257" s="9"/>
      <c r="D257" s="10" t="s">
        <v>27</v>
      </c>
      <c r="E257" s="10" t="s">
        <v>26</v>
      </c>
      <c r="F257" s="11"/>
      <c r="G257" s="12"/>
      <c r="H257" s="13"/>
      <c r="I257" s="14"/>
      <c r="J257" s="15"/>
      <c r="K257" s="12"/>
      <c r="L257" s="13"/>
      <c r="M257" s="16">
        <v>56189</v>
      </c>
      <c r="N257" s="12">
        <v>66</v>
      </c>
      <c r="O257" s="14"/>
      <c r="P257" s="17"/>
      <c r="Q257" s="14"/>
      <c r="R257" s="14"/>
      <c r="S257" s="17"/>
      <c r="T257" s="13"/>
      <c r="U257" s="13"/>
      <c r="V257" s="13"/>
      <c r="W257" s="18"/>
      <c r="X257" s="26"/>
      <c r="Y257" s="14"/>
      <c r="Z257" s="19"/>
      <c r="AA257" s="27"/>
    </row>
    <row r="258" spans="2:27">
      <c r="B258" s="9">
        <v>2823</v>
      </c>
      <c r="C258" s="9"/>
      <c r="D258" s="10" t="s">
        <v>27</v>
      </c>
      <c r="E258" s="10" t="s">
        <v>26</v>
      </c>
      <c r="F258" s="11"/>
      <c r="G258" s="12"/>
      <c r="H258" s="13"/>
      <c r="I258" s="14"/>
      <c r="J258" s="15"/>
      <c r="K258" s="12"/>
      <c r="L258" s="13"/>
      <c r="M258" s="16">
        <v>55488</v>
      </c>
      <c r="N258" s="12">
        <v>66</v>
      </c>
      <c r="O258" s="14"/>
      <c r="P258" s="17"/>
      <c r="Q258" s="14"/>
      <c r="R258" s="14"/>
      <c r="S258" s="17"/>
      <c r="T258" s="13"/>
      <c r="U258" s="13"/>
      <c r="V258" s="13"/>
      <c r="W258" s="18"/>
      <c r="X258" s="26"/>
      <c r="Y258" s="14"/>
      <c r="Z258" s="19"/>
      <c r="AA258" s="27"/>
    </row>
    <row r="259" spans="2:27">
      <c r="B259" s="9">
        <v>2842</v>
      </c>
      <c r="C259" s="9"/>
      <c r="D259" s="10" t="s">
        <v>27</v>
      </c>
      <c r="E259" s="10" t="s">
        <v>26</v>
      </c>
      <c r="F259" s="11"/>
      <c r="G259" s="12"/>
      <c r="H259" s="13"/>
      <c r="I259" s="14"/>
      <c r="J259" s="15"/>
      <c r="K259" s="12"/>
      <c r="L259" s="13"/>
      <c r="M259" s="16">
        <v>54789</v>
      </c>
      <c r="N259" s="12">
        <v>66</v>
      </c>
      <c r="O259" s="14"/>
      <c r="P259" s="17"/>
      <c r="Q259" s="14"/>
      <c r="R259" s="14"/>
      <c r="S259" s="17"/>
      <c r="T259" s="13"/>
      <c r="U259" s="13"/>
      <c r="V259" s="13"/>
      <c r="W259" s="18"/>
      <c r="X259" s="26"/>
      <c r="Y259" s="14"/>
      <c r="Z259" s="19"/>
      <c r="AA259" s="27"/>
    </row>
    <row r="260" spans="2:27">
      <c r="B260" s="9">
        <v>285</v>
      </c>
      <c r="C260" s="9"/>
      <c r="D260" s="10" t="s">
        <v>27</v>
      </c>
      <c r="E260" s="10" t="s">
        <v>26</v>
      </c>
      <c r="F260" s="11"/>
      <c r="G260" s="12"/>
      <c r="H260" s="13"/>
      <c r="I260" s="14"/>
      <c r="J260" s="15"/>
      <c r="K260" s="12"/>
      <c r="L260" s="13"/>
      <c r="M260" s="16">
        <v>49279</v>
      </c>
      <c r="N260" s="12">
        <v>65.5</v>
      </c>
      <c r="O260" s="14"/>
      <c r="P260" s="17"/>
      <c r="Q260" s="14"/>
      <c r="R260" s="14"/>
      <c r="S260" s="17"/>
      <c r="T260" s="13"/>
      <c r="U260" s="13"/>
      <c r="V260" s="13"/>
      <c r="W260" s="18"/>
      <c r="X260" s="26"/>
      <c r="Y260" s="14"/>
      <c r="Z260" s="19"/>
      <c r="AA260" s="27"/>
    </row>
    <row r="261" spans="2:27">
      <c r="B261" s="9">
        <v>2869</v>
      </c>
      <c r="C261" s="9"/>
      <c r="D261" s="10" t="s">
        <v>27</v>
      </c>
      <c r="E261" s="10" t="s">
        <v>26</v>
      </c>
      <c r="F261" s="11"/>
      <c r="G261" s="12"/>
      <c r="H261" s="13"/>
      <c r="I261" s="14"/>
      <c r="J261" s="15"/>
      <c r="K261" s="12"/>
      <c r="L261" s="13"/>
      <c r="M261" s="16">
        <v>54544</v>
      </c>
      <c r="N261" s="12">
        <v>66</v>
      </c>
      <c r="O261" s="14"/>
      <c r="P261" s="17"/>
      <c r="Q261" s="14"/>
      <c r="R261" s="14"/>
      <c r="S261" s="17"/>
      <c r="T261" s="13"/>
      <c r="U261" s="13"/>
      <c r="V261" s="13"/>
      <c r="W261" s="18"/>
      <c r="X261" s="26"/>
      <c r="Y261" s="14"/>
      <c r="Z261" s="19"/>
      <c r="AA261" s="27"/>
    </row>
    <row r="262" spans="2:27">
      <c r="B262" s="9">
        <v>297</v>
      </c>
      <c r="C262" s="9"/>
      <c r="D262" s="10" t="s">
        <v>27</v>
      </c>
      <c r="E262" s="10" t="s">
        <v>26</v>
      </c>
      <c r="F262" s="11"/>
      <c r="G262" s="12"/>
      <c r="H262" s="13"/>
      <c r="I262" s="14"/>
      <c r="J262" s="15"/>
      <c r="K262" s="12"/>
      <c r="L262" s="13"/>
      <c r="M262" s="16">
        <v>48914</v>
      </c>
      <c r="N262" s="12">
        <v>65.5</v>
      </c>
      <c r="O262" s="14"/>
      <c r="P262" s="17"/>
      <c r="Q262" s="14"/>
      <c r="R262" s="14"/>
      <c r="S262" s="17"/>
      <c r="T262" s="13"/>
      <c r="U262" s="13"/>
      <c r="V262" s="13"/>
      <c r="W262" s="18"/>
      <c r="X262" s="26"/>
      <c r="Y262" s="14"/>
      <c r="Z262" s="19"/>
      <c r="AA262" s="27"/>
    </row>
    <row r="263" spans="2:27">
      <c r="B263" s="9">
        <v>299</v>
      </c>
      <c r="C263" s="9"/>
      <c r="D263" s="10" t="s">
        <v>27</v>
      </c>
      <c r="E263" s="10" t="s">
        <v>26</v>
      </c>
      <c r="F263" s="11"/>
      <c r="G263" s="12"/>
      <c r="H263" s="13"/>
      <c r="I263" s="14"/>
      <c r="J263" s="15"/>
      <c r="K263" s="12"/>
      <c r="L263" s="13"/>
      <c r="M263" s="16">
        <v>49218</v>
      </c>
      <c r="N263" s="12">
        <v>65.5</v>
      </c>
      <c r="O263" s="14"/>
      <c r="P263" s="17"/>
      <c r="Q263" s="14"/>
      <c r="R263" s="14"/>
      <c r="S263" s="17"/>
      <c r="T263" s="13"/>
      <c r="U263" s="13"/>
      <c r="V263" s="13"/>
      <c r="W263" s="18"/>
      <c r="X263" s="26"/>
      <c r="Y263" s="14"/>
      <c r="Z263" s="19"/>
      <c r="AA263" s="27"/>
    </row>
    <row r="264" spans="2:27">
      <c r="B264" s="9">
        <v>328</v>
      </c>
      <c r="C264" s="9"/>
      <c r="D264" s="10" t="s">
        <v>27</v>
      </c>
      <c r="E264" s="10" t="s">
        <v>26</v>
      </c>
      <c r="F264" s="11"/>
      <c r="G264" s="12"/>
      <c r="H264" s="13"/>
      <c r="I264" s="14"/>
      <c r="J264" s="15"/>
      <c r="K264" s="12"/>
      <c r="L264" s="13"/>
      <c r="M264" s="16">
        <v>49279</v>
      </c>
      <c r="N264" s="12">
        <v>65.5</v>
      </c>
      <c r="O264" s="14"/>
      <c r="P264" s="17"/>
      <c r="Q264" s="14"/>
      <c r="R264" s="14"/>
      <c r="S264" s="17"/>
      <c r="T264" s="13"/>
      <c r="U264" s="13"/>
      <c r="V264" s="13"/>
      <c r="W264" s="18"/>
      <c r="X264" s="26"/>
      <c r="Y264" s="14"/>
      <c r="Z264" s="19"/>
      <c r="AA264" s="27"/>
    </row>
    <row r="265" spans="2:27">
      <c r="B265" s="9">
        <v>34</v>
      </c>
      <c r="C265" s="9"/>
      <c r="D265" s="10" t="s">
        <v>27</v>
      </c>
      <c r="E265" s="10" t="s">
        <v>26</v>
      </c>
      <c r="F265" s="11"/>
      <c r="G265" s="12"/>
      <c r="H265" s="13"/>
      <c r="I265" s="14"/>
      <c r="J265" s="15"/>
      <c r="K265" s="12"/>
      <c r="L265" s="13"/>
      <c r="M265" s="16">
        <v>49218</v>
      </c>
      <c r="N265" s="12">
        <v>65.5</v>
      </c>
      <c r="O265" s="14"/>
      <c r="P265" s="17"/>
      <c r="Q265" s="14"/>
      <c r="R265" s="14"/>
      <c r="S265" s="17"/>
      <c r="T265" s="13"/>
      <c r="U265" s="13"/>
      <c r="V265" s="13"/>
      <c r="W265" s="18"/>
      <c r="X265" s="26"/>
      <c r="Y265" s="14"/>
      <c r="Z265" s="19"/>
      <c r="AA265" s="27"/>
    </row>
    <row r="266" spans="2:27">
      <c r="B266" s="9">
        <v>344</v>
      </c>
      <c r="C266" s="9"/>
      <c r="D266" s="10" t="s">
        <v>27</v>
      </c>
      <c r="E266" s="10" t="s">
        <v>26</v>
      </c>
      <c r="F266" s="11"/>
      <c r="G266" s="12"/>
      <c r="H266" s="13"/>
      <c r="I266" s="14"/>
      <c r="J266" s="15"/>
      <c r="K266" s="12"/>
      <c r="L266" s="13"/>
      <c r="M266" s="16">
        <v>50192</v>
      </c>
      <c r="N266" s="12">
        <v>65.75</v>
      </c>
      <c r="O266" s="14"/>
      <c r="P266" s="17"/>
      <c r="Q266" s="14"/>
      <c r="R266" s="14"/>
      <c r="S266" s="17"/>
      <c r="T266" s="13"/>
      <c r="U266" s="13"/>
      <c r="V266" s="13"/>
      <c r="W266" s="18"/>
      <c r="X266" s="26"/>
      <c r="Y266" s="14"/>
      <c r="Z266" s="19"/>
      <c r="AA266" s="27"/>
    </row>
    <row r="267" spans="2:27">
      <c r="B267" s="9">
        <v>36</v>
      </c>
      <c r="C267" s="9"/>
      <c r="D267" s="10" t="s">
        <v>27</v>
      </c>
      <c r="E267" s="10" t="s">
        <v>26</v>
      </c>
      <c r="F267" s="11"/>
      <c r="G267" s="12"/>
      <c r="H267" s="13"/>
      <c r="I267" s="14"/>
      <c r="J267" s="15"/>
      <c r="K267" s="12"/>
      <c r="L267" s="13"/>
      <c r="M267" s="16">
        <v>48731</v>
      </c>
      <c r="N267" s="12">
        <v>65.5</v>
      </c>
      <c r="O267" s="14"/>
      <c r="P267" s="17"/>
      <c r="Q267" s="14"/>
      <c r="R267" s="14"/>
      <c r="S267" s="17"/>
      <c r="T267" s="13"/>
      <c r="U267" s="13"/>
      <c r="V267" s="13"/>
      <c r="W267" s="18"/>
      <c r="X267" s="26"/>
      <c r="Y267" s="14"/>
      <c r="Z267" s="19"/>
      <c r="AA267" s="27"/>
    </row>
    <row r="268" spans="2:27">
      <c r="B268" s="9">
        <v>395</v>
      </c>
      <c r="C268" s="9"/>
      <c r="D268" s="10" t="s">
        <v>27</v>
      </c>
      <c r="E268" s="10" t="s">
        <v>26</v>
      </c>
      <c r="F268" s="11"/>
      <c r="G268" s="12"/>
      <c r="H268" s="13"/>
      <c r="I268" s="14"/>
      <c r="J268" s="15"/>
      <c r="K268" s="12"/>
      <c r="L268" s="13"/>
      <c r="M268" s="16">
        <v>48976</v>
      </c>
      <c r="N268" s="12">
        <v>65.5</v>
      </c>
      <c r="O268" s="14"/>
      <c r="P268" s="17"/>
      <c r="Q268" s="14"/>
      <c r="R268" s="14"/>
      <c r="S268" s="17"/>
      <c r="T268" s="13"/>
      <c r="U268" s="13"/>
      <c r="V268" s="13"/>
      <c r="W268" s="18"/>
      <c r="X268" s="26"/>
      <c r="Y268" s="14"/>
      <c r="Z268" s="19"/>
      <c r="AA268" s="27"/>
    </row>
    <row r="269" spans="2:27">
      <c r="B269" s="9">
        <v>41</v>
      </c>
      <c r="C269" s="9"/>
      <c r="D269" s="10" t="s">
        <v>27</v>
      </c>
      <c r="E269" s="10" t="s">
        <v>26</v>
      </c>
      <c r="F269" s="11"/>
      <c r="G269" s="12"/>
      <c r="H269" s="13"/>
      <c r="I269" s="14"/>
      <c r="J269" s="15"/>
      <c r="K269" s="12"/>
      <c r="L269" s="13"/>
      <c r="M269" s="16">
        <v>46935</v>
      </c>
      <c r="N269" s="12">
        <v>65</v>
      </c>
      <c r="O269" s="14"/>
      <c r="P269" s="17"/>
      <c r="Q269" s="14"/>
      <c r="R269" s="14"/>
      <c r="S269" s="17"/>
      <c r="T269" s="13"/>
      <c r="U269" s="13"/>
      <c r="V269" s="13"/>
      <c r="W269" s="18"/>
      <c r="X269" s="26"/>
      <c r="Y269" s="14"/>
      <c r="Z269" s="19"/>
      <c r="AA269" s="27"/>
    </row>
    <row r="270" spans="2:27">
      <c r="B270" s="9">
        <v>466</v>
      </c>
      <c r="C270" s="9"/>
      <c r="D270" s="10" t="s">
        <v>27</v>
      </c>
      <c r="E270" s="10" t="s">
        <v>26</v>
      </c>
      <c r="F270" s="11"/>
      <c r="G270" s="12"/>
      <c r="H270" s="13"/>
      <c r="I270" s="14"/>
      <c r="J270" s="15"/>
      <c r="K270" s="12"/>
      <c r="L270" s="13"/>
      <c r="M270" s="16">
        <v>45078</v>
      </c>
      <c r="N270" s="12">
        <v>64.75</v>
      </c>
      <c r="O270" s="14"/>
      <c r="P270" s="17"/>
      <c r="Q270" s="14"/>
      <c r="R270" s="14"/>
      <c r="S270" s="17"/>
      <c r="T270" s="13"/>
      <c r="U270" s="13"/>
      <c r="V270" s="13"/>
      <c r="W270" s="18"/>
      <c r="X270" s="26"/>
      <c r="Y270" s="14"/>
      <c r="Z270" s="19"/>
      <c r="AA270" s="27"/>
    </row>
    <row r="271" spans="2:27">
      <c r="B271" s="9">
        <v>538</v>
      </c>
      <c r="C271" s="9"/>
      <c r="D271" s="10" t="s">
        <v>27</v>
      </c>
      <c r="E271" s="10" t="s">
        <v>26</v>
      </c>
      <c r="F271" s="11"/>
      <c r="G271" s="12"/>
      <c r="H271" s="13"/>
      <c r="I271" s="14"/>
      <c r="J271" s="15"/>
      <c r="K271" s="12"/>
      <c r="L271" s="13"/>
      <c r="M271" s="16">
        <v>49218</v>
      </c>
      <c r="N271" s="12">
        <v>65.5</v>
      </c>
      <c r="O271" s="14"/>
      <c r="P271" s="17"/>
      <c r="Q271" s="14"/>
      <c r="R271" s="14"/>
      <c r="S271" s="17"/>
      <c r="T271" s="13"/>
      <c r="U271" s="13"/>
      <c r="V271" s="13"/>
      <c r="W271" s="18"/>
      <c r="X271" s="26"/>
      <c r="Y271" s="14"/>
      <c r="Z271" s="19"/>
      <c r="AA271" s="27"/>
    </row>
    <row r="272" spans="2:27">
      <c r="B272" s="9">
        <v>573</v>
      </c>
      <c r="C272" s="9"/>
      <c r="D272" s="10" t="s">
        <v>27</v>
      </c>
      <c r="E272" s="10" t="s">
        <v>26</v>
      </c>
      <c r="F272" s="11"/>
      <c r="G272" s="12"/>
      <c r="H272" s="13"/>
      <c r="I272" s="14"/>
      <c r="J272" s="15"/>
      <c r="K272" s="12"/>
      <c r="L272" s="13"/>
      <c r="M272" s="16">
        <v>51957</v>
      </c>
      <c r="N272" s="12">
        <v>65.83</v>
      </c>
      <c r="O272" s="14"/>
      <c r="P272" s="17"/>
      <c r="Q272" s="14"/>
      <c r="R272" s="14"/>
      <c r="S272" s="17"/>
      <c r="T272" s="13"/>
      <c r="U272" s="13"/>
      <c r="V272" s="13"/>
      <c r="W272" s="18"/>
      <c r="X272" s="26"/>
      <c r="Y272" s="14"/>
      <c r="Z272" s="19"/>
      <c r="AA272" s="27"/>
    </row>
    <row r="273" spans="2:27">
      <c r="B273" s="9">
        <v>60</v>
      </c>
      <c r="C273" s="9"/>
      <c r="D273" s="10" t="s">
        <v>27</v>
      </c>
      <c r="E273" s="10" t="s">
        <v>26</v>
      </c>
      <c r="F273" s="11"/>
      <c r="G273" s="12"/>
      <c r="H273" s="13"/>
      <c r="I273" s="14"/>
      <c r="J273" s="15"/>
      <c r="K273" s="12"/>
      <c r="L273" s="13"/>
      <c r="M273" s="16">
        <v>44896</v>
      </c>
      <c r="N273" s="12">
        <v>64.75</v>
      </c>
      <c r="O273" s="14"/>
      <c r="P273" s="17"/>
      <c r="Q273" s="14"/>
      <c r="R273" s="14"/>
      <c r="S273" s="17"/>
      <c r="T273" s="13"/>
      <c r="U273" s="13"/>
      <c r="V273" s="13"/>
      <c r="W273" s="18"/>
      <c r="X273" s="26"/>
      <c r="Y273" s="14"/>
      <c r="Z273" s="19"/>
      <c r="AA273" s="27"/>
    </row>
    <row r="274" spans="2:27">
      <c r="B274" s="9">
        <v>65</v>
      </c>
      <c r="C274" s="9"/>
      <c r="D274" s="10" t="s">
        <v>27</v>
      </c>
      <c r="E274" s="10" t="s">
        <v>26</v>
      </c>
      <c r="F274" s="11"/>
      <c r="G274" s="12"/>
      <c r="H274" s="13"/>
      <c r="I274" s="14"/>
      <c r="J274" s="15"/>
      <c r="K274" s="12"/>
      <c r="L274" s="13"/>
      <c r="M274" s="16">
        <v>45839</v>
      </c>
      <c r="N274" s="12">
        <v>64.75</v>
      </c>
      <c r="O274" s="14"/>
      <c r="P274" s="17"/>
      <c r="Q274" s="14"/>
      <c r="R274" s="14"/>
      <c r="S274" s="17"/>
      <c r="T274" s="13"/>
      <c r="U274" s="13"/>
      <c r="V274" s="13"/>
      <c r="W274" s="18"/>
      <c r="X274" s="26"/>
      <c r="Y274" s="14"/>
      <c r="Z274" s="19"/>
      <c r="AA274" s="27"/>
    </row>
    <row r="275" spans="2:27">
      <c r="B275" s="9">
        <v>671</v>
      </c>
      <c r="C275" s="9"/>
      <c r="D275" s="10" t="s">
        <v>27</v>
      </c>
      <c r="E275" s="10" t="s">
        <v>26</v>
      </c>
      <c r="F275" s="11"/>
      <c r="G275" s="12"/>
      <c r="H275" s="13"/>
      <c r="I275" s="14"/>
      <c r="J275" s="15"/>
      <c r="K275" s="12"/>
      <c r="L275" s="13"/>
      <c r="M275" s="16">
        <v>51533</v>
      </c>
      <c r="N275" s="12">
        <v>66</v>
      </c>
      <c r="O275" s="14"/>
      <c r="P275" s="17"/>
      <c r="Q275" s="14"/>
      <c r="R275" s="14"/>
      <c r="S275" s="17"/>
      <c r="T275" s="13"/>
      <c r="U275" s="13"/>
      <c r="V275" s="13"/>
      <c r="W275" s="18"/>
      <c r="X275" s="26"/>
      <c r="Y275" s="14"/>
      <c r="Z275" s="19"/>
      <c r="AA275" s="27"/>
    </row>
    <row r="276" spans="2:27">
      <c r="B276" s="9">
        <v>688</v>
      </c>
      <c r="C276" s="9"/>
      <c r="D276" s="10" t="s">
        <v>27</v>
      </c>
      <c r="E276" s="10" t="s">
        <v>26</v>
      </c>
      <c r="F276" s="11"/>
      <c r="G276" s="12"/>
      <c r="H276" s="13"/>
      <c r="I276" s="14"/>
      <c r="J276" s="15"/>
      <c r="K276" s="12"/>
      <c r="L276" s="13"/>
      <c r="M276" s="16">
        <v>50284</v>
      </c>
      <c r="N276" s="12">
        <v>65.75</v>
      </c>
      <c r="O276" s="14"/>
      <c r="P276" s="17"/>
      <c r="Q276" s="14"/>
      <c r="R276" s="14"/>
      <c r="S276" s="17"/>
      <c r="T276" s="13"/>
      <c r="U276" s="13"/>
      <c r="V276" s="13"/>
      <c r="W276" s="18"/>
      <c r="X276" s="26"/>
      <c r="Y276" s="14"/>
      <c r="Z276" s="19"/>
      <c r="AA276" s="27"/>
    </row>
    <row r="277" spans="2:27">
      <c r="B277" s="9">
        <v>7</v>
      </c>
      <c r="C277" s="9"/>
      <c r="D277" s="10" t="s">
        <v>27</v>
      </c>
      <c r="E277" s="10" t="s">
        <v>26</v>
      </c>
      <c r="F277" s="11"/>
      <c r="G277" s="12"/>
      <c r="H277" s="13"/>
      <c r="I277" s="14"/>
      <c r="J277" s="15"/>
      <c r="K277" s="12"/>
      <c r="L277" s="13"/>
      <c r="M277" s="16">
        <v>48183</v>
      </c>
      <c r="N277" s="12">
        <v>65.25</v>
      </c>
      <c r="O277" s="14"/>
      <c r="P277" s="17"/>
      <c r="Q277" s="14"/>
      <c r="R277" s="14"/>
      <c r="S277" s="17"/>
      <c r="T277" s="13"/>
      <c r="U277" s="13"/>
      <c r="V277" s="13"/>
      <c r="W277" s="18"/>
      <c r="X277" s="26"/>
      <c r="Y277" s="14"/>
      <c r="Z277" s="19"/>
      <c r="AA277" s="27"/>
    </row>
    <row r="278" spans="2:27">
      <c r="B278" s="9">
        <v>75</v>
      </c>
      <c r="C278" s="9"/>
      <c r="D278" s="10" t="s">
        <v>27</v>
      </c>
      <c r="E278" s="10" t="s">
        <v>26</v>
      </c>
      <c r="F278" s="11"/>
      <c r="G278" s="12"/>
      <c r="H278" s="13"/>
      <c r="I278" s="14"/>
      <c r="J278" s="15"/>
      <c r="K278" s="12"/>
      <c r="L278" s="13"/>
      <c r="M278" s="16">
        <v>49430</v>
      </c>
      <c r="N278" s="12">
        <v>65.5</v>
      </c>
      <c r="O278" s="14"/>
      <c r="P278" s="17"/>
      <c r="Q278" s="14"/>
      <c r="R278" s="14"/>
      <c r="S278" s="17"/>
      <c r="T278" s="13"/>
      <c r="U278" s="13"/>
      <c r="V278" s="13"/>
      <c r="W278" s="18"/>
      <c r="X278" s="26"/>
      <c r="Y278" s="14"/>
      <c r="Z278" s="19"/>
      <c r="AA278" s="27"/>
    </row>
    <row r="279" spans="2:27">
      <c r="B279" s="9">
        <v>767</v>
      </c>
      <c r="C279" s="9"/>
      <c r="D279" s="10" t="s">
        <v>27</v>
      </c>
      <c r="E279" s="10" t="s">
        <v>26</v>
      </c>
      <c r="F279" s="11"/>
      <c r="G279" s="12"/>
      <c r="H279" s="13"/>
      <c r="I279" s="14"/>
      <c r="J279" s="15"/>
      <c r="K279" s="12"/>
      <c r="L279" s="13"/>
      <c r="M279" s="16">
        <v>49796</v>
      </c>
      <c r="N279" s="12">
        <v>65.75</v>
      </c>
      <c r="O279" s="14"/>
      <c r="P279" s="17"/>
      <c r="Q279" s="14"/>
      <c r="R279" s="14"/>
      <c r="S279" s="17"/>
      <c r="T279" s="13"/>
      <c r="U279" s="13"/>
      <c r="V279" s="13"/>
      <c r="W279" s="18"/>
      <c r="X279" s="26"/>
      <c r="Y279" s="14"/>
      <c r="Z279" s="19"/>
      <c r="AA279" s="27"/>
    </row>
    <row r="280" spans="2:27">
      <c r="B280" s="9">
        <v>8</v>
      </c>
      <c r="C280" s="9"/>
      <c r="D280" s="10" t="s">
        <v>27</v>
      </c>
      <c r="E280" s="10" t="s">
        <v>26</v>
      </c>
      <c r="F280" s="11"/>
      <c r="G280" s="12"/>
      <c r="H280" s="13"/>
      <c r="I280" s="14"/>
      <c r="J280" s="15"/>
      <c r="K280" s="12"/>
      <c r="L280" s="13"/>
      <c r="M280" s="16">
        <v>48245</v>
      </c>
      <c r="N280" s="12">
        <v>65.25</v>
      </c>
      <c r="O280" s="14"/>
      <c r="P280" s="17"/>
      <c r="Q280" s="14"/>
      <c r="R280" s="14"/>
      <c r="S280" s="17"/>
      <c r="T280" s="13"/>
      <c r="U280" s="13"/>
      <c r="V280" s="13"/>
      <c r="W280" s="18"/>
      <c r="X280" s="26"/>
      <c r="Y280" s="14"/>
      <c r="Z280" s="19"/>
      <c r="AA280" s="27"/>
    </row>
    <row r="281" spans="2:27">
      <c r="B281" s="9">
        <v>816</v>
      </c>
      <c r="C281" s="9"/>
      <c r="D281" s="10" t="s">
        <v>27</v>
      </c>
      <c r="E281" s="10" t="s">
        <v>26</v>
      </c>
      <c r="F281" s="11"/>
      <c r="G281" s="12"/>
      <c r="H281" s="13"/>
      <c r="I281" s="14"/>
      <c r="J281" s="15"/>
      <c r="K281" s="12"/>
      <c r="L281" s="13"/>
      <c r="M281" s="16">
        <v>43800</v>
      </c>
      <c r="N281" s="12">
        <v>64.5</v>
      </c>
      <c r="O281" s="14"/>
      <c r="P281" s="17"/>
      <c r="Q281" s="14"/>
      <c r="R281" s="14"/>
      <c r="S281" s="17"/>
      <c r="T281" s="13"/>
      <c r="U281" s="13"/>
      <c r="V281" s="13"/>
      <c r="W281" s="18"/>
      <c r="X281" s="26"/>
      <c r="Y281" s="14"/>
      <c r="Z281" s="19"/>
      <c r="AA281" s="27"/>
    </row>
    <row r="282" spans="2:27">
      <c r="B282" s="9">
        <v>834</v>
      </c>
      <c r="C282" s="9"/>
      <c r="D282" s="10" t="s">
        <v>27</v>
      </c>
      <c r="E282" s="10" t="s">
        <v>26</v>
      </c>
      <c r="F282" s="11"/>
      <c r="G282" s="12"/>
      <c r="H282" s="13"/>
      <c r="I282" s="14"/>
      <c r="J282" s="15"/>
      <c r="K282" s="12"/>
      <c r="L282" s="13"/>
      <c r="M282" s="16">
        <v>52291</v>
      </c>
      <c r="N282" s="12">
        <v>66</v>
      </c>
      <c r="O282" s="14"/>
      <c r="P282" s="17"/>
      <c r="Q282" s="14"/>
      <c r="R282" s="14"/>
      <c r="S282" s="17"/>
      <c r="T282" s="13"/>
      <c r="U282" s="13"/>
      <c r="V282" s="13"/>
      <c r="W282" s="18"/>
      <c r="X282" s="26"/>
      <c r="Y282" s="14"/>
      <c r="Z282" s="19"/>
      <c r="AA282" s="27"/>
    </row>
    <row r="283" spans="2:27">
      <c r="B283" s="9">
        <v>857</v>
      </c>
      <c r="C283" s="9"/>
      <c r="D283" s="10" t="s">
        <v>27</v>
      </c>
      <c r="E283" s="10" t="s">
        <v>26</v>
      </c>
      <c r="F283" s="11"/>
      <c r="G283" s="12"/>
      <c r="H283" s="13"/>
      <c r="I283" s="14"/>
      <c r="J283" s="15"/>
      <c r="K283" s="12"/>
      <c r="L283" s="13"/>
      <c r="M283" s="16">
        <v>52475</v>
      </c>
      <c r="N283" s="12">
        <v>65.25</v>
      </c>
      <c r="O283" s="14"/>
      <c r="P283" s="17"/>
      <c r="Q283" s="14"/>
      <c r="R283" s="14"/>
      <c r="S283" s="17"/>
      <c r="T283" s="13"/>
      <c r="U283" s="13"/>
      <c r="V283" s="13"/>
      <c r="W283" s="18"/>
      <c r="X283" s="26"/>
      <c r="Y283" s="14"/>
      <c r="Z283" s="19"/>
      <c r="AA283" s="27"/>
    </row>
    <row r="284" spans="2:27">
      <c r="B284" s="9">
        <v>901</v>
      </c>
      <c r="C284" s="9"/>
      <c r="D284" s="10" t="s">
        <v>27</v>
      </c>
      <c r="E284" s="10" t="s">
        <v>26</v>
      </c>
      <c r="F284" s="11"/>
      <c r="G284" s="12"/>
      <c r="H284" s="13"/>
      <c r="I284" s="14"/>
      <c r="J284" s="15"/>
      <c r="K284" s="12"/>
      <c r="L284" s="13"/>
      <c r="M284" s="16">
        <v>48914</v>
      </c>
      <c r="N284" s="12">
        <v>65.5</v>
      </c>
      <c r="O284" s="14"/>
      <c r="P284" s="17"/>
      <c r="Q284" s="14"/>
      <c r="R284" s="14"/>
      <c r="S284" s="17"/>
      <c r="T284" s="13"/>
      <c r="U284" s="13"/>
      <c r="V284" s="13"/>
      <c r="W284" s="18"/>
      <c r="X284" s="26"/>
      <c r="Y284" s="14"/>
      <c r="Z284" s="19"/>
      <c r="AA284" s="27"/>
    </row>
    <row r="285" spans="2:27">
      <c r="B285" s="9">
        <v>980</v>
      </c>
      <c r="C285" s="9"/>
      <c r="D285" s="10" t="s">
        <v>27</v>
      </c>
      <c r="E285" s="10" t="s">
        <v>26</v>
      </c>
      <c r="F285" s="11"/>
      <c r="G285" s="12"/>
      <c r="H285" s="13"/>
      <c r="I285" s="14"/>
      <c r="J285" s="15"/>
      <c r="K285" s="12"/>
      <c r="L285" s="13"/>
      <c r="M285" s="16">
        <v>48580</v>
      </c>
      <c r="N285" s="12">
        <v>65.5</v>
      </c>
      <c r="O285" s="14"/>
      <c r="P285" s="17"/>
      <c r="Q285" s="14"/>
      <c r="R285" s="14"/>
      <c r="S285" s="17"/>
      <c r="T285" s="13"/>
      <c r="U285" s="13"/>
      <c r="V285" s="13"/>
      <c r="W285" s="18"/>
      <c r="X285" s="26"/>
      <c r="Y285" s="14"/>
      <c r="Z285" s="19"/>
      <c r="AA285" s="27"/>
    </row>
    <row r="286" spans="2:27">
      <c r="B286" s="9">
        <v>1054</v>
      </c>
      <c r="C286" s="9"/>
      <c r="D286" s="10" t="s">
        <v>27</v>
      </c>
      <c r="E286" s="10" t="s">
        <v>26</v>
      </c>
      <c r="F286" s="11"/>
      <c r="G286" s="12"/>
      <c r="H286" s="13"/>
      <c r="I286" s="14"/>
      <c r="J286" s="15"/>
      <c r="K286" s="12"/>
      <c r="L286" s="13"/>
      <c r="M286" s="16">
        <v>46508</v>
      </c>
      <c r="N286" s="12">
        <v>63.25</v>
      </c>
      <c r="O286" s="14"/>
      <c r="P286" s="17"/>
      <c r="Q286" s="14"/>
      <c r="R286" s="14"/>
      <c r="S286" s="17"/>
      <c r="T286" s="13"/>
      <c r="U286" s="13"/>
      <c r="V286" s="13"/>
      <c r="W286" s="18"/>
      <c r="X286" s="26"/>
      <c r="Y286" s="14"/>
      <c r="Z286" s="19"/>
      <c r="AA286" s="27"/>
    </row>
    <row r="287" spans="2:27">
      <c r="B287" s="9">
        <v>108</v>
      </c>
      <c r="C287" s="9"/>
      <c r="D287" s="10" t="s">
        <v>27</v>
      </c>
      <c r="E287" s="10" t="s">
        <v>26</v>
      </c>
      <c r="F287" s="11"/>
      <c r="G287" s="12"/>
      <c r="H287" s="13"/>
      <c r="I287" s="14"/>
      <c r="J287" s="15"/>
      <c r="K287" s="12"/>
      <c r="L287" s="13"/>
      <c r="M287" s="16">
        <v>48214</v>
      </c>
      <c r="N287" s="12">
        <v>63.5</v>
      </c>
      <c r="O287" s="14"/>
      <c r="P287" s="17"/>
      <c r="Q287" s="14"/>
      <c r="R287" s="14"/>
      <c r="S287" s="17"/>
      <c r="T287" s="13"/>
      <c r="U287" s="13"/>
      <c r="V287" s="13"/>
      <c r="W287" s="18"/>
      <c r="X287" s="26"/>
      <c r="Y287" s="14"/>
      <c r="Z287" s="19"/>
      <c r="AA287" s="27"/>
    </row>
    <row r="288" spans="2:27">
      <c r="B288" s="9">
        <v>1118</v>
      </c>
      <c r="C288" s="9"/>
      <c r="D288" s="10" t="s">
        <v>27</v>
      </c>
      <c r="E288" s="10" t="s">
        <v>26</v>
      </c>
      <c r="F288" s="11"/>
      <c r="G288" s="12"/>
      <c r="H288" s="13"/>
      <c r="I288" s="14"/>
      <c r="J288" s="15"/>
      <c r="K288" s="12"/>
      <c r="L288" s="13"/>
      <c r="M288" s="16">
        <v>43862</v>
      </c>
      <c r="N288" s="12">
        <v>62.5</v>
      </c>
      <c r="O288" s="14"/>
      <c r="P288" s="17"/>
      <c r="Q288" s="14"/>
      <c r="R288" s="14"/>
      <c r="S288" s="17"/>
      <c r="T288" s="13"/>
      <c r="U288" s="13"/>
      <c r="V288" s="13"/>
      <c r="W288" s="18"/>
      <c r="X288" s="26"/>
      <c r="Y288" s="14"/>
      <c r="Z288" s="19"/>
      <c r="AA288" s="27"/>
    </row>
    <row r="289" spans="2:27">
      <c r="B289" s="9">
        <v>1160</v>
      </c>
      <c r="C289" s="9"/>
      <c r="D289" s="10" t="s">
        <v>27</v>
      </c>
      <c r="E289" s="10" t="s">
        <v>26</v>
      </c>
      <c r="F289" s="11"/>
      <c r="G289" s="12"/>
      <c r="H289" s="13"/>
      <c r="I289" s="14"/>
      <c r="J289" s="15"/>
      <c r="K289" s="12"/>
      <c r="L289" s="13"/>
      <c r="M289" s="16">
        <v>52688</v>
      </c>
      <c r="N289" s="12">
        <v>64</v>
      </c>
      <c r="O289" s="14"/>
      <c r="P289" s="17"/>
      <c r="Q289" s="14"/>
      <c r="R289" s="14"/>
      <c r="S289" s="17"/>
      <c r="T289" s="13"/>
      <c r="U289" s="13"/>
      <c r="V289" s="13"/>
      <c r="W289" s="18"/>
      <c r="X289" s="26"/>
      <c r="Y289" s="14"/>
      <c r="Z289" s="19"/>
      <c r="AA289" s="27"/>
    </row>
    <row r="290" spans="2:27">
      <c r="B290" s="9">
        <v>1219</v>
      </c>
      <c r="C290" s="9"/>
      <c r="D290" s="10" t="s">
        <v>27</v>
      </c>
      <c r="E290" s="10" t="s">
        <v>26</v>
      </c>
      <c r="F290" s="11"/>
      <c r="G290" s="12"/>
      <c r="H290" s="13"/>
      <c r="I290" s="14"/>
      <c r="J290" s="15"/>
      <c r="K290" s="12"/>
      <c r="L290" s="13"/>
      <c r="M290" s="16">
        <v>52810</v>
      </c>
      <c r="N290" s="12">
        <v>64</v>
      </c>
      <c r="O290" s="14"/>
      <c r="P290" s="17"/>
      <c r="Q290" s="14"/>
      <c r="R290" s="14"/>
      <c r="S290" s="17"/>
      <c r="T290" s="13"/>
      <c r="U290" s="13"/>
      <c r="V290" s="13"/>
      <c r="W290" s="18"/>
      <c r="X290" s="26"/>
      <c r="Y290" s="14"/>
      <c r="Z290" s="19"/>
      <c r="AA290" s="27"/>
    </row>
    <row r="291" spans="2:27">
      <c r="B291" s="9">
        <v>1248</v>
      </c>
      <c r="C291" s="9"/>
      <c r="D291" s="10" t="s">
        <v>27</v>
      </c>
      <c r="E291" s="10" t="s">
        <v>26</v>
      </c>
      <c r="F291" s="11"/>
      <c r="G291" s="12"/>
      <c r="H291" s="13"/>
      <c r="I291" s="14"/>
      <c r="J291" s="15"/>
      <c r="K291" s="12"/>
      <c r="L291" s="13"/>
      <c r="M291" s="16">
        <v>53844</v>
      </c>
      <c r="N291" s="12">
        <v>64</v>
      </c>
      <c r="O291" s="14"/>
      <c r="P291" s="17"/>
      <c r="Q291" s="14"/>
      <c r="R291" s="14"/>
      <c r="S291" s="17"/>
      <c r="T291" s="13"/>
      <c r="U291" s="13"/>
      <c r="V291" s="13"/>
      <c r="W291" s="18"/>
      <c r="X291" s="26"/>
      <c r="Y291" s="14"/>
      <c r="Z291" s="19"/>
      <c r="AA291" s="27"/>
    </row>
    <row r="292" spans="2:27">
      <c r="B292" s="9">
        <v>1264</v>
      </c>
      <c r="C292" s="9"/>
      <c r="D292" s="10" t="s">
        <v>27</v>
      </c>
      <c r="E292" s="10" t="s">
        <v>26</v>
      </c>
      <c r="F292" s="11"/>
      <c r="G292" s="12"/>
      <c r="H292" s="13"/>
      <c r="I292" s="14"/>
      <c r="J292" s="15"/>
      <c r="K292" s="12"/>
      <c r="L292" s="13"/>
      <c r="M292" s="16">
        <v>48519</v>
      </c>
      <c r="N292" s="12">
        <v>63.5</v>
      </c>
      <c r="O292" s="14"/>
      <c r="P292" s="17"/>
      <c r="Q292" s="14"/>
      <c r="R292" s="14"/>
      <c r="S292" s="17"/>
      <c r="T292" s="13"/>
      <c r="U292" s="13"/>
      <c r="V292" s="13"/>
      <c r="W292" s="18"/>
      <c r="X292" s="26"/>
      <c r="Y292" s="14"/>
      <c r="Z292" s="19"/>
      <c r="AA292" s="27"/>
    </row>
    <row r="293" spans="2:27">
      <c r="B293" s="9">
        <v>1267</v>
      </c>
      <c r="C293" s="9"/>
      <c r="D293" s="10" t="s">
        <v>27</v>
      </c>
      <c r="E293" s="10" t="s">
        <v>26</v>
      </c>
      <c r="F293" s="11"/>
      <c r="G293" s="12"/>
      <c r="H293" s="13"/>
      <c r="I293" s="14"/>
      <c r="J293" s="15"/>
      <c r="K293" s="12"/>
      <c r="L293" s="13"/>
      <c r="M293" s="16">
        <v>54697</v>
      </c>
      <c r="N293" s="12">
        <v>62</v>
      </c>
      <c r="O293" s="14"/>
      <c r="P293" s="17"/>
      <c r="Q293" s="14"/>
      <c r="R293" s="14"/>
      <c r="S293" s="17"/>
      <c r="T293" s="13"/>
      <c r="U293" s="13"/>
      <c r="V293" s="13"/>
      <c r="W293" s="18"/>
      <c r="X293" s="26"/>
      <c r="Y293" s="14"/>
      <c r="Z293" s="19"/>
      <c r="AA293" s="27"/>
    </row>
    <row r="294" spans="2:27">
      <c r="B294" s="9">
        <v>130</v>
      </c>
      <c r="C294" s="9"/>
      <c r="D294" s="10" t="s">
        <v>27</v>
      </c>
      <c r="E294" s="10" t="s">
        <v>26</v>
      </c>
      <c r="F294" s="11"/>
      <c r="G294" s="12"/>
      <c r="H294" s="13"/>
      <c r="I294" s="14"/>
      <c r="J294" s="15"/>
      <c r="K294" s="12"/>
      <c r="L294" s="13"/>
      <c r="M294" s="16">
        <v>49218</v>
      </c>
      <c r="N294" s="12">
        <v>63.75</v>
      </c>
      <c r="O294" s="14"/>
      <c r="P294" s="17"/>
      <c r="Q294" s="14"/>
      <c r="R294" s="14"/>
      <c r="S294" s="17"/>
      <c r="T294" s="13"/>
      <c r="U294" s="13"/>
      <c r="V294" s="13"/>
      <c r="W294" s="18"/>
      <c r="X294" s="26"/>
      <c r="Y294" s="14"/>
      <c r="Z294" s="19"/>
      <c r="AA294" s="27"/>
    </row>
    <row r="295" spans="2:27">
      <c r="B295" s="9">
        <v>134</v>
      </c>
      <c r="C295" s="9"/>
      <c r="D295" s="10" t="s">
        <v>27</v>
      </c>
      <c r="E295" s="10" t="s">
        <v>26</v>
      </c>
      <c r="F295" s="11"/>
      <c r="G295" s="12"/>
      <c r="H295" s="13"/>
      <c r="I295" s="14"/>
      <c r="J295" s="15"/>
      <c r="K295" s="12"/>
      <c r="L295" s="13"/>
      <c r="M295" s="16">
        <v>48305</v>
      </c>
      <c r="N295" s="12">
        <v>63.5</v>
      </c>
      <c r="O295" s="14"/>
      <c r="P295" s="17"/>
      <c r="Q295" s="14"/>
      <c r="R295" s="14"/>
      <c r="S295" s="17"/>
      <c r="T295" s="13"/>
      <c r="U295" s="13"/>
      <c r="V295" s="13"/>
      <c r="W295" s="18"/>
      <c r="X295" s="26"/>
      <c r="Y295" s="14"/>
      <c r="Z295" s="19"/>
      <c r="AA295" s="27"/>
    </row>
    <row r="296" spans="2:27">
      <c r="B296" s="9">
        <v>1397</v>
      </c>
      <c r="C296" s="9"/>
      <c r="D296" s="10" t="s">
        <v>27</v>
      </c>
      <c r="E296" s="10" t="s">
        <v>26</v>
      </c>
      <c r="F296" s="11"/>
      <c r="G296" s="12"/>
      <c r="H296" s="13"/>
      <c r="I296" s="14"/>
      <c r="J296" s="15"/>
      <c r="K296" s="12"/>
      <c r="L296" s="13"/>
      <c r="M296" s="16">
        <v>53297</v>
      </c>
      <c r="N296" s="12">
        <v>64</v>
      </c>
      <c r="O296" s="14"/>
      <c r="P296" s="17"/>
      <c r="Q296" s="14"/>
      <c r="R296" s="14"/>
      <c r="S296" s="17"/>
      <c r="T296" s="13"/>
      <c r="U296" s="13"/>
      <c r="V296" s="13"/>
      <c r="W296" s="18"/>
      <c r="X296" s="26"/>
      <c r="Y296" s="14"/>
      <c r="Z296" s="19"/>
      <c r="AA296" s="27"/>
    </row>
    <row r="297" spans="2:27">
      <c r="B297" s="9">
        <v>143</v>
      </c>
      <c r="C297" s="9"/>
      <c r="D297" s="10" t="s">
        <v>27</v>
      </c>
      <c r="E297" s="10" t="s">
        <v>26</v>
      </c>
      <c r="F297" s="11"/>
      <c r="G297" s="12"/>
      <c r="H297" s="13"/>
      <c r="I297" s="14"/>
      <c r="J297" s="15"/>
      <c r="K297" s="12"/>
      <c r="L297" s="13"/>
      <c r="M297" s="16">
        <v>49341</v>
      </c>
      <c r="N297" s="12">
        <v>63.75</v>
      </c>
      <c r="O297" s="14"/>
      <c r="P297" s="17"/>
      <c r="Q297" s="14"/>
      <c r="R297" s="14"/>
      <c r="S297" s="17"/>
      <c r="T297" s="13"/>
      <c r="U297" s="13"/>
      <c r="V297" s="13"/>
      <c r="W297" s="18"/>
      <c r="X297" s="26"/>
      <c r="Y297" s="14"/>
      <c r="Z297" s="19"/>
      <c r="AA297" s="27"/>
    </row>
    <row r="298" spans="2:27">
      <c r="B298" s="9">
        <v>1473</v>
      </c>
      <c r="C298" s="9"/>
      <c r="D298" s="10" t="s">
        <v>27</v>
      </c>
      <c r="E298" s="10" t="s">
        <v>26</v>
      </c>
      <c r="F298" s="11"/>
      <c r="G298" s="12"/>
      <c r="H298" s="13"/>
      <c r="I298" s="14"/>
      <c r="J298" s="15"/>
      <c r="K298" s="12"/>
      <c r="L298" s="13"/>
      <c r="M298" s="16">
        <v>46357</v>
      </c>
      <c r="N298" s="12">
        <v>63</v>
      </c>
      <c r="O298" s="14"/>
      <c r="P298" s="17"/>
      <c r="Q298" s="14"/>
      <c r="R298" s="14"/>
      <c r="S298" s="17"/>
      <c r="T298" s="13"/>
      <c r="U298" s="13"/>
      <c r="V298" s="13"/>
      <c r="W298" s="18"/>
      <c r="X298" s="26"/>
      <c r="Y298" s="14"/>
      <c r="Z298" s="19"/>
      <c r="AA298" s="27"/>
    </row>
    <row r="299" spans="2:27">
      <c r="B299" s="9">
        <v>1495</v>
      </c>
      <c r="C299" s="9"/>
      <c r="D299" s="10" t="s">
        <v>27</v>
      </c>
      <c r="E299" s="10" t="s">
        <v>26</v>
      </c>
      <c r="F299" s="11"/>
      <c r="G299" s="12"/>
      <c r="H299" s="13"/>
      <c r="I299" s="14"/>
      <c r="J299" s="15"/>
      <c r="K299" s="12"/>
      <c r="L299" s="13"/>
      <c r="M299" s="16">
        <v>50284</v>
      </c>
      <c r="N299" s="12">
        <v>64</v>
      </c>
      <c r="O299" s="14"/>
      <c r="P299" s="17"/>
      <c r="Q299" s="14"/>
      <c r="R299" s="14"/>
      <c r="S299" s="17"/>
      <c r="T299" s="13"/>
      <c r="U299" s="13"/>
      <c r="V299" s="13"/>
      <c r="W299" s="18"/>
      <c r="X299" s="26"/>
      <c r="Y299" s="14"/>
      <c r="Z299" s="19"/>
      <c r="AA299" s="27"/>
    </row>
    <row r="300" spans="2:27">
      <c r="B300" s="9">
        <v>1577</v>
      </c>
      <c r="C300" s="9"/>
      <c r="D300" s="10" t="s">
        <v>27</v>
      </c>
      <c r="E300" s="10" t="s">
        <v>26</v>
      </c>
      <c r="F300" s="11"/>
      <c r="G300" s="12"/>
      <c r="H300" s="13"/>
      <c r="I300" s="14"/>
      <c r="J300" s="15"/>
      <c r="K300" s="12"/>
      <c r="L300" s="13"/>
      <c r="M300" s="16">
        <v>53844</v>
      </c>
      <c r="N300" s="12">
        <v>64</v>
      </c>
      <c r="O300" s="14"/>
      <c r="P300" s="17"/>
      <c r="Q300" s="14"/>
      <c r="R300" s="14"/>
      <c r="S300" s="17"/>
      <c r="T300" s="13"/>
      <c r="U300" s="13"/>
      <c r="V300" s="13"/>
      <c r="W300" s="18"/>
      <c r="X300" s="26"/>
      <c r="Y300" s="14"/>
      <c r="Z300" s="19"/>
      <c r="AA300" s="27"/>
    </row>
    <row r="301" spans="2:27">
      <c r="B301" s="9">
        <v>1583</v>
      </c>
      <c r="C301" s="9"/>
      <c r="D301" s="10" t="s">
        <v>27</v>
      </c>
      <c r="E301" s="10" t="s">
        <v>26</v>
      </c>
      <c r="F301" s="11"/>
      <c r="G301" s="12"/>
      <c r="H301" s="13"/>
      <c r="I301" s="14"/>
      <c r="J301" s="15"/>
      <c r="K301" s="12"/>
      <c r="L301" s="13"/>
      <c r="M301" s="16">
        <v>50649</v>
      </c>
      <c r="N301" s="12">
        <v>64</v>
      </c>
      <c r="O301" s="14"/>
      <c r="P301" s="17"/>
      <c r="Q301" s="14"/>
      <c r="R301" s="14"/>
      <c r="S301" s="17"/>
      <c r="T301" s="13"/>
      <c r="U301" s="13"/>
      <c r="V301" s="13"/>
      <c r="W301" s="18"/>
      <c r="X301" s="26"/>
      <c r="Y301" s="14"/>
      <c r="Z301" s="19"/>
      <c r="AA301" s="27"/>
    </row>
    <row r="302" spans="2:27">
      <c r="B302" s="9">
        <v>1602</v>
      </c>
      <c r="C302" s="9"/>
      <c r="D302" s="10" t="s">
        <v>27</v>
      </c>
      <c r="E302" s="10" t="s">
        <v>26</v>
      </c>
      <c r="F302" s="11"/>
      <c r="G302" s="12"/>
      <c r="H302" s="13"/>
      <c r="I302" s="14"/>
      <c r="J302" s="15"/>
      <c r="K302" s="12"/>
      <c r="L302" s="13"/>
      <c r="M302" s="16">
        <v>53509</v>
      </c>
      <c r="N302" s="12">
        <v>64</v>
      </c>
      <c r="O302" s="14"/>
      <c r="P302" s="17"/>
      <c r="Q302" s="14"/>
      <c r="R302" s="14"/>
      <c r="S302" s="17"/>
      <c r="T302" s="13"/>
      <c r="U302" s="13"/>
      <c r="V302" s="13"/>
      <c r="W302" s="18"/>
      <c r="X302" s="26"/>
      <c r="Y302" s="14"/>
      <c r="Z302" s="19"/>
      <c r="AA302" s="27"/>
    </row>
    <row r="303" spans="2:27">
      <c r="B303" s="9">
        <v>1608</v>
      </c>
      <c r="C303" s="9"/>
      <c r="D303" s="10" t="s">
        <v>27</v>
      </c>
      <c r="E303" s="10" t="s">
        <v>26</v>
      </c>
      <c r="F303" s="11"/>
      <c r="G303" s="12"/>
      <c r="H303" s="13"/>
      <c r="I303" s="14"/>
      <c r="J303" s="15"/>
      <c r="K303" s="12"/>
      <c r="L303" s="13"/>
      <c r="M303" s="16">
        <v>53387</v>
      </c>
      <c r="N303" s="12">
        <v>64</v>
      </c>
      <c r="O303" s="14"/>
      <c r="P303" s="17"/>
      <c r="Q303" s="14"/>
      <c r="R303" s="14"/>
      <c r="S303" s="17"/>
      <c r="T303" s="13"/>
      <c r="U303" s="13"/>
      <c r="V303" s="13"/>
      <c r="W303" s="18"/>
      <c r="X303" s="26"/>
      <c r="Y303" s="14"/>
      <c r="Z303" s="19"/>
      <c r="AA303" s="27"/>
    </row>
    <row r="304" spans="2:27">
      <c r="B304" s="9">
        <v>1610</v>
      </c>
      <c r="C304" s="9"/>
      <c r="D304" s="10" t="s">
        <v>27</v>
      </c>
      <c r="E304" s="10" t="s">
        <v>26</v>
      </c>
      <c r="F304" s="11"/>
      <c r="G304" s="12"/>
      <c r="H304" s="13"/>
      <c r="I304" s="14"/>
      <c r="J304" s="15"/>
      <c r="K304" s="12"/>
      <c r="L304" s="13"/>
      <c r="M304" s="16">
        <v>53236</v>
      </c>
      <c r="N304" s="12">
        <v>64</v>
      </c>
      <c r="O304" s="14"/>
      <c r="P304" s="17"/>
      <c r="Q304" s="14"/>
      <c r="R304" s="14"/>
      <c r="S304" s="17"/>
      <c r="T304" s="13"/>
      <c r="U304" s="13"/>
      <c r="V304" s="13"/>
      <c r="W304" s="18"/>
      <c r="X304" s="26"/>
      <c r="Y304" s="14"/>
      <c r="Z304" s="19"/>
      <c r="AA304" s="27"/>
    </row>
    <row r="305" spans="2:27">
      <c r="B305" s="9">
        <v>1658</v>
      </c>
      <c r="C305" s="9"/>
      <c r="D305" s="10" t="s">
        <v>27</v>
      </c>
      <c r="E305" s="10" t="s">
        <v>26</v>
      </c>
      <c r="F305" s="11"/>
      <c r="G305" s="12"/>
      <c r="H305" s="13"/>
      <c r="I305" s="14"/>
      <c r="J305" s="15"/>
      <c r="K305" s="12"/>
      <c r="L305" s="13"/>
      <c r="M305" s="16">
        <v>53905</v>
      </c>
      <c r="N305" s="12">
        <v>64</v>
      </c>
      <c r="O305" s="14"/>
      <c r="P305" s="17"/>
      <c r="Q305" s="14"/>
      <c r="R305" s="14"/>
      <c r="S305" s="17"/>
      <c r="T305" s="13"/>
      <c r="U305" s="13"/>
      <c r="V305" s="13"/>
      <c r="W305" s="18"/>
      <c r="X305" s="26"/>
      <c r="Y305" s="14"/>
      <c r="Z305" s="19"/>
      <c r="AA305" s="27"/>
    </row>
    <row r="306" spans="2:27">
      <c r="B306" s="9">
        <v>1754</v>
      </c>
      <c r="C306" s="9"/>
      <c r="D306" s="10" t="s">
        <v>27</v>
      </c>
      <c r="E306" s="10" t="s">
        <v>26</v>
      </c>
      <c r="F306" s="11"/>
      <c r="G306" s="12"/>
      <c r="H306" s="13"/>
      <c r="I306" s="14"/>
      <c r="J306" s="15"/>
      <c r="K306" s="12"/>
      <c r="L306" s="13"/>
      <c r="M306" s="16">
        <v>53479</v>
      </c>
      <c r="N306" s="12">
        <v>64</v>
      </c>
      <c r="O306" s="14"/>
      <c r="P306" s="17"/>
      <c r="Q306" s="14"/>
      <c r="R306" s="14"/>
      <c r="S306" s="17"/>
      <c r="T306" s="13"/>
      <c r="U306" s="13"/>
      <c r="V306" s="13"/>
      <c r="W306" s="18"/>
      <c r="X306" s="26"/>
      <c r="Y306" s="14"/>
      <c r="Z306" s="19"/>
      <c r="AA306" s="27"/>
    </row>
    <row r="307" spans="2:27">
      <c r="B307" s="9">
        <v>1777</v>
      </c>
      <c r="C307" s="9"/>
      <c r="D307" s="10" t="s">
        <v>27</v>
      </c>
      <c r="E307" s="10" t="s">
        <v>26</v>
      </c>
      <c r="F307" s="11"/>
      <c r="G307" s="12"/>
      <c r="H307" s="13"/>
      <c r="I307" s="14"/>
      <c r="J307" s="15"/>
      <c r="K307" s="12"/>
      <c r="L307" s="13"/>
      <c r="M307" s="16">
        <v>48488</v>
      </c>
      <c r="N307" s="12">
        <v>63.5</v>
      </c>
      <c r="O307" s="14"/>
      <c r="P307" s="17"/>
      <c r="Q307" s="14"/>
      <c r="R307" s="14"/>
      <c r="S307" s="17"/>
      <c r="T307" s="13"/>
      <c r="U307" s="13"/>
      <c r="V307" s="13"/>
      <c r="W307" s="18"/>
      <c r="X307" s="26"/>
      <c r="Y307" s="14"/>
      <c r="Z307" s="19"/>
      <c r="AA307" s="27"/>
    </row>
    <row r="308" spans="2:27">
      <c r="B308" s="9">
        <v>190</v>
      </c>
      <c r="C308" s="9"/>
      <c r="D308" s="10" t="s">
        <v>27</v>
      </c>
      <c r="E308" s="10" t="s">
        <v>26</v>
      </c>
      <c r="F308" s="11"/>
      <c r="G308" s="12"/>
      <c r="H308" s="13"/>
      <c r="I308" s="14"/>
      <c r="J308" s="15"/>
      <c r="K308" s="12"/>
      <c r="L308" s="13"/>
      <c r="M308" s="16">
        <v>48670</v>
      </c>
      <c r="N308" s="12">
        <v>63.5</v>
      </c>
      <c r="O308" s="14"/>
      <c r="P308" s="17"/>
      <c r="Q308" s="14"/>
      <c r="R308" s="14"/>
      <c r="S308" s="17"/>
      <c r="T308" s="13"/>
      <c r="U308" s="13"/>
      <c r="V308" s="13"/>
      <c r="W308" s="18"/>
      <c r="X308" s="26"/>
      <c r="Y308" s="14"/>
      <c r="Z308" s="19"/>
      <c r="AA308" s="27"/>
    </row>
    <row r="309" spans="2:27">
      <c r="B309" s="9">
        <v>1950</v>
      </c>
      <c r="C309" s="9"/>
      <c r="D309" s="10" t="s">
        <v>27</v>
      </c>
      <c r="E309" s="10" t="s">
        <v>26</v>
      </c>
      <c r="F309" s="11"/>
      <c r="G309" s="12"/>
      <c r="H309" s="13"/>
      <c r="I309" s="14"/>
      <c r="J309" s="15"/>
      <c r="K309" s="12"/>
      <c r="L309" s="13"/>
      <c r="M309" s="16">
        <v>55427</v>
      </c>
      <c r="N309" s="12">
        <v>64</v>
      </c>
      <c r="O309" s="14"/>
      <c r="P309" s="17"/>
      <c r="Q309" s="14"/>
      <c r="R309" s="14"/>
      <c r="S309" s="17"/>
      <c r="T309" s="13"/>
      <c r="U309" s="13"/>
      <c r="V309" s="13"/>
      <c r="W309" s="18"/>
      <c r="X309" s="26"/>
      <c r="Y309" s="14"/>
      <c r="Z309" s="19"/>
      <c r="AA309" s="27"/>
    </row>
    <row r="310" spans="2:27">
      <c r="B310" s="9">
        <v>2092</v>
      </c>
      <c r="C310" s="9"/>
      <c r="D310" s="10" t="s">
        <v>27</v>
      </c>
      <c r="E310" s="10" t="s">
        <v>26</v>
      </c>
      <c r="F310" s="11"/>
      <c r="G310" s="12"/>
      <c r="H310" s="13"/>
      <c r="I310" s="14"/>
      <c r="J310" s="15"/>
      <c r="K310" s="12"/>
      <c r="L310" s="13"/>
      <c r="M310" s="16">
        <v>53022</v>
      </c>
      <c r="N310" s="12">
        <v>64</v>
      </c>
      <c r="O310" s="14"/>
      <c r="P310" s="17"/>
      <c r="Q310" s="14"/>
      <c r="R310" s="14"/>
      <c r="S310" s="17"/>
      <c r="T310" s="13"/>
      <c r="U310" s="13"/>
      <c r="V310" s="13"/>
      <c r="W310" s="18"/>
      <c r="X310" s="26"/>
      <c r="Y310" s="14"/>
      <c r="Z310" s="19"/>
      <c r="AA310" s="27"/>
    </row>
    <row r="311" spans="2:27">
      <c r="B311" s="9">
        <v>2160</v>
      </c>
      <c r="C311" s="9"/>
      <c r="D311" s="10" t="s">
        <v>27</v>
      </c>
      <c r="E311" s="10" t="s">
        <v>26</v>
      </c>
      <c r="F311" s="11"/>
      <c r="G311" s="12"/>
      <c r="H311" s="13"/>
      <c r="I311" s="14"/>
      <c r="J311" s="15"/>
      <c r="K311" s="12"/>
      <c r="L311" s="13"/>
      <c r="M311" s="16">
        <v>50100</v>
      </c>
      <c r="N311" s="12">
        <v>64</v>
      </c>
      <c r="O311" s="14"/>
      <c r="P311" s="17"/>
      <c r="Q311" s="14"/>
      <c r="R311" s="14"/>
      <c r="S311" s="17"/>
      <c r="T311" s="13"/>
      <c r="U311" s="13"/>
      <c r="V311" s="13"/>
      <c r="W311" s="18"/>
      <c r="X311" s="26"/>
      <c r="Y311" s="14"/>
      <c r="Z311" s="19"/>
      <c r="AA311" s="27"/>
    </row>
    <row r="312" spans="2:27">
      <c r="B312" s="9">
        <v>2174</v>
      </c>
      <c r="C312" s="9"/>
      <c r="D312" s="10" t="s">
        <v>27</v>
      </c>
      <c r="E312" s="10" t="s">
        <v>26</v>
      </c>
      <c r="F312" s="11"/>
      <c r="G312" s="12"/>
      <c r="H312" s="13"/>
      <c r="I312" s="14"/>
      <c r="J312" s="15"/>
      <c r="K312" s="12"/>
      <c r="L312" s="13"/>
      <c r="M312" s="16">
        <v>51318</v>
      </c>
      <c r="N312" s="12">
        <v>64</v>
      </c>
      <c r="O312" s="14"/>
      <c r="P312" s="17"/>
      <c r="Q312" s="14"/>
      <c r="R312" s="14"/>
      <c r="S312" s="17"/>
      <c r="T312" s="13"/>
      <c r="U312" s="13"/>
      <c r="V312" s="13"/>
      <c r="W312" s="18"/>
      <c r="X312" s="26"/>
      <c r="Y312" s="14"/>
      <c r="Z312" s="19"/>
      <c r="AA312" s="27"/>
    </row>
    <row r="313" spans="2:27">
      <c r="B313" s="9">
        <v>2229</v>
      </c>
      <c r="C313" s="9"/>
      <c r="D313" s="10" t="s">
        <v>27</v>
      </c>
      <c r="E313" s="10" t="s">
        <v>26</v>
      </c>
      <c r="F313" s="11"/>
      <c r="G313" s="12"/>
      <c r="H313" s="13"/>
      <c r="I313" s="14"/>
      <c r="J313" s="15"/>
      <c r="K313" s="12"/>
      <c r="L313" s="13"/>
      <c r="M313" s="16">
        <v>57162</v>
      </c>
      <c r="N313" s="12">
        <v>63.75</v>
      </c>
      <c r="O313" s="14"/>
      <c r="P313" s="17"/>
      <c r="Q313" s="14"/>
      <c r="R313" s="14"/>
      <c r="S313" s="17"/>
      <c r="T313" s="13"/>
      <c r="U313" s="13"/>
      <c r="V313" s="13"/>
      <c r="W313" s="18"/>
      <c r="X313" s="26"/>
      <c r="Y313" s="14"/>
      <c r="Z313" s="19"/>
      <c r="AA313" s="27"/>
    </row>
    <row r="314" spans="2:27">
      <c r="B314" s="9">
        <v>2273</v>
      </c>
      <c r="C314" s="9"/>
      <c r="D314" s="10" t="s">
        <v>27</v>
      </c>
      <c r="E314" s="10" t="s">
        <v>26</v>
      </c>
      <c r="F314" s="11"/>
      <c r="G314" s="12"/>
      <c r="H314" s="13"/>
      <c r="I314" s="14"/>
      <c r="J314" s="15"/>
      <c r="K314" s="12"/>
      <c r="L314" s="13"/>
      <c r="M314" s="16">
        <v>56523</v>
      </c>
      <c r="N314" s="12">
        <v>64</v>
      </c>
      <c r="O314" s="14"/>
      <c r="P314" s="17"/>
      <c r="Q314" s="14"/>
      <c r="R314" s="14"/>
      <c r="S314" s="17"/>
      <c r="T314" s="13"/>
      <c r="U314" s="13"/>
      <c r="V314" s="13"/>
      <c r="W314" s="18"/>
      <c r="X314" s="26"/>
      <c r="Y314" s="14"/>
      <c r="Z314" s="19"/>
      <c r="AA314" s="27"/>
    </row>
    <row r="315" spans="2:27">
      <c r="B315" s="9">
        <v>2290</v>
      </c>
      <c r="C315" s="9"/>
      <c r="D315" s="10" t="s">
        <v>27</v>
      </c>
      <c r="E315" s="10" t="s">
        <v>26</v>
      </c>
      <c r="F315" s="11"/>
      <c r="G315" s="12"/>
      <c r="H315" s="13"/>
      <c r="I315" s="14"/>
      <c r="J315" s="15"/>
      <c r="K315" s="12"/>
      <c r="L315" s="13"/>
      <c r="M315" s="16">
        <v>55305</v>
      </c>
      <c r="N315" s="12">
        <v>64</v>
      </c>
      <c r="O315" s="14"/>
      <c r="P315" s="17"/>
      <c r="Q315" s="14"/>
      <c r="R315" s="14"/>
      <c r="S315" s="17"/>
      <c r="T315" s="13"/>
      <c r="U315" s="13"/>
      <c r="V315" s="13"/>
      <c r="W315" s="18"/>
      <c r="X315" s="26"/>
      <c r="Y315" s="14"/>
      <c r="Z315" s="19"/>
      <c r="AA315" s="27"/>
    </row>
    <row r="316" spans="2:27">
      <c r="B316" s="9">
        <v>2327</v>
      </c>
      <c r="C316" s="9"/>
      <c r="D316" s="10" t="s">
        <v>27</v>
      </c>
      <c r="E316" s="10" t="s">
        <v>26</v>
      </c>
      <c r="F316" s="11"/>
      <c r="G316" s="12"/>
      <c r="H316" s="13"/>
      <c r="I316" s="14"/>
      <c r="J316" s="15"/>
      <c r="K316" s="12"/>
      <c r="L316" s="13"/>
      <c r="M316" s="16">
        <v>53448</v>
      </c>
      <c r="N316" s="12">
        <v>64</v>
      </c>
      <c r="O316" s="14"/>
      <c r="P316" s="17"/>
      <c r="Q316" s="14"/>
      <c r="R316" s="14"/>
      <c r="S316" s="17"/>
      <c r="T316" s="13"/>
      <c r="U316" s="13"/>
      <c r="V316" s="13"/>
      <c r="W316" s="18"/>
      <c r="X316" s="26"/>
      <c r="Y316" s="14"/>
      <c r="Z316" s="19"/>
      <c r="AA316" s="27"/>
    </row>
    <row r="317" spans="2:27">
      <c r="B317" s="9">
        <v>2380</v>
      </c>
      <c r="C317" s="9"/>
      <c r="D317" s="10" t="s">
        <v>27</v>
      </c>
      <c r="E317" s="10" t="s">
        <v>26</v>
      </c>
      <c r="F317" s="11"/>
      <c r="G317" s="12"/>
      <c r="H317" s="13"/>
      <c r="I317" s="14"/>
      <c r="J317" s="15"/>
      <c r="K317" s="12"/>
      <c r="L317" s="13"/>
      <c r="M317" s="16">
        <v>53813</v>
      </c>
      <c r="N317" s="12">
        <v>64</v>
      </c>
      <c r="O317" s="14"/>
      <c r="P317" s="17"/>
      <c r="Q317" s="14"/>
      <c r="R317" s="14"/>
      <c r="S317" s="17"/>
      <c r="T317" s="13"/>
      <c r="U317" s="13"/>
      <c r="V317" s="13"/>
      <c r="W317" s="18"/>
      <c r="X317" s="26"/>
      <c r="Y317" s="14"/>
      <c r="Z317" s="19"/>
      <c r="AA317" s="27"/>
    </row>
    <row r="318" spans="2:27">
      <c r="B318" s="9">
        <v>243</v>
      </c>
      <c r="C318" s="9"/>
      <c r="D318" s="10" t="s">
        <v>27</v>
      </c>
      <c r="E318" s="10" t="s">
        <v>26</v>
      </c>
      <c r="F318" s="11"/>
      <c r="G318" s="12"/>
      <c r="H318" s="13"/>
      <c r="I318" s="14"/>
      <c r="J318" s="15"/>
      <c r="K318" s="12"/>
      <c r="L318" s="13"/>
      <c r="M318" s="16">
        <v>50192</v>
      </c>
      <c r="N318" s="12">
        <v>64</v>
      </c>
      <c r="O318" s="14"/>
      <c r="P318" s="17"/>
      <c r="Q318" s="14"/>
      <c r="R318" s="14"/>
      <c r="S318" s="17"/>
      <c r="T318" s="13"/>
      <c r="U318" s="13"/>
      <c r="V318" s="13"/>
      <c r="W318" s="18"/>
      <c r="X318" s="26"/>
      <c r="Y318" s="14"/>
      <c r="Z318" s="19"/>
      <c r="AA318" s="27"/>
    </row>
    <row r="319" spans="2:27">
      <c r="B319" s="9">
        <v>2502</v>
      </c>
      <c r="C319" s="9"/>
      <c r="D319" s="10" t="s">
        <v>27</v>
      </c>
      <c r="E319" s="10" t="s">
        <v>26</v>
      </c>
      <c r="F319" s="11"/>
      <c r="G319" s="12"/>
      <c r="H319" s="13"/>
      <c r="I319" s="14"/>
      <c r="J319" s="15"/>
      <c r="K319" s="12"/>
      <c r="L319" s="13"/>
      <c r="M319" s="16">
        <v>54758</v>
      </c>
      <c r="N319" s="12">
        <v>64</v>
      </c>
      <c r="O319" s="14"/>
      <c r="P319" s="17"/>
      <c r="Q319" s="14"/>
      <c r="R319" s="14"/>
      <c r="S319" s="17"/>
      <c r="T319" s="13"/>
      <c r="U319" s="13"/>
      <c r="V319" s="13"/>
      <c r="W319" s="18"/>
      <c r="X319" s="26"/>
      <c r="Y319" s="14"/>
      <c r="Z319" s="19"/>
      <c r="AA319" s="27"/>
    </row>
    <row r="320" spans="2:27">
      <c r="B320" s="9">
        <v>2529</v>
      </c>
      <c r="C320" s="9"/>
      <c r="D320" s="10" t="s">
        <v>27</v>
      </c>
      <c r="E320" s="10" t="s">
        <v>26</v>
      </c>
      <c r="F320" s="11"/>
      <c r="G320" s="12"/>
      <c r="H320" s="13"/>
      <c r="I320" s="14"/>
      <c r="J320" s="15"/>
      <c r="K320" s="12"/>
      <c r="L320" s="13"/>
      <c r="M320" s="16">
        <v>55397</v>
      </c>
      <c r="N320" s="12">
        <v>64</v>
      </c>
      <c r="O320" s="14"/>
      <c r="P320" s="17"/>
      <c r="Q320" s="14"/>
      <c r="R320" s="14"/>
      <c r="S320" s="17"/>
      <c r="T320" s="13"/>
      <c r="U320" s="13"/>
      <c r="V320" s="13"/>
      <c r="W320" s="18"/>
      <c r="X320" s="26"/>
      <c r="Y320" s="14"/>
      <c r="Z320" s="19"/>
      <c r="AA320" s="27"/>
    </row>
    <row r="321" spans="2:27">
      <c r="B321" s="9">
        <v>2536</v>
      </c>
      <c r="C321" s="9"/>
      <c r="D321" s="10" t="s">
        <v>27</v>
      </c>
      <c r="E321" s="10" t="s">
        <v>26</v>
      </c>
      <c r="F321" s="11"/>
      <c r="G321" s="12"/>
      <c r="H321" s="13"/>
      <c r="I321" s="14"/>
      <c r="J321" s="15"/>
      <c r="K321" s="12"/>
      <c r="L321" s="13"/>
      <c r="M321" s="16">
        <v>55427</v>
      </c>
      <c r="N321" s="12">
        <v>64</v>
      </c>
      <c r="O321" s="14"/>
      <c r="P321" s="17"/>
      <c r="Q321" s="14"/>
      <c r="R321" s="14"/>
      <c r="S321" s="17"/>
      <c r="T321" s="13"/>
      <c r="U321" s="13"/>
      <c r="V321" s="13"/>
      <c r="W321" s="18"/>
      <c r="X321" s="26"/>
      <c r="Y321" s="14"/>
      <c r="Z321" s="19"/>
      <c r="AA321" s="27"/>
    </row>
    <row r="322" spans="2:27">
      <c r="B322" s="9">
        <v>2544</v>
      </c>
      <c r="C322" s="9"/>
      <c r="D322" s="10" t="s">
        <v>27</v>
      </c>
      <c r="E322" s="10" t="s">
        <v>26</v>
      </c>
      <c r="F322" s="11"/>
      <c r="G322" s="12"/>
      <c r="H322" s="13"/>
      <c r="I322" s="14"/>
      <c r="J322" s="15"/>
      <c r="K322" s="12"/>
      <c r="L322" s="13"/>
      <c r="M322" s="16">
        <v>56189</v>
      </c>
      <c r="N322" s="12">
        <v>64</v>
      </c>
      <c r="O322" s="14"/>
      <c r="P322" s="17"/>
      <c r="Q322" s="14"/>
      <c r="R322" s="14"/>
      <c r="S322" s="17"/>
      <c r="T322" s="13"/>
      <c r="U322" s="13"/>
      <c r="V322" s="13"/>
      <c r="W322" s="18"/>
      <c r="X322" s="26"/>
      <c r="Y322" s="14"/>
      <c r="Z322" s="19"/>
      <c r="AA322" s="27"/>
    </row>
    <row r="323" spans="2:27">
      <c r="B323" s="9">
        <v>2575</v>
      </c>
      <c r="C323" s="9"/>
      <c r="D323" s="10" t="s">
        <v>27</v>
      </c>
      <c r="E323" s="10" t="s">
        <v>26</v>
      </c>
      <c r="F323" s="11"/>
      <c r="G323" s="12"/>
      <c r="H323" s="13"/>
      <c r="I323" s="14"/>
      <c r="J323" s="15"/>
      <c r="K323" s="12"/>
      <c r="L323" s="13"/>
      <c r="M323" s="16">
        <v>56493</v>
      </c>
      <c r="N323" s="12">
        <v>64</v>
      </c>
      <c r="O323" s="14"/>
      <c r="P323" s="17"/>
      <c r="Q323" s="14"/>
      <c r="R323" s="14"/>
      <c r="S323" s="17"/>
      <c r="T323" s="13"/>
      <c r="U323" s="13"/>
      <c r="V323" s="13"/>
      <c r="W323" s="18"/>
      <c r="X323" s="26"/>
      <c r="Y323" s="14"/>
      <c r="Z323" s="19"/>
      <c r="AA323" s="27"/>
    </row>
    <row r="324" spans="2:27">
      <c r="B324" s="9">
        <v>2611</v>
      </c>
      <c r="C324" s="9"/>
      <c r="D324" s="10" t="s">
        <v>27</v>
      </c>
      <c r="E324" s="10" t="s">
        <v>26</v>
      </c>
      <c r="F324" s="11"/>
      <c r="G324" s="12"/>
      <c r="H324" s="13"/>
      <c r="I324" s="14"/>
      <c r="J324" s="15"/>
      <c r="K324" s="12"/>
      <c r="L324" s="13"/>
      <c r="M324" s="16">
        <v>49369</v>
      </c>
      <c r="N324" s="12">
        <v>63.75</v>
      </c>
      <c r="O324" s="14"/>
      <c r="P324" s="17"/>
      <c r="Q324" s="14"/>
      <c r="R324" s="14"/>
      <c r="S324" s="17"/>
      <c r="T324" s="13"/>
      <c r="U324" s="13"/>
      <c r="V324" s="13"/>
      <c r="W324" s="18"/>
      <c r="X324" s="26"/>
      <c r="Y324" s="14"/>
      <c r="Z324" s="19"/>
      <c r="AA324" s="27"/>
    </row>
    <row r="325" spans="2:27">
      <c r="B325" s="9">
        <v>2648</v>
      </c>
      <c r="C325" s="9"/>
      <c r="D325" s="10" t="s">
        <v>27</v>
      </c>
      <c r="E325" s="10" t="s">
        <v>26</v>
      </c>
      <c r="F325" s="11"/>
      <c r="G325" s="12"/>
      <c r="H325" s="13"/>
      <c r="I325" s="14"/>
      <c r="J325" s="15"/>
      <c r="K325" s="12"/>
      <c r="L325" s="13"/>
      <c r="M325" s="16">
        <v>54393</v>
      </c>
      <c r="N325" s="12">
        <v>64</v>
      </c>
      <c r="O325" s="14"/>
      <c r="P325" s="17"/>
      <c r="Q325" s="14"/>
      <c r="R325" s="14"/>
      <c r="S325" s="17"/>
      <c r="T325" s="13"/>
      <c r="U325" s="13"/>
      <c r="V325" s="13"/>
      <c r="W325" s="18"/>
      <c r="X325" s="26"/>
      <c r="Y325" s="14"/>
      <c r="Z325" s="19"/>
      <c r="AA325" s="27"/>
    </row>
    <row r="326" spans="2:27">
      <c r="B326" s="9">
        <v>2680</v>
      </c>
      <c r="C326" s="9"/>
      <c r="D326" s="10" t="s">
        <v>27</v>
      </c>
      <c r="E326" s="10" t="s">
        <v>26</v>
      </c>
      <c r="F326" s="11"/>
      <c r="G326" s="12"/>
      <c r="H326" s="13"/>
      <c r="I326" s="14"/>
      <c r="J326" s="15"/>
      <c r="K326" s="12"/>
      <c r="L326" s="13"/>
      <c r="M326" s="16">
        <v>57497</v>
      </c>
      <c r="N326" s="12">
        <v>64</v>
      </c>
      <c r="O326" s="14"/>
      <c r="P326" s="17"/>
      <c r="Q326" s="14"/>
      <c r="R326" s="14"/>
      <c r="S326" s="17"/>
      <c r="T326" s="13"/>
      <c r="U326" s="13"/>
      <c r="V326" s="13"/>
      <c r="W326" s="18"/>
      <c r="X326" s="26"/>
      <c r="Y326" s="14"/>
      <c r="Z326" s="19"/>
      <c r="AA326" s="27"/>
    </row>
    <row r="327" spans="2:27">
      <c r="B327" s="9">
        <v>2682</v>
      </c>
      <c r="C327" s="9"/>
      <c r="D327" s="10" t="s">
        <v>27</v>
      </c>
      <c r="E327" s="10" t="s">
        <v>26</v>
      </c>
      <c r="F327" s="11"/>
      <c r="G327" s="12"/>
      <c r="H327" s="13"/>
      <c r="I327" s="14"/>
      <c r="J327" s="15"/>
      <c r="K327" s="12"/>
      <c r="L327" s="13"/>
      <c r="M327" s="16">
        <v>57011</v>
      </c>
      <c r="N327" s="12">
        <v>64</v>
      </c>
      <c r="O327" s="14"/>
      <c r="P327" s="17"/>
      <c r="Q327" s="14"/>
      <c r="R327" s="14"/>
      <c r="S327" s="17"/>
      <c r="T327" s="13"/>
      <c r="U327" s="13"/>
      <c r="V327" s="13"/>
      <c r="W327" s="18"/>
      <c r="X327" s="26"/>
      <c r="Y327" s="14"/>
      <c r="Z327" s="19"/>
      <c r="AA327" s="27"/>
    </row>
    <row r="328" spans="2:27">
      <c r="B328" s="9">
        <v>2685</v>
      </c>
      <c r="C328" s="9"/>
      <c r="D328" s="10" t="s">
        <v>27</v>
      </c>
      <c r="E328" s="10" t="s">
        <v>26</v>
      </c>
      <c r="F328" s="11"/>
      <c r="G328" s="12"/>
      <c r="H328" s="13"/>
      <c r="I328" s="14"/>
      <c r="J328" s="15"/>
      <c r="K328" s="12"/>
      <c r="L328" s="13"/>
      <c r="M328" s="16">
        <v>54455</v>
      </c>
      <c r="N328" s="12">
        <v>64</v>
      </c>
      <c r="O328" s="14"/>
      <c r="P328" s="17"/>
      <c r="Q328" s="14"/>
      <c r="R328" s="14"/>
      <c r="S328" s="17"/>
      <c r="T328" s="13"/>
      <c r="U328" s="13"/>
      <c r="V328" s="13"/>
      <c r="W328" s="18"/>
      <c r="X328" s="26"/>
      <c r="Y328" s="14"/>
      <c r="Z328" s="19"/>
      <c r="AA328" s="27"/>
    </row>
    <row r="329" spans="2:27">
      <c r="B329" s="9">
        <v>2688</v>
      </c>
      <c r="C329" s="9"/>
      <c r="D329" s="10" t="s">
        <v>27</v>
      </c>
      <c r="E329" s="10" t="s">
        <v>26</v>
      </c>
      <c r="F329" s="11"/>
      <c r="G329" s="12"/>
      <c r="H329" s="13"/>
      <c r="I329" s="14"/>
      <c r="J329" s="15"/>
      <c r="K329" s="12"/>
      <c r="L329" s="13"/>
      <c r="M329" s="16">
        <v>56281</v>
      </c>
      <c r="N329" s="12">
        <v>64</v>
      </c>
      <c r="O329" s="14"/>
      <c r="P329" s="17"/>
      <c r="Q329" s="14"/>
      <c r="R329" s="14"/>
      <c r="S329" s="17"/>
      <c r="T329" s="13"/>
      <c r="U329" s="13"/>
      <c r="V329" s="13"/>
      <c r="W329" s="18"/>
      <c r="X329" s="26"/>
      <c r="Y329" s="14"/>
      <c r="Z329" s="19"/>
      <c r="AA329" s="27"/>
    </row>
    <row r="330" spans="2:27">
      <c r="B330" s="9">
        <v>2699</v>
      </c>
      <c r="C330" s="9"/>
      <c r="D330" s="10" t="s">
        <v>27</v>
      </c>
      <c r="E330" s="10" t="s">
        <v>26</v>
      </c>
      <c r="F330" s="11"/>
      <c r="G330" s="12"/>
      <c r="H330" s="13"/>
      <c r="I330" s="14"/>
      <c r="J330" s="15"/>
      <c r="K330" s="12"/>
      <c r="L330" s="13"/>
      <c r="M330" s="16">
        <v>55244</v>
      </c>
      <c r="N330" s="12">
        <v>64</v>
      </c>
      <c r="O330" s="14"/>
      <c r="P330" s="17"/>
      <c r="Q330" s="14"/>
      <c r="R330" s="14"/>
      <c r="S330" s="17"/>
      <c r="T330" s="13"/>
      <c r="U330" s="13"/>
      <c r="V330" s="13"/>
      <c r="W330" s="18"/>
      <c r="X330" s="26"/>
      <c r="Y330" s="14"/>
      <c r="Z330" s="19"/>
      <c r="AA330" s="27"/>
    </row>
    <row r="331" spans="2:27">
      <c r="B331" s="9">
        <v>27</v>
      </c>
      <c r="C331" s="9"/>
      <c r="D331" s="10" t="s">
        <v>27</v>
      </c>
      <c r="E331" s="10" t="s">
        <v>26</v>
      </c>
      <c r="F331" s="11"/>
      <c r="G331" s="12"/>
      <c r="H331" s="13"/>
      <c r="I331" s="14"/>
      <c r="J331" s="15"/>
      <c r="K331" s="12"/>
      <c r="L331" s="13"/>
      <c r="M331" s="16">
        <v>45870</v>
      </c>
      <c r="N331" s="12">
        <v>63</v>
      </c>
      <c r="O331" s="14"/>
      <c r="P331" s="17"/>
      <c r="Q331" s="14"/>
      <c r="R331" s="14"/>
      <c r="S331" s="17"/>
      <c r="T331" s="13"/>
      <c r="U331" s="13"/>
      <c r="V331" s="13"/>
      <c r="W331" s="18"/>
      <c r="X331" s="26"/>
      <c r="Y331" s="14"/>
      <c r="Z331" s="19"/>
      <c r="AA331" s="27"/>
    </row>
    <row r="332" spans="2:27">
      <c r="B332" s="9">
        <v>2722</v>
      </c>
      <c r="C332" s="9"/>
      <c r="D332" s="10" t="s">
        <v>27</v>
      </c>
      <c r="E332" s="10" t="s">
        <v>26</v>
      </c>
      <c r="F332" s="11"/>
      <c r="G332" s="12"/>
      <c r="H332" s="13"/>
      <c r="I332" s="14"/>
      <c r="J332" s="15"/>
      <c r="K332" s="12"/>
      <c r="L332" s="13"/>
      <c r="M332" s="16">
        <v>54789</v>
      </c>
      <c r="N332" s="12">
        <v>64</v>
      </c>
      <c r="O332" s="14"/>
      <c r="P332" s="17"/>
      <c r="Q332" s="14"/>
      <c r="R332" s="14"/>
      <c r="S332" s="17"/>
      <c r="T332" s="13"/>
      <c r="U332" s="13"/>
      <c r="V332" s="13"/>
      <c r="W332" s="18"/>
      <c r="X332" s="26"/>
      <c r="Y332" s="14"/>
      <c r="Z332" s="19"/>
      <c r="AA332" s="27"/>
    </row>
    <row r="333" spans="2:27">
      <c r="B333" s="9">
        <v>2733</v>
      </c>
      <c r="C333" s="9"/>
      <c r="D333" s="10" t="s">
        <v>27</v>
      </c>
      <c r="E333" s="10" t="s">
        <v>26</v>
      </c>
      <c r="F333" s="11"/>
      <c r="G333" s="12"/>
      <c r="H333" s="13"/>
      <c r="I333" s="14"/>
      <c r="J333" s="15"/>
      <c r="K333" s="12"/>
      <c r="L333" s="13"/>
      <c r="M333" s="16">
        <v>53297</v>
      </c>
      <c r="N333" s="12">
        <v>64</v>
      </c>
      <c r="O333" s="14"/>
      <c r="P333" s="17"/>
      <c r="Q333" s="14"/>
      <c r="R333" s="14"/>
      <c r="S333" s="17"/>
      <c r="T333" s="13"/>
      <c r="U333" s="13"/>
      <c r="V333" s="13"/>
      <c r="W333" s="18"/>
      <c r="X333" s="26"/>
      <c r="Y333" s="14"/>
      <c r="Z333" s="19"/>
      <c r="AA333" s="27"/>
    </row>
    <row r="334" spans="2:27">
      <c r="B334" s="9">
        <v>2843</v>
      </c>
      <c r="C334" s="9"/>
      <c r="D334" s="10" t="s">
        <v>27</v>
      </c>
      <c r="E334" s="10" t="s">
        <v>26</v>
      </c>
      <c r="F334" s="11"/>
      <c r="G334" s="12"/>
      <c r="H334" s="13"/>
      <c r="I334" s="14"/>
      <c r="J334" s="15"/>
      <c r="K334" s="12"/>
      <c r="L334" s="13"/>
      <c r="M334" s="16">
        <v>56005</v>
      </c>
      <c r="N334" s="12">
        <v>64</v>
      </c>
      <c r="O334" s="14"/>
      <c r="P334" s="17"/>
      <c r="Q334" s="14"/>
      <c r="R334" s="14"/>
      <c r="S334" s="17"/>
      <c r="T334" s="13"/>
      <c r="U334" s="13"/>
      <c r="V334" s="13"/>
      <c r="W334" s="18"/>
      <c r="X334" s="26"/>
      <c r="Y334" s="14"/>
      <c r="Z334" s="19"/>
      <c r="AA334" s="27"/>
    </row>
    <row r="335" spans="2:27">
      <c r="B335" s="9">
        <v>2857</v>
      </c>
      <c r="C335" s="9"/>
      <c r="D335" s="10" t="s">
        <v>27</v>
      </c>
      <c r="E335" s="10" t="s">
        <v>26</v>
      </c>
      <c r="F335" s="11"/>
      <c r="G335" s="12"/>
      <c r="H335" s="13"/>
      <c r="I335" s="14"/>
      <c r="J335" s="15"/>
      <c r="K335" s="12"/>
      <c r="L335" s="13"/>
      <c r="M335" s="16">
        <v>56584</v>
      </c>
      <c r="N335" s="12">
        <v>64</v>
      </c>
      <c r="O335" s="14"/>
      <c r="P335" s="17"/>
      <c r="Q335" s="14"/>
      <c r="R335" s="14"/>
      <c r="S335" s="17"/>
      <c r="T335" s="13"/>
      <c r="U335" s="13"/>
      <c r="V335" s="13"/>
      <c r="W335" s="18"/>
      <c r="X335" s="26"/>
      <c r="Y335" s="14"/>
      <c r="Z335" s="19"/>
      <c r="AA335" s="27"/>
    </row>
    <row r="336" spans="2:27">
      <c r="B336" s="9">
        <v>302</v>
      </c>
      <c r="C336" s="9"/>
      <c r="D336" s="10" t="s">
        <v>27</v>
      </c>
      <c r="E336" s="10" t="s">
        <v>26</v>
      </c>
      <c r="F336" s="11"/>
      <c r="G336" s="12"/>
      <c r="H336" s="13"/>
      <c r="I336" s="14"/>
      <c r="J336" s="15"/>
      <c r="K336" s="12"/>
      <c r="L336" s="13"/>
      <c r="M336" s="16">
        <v>50526</v>
      </c>
      <c r="N336" s="12">
        <v>64</v>
      </c>
      <c r="O336" s="14"/>
      <c r="P336" s="17"/>
      <c r="Q336" s="14"/>
      <c r="R336" s="14"/>
      <c r="S336" s="17"/>
      <c r="T336" s="13"/>
      <c r="U336" s="13"/>
      <c r="V336" s="13"/>
      <c r="W336" s="18"/>
      <c r="X336" s="26"/>
      <c r="Y336" s="14"/>
      <c r="Z336" s="19"/>
      <c r="AA336" s="27"/>
    </row>
    <row r="337" spans="2:27">
      <c r="B337" s="9">
        <v>323</v>
      </c>
      <c r="C337" s="9"/>
      <c r="D337" s="10" t="s">
        <v>27</v>
      </c>
      <c r="E337" s="10" t="s">
        <v>26</v>
      </c>
      <c r="F337" s="11"/>
      <c r="G337" s="12"/>
      <c r="H337" s="13"/>
      <c r="I337" s="14"/>
      <c r="J337" s="15"/>
      <c r="K337" s="12"/>
      <c r="L337" s="13"/>
      <c r="M337" s="16">
        <v>48183</v>
      </c>
      <c r="N337" s="12">
        <v>63.5</v>
      </c>
      <c r="O337" s="14"/>
      <c r="P337" s="17"/>
      <c r="Q337" s="14"/>
      <c r="R337" s="14"/>
      <c r="S337" s="17"/>
      <c r="T337" s="13"/>
      <c r="U337" s="13"/>
      <c r="V337" s="13"/>
      <c r="W337" s="18"/>
      <c r="X337" s="26"/>
      <c r="Y337" s="14"/>
      <c r="Z337" s="19"/>
      <c r="AA337" s="27"/>
    </row>
    <row r="338" spans="2:27">
      <c r="B338" s="9">
        <v>33</v>
      </c>
      <c r="C338" s="9"/>
      <c r="D338" s="10" t="s">
        <v>27</v>
      </c>
      <c r="E338" s="10" t="s">
        <v>26</v>
      </c>
      <c r="F338" s="11"/>
      <c r="G338" s="12"/>
      <c r="H338" s="13"/>
      <c r="I338" s="14"/>
      <c r="J338" s="15"/>
      <c r="K338" s="12"/>
      <c r="L338" s="13"/>
      <c r="M338" s="16">
        <v>49310</v>
      </c>
      <c r="N338" s="12">
        <v>63.75</v>
      </c>
      <c r="O338" s="14"/>
      <c r="P338" s="17"/>
      <c r="Q338" s="14"/>
      <c r="R338" s="14"/>
      <c r="S338" s="17"/>
      <c r="T338" s="13"/>
      <c r="U338" s="13"/>
      <c r="V338" s="13"/>
      <c r="W338" s="18"/>
      <c r="X338" s="26"/>
      <c r="Y338" s="14"/>
      <c r="Z338" s="19"/>
      <c r="AA338" s="27"/>
    </row>
    <row r="339" spans="2:27">
      <c r="B339" s="9">
        <v>513</v>
      </c>
      <c r="C339" s="9"/>
      <c r="D339" s="10" t="s">
        <v>27</v>
      </c>
      <c r="E339" s="10" t="s">
        <v>26</v>
      </c>
      <c r="F339" s="11"/>
      <c r="G339" s="12"/>
      <c r="H339" s="13"/>
      <c r="I339" s="14"/>
      <c r="J339" s="15"/>
      <c r="K339" s="12"/>
      <c r="L339" s="13"/>
      <c r="M339" s="16">
        <v>47392</v>
      </c>
      <c r="N339" s="12">
        <v>63.25</v>
      </c>
      <c r="O339" s="14"/>
      <c r="P339" s="17"/>
      <c r="Q339" s="14"/>
      <c r="R339" s="14"/>
      <c r="S339" s="17"/>
      <c r="T339" s="13"/>
      <c r="U339" s="13"/>
      <c r="V339" s="13"/>
      <c r="W339" s="18"/>
      <c r="X339" s="26"/>
      <c r="Y339" s="14"/>
      <c r="Z339" s="19"/>
      <c r="AA339" s="27"/>
    </row>
    <row r="340" spans="2:27">
      <c r="B340" s="9">
        <v>59</v>
      </c>
      <c r="C340" s="9"/>
      <c r="D340" s="10" t="s">
        <v>27</v>
      </c>
      <c r="E340" s="10" t="s">
        <v>26</v>
      </c>
      <c r="F340" s="11"/>
      <c r="G340" s="12"/>
      <c r="H340" s="13"/>
      <c r="I340" s="14"/>
      <c r="J340" s="15"/>
      <c r="K340" s="12"/>
      <c r="L340" s="13"/>
      <c r="M340" s="16">
        <v>47392</v>
      </c>
      <c r="N340" s="12">
        <v>63.25</v>
      </c>
      <c r="O340" s="14"/>
      <c r="P340" s="17"/>
      <c r="Q340" s="14"/>
      <c r="R340" s="14"/>
      <c r="S340" s="17"/>
      <c r="T340" s="13"/>
      <c r="U340" s="13"/>
      <c r="V340" s="13"/>
      <c r="W340" s="18"/>
      <c r="X340" s="26"/>
      <c r="Y340" s="14"/>
      <c r="Z340" s="19"/>
      <c r="AA340" s="27"/>
    </row>
    <row r="341" spans="2:27">
      <c r="B341" s="9">
        <v>660</v>
      </c>
      <c r="C341" s="9"/>
      <c r="D341" s="10" t="s">
        <v>27</v>
      </c>
      <c r="E341" s="10" t="s">
        <v>26</v>
      </c>
      <c r="F341" s="11"/>
      <c r="G341" s="12"/>
      <c r="H341" s="13"/>
      <c r="I341" s="14"/>
      <c r="J341" s="15"/>
      <c r="K341" s="12"/>
      <c r="L341" s="13"/>
      <c r="M341" s="16">
        <v>48945</v>
      </c>
      <c r="N341" s="12">
        <v>63.75</v>
      </c>
      <c r="O341" s="14"/>
      <c r="P341" s="17"/>
      <c r="Q341" s="14"/>
      <c r="R341" s="14"/>
      <c r="S341" s="17"/>
      <c r="T341" s="13"/>
      <c r="U341" s="13"/>
      <c r="V341" s="13"/>
      <c r="W341" s="18"/>
      <c r="X341" s="26"/>
      <c r="Y341" s="14"/>
      <c r="Z341" s="19"/>
      <c r="AA341" s="27"/>
    </row>
    <row r="342" spans="2:27">
      <c r="B342" s="9">
        <v>836</v>
      </c>
      <c r="C342" s="9"/>
      <c r="D342" s="10" t="s">
        <v>27</v>
      </c>
      <c r="E342" s="10" t="s">
        <v>26</v>
      </c>
      <c r="F342" s="11"/>
      <c r="G342" s="12"/>
      <c r="H342" s="13"/>
      <c r="I342" s="14"/>
      <c r="J342" s="15"/>
      <c r="K342" s="12"/>
      <c r="L342" s="13"/>
      <c r="M342" s="16">
        <v>52383</v>
      </c>
      <c r="N342" s="12">
        <v>64</v>
      </c>
      <c r="O342" s="14"/>
      <c r="P342" s="17"/>
      <c r="Q342" s="14"/>
      <c r="R342" s="14"/>
      <c r="S342" s="17"/>
      <c r="T342" s="13"/>
      <c r="U342" s="13"/>
      <c r="V342" s="13"/>
      <c r="W342" s="18"/>
      <c r="X342" s="26"/>
      <c r="Y342" s="14"/>
      <c r="Z342" s="19"/>
      <c r="AA342" s="27"/>
    </row>
    <row r="343" spans="2:27">
      <c r="B343" s="9">
        <v>912</v>
      </c>
      <c r="C343" s="9"/>
      <c r="D343" s="10" t="s">
        <v>27</v>
      </c>
      <c r="E343" s="10" t="s">
        <v>26</v>
      </c>
      <c r="F343" s="11"/>
      <c r="G343" s="12"/>
      <c r="H343" s="13"/>
      <c r="I343" s="14"/>
      <c r="J343" s="15"/>
      <c r="K343" s="12"/>
      <c r="L343" s="13"/>
      <c r="M343" s="16">
        <v>43709</v>
      </c>
      <c r="N343" s="12">
        <v>62.5</v>
      </c>
      <c r="O343" s="14"/>
      <c r="P343" s="17"/>
      <c r="Q343" s="14"/>
      <c r="R343" s="14"/>
      <c r="S343" s="17"/>
      <c r="T343" s="13"/>
      <c r="U343" s="13"/>
      <c r="V343" s="13"/>
      <c r="W343" s="18"/>
      <c r="X343" s="26"/>
      <c r="Y343" s="14"/>
      <c r="Z343" s="19"/>
      <c r="AA343" s="27"/>
    </row>
    <row r="344" spans="2:27">
      <c r="B344" s="9">
        <v>921</v>
      </c>
      <c r="C344" s="9"/>
      <c r="D344" s="10" t="s">
        <v>27</v>
      </c>
      <c r="E344" s="10" t="s">
        <v>26</v>
      </c>
      <c r="F344" s="11"/>
      <c r="G344" s="12"/>
      <c r="H344" s="13"/>
      <c r="I344" s="14"/>
      <c r="J344" s="15"/>
      <c r="K344" s="12"/>
      <c r="L344" s="13"/>
      <c r="M344" s="16">
        <v>50710</v>
      </c>
      <c r="N344" s="12">
        <v>64</v>
      </c>
      <c r="O344" s="14"/>
      <c r="P344" s="17"/>
      <c r="Q344" s="14"/>
      <c r="R344" s="14"/>
      <c r="S344" s="17"/>
      <c r="T344" s="13"/>
      <c r="U344" s="13"/>
      <c r="V344" s="13"/>
      <c r="W344" s="18"/>
      <c r="X344" s="26"/>
      <c r="Y344" s="14"/>
      <c r="Z344" s="19"/>
      <c r="AA344" s="27"/>
    </row>
    <row r="345" spans="2:27">
      <c r="B345" s="9">
        <v>98</v>
      </c>
      <c r="C345" s="9"/>
      <c r="D345" s="10" t="s">
        <v>27</v>
      </c>
      <c r="E345" s="10" t="s">
        <v>26</v>
      </c>
      <c r="F345" s="11"/>
      <c r="G345" s="12"/>
      <c r="H345" s="13"/>
      <c r="I345" s="14"/>
      <c r="J345" s="15"/>
      <c r="K345" s="12"/>
      <c r="L345" s="13"/>
      <c r="M345" s="16">
        <v>48153</v>
      </c>
      <c r="N345" s="12">
        <v>63.5</v>
      </c>
      <c r="O345" s="14"/>
      <c r="P345" s="17"/>
      <c r="Q345" s="14"/>
      <c r="R345" s="14"/>
      <c r="S345" s="17"/>
      <c r="T345" s="13"/>
      <c r="U345" s="13"/>
      <c r="V345" s="13"/>
      <c r="W345" s="18"/>
      <c r="X345" s="26"/>
      <c r="Y345" s="14"/>
      <c r="Z345" s="19"/>
      <c r="AA345" s="27"/>
    </row>
    <row r="346" spans="2:27">
      <c r="B346" s="9">
        <v>1247</v>
      </c>
      <c r="C346" s="9"/>
      <c r="D346" s="10" t="s">
        <v>27</v>
      </c>
      <c r="E346" s="10" t="s">
        <v>26</v>
      </c>
      <c r="F346" s="11"/>
      <c r="G346" s="12"/>
      <c r="H346" s="13"/>
      <c r="I346" s="14"/>
      <c r="J346" s="15"/>
      <c r="K346" s="12"/>
      <c r="L346" s="13"/>
      <c r="M346" s="16">
        <v>52628</v>
      </c>
      <c r="N346" s="12">
        <v>64</v>
      </c>
      <c r="O346" s="14"/>
      <c r="P346" s="17"/>
      <c r="Q346" s="14"/>
      <c r="R346" s="14"/>
      <c r="S346" s="17"/>
      <c r="T346" s="13"/>
      <c r="U346" s="13"/>
      <c r="V346" s="13"/>
      <c r="W346" s="18"/>
      <c r="X346" s="26"/>
      <c r="Y346" s="14"/>
      <c r="Z346" s="19"/>
      <c r="AA346" s="27"/>
    </row>
    <row r="347" spans="2:27">
      <c r="B347" s="9">
        <v>1825</v>
      </c>
      <c r="C347" s="9"/>
      <c r="D347" s="10" t="s">
        <v>27</v>
      </c>
      <c r="E347" s="10" t="s">
        <v>26</v>
      </c>
      <c r="F347" s="11"/>
      <c r="G347" s="12"/>
      <c r="H347" s="13"/>
      <c r="I347" s="14"/>
      <c r="J347" s="15"/>
      <c r="K347" s="12"/>
      <c r="L347" s="13"/>
      <c r="M347" s="16">
        <v>54393</v>
      </c>
      <c r="N347" s="12">
        <v>64</v>
      </c>
      <c r="O347" s="14"/>
      <c r="P347" s="17"/>
      <c r="Q347" s="14"/>
      <c r="R347" s="14"/>
      <c r="S347" s="17"/>
      <c r="T347" s="13"/>
      <c r="U347" s="13"/>
      <c r="V347" s="13"/>
      <c r="W347" s="18"/>
      <c r="X347" s="26"/>
      <c r="Y347" s="14"/>
      <c r="Z347" s="19"/>
      <c r="AA347" s="27"/>
    </row>
    <row r="348" spans="2:27">
      <c r="B348" s="9">
        <v>2081</v>
      </c>
      <c r="C348" s="9"/>
      <c r="D348" s="10" t="s">
        <v>27</v>
      </c>
      <c r="E348" s="10" t="s">
        <v>26</v>
      </c>
      <c r="F348" s="11"/>
      <c r="G348" s="12"/>
      <c r="H348" s="13"/>
      <c r="I348" s="14"/>
      <c r="J348" s="15"/>
      <c r="K348" s="12"/>
      <c r="L348" s="13"/>
      <c r="M348" s="16">
        <v>55274</v>
      </c>
      <c r="N348" s="12">
        <v>64</v>
      </c>
      <c r="O348" s="14"/>
      <c r="P348" s="17"/>
      <c r="Q348" s="14"/>
      <c r="R348" s="14"/>
      <c r="S348" s="17"/>
      <c r="T348" s="13"/>
      <c r="U348" s="13"/>
      <c r="V348" s="13"/>
      <c r="W348" s="18"/>
      <c r="X348" s="26"/>
      <c r="Y348" s="14"/>
      <c r="Z348" s="19"/>
      <c r="AA348" s="27"/>
    </row>
    <row r="349" spans="2:27">
      <c r="B349" s="9">
        <v>2176</v>
      </c>
      <c r="C349" s="9"/>
      <c r="D349" s="10" t="s">
        <v>27</v>
      </c>
      <c r="E349" s="10" t="s">
        <v>26</v>
      </c>
      <c r="F349" s="11"/>
      <c r="G349" s="12"/>
      <c r="H349" s="13"/>
      <c r="I349" s="14"/>
      <c r="J349" s="15"/>
      <c r="K349" s="12"/>
      <c r="L349" s="13"/>
      <c r="M349" s="16">
        <v>53206</v>
      </c>
      <c r="N349" s="12">
        <v>64</v>
      </c>
      <c r="O349" s="14"/>
      <c r="P349" s="17"/>
      <c r="Q349" s="14"/>
      <c r="R349" s="14"/>
      <c r="S349" s="17"/>
      <c r="T349" s="13"/>
      <c r="U349" s="13"/>
      <c r="V349" s="13"/>
      <c r="W349" s="18"/>
      <c r="X349" s="26"/>
      <c r="Y349" s="14"/>
      <c r="Z349" s="19"/>
      <c r="AA349" s="27"/>
    </row>
    <row r="350" spans="2:27">
      <c r="B350" s="9">
        <v>2190</v>
      </c>
      <c r="C350" s="9"/>
      <c r="D350" s="10" t="s">
        <v>27</v>
      </c>
      <c r="E350" s="10" t="s">
        <v>26</v>
      </c>
      <c r="F350" s="11"/>
      <c r="G350" s="12"/>
      <c r="H350" s="13"/>
      <c r="I350" s="14"/>
      <c r="J350" s="15"/>
      <c r="K350" s="12"/>
      <c r="L350" s="13"/>
      <c r="M350" s="16">
        <v>54058</v>
      </c>
      <c r="N350" s="12">
        <v>64</v>
      </c>
      <c r="O350" s="14"/>
      <c r="P350" s="17"/>
      <c r="Q350" s="14"/>
      <c r="R350" s="14"/>
      <c r="S350" s="17"/>
      <c r="T350" s="13"/>
      <c r="U350" s="13"/>
      <c r="V350" s="13"/>
      <c r="W350" s="18"/>
      <c r="X350" s="26"/>
      <c r="Y350" s="14"/>
      <c r="Z350" s="19"/>
      <c r="AA350" s="27"/>
    </row>
    <row r="351" spans="2:27">
      <c r="B351" s="9">
        <v>2242</v>
      </c>
      <c r="C351" s="9"/>
      <c r="D351" s="10" t="s">
        <v>27</v>
      </c>
      <c r="E351" s="10" t="s">
        <v>26</v>
      </c>
      <c r="F351" s="11"/>
      <c r="G351" s="12"/>
      <c r="H351" s="13"/>
      <c r="I351" s="14"/>
      <c r="J351" s="15"/>
      <c r="K351" s="12"/>
      <c r="L351" s="13"/>
      <c r="M351" s="16">
        <v>53662</v>
      </c>
      <c r="N351" s="12">
        <v>64</v>
      </c>
      <c r="O351" s="14"/>
      <c r="P351" s="17"/>
      <c r="Q351" s="14"/>
      <c r="R351" s="14"/>
      <c r="S351" s="17"/>
      <c r="T351" s="13"/>
      <c r="U351" s="13"/>
      <c r="V351" s="13"/>
      <c r="W351" s="18"/>
      <c r="X351" s="26"/>
      <c r="Y351" s="14"/>
      <c r="Z351" s="19"/>
      <c r="AA351" s="27"/>
    </row>
    <row r="352" spans="2:27">
      <c r="B352" s="9">
        <v>2317</v>
      </c>
      <c r="C352" s="9"/>
      <c r="D352" s="10" t="s">
        <v>27</v>
      </c>
      <c r="E352" s="10" t="s">
        <v>26</v>
      </c>
      <c r="F352" s="11"/>
      <c r="G352" s="12"/>
      <c r="H352" s="13"/>
      <c r="I352" s="14"/>
      <c r="J352" s="15"/>
      <c r="K352" s="12"/>
      <c r="L352" s="13"/>
      <c r="M352" s="16">
        <v>54483</v>
      </c>
      <c r="N352" s="12">
        <v>64</v>
      </c>
      <c r="O352" s="14"/>
      <c r="P352" s="17"/>
      <c r="Q352" s="14"/>
      <c r="R352" s="14"/>
      <c r="S352" s="17"/>
      <c r="T352" s="13"/>
      <c r="U352" s="13"/>
      <c r="V352" s="13"/>
      <c r="W352" s="18"/>
      <c r="X352" s="26"/>
      <c r="Y352" s="14"/>
      <c r="Z352" s="19"/>
      <c r="AA352" s="27"/>
    </row>
    <row r="353" spans="2:27">
      <c r="B353" s="9">
        <v>2359</v>
      </c>
      <c r="C353" s="9"/>
      <c r="D353" s="10" t="s">
        <v>27</v>
      </c>
      <c r="E353" s="10" t="s">
        <v>26</v>
      </c>
      <c r="F353" s="11"/>
      <c r="G353" s="12"/>
      <c r="H353" s="13"/>
      <c r="I353" s="14"/>
      <c r="J353" s="15"/>
      <c r="K353" s="12"/>
      <c r="L353" s="13"/>
      <c r="M353" s="16">
        <v>50587</v>
      </c>
      <c r="N353" s="12">
        <v>64</v>
      </c>
      <c r="O353" s="14"/>
      <c r="P353" s="17"/>
      <c r="Q353" s="14"/>
      <c r="R353" s="14"/>
      <c r="S353" s="17"/>
      <c r="T353" s="13"/>
      <c r="U353" s="13"/>
      <c r="V353" s="13"/>
      <c r="W353" s="18"/>
      <c r="X353" s="26"/>
      <c r="Y353" s="14"/>
      <c r="Z353" s="19"/>
      <c r="AA353" s="27"/>
    </row>
    <row r="354" spans="2:27">
      <c r="B354" s="34">
        <v>2398</v>
      </c>
      <c r="C354" s="34"/>
      <c r="D354" s="35" t="s">
        <v>27</v>
      </c>
      <c r="E354" s="35" t="s">
        <v>26</v>
      </c>
      <c r="F354" s="36"/>
      <c r="G354" s="37"/>
      <c r="H354" s="38"/>
      <c r="I354" s="39"/>
      <c r="J354" s="40"/>
      <c r="K354" s="37"/>
      <c r="L354" s="38"/>
      <c r="M354" s="41">
        <v>53601</v>
      </c>
      <c r="N354" s="37">
        <v>64</v>
      </c>
      <c r="O354" s="39"/>
      <c r="P354" s="42"/>
      <c r="Q354" s="39"/>
      <c r="R354" s="39"/>
      <c r="S354" s="42"/>
      <c r="T354" s="38"/>
      <c r="U354" s="38"/>
      <c r="V354" s="38"/>
      <c r="W354" s="43"/>
      <c r="X354" s="44"/>
      <c r="Y354" s="39"/>
      <c r="Z354" s="45"/>
      <c r="AA354" s="27"/>
    </row>
  </sheetData>
  <mergeCells count="2">
    <mergeCell ref="B1:Z1"/>
    <mergeCell ref="B2:Z2"/>
  </mergeCells>
  <pageMargins left="0.70866141732283472" right="0.70866141732283472" top="0.74803149606299213" bottom="0.74803149606299213" header="0.31496062992125984" footer="0.31496062992125984"/>
  <pageSetup paperSize="9" scale="56" fitToHeight="0" orientation="landscape" r:id="rId1"/>
  <headerFooter>
    <oddHeader>&amp;LCONFIDENTIEL&amp;R&amp;D</oddHeader>
    <oddFooter>&amp;LSecoia&amp;R&amp;F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C739"/>
  <sheetViews>
    <sheetView showGridLines="0" topLeftCell="A4" workbookViewId="0">
      <selection activeCell="W20" sqref="W20"/>
    </sheetView>
  </sheetViews>
  <sheetFormatPr baseColWidth="10" defaultRowHeight="15"/>
  <cols>
    <col min="3" max="3" width="15.140625" bestFit="1" customWidth="1"/>
    <col min="4" max="5" width="11.42578125" hidden="1" customWidth="1"/>
    <col min="7" max="7" width="11.42578125" hidden="1" customWidth="1"/>
    <col min="10" max="10" width="14.28515625" customWidth="1"/>
    <col min="11" max="11" width="0" hidden="1" customWidth="1"/>
    <col min="14" max="14" width="13.7109375" hidden="1" customWidth="1"/>
    <col min="15" max="15" width="13" customWidth="1"/>
    <col min="16" max="16" width="15.7109375" customWidth="1"/>
    <col min="19" max="19" width="15.42578125" hidden="1" customWidth="1"/>
    <col min="20" max="20" width="0" hidden="1" customWidth="1"/>
    <col min="21" max="21" width="15" hidden="1" customWidth="1"/>
    <col min="22" max="22" width="16.140625" customWidth="1"/>
    <col min="23" max="23" width="15.42578125" customWidth="1"/>
    <col min="24" max="24" width="16.7109375" customWidth="1"/>
    <col min="27" max="27" width="14" customWidth="1"/>
  </cols>
  <sheetData>
    <row r="1" spans="1:29" ht="30" customHeight="1">
      <c r="A1" s="4"/>
      <c r="B1" s="29" t="e">
        <f>"Prévisions de retraite " &amp;#REF!</f>
        <v>#REF!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</row>
    <row r="2" spans="1:29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9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9">
      <c r="A4" s="5"/>
      <c r="B4" s="30" t="s">
        <v>24</v>
      </c>
      <c r="C4" s="30"/>
      <c r="D4" s="30"/>
      <c r="E4" s="23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S4" s="5"/>
      <c r="T4" s="5"/>
      <c r="U4" s="5"/>
      <c r="V4" s="5"/>
      <c r="W4" s="5"/>
      <c r="X4" s="5"/>
    </row>
    <row r="5" spans="1:29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6">
        <f>SUM(Q8:R1048576)</f>
        <v>0</v>
      </c>
      <c r="R5" s="7"/>
      <c r="S5" s="5"/>
      <c r="T5" s="5"/>
      <c r="U5" s="5"/>
      <c r="V5" s="5"/>
      <c r="W5" s="5"/>
      <c r="X5" s="5"/>
    </row>
    <row r="6" spans="1:29" ht="12.75" customHeight="1">
      <c r="A6" s="4"/>
      <c r="AA6" s="3">
        <v>43465</v>
      </c>
    </row>
    <row r="7" spans="1:29" ht="49.5" customHeight="1">
      <c r="B7" s="1" t="s">
        <v>6</v>
      </c>
      <c r="C7" s="1" t="s">
        <v>7</v>
      </c>
      <c r="D7" s="1" t="s">
        <v>8</v>
      </c>
      <c r="E7" s="1" t="s">
        <v>25</v>
      </c>
      <c r="F7" s="1" t="s">
        <v>9</v>
      </c>
      <c r="G7" s="1" t="s">
        <v>10</v>
      </c>
      <c r="H7" s="1" t="s">
        <v>0</v>
      </c>
      <c r="I7" s="1" t="s">
        <v>11</v>
      </c>
      <c r="J7" s="20" t="s">
        <v>12</v>
      </c>
      <c r="K7" s="21" t="s">
        <v>1</v>
      </c>
      <c r="L7" s="1" t="s">
        <v>13</v>
      </c>
      <c r="M7" s="1" t="s">
        <v>14</v>
      </c>
      <c r="N7" s="1" t="s">
        <v>15</v>
      </c>
      <c r="O7" s="1" t="s">
        <v>16</v>
      </c>
      <c r="P7" s="1" t="s">
        <v>17</v>
      </c>
      <c r="Q7" s="1" t="s">
        <v>18</v>
      </c>
      <c r="R7" s="1" t="s">
        <v>19</v>
      </c>
      <c r="S7" s="1" t="s">
        <v>20</v>
      </c>
      <c r="T7" s="1" t="s">
        <v>21</v>
      </c>
      <c r="U7" s="1" t="s">
        <v>22</v>
      </c>
      <c r="V7" s="1" t="s">
        <v>23</v>
      </c>
      <c r="W7" s="1" t="s">
        <v>2</v>
      </c>
      <c r="X7" s="1" t="s">
        <v>3</v>
      </c>
      <c r="AA7" s="24" t="s">
        <v>14</v>
      </c>
      <c r="AC7" s="25"/>
    </row>
    <row r="8" spans="1:29">
      <c r="B8" s="9">
        <v>1185</v>
      </c>
      <c r="C8" s="9"/>
      <c r="D8" s="10" t="s">
        <v>27</v>
      </c>
      <c r="E8" s="10" t="s">
        <v>26</v>
      </c>
      <c r="F8" s="11"/>
      <c r="G8" s="12"/>
      <c r="H8" s="13"/>
      <c r="I8" s="14"/>
      <c r="J8" s="15"/>
      <c r="K8" s="12"/>
      <c r="L8" s="13"/>
      <c r="M8" s="16">
        <v>43435</v>
      </c>
      <c r="N8" s="12">
        <v>64.25</v>
      </c>
      <c r="O8" s="14"/>
      <c r="P8" s="17"/>
      <c r="Q8" s="14"/>
      <c r="R8" s="14"/>
      <c r="S8" s="17"/>
      <c r="T8" s="13"/>
      <c r="U8" s="13"/>
      <c r="V8" s="13"/>
      <c r="W8" s="18"/>
      <c r="X8" s="26"/>
      <c r="AA8" s="22" t="str">
        <f>"&lt;="&amp;AA6</f>
        <v>&lt;=43465</v>
      </c>
      <c r="AC8" s="25"/>
    </row>
    <row r="9" spans="1:29">
      <c r="B9" s="9">
        <v>1827</v>
      </c>
      <c r="C9" s="9"/>
      <c r="D9" s="10" t="s">
        <v>27</v>
      </c>
      <c r="E9" s="10" t="s">
        <v>26</v>
      </c>
      <c r="F9" s="11"/>
      <c r="G9" s="12"/>
      <c r="H9" s="13"/>
      <c r="I9" s="14"/>
      <c r="J9" s="15"/>
      <c r="K9" s="12"/>
      <c r="L9" s="13"/>
      <c r="M9" s="16">
        <v>43101</v>
      </c>
      <c r="N9" s="12">
        <v>66.17</v>
      </c>
      <c r="O9" s="14"/>
      <c r="P9" s="17"/>
      <c r="Q9" s="14"/>
      <c r="R9" s="14"/>
      <c r="S9" s="17"/>
      <c r="T9" s="13"/>
      <c r="U9" s="13"/>
      <c r="V9" s="13"/>
      <c r="W9" s="18"/>
      <c r="X9" s="26"/>
      <c r="AC9" s="25"/>
    </row>
    <row r="10" spans="1:29">
      <c r="B10" s="9">
        <v>125</v>
      </c>
      <c r="C10" s="9"/>
      <c r="D10" s="10" t="s">
        <v>27</v>
      </c>
      <c r="E10" s="10" t="s">
        <v>26</v>
      </c>
      <c r="F10" s="11"/>
      <c r="G10" s="12"/>
      <c r="H10" s="13"/>
      <c r="I10" s="14"/>
      <c r="J10" s="15"/>
      <c r="K10" s="12"/>
      <c r="L10" s="13"/>
      <c r="M10" s="16">
        <v>43191</v>
      </c>
      <c r="N10" s="12">
        <v>64.25</v>
      </c>
      <c r="O10" s="14"/>
      <c r="P10" s="17"/>
      <c r="Q10" s="14"/>
      <c r="R10" s="14"/>
      <c r="S10" s="17"/>
      <c r="T10" s="13"/>
      <c r="U10" s="13"/>
      <c r="V10" s="13"/>
      <c r="W10" s="18"/>
      <c r="X10" s="26"/>
      <c r="AC10" s="25"/>
    </row>
    <row r="11" spans="1:29">
      <c r="AC11" s="25"/>
    </row>
    <row r="12" spans="1:29">
      <c r="AC12" s="25"/>
    </row>
    <row r="13" spans="1:29">
      <c r="AC13" s="25"/>
    </row>
    <row r="14" spans="1:29">
      <c r="AC14" s="25"/>
    </row>
    <row r="15" spans="1:29">
      <c r="AC15" s="25"/>
    </row>
    <row r="16" spans="1:29">
      <c r="AC16" s="25"/>
    </row>
    <row r="17" spans="29:29">
      <c r="AC17" s="25"/>
    </row>
    <row r="18" spans="29:29">
      <c r="AC18" s="25"/>
    </row>
    <row r="19" spans="29:29">
      <c r="AC19" s="25"/>
    </row>
    <row r="20" spans="29:29">
      <c r="AC20" s="25"/>
    </row>
    <row r="21" spans="29:29">
      <c r="AC21" s="25"/>
    </row>
    <row r="22" spans="29:29">
      <c r="AC22" s="25"/>
    </row>
    <row r="23" spans="29:29">
      <c r="AC23" s="25"/>
    </row>
    <row r="24" spans="29:29">
      <c r="AC24" s="25"/>
    </row>
    <row r="25" spans="29:29">
      <c r="AC25" s="25"/>
    </row>
    <row r="26" spans="29:29">
      <c r="AC26" s="25"/>
    </row>
    <row r="27" spans="29:29">
      <c r="AC27" s="25"/>
    </row>
    <row r="28" spans="29:29">
      <c r="AC28" s="25"/>
    </row>
    <row r="29" spans="29:29">
      <c r="AC29" s="25"/>
    </row>
    <row r="30" spans="29:29">
      <c r="AC30" s="25"/>
    </row>
    <row r="31" spans="29:29">
      <c r="AC31" s="25"/>
    </row>
    <row r="32" spans="29:29">
      <c r="AC32" s="25"/>
    </row>
    <row r="33" spans="29:29">
      <c r="AC33" s="25"/>
    </row>
    <row r="34" spans="29:29">
      <c r="AC34" s="25"/>
    </row>
    <row r="35" spans="29:29">
      <c r="AC35" s="25"/>
    </row>
    <row r="36" spans="29:29">
      <c r="AC36" s="25"/>
    </row>
    <row r="37" spans="29:29">
      <c r="AC37" s="25"/>
    </row>
    <row r="38" spans="29:29">
      <c r="AC38" s="25"/>
    </row>
    <row r="39" spans="29:29">
      <c r="AC39" s="25"/>
    </row>
    <row r="40" spans="29:29">
      <c r="AC40" s="25"/>
    </row>
    <row r="41" spans="29:29">
      <c r="AC41" s="25"/>
    </row>
    <row r="42" spans="29:29">
      <c r="AC42" s="25"/>
    </row>
    <row r="43" spans="29:29">
      <c r="AC43" s="25"/>
    </row>
    <row r="44" spans="29:29">
      <c r="AC44" s="25"/>
    </row>
    <row r="45" spans="29:29">
      <c r="AC45" s="25"/>
    </row>
    <row r="46" spans="29:29">
      <c r="AC46" s="25"/>
    </row>
    <row r="47" spans="29:29">
      <c r="AC47" s="25"/>
    </row>
    <row r="48" spans="29:29">
      <c r="AC48" s="25"/>
    </row>
    <row r="49" spans="29:29">
      <c r="AC49" s="25"/>
    </row>
    <row r="50" spans="29:29">
      <c r="AC50" s="25"/>
    </row>
    <row r="51" spans="29:29">
      <c r="AC51" s="25"/>
    </row>
    <row r="52" spans="29:29">
      <c r="AC52" s="25"/>
    </row>
    <row r="53" spans="29:29">
      <c r="AC53" s="25"/>
    </row>
    <row r="54" spans="29:29">
      <c r="AC54" s="25"/>
    </row>
    <row r="55" spans="29:29">
      <c r="AC55" s="25"/>
    </row>
    <row r="56" spans="29:29">
      <c r="AC56" s="25"/>
    </row>
    <row r="57" spans="29:29">
      <c r="AC57" s="25"/>
    </row>
    <row r="58" spans="29:29">
      <c r="AC58" s="25"/>
    </row>
    <row r="59" spans="29:29">
      <c r="AC59" s="25"/>
    </row>
    <row r="60" spans="29:29">
      <c r="AC60" s="25"/>
    </row>
    <row r="61" spans="29:29">
      <c r="AC61" s="25"/>
    </row>
    <row r="62" spans="29:29">
      <c r="AC62" s="25"/>
    </row>
    <row r="63" spans="29:29">
      <c r="AC63" s="25"/>
    </row>
    <row r="64" spans="29:29">
      <c r="AC64" s="25"/>
    </row>
    <row r="65" spans="29:29">
      <c r="AC65" s="25"/>
    </row>
    <row r="66" spans="29:29">
      <c r="AC66" s="25"/>
    </row>
    <row r="67" spans="29:29">
      <c r="AC67" s="25"/>
    </row>
    <row r="68" spans="29:29">
      <c r="AC68" s="25"/>
    </row>
    <row r="69" spans="29:29">
      <c r="AC69" s="25"/>
    </row>
    <row r="70" spans="29:29">
      <c r="AC70" s="25"/>
    </row>
    <row r="71" spans="29:29">
      <c r="AC71" s="25"/>
    </row>
    <row r="72" spans="29:29">
      <c r="AC72" s="25"/>
    </row>
    <row r="73" spans="29:29">
      <c r="AC73" s="25"/>
    </row>
    <row r="74" spans="29:29">
      <c r="AC74" s="25"/>
    </row>
    <row r="75" spans="29:29">
      <c r="AC75" s="25"/>
    </row>
    <row r="76" spans="29:29">
      <c r="AC76" s="25"/>
    </row>
    <row r="77" spans="29:29">
      <c r="AC77" s="25"/>
    </row>
    <row r="78" spans="29:29">
      <c r="AC78" s="25"/>
    </row>
    <row r="79" spans="29:29">
      <c r="AC79" s="25"/>
    </row>
    <row r="80" spans="29:29">
      <c r="AC80" s="25"/>
    </row>
    <row r="81" spans="29:29">
      <c r="AC81" s="25"/>
    </row>
    <row r="82" spans="29:29">
      <c r="AC82" s="25"/>
    </row>
    <row r="83" spans="29:29">
      <c r="AC83" s="25"/>
    </row>
    <row r="84" spans="29:29">
      <c r="AC84" s="25"/>
    </row>
    <row r="85" spans="29:29">
      <c r="AC85" s="25"/>
    </row>
    <row r="86" spans="29:29">
      <c r="AC86" s="25"/>
    </row>
    <row r="87" spans="29:29">
      <c r="AC87" s="25"/>
    </row>
    <row r="88" spans="29:29">
      <c r="AC88" s="25"/>
    </row>
    <row r="89" spans="29:29">
      <c r="AC89" s="25"/>
    </row>
    <row r="90" spans="29:29">
      <c r="AC90" s="25"/>
    </row>
    <row r="91" spans="29:29">
      <c r="AC91" s="25"/>
    </row>
    <row r="92" spans="29:29">
      <c r="AC92" s="25"/>
    </row>
    <row r="93" spans="29:29">
      <c r="AC93" s="25"/>
    </row>
    <row r="94" spans="29:29">
      <c r="AC94" s="25"/>
    </row>
    <row r="95" spans="29:29">
      <c r="AC95" s="25"/>
    </row>
    <row r="96" spans="29:29">
      <c r="AC96" s="25"/>
    </row>
    <row r="97" spans="29:29">
      <c r="AC97" s="25"/>
    </row>
    <row r="98" spans="29:29">
      <c r="AC98" s="25"/>
    </row>
    <row r="99" spans="29:29">
      <c r="AC99" s="25"/>
    </row>
    <row r="100" spans="29:29">
      <c r="AC100" s="25"/>
    </row>
    <row r="101" spans="29:29">
      <c r="AC101" s="25"/>
    </row>
    <row r="102" spans="29:29">
      <c r="AC102" s="25"/>
    </row>
    <row r="103" spans="29:29">
      <c r="AC103" s="25"/>
    </row>
    <row r="104" spans="29:29">
      <c r="AC104" s="25"/>
    </row>
    <row r="105" spans="29:29">
      <c r="AC105" s="25"/>
    </row>
    <row r="106" spans="29:29">
      <c r="AC106" s="25"/>
    </row>
    <row r="107" spans="29:29">
      <c r="AC107" s="25"/>
    </row>
    <row r="108" spans="29:29">
      <c r="AC108" s="25"/>
    </row>
    <row r="109" spans="29:29">
      <c r="AC109" s="25"/>
    </row>
    <row r="110" spans="29:29">
      <c r="AC110" s="25"/>
    </row>
    <row r="111" spans="29:29">
      <c r="AC111" s="25"/>
    </row>
    <row r="112" spans="29:29">
      <c r="AC112" s="25"/>
    </row>
    <row r="113" spans="29:29">
      <c r="AC113" s="25"/>
    </row>
    <row r="114" spans="29:29">
      <c r="AC114" s="25"/>
    </row>
    <row r="115" spans="29:29">
      <c r="AC115" s="25"/>
    </row>
    <row r="116" spans="29:29">
      <c r="AC116" s="25"/>
    </row>
    <row r="117" spans="29:29">
      <c r="AC117" s="25"/>
    </row>
    <row r="118" spans="29:29">
      <c r="AC118" s="25"/>
    </row>
    <row r="119" spans="29:29">
      <c r="AC119" s="25"/>
    </row>
    <row r="120" spans="29:29">
      <c r="AC120" s="25"/>
    </row>
    <row r="121" spans="29:29">
      <c r="AC121" s="25"/>
    </row>
    <row r="122" spans="29:29">
      <c r="AC122" s="25"/>
    </row>
    <row r="123" spans="29:29">
      <c r="AC123" s="25"/>
    </row>
    <row r="124" spans="29:29">
      <c r="AC124" s="25"/>
    </row>
    <row r="125" spans="29:29">
      <c r="AC125" s="25"/>
    </row>
    <row r="126" spans="29:29">
      <c r="AC126" s="25"/>
    </row>
    <row r="127" spans="29:29">
      <c r="AC127" s="25"/>
    </row>
    <row r="128" spans="29:29">
      <c r="AC128" s="25"/>
    </row>
    <row r="129" spans="29:29">
      <c r="AC129" s="25"/>
    </row>
    <row r="130" spans="29:29">
      <c r="AC130" s="25"/>
    </row>
    <row r="131" spans="29:29">
      <c r="AC131" s="25"/>
    </row>
    <row r="132" spans="29:29">
      <c r="AC132" s="25"/>
    </row>
    <row r="133" spans="29:29">
      <c r="AC133" s="25"/>
    </row>
    <row r="134" spans="29:29">
      <c r="AC134" s="25"/>
    </row>
    <row r="135" spans="29:29">
      <c r="AC135" s="25"/>
    </row>
    <row r="136" spans="29:29">
      <c r="AC136" s="25"/>
    </row>
    <row r="137" spans="29:29">
      <c r="AC137" s="25"/>
    </row>
    <row r="138" spans="29:29">
      <c r="AC138" s="25"/>
    </row>
    <row r="139" spans="29:29">
      <c r="AC139" s="25"/>
    </row>
    <row r="140" spans="29:29">
      <c r="AC140" s="25"/>
    </row>
    <row r="141" spans="29:29">
      <c r="AC141" s="25"/>
    </row>
    <row r="142" spans="29:29">
      <c r="AC142" s="25"/>
    </row>
    <row r="143" spans="29:29">
      <c r="AC143" s="25"/>
    </row>
    <row r="144" spans="29:29">
      <c r="AC144" s="25"/>
    </row>
    <row r="145" spans="29:29">
      <c r="AC145" s="25"/>
    </row>
    <row r="146" spans="29:29">
      <c r="AC146" s="25"/>
    </row>
    <row r="147" spans="29:29">
      <c r="AC147" s="25"/>
    </row>
    <row r="148" spans="29:29">
      <c r="AC148" s="25"/>
    </row>
    <row r="149" spans="29:29">
      <c r="AC149" s="25"/>
    </row>
    <row r="150" spans="29:29">
      <c r="AC150" s="25"/>
    </row>
    <row r="151" spans="29:29">
      <c r="AC151" s="25"/>
    </row>
    <row r="152" spans="29:29">
      <c r="AC152" s="25"/>
    </row>
    <row r="153" spans="29:29">
      <c r="AC153" s="25"/>
    </row>
    <row r="154" spans="29:29">
      <c r="AC154" s="25"/>
    </row>
    <row r="155" spans="29:29">
      <c r="AC155" s="25"/>
    </row>
    <row r="156" spans="29:29">
      <c r="AC156" s="25"/>
    </row>
    <row r="157" spans="29:29">
      <c r="AC157" s="25"/>
    </row>
    <row r="158" spans="29:29">
      <c r="AC158" s="25"/>
    </row>
    <row r="159" spans="29:29">
      <c r="AC159" s="25"/>
    </row>
    <row r="160" spans="29:29">
      <c r="AC160" s="25"/>
    </row>
    <row r="161" spans="29:29">
      <c r="AC161" s="25"/>
    </row>
    <row r="162" spans="29:29">
      <c r="AC162" s="25"/>
    </row>
    <row r="163" spans="29:29">
      <c r="AC163" s="25"/>
    </row>
    <row r="164" spans="29:29">
      <c r="AC164" s="25"/>
    </row>
    <row r="165" spans="29:29">
      <c r="AC165" s="25"/>
    </row>
    <row r="166" spans="29:29">
      <c r="AC166" s="25"/>
    </row>
    <row r="167" spans="29:29">
      <c r="AC167" s="25"/>
    </row>
    <row r="168" spans="29:29">
      <c r="AC168" s="25"/>
    </row>
    <row r="169" spans="29:29">
      <c r="AC169" s="25"/>
    </row>
    <row r="170" spans="29:29">
      <c r="AC170" s="25"/>
    </row>
    <row r="171" spans="29:29">
      <c r="AC171" s="25"/>
    </row>
    <row r="172" spans="29:29">
      <c r="AC172" s="25"/>
    </row>
    <row r="173" spans="29:29">
      <c r="AC173" s="25"/>
    </row>
    <row r="174" spans="29:29">
      <c r="AC174" s="25"/>
    </row>
    <row r="175" spans="29:29">
      <c r="AC175" s="25"/>
    </row>
    <row r="176" spans="29:29">
      <c r="AC176" s="25"/>
    </row>
    <row r="177" spans="29:29">
      <c r="AC177" s="25"/>
    </row>
    <row r="178" spans="29:29">
      <c r="AC178" s="25"/>
    </row>
    <row r="179" spans="29:29">
      <c r="AC179" s="25"/>
    </row>
    <row r="180" spans="29:29">
      <c r="AC180" s="25"/>
    </row>
    <row r="181" spans="29:29">
      <c r="AC181" s="25"/>
    </row>
    <row r="182" spans="29:29">
      <c r="AC182" s="25"/>
    </row>
    <row r="183" spans="29:29">
      <c r="AC183" s="25"/>
    </row>
    <row r="184" spans="29:29">
      <c r="AC184" s="25"/>
    </row>
    <row r="185" spans="29:29">
      <c r="AC185" s="25"/>
    </row>
    <row r="186" spans="29:29">
      <c r="AC186" s="25"/>
    </row>
    <row r="187" spans="29:29">
      <c r="AC187" s="25"/>
    </row>
    <row r="188" spans="29:29">
      <c r="AC188" s="25"/>
    </row>
    <row r="189" spans="29:29">
      <c r="AC189" s="25"/>
    </row>
    <row r="190" spans="29:29">
      <c r="AC190" s="25"/>
    </row>
    <row r="191" spans="29:29">
      <c r="AC191" s="25"/>
    </row>
    <row r="192" spans="29:29">
      <c r="AC192" s="25"/>
    </row>
    <row r="193" spans="29:29">
      <c r="AC193" s="25"/>
    </row>
    <row r="194" spans="29:29">
      <c r="AC194" s="25"/>
    </row>
    <row r="195" spans="29:29">
      <c r="AC195" s="25"/>
    </row>
    <row r="196" spans="29:29">
      <c r="AC196" s="25"/>
    </row>
    <row r="197" spans="29:29">
      <c r="AC197" s="25"/>
    </row>
    <row r="198" spans="29:29">
      <c r="AC198" s="25"/>
    </row>
    <row r="199" spans="29:29">
      <c r="AC199" s="25"/>
    </row>
    <row r="200" spans="29:29">
      <c r="AC200" s="25"/>
    </row>
    <row r="201" spans="29:29">
      <c r="AC201" s="25"/>
    </row>
    <row r="202" spans="29:29">
      <c r="AC202" s="25"/>
    </row>
    <row r="203" spans="29:29">
      <c r="AC203" s="25"/>
    </row>
    <row r="204" spans="29:29">
      <c r="AC204" s="25"/>
    </row>
    <row r="205" spans="29:29">
      <c r="AC205" s="25"/>
    </row>
    <row r="206" spans="29:29">
      <c r="AC206" s="25"/>
    </row>
    <row r="207" spans="29:29">
      <c r="AC207" s="25"/>
    </row>
    <row r="208" spans="29:29">
      <c r="AC208" s="25"/>
    </row>
    <row r="209" spans="29:29">
      <c r="AC209" s="25"/>
    </row>
    <row r="210" spans="29:29">
      <c r="AC210" s="25"/>
    </row>
    <row r="211" spans="29:29">
      <c r="AC211" s="25"/>
    </row>
    <row r="212" spans="29:29">
      <c r="AC212" s="25"/>
    </row>
    <row r="213" spans="29:29">
      <c r="AC213" s="25"/>
    </row>
    <row r="214" spans="29:29">
      <c r="AC214" s="25"/>
    </row>
    <row r="215" spans="29:29">
      <c r="AC215" s="25"/>
    </row>
    <row r="216" spans="29:29">
      <c r="AC216" s="25"/>
    </row>
    <row r="217" spans="29:29">
      <c r="AC217" s="25"/>
    </row>
    <row r="218" spans="29:29">
      <c r="AC218" s="25"/>
    </row>
    <row r="219" spans="29:29">
      <c r="AC219" s="25"/>
    </row>
    <row r="220" spans="29:29">
      <c r="AC220" s="25"/>
    </row>
    <row r="221" spans="29:29">
      <c r="AC221" s="25"/>
    </row>
    <row r="222" spans="29:29">
      <c r="AC222" s="25"/>
    </row>
    <row r="223" spans="29:29">
      <c r="AC223" s="25"/>
    </row>
    <row r="224" spans="29:29">
      <c r="AC224" s="25"/>
    </row>
    <row r="225" spans="29:29">
      <c r="AC225" s="25"/>
    </row>
    <row r="226" spans="29:29">
      <c r="AC226" s="25"/>
    </row>
    <row r="227" spans="29:29">
      <c r="AC227" s="25"/>
    </row>
    <row r="228" spans="29:29">
      <c r="AC228" s="25"/>
    </row>
    <row r="229" spans="29:29">
      <c r="AC229" s="25"/>
    </row>
    <row r="230" spans="29:29">
      <c r="AC230" s="25"/>
    </row>
    <row r="231" spans="29:29">
      <c r="AC231" s="25"/>
    </row>
    <row r="232" spans="29:29">
      <c r="AC232" s="25"/>
    </row>
    <row r="233" spans="29:29">
      <c r="AC233" s="25"/>
    </row>
    <row r="234" spans="29:29">
      <c r="AC234" s="25"/>
    </row>
    <row r="235" spans="29:29">
      <c r="AC235" s="25"/>
    </row>
    <row r="236" spans="29:29">
      <c r="AC236" s="25"/>
    </row>
    <row r="237" spans="29:29">
      <c r="AC237" s="25"/>
    </row>
    <row r="238" spans="29:29">
      <c r="AC238" s="25"/>
    </row>
    <row r="239" spans="29:29">
      <c r="AC239" s="25"/>
    </row>
    <row r="240" spans="29:29">
      <c r="AC240" s="25"/>
    </row>
    <row r="241" spans="29:29">
      <c r="AC241" s="25"/>
    </row>
    <row r="242" spans="29:29">
      <c r="AC242" s="25"/>
    </row>
    <row r="243" spans="29:29">
      <c r="AC243" s="25"/>
    </row>
    <row r="244" spans="29:29">
      <c r="AC244" s="25"/>
    </row>
    <row r="245" spans="29:29">
      <c r="AC245" s="25"/>
    </row>
    <row r="246" spans="29:29">
      <c r="AC246" s="25"/>
    </row>
    <row r="247" spans="29:29">
      <c r="AC247" s="25"/>
    </row>
    <row r="248" spans="29:29">
      <c r="AC248" s="25"/>
    </row>
    <row r="249" spans="29:29">
      <c r="AC249" s="25"/>
    </row>
    <row r="250" spans="29:29">
      <c r="AC250" s="25"/>
    </row>
    <row r="251" spans="29:29">
      <c r="AC251" s="25"/>
    </row>
    <row r="252" spans="29:29">
      <c r="AC252" s="25"/>
    </row>
    <row r="253" spans="29:29">
      <c r="AC253" s="25"/>
    </row>
    <row r="254" spans="29:29">
      <c r="AC254" s="25"/>
    </row>
    <row r="255" spans="29:29">
      <c r="AC255" s="25"/>
    </row>
    <row r="256" spans="29:29">
      <c r="AC256" s="25"/>
    </row>
    <row r="257" spans="29:29">
      <c r="AC257" s="25"/>
    </row>
    <row r="258" spans="29:29">
      <c r="AC258" s="25"/>
    </row>
    <row r="259" spans="29:29">
      <c r="AC259" s="25"/>
    </row>
    <row r="260" spans="29:29">
      <c r="AC260" s="25"/>
    </row>
    <row r="261" spans="29:29">
      <c r="AC261" s="25"/>
    </row>
    <row r="262" spans="29:29">
      <c r="AC262" s="25"/>
    </row>
    <row r="263" spans="29:29">
      <c r="AC263" s="25"/>
    </row>
    <row r="264" spans="29:29">
      <c r="AC264" s="25"/>
    </row>
    <row r="265" spans="29:29">
      <c r="AC265" s="25"/>
    </row>
    <row r="266" spans="29:29">
      <c r="AC266" s="25"/>
    </row>
    <row r="267" spans="29:29">
      <c r="AC267" s="25"/>
    </row>
    <row r="268" spans="29:29">
      <c r="AC268" s="25"/>
    </row>
    <row r="269" spans="29:29">
      <c r="AC269" s="25"/>
    </row>
    <row r="270" spans="29:29">
      <c r="AC270" s="25"/>
    </row>
    <row r="271" spans="29:29">
      <c r="AC271" s="25"/>
    </row>
    <row r="272" spans="29:29">
      <c r="AC272" s="25"/>
    </row>
    <row r="273" spans="29:29">
      <c r="AC273" s="25"/>
    </row>
    <row r="274" spans="29:29">
      <c r="AC274" s="25"/>
    </row>
    <row r="275" spans="29:29">
      <c r="AC275" s="25"/>
    </row>
    <row r="276" spans="29:29">
      <c r="AC276" s="25"/>
    </row>
    <row r="277" spans="29:29">
      <c r="AC277" s="25"/>
    </row>
    <row r="278" spans="29:29">
      <c r="AC278" s="25"/>
    </row>
    <row r="279" spans="29:29">
      <c r="AC279" s="25"/>
    </row>
    <row r="280" spans="29:29">
      <c r="AC280" s="25"/>
    </row>
    <row r="281" spans="29:29">
      <c r="AC281" s="25"/>
    </row>
    <row r="282" spans="29:29">
      <c r="AC282" s="25"/>
    </row>
    <row r="283" spans="29:29">
      <c r="AC283" s="25"/>
    </row>
    <row r="284" spans="29:29">
      <c r="AC284" s="25"/>
    </row>
    <row r="285" spans="29:29">
      <c r="AC285" s="25"/>
    </row>
    <row r="286" spans="29:29">
      <c r="AC286" s="25"/>
    </row>
    <row r="287" spans="29:29">
      <c r="AC287" s="25"/>
    </row>
    <row r="288" spans="29:29">
      <c r="AC288" s="25"/>
    </row>
    <row r="289" spans="29:29">
      <c r="AC289" s="25"/>
    </row>
    <row r="290" spans="29:29">
      <c r="AC290" s="25"/>
    </row>
    <row r="291" spans="29:29">
      <c r="AC291" s="25"/>
    </row>
    <row r="292" spans="29:29">
      <c r="AC292" s="25"/>
    </row>
    <row r="293" spans="29:29">
      <c r="AC293" s="25"/>
    </row>
    <row r="294" spans="29:29">
      <c r="AC294" s="25"/>
    </row>
    <row r="295" spans="29:29">
      <c r="AC295" s="25"/>
    </row>
    <row r="296" spans="29:29">
      <c r="AC296" s="25"/>
    </row>
    <row r="297" spans="29:29">
      <c r="AC297" s="25"/>
    </row>
    <row r="298" spans="29:29">
      <c r="AC298" s="25"/>
    </row>
    <row r="299" spans="29:29">
      <c r="AC299" s="25"/>
    </row>
    <row r="300" spans="29:29">
      <c r="AC300" s="25"/>
    </row>
    <row r="301" spans="29:29">
      <c r="AC301" s="25"/>
    </row>
    <row r="302" spans="29:29">
      <c r="AC302" s="25"/>
    </row>
    <row r="303" spans="29:29">
      <c r="AC303" s="25"/>
    </row>
    <row r="304" spans="29:29">
      <c r="AC304" s="25"/>
    </row>
    <row r="305" spans="29:29">
      <c r="AC305" s="25"/>
    </row>
    <row r="306" spans="29:29">
      <c r="AC306" s="25"/>
    </row>
    <row r="307" spans="29:29">
      <c r="AC307" s="25"/>
    </row>
    <row r="308" spans="29:29">
      <c r="AC308" s="25"/>
    </row>
    <row r="309" spans="29:29">
      <c r="AC309" s="25"/>
    </row>
    <row r="310" spans="29:29">
      <c r="AC310" s="25"/>
    </row>
    <row r="311" spans="29:29">
      <c r="AC311" s="25"/>
    </row>
    <row r="312" spans="29:29">
      <c r="AC312" s="25"/>
    </row>
    <row r="313" spans="29:29">
      <c r="AC313" s="25"/>
    </row>
    <row r="314" spans="29:29">
      <c r="AC314" s="25"/>
    </row>
    <row r="315" spans="29:29">
      <c r="AC315" s="25"/>
    </row>
    <row r="316" spans="29:29">
      <c r="AC316" s="25"/>
    </row>
    <row r="317" spans="29:29">
      <c r="AC317" s="25"/>
    </row>
    <row r="318" spans="29:29">
      <c r="AC318" s="25"/>
    </row>
    <row r="319" spans="29:29">
      <c r="AC319" s="25"/>
    </row>
    <row r="320" spans="29:29">
      <c r="AC320" s="25"/>
    </row>
    <row r="321" spans="29:29">
      <c r="AC321" s="25"/>
    </row>
    <row r="322" spans="29:29">
      <c r="AC322" s="25"/>
    </row>
    <row r="323" spans="29:29">
      <c r="AC323" s="25"/>
    </row>
    <row r="324" spans="29:29">
      <c r="AC324" s="25"/>
    </row>
    <row r="325" spans="29:29">
      <c r="AC325" s="25"/>
    </row>
    <row r="326" spans="29:29">
      <c r="AC326" s="25"/>
    </row>
    <row r="327" spans="29:29">
      <c r="AC327" s="25"/>
    </row>
    <row r="328" spans="29:29">
      <c r="AC328" s="25"/>
    </row>
    <row r="329" spans="29:29">
      <c r="AC329" s="25"/>
    </row>
    <row r="330" spans="29:29">
      <c r="AC330" s="25"/>
    </row>
    <row r="331" spans="29:29">
      <c r="AC331" s="25"/>
    </row>
    <row r="332" spans="29:29">
      <c r="AC332" s="25"/>
    </row>
    <row r="333" spans="29:29">
      <c r="AC333" s="25"/>
    </row>
    <row r="334" spans="29:29">
      <c r="AC334" s="25"/>
    </row>
    <row r="335" spans="29:29">
      <c r="AC335" s="25"/>
    </row>
    <row r="336" spans="29:29">
      <c r="AC336" s="25"/>
    </row>
    <row r="337" spans="29:29">
      <c r="AC337" s="25"/>
    </row>
    <row r="338" spans="29:29">
      <c r="AC338" s="25"/>
    </row>
    <row r="339" spans="29:29">
      <c r="AC339" s="25"/>
    </row>
    <row r="340" spans="29:29">
      <c r="AC340" s="25"/>
    </row>
    <row r="341" spans="29:29">
      <c r="AC341" s="25"/>
    </row>
    <row r="342" spans="29:29">
      <c r="AC342" s="25"/>
    </row>
    <row r="343" spans="29:29">
      <c r="AC343" s="25"/>
    </row>
    <row r="344" spans="29:29">
      <c r="AC344" s="25"/>
    </row>
    <row r="345" spans="29:29">
      <c r="AC345" s="25"/>
    </row>
    <row r="346" spans="29:29">
      <c r="AC346" s="25"/>
    </row>
    <row r="347" spans="29:29">
      <c r="AC347" s="25"/>
    </row>
    <row r="348" spans="29:29">
      <c r="AC348" s="25"/>
    </row>
    <row r="349" spans="29:29">
      <c r="AC349" s="25"/>
    </row>
    <row r="350" spans="29:29">
      <c r="AC350" s="25"/>
    </row>
    <row r="351" spans="29:29">
      <c r="AC351" s="25"/>
    </row>
    <row r="352" spans="29:29">
      <c r="AC352" s="25"/>
    </row>
    <row r="353" spans="29:29">
      <c r="AC353" s="25"/>
    </row>
    <row r="354" spans="29:29">
      <c r="AC354" s="25"/>
    </row>
    <row r="355" spans="29:29">
      <c r="AC355" s="25"/>
    </row>
    <row r="356" spans="29:29">
      <c r="AC356" s="25"/>
    </row>
    <row r="357" spans="29:29">
      <c r="AC357" s="25"/>
    </row>
    <row r="358" spans="29:29">
      <c r="AC358" s="25"/>
    </row>
    <row r="359" spans="29:29">
      <c r="AC359" s="25"/>
    </row>
    <row r="360" spans="29:29">
      <c r="AC360" s="25"/>
    </row>
    <row r="361" spans="29:29">
      <c r="AC361" s="25"/>
    </row>
    <row r="362" spans="29:29">
      <c r="AC362" s="25"/>
    </row>
    <row r="363" spans="29:29">
      <c r="AC363" s="25"/>
    </row>
    <row r="364" spans="29:29">
      <c r="AC364" s="25"/>
    </row>
    <row r="365" spans="29:29">
      <c r="AC365" s="25"/>
    </row>
    <row r="366" spans="29:29">
      <c r="AC366" s="25"/>
    </row>
    <row r="367" spans="29:29">
      <c r="AC367" s="25"/>
    </row>
    <row r="368" spans="29:29">
      <c r="AC368" s="25"/>
    </row>
    <row r="369" spans="29:29">
      <c r="AC369" s="25"/>
    </row>
    <row r="370" spans="29:29">
      <c r="AC370" s="25"/>
    </row>
    <row r="371" spans="29:29">
      <c r="AC371" s="25"/>
    </row>
    <row r="372" spans="29:29">
      <c r="AC372" s="25"/>
    </row>
    <row r="373" spans="29:29">
      <c r="AC373" s="25"/>
    </row>
    <row r="374" spans="29:29">
      <c r="AC374" s="25"/>
    </row>
    <row r="375" spans="29:29">
      <c r="AC375" s="25"/>
    </row>
    <row r="376" spans="29:29">
      <c r="AC376" s="25"/>
    </row>
    <row r="377" spans="29:29">
      <c r="AC377" s="25"/>
    </row>
    <row r="378" spans="29:29">
      <c r="AC378" s="25"/>
    </row>
    <row r="379" spans="29:29">
      <c r="AC379" s="25"/>
    </row>
    <row r="380" spans="29:29">
      <c r="AC380" s="25"/>
    </row>
    <row r="381" spans="29:29">
      <c r="AC381" s="25"/>
    </row>
    <row r="382" spans="29:29">
      <c r="AC382" s="25"/>
    </row>
    <row r="383" spans="29:29">
      <c r="AC383" s="25"/>
    </row>
    <row r="384" spans="29:29">
      <c r="AC384" s="25"/>
    </row>
    <row r="385" spans="29:29">
      <c r="AC385" s="25"/>
    </row>
    <row r="386" spans="29:29">
      <c r="AC386" s="25"/>
    </row>
    <row r="387" spans="29:29">
      <c r="AC387" s="25"/>
    </row>
    <row r="388" spans="29:29">
      <c r="AC388" s="25"/>
    </row>
    <row r="389" spans="29:29">
      <c r="AC389" s="25"/>
    </row>
    <row r="390" spans="29:29">
      <c r="AC390" s="25"/>
    </row>
    <row r="391" spans="29:29">
      <c r="AC391" s="25"/>
    </row>
    <row r="392" spans="29:29">
      <c r="AC392" s="25"/>
    </row>
    <row r="393" spans="29:29">
      <c r="AC393" s="25"/>
    </row>
    <row r="394" spans="29:29">
      <c r="AC394" s="25"/>
    </row>
    <row r="395" spans="29:29">
      <c r="AC395" s="25"/>
    </row>
    <row r="396" spans="29:29">
      <c r="AC396" s="25"/>
    </row>
    <row r="397" spans="29:29">
      <c r="AC397" s="25"/>
    </row>
    <row r="398" spans="29:29">
      <c r="AC398" s="25"/>
    </row>
    <row r="399" spans="29:29">
      <c r="AC399" s="25"/>
    </row>
    <row r="400" spans="29:29">
      <c r="AC400" s="25"/>
    </row>
    <row r="401" spans="29:29">
      <c r="AC401" s="25"/>
    </row>
    <row r="402" spans="29:29">
      <c r="AC402" s="25"/>
    </row>
    <row r="403" spans="29:29">
      <c r="AC403" s="25"/>
    </row>
    <row r="404" spans="29:29">
      <c r="AC404" s="25"/>
    </row>
    <row r="405" spans="29:29">
      <c r="AC405" s="25"/>
    </row>
    <row r="406" spans="29:29">
      <c r="AC406" s="25"/>
    </row>
    <row r="407" spans="29:29">
      <c r="AC407" s="25"/>
    </row>
    <row r="408" spans="29:29">
      <c r="AC408" s="25"/>
    </row>
    <row r="409" spans="29:29">
      <c r="AC409" s="25"/>
    </row>
    <row r="410" spans="29:29">
      <c r="AC410" s="25"/>
    </row>
    <row r="411" spans="29:29">
      <c r="AC411" s="25"/>
    </row>
    <row r="412" spans="29:29">
      <c r="AC412" s="25"/>
    </row>
    <row r="413" spans="29:29">
      <c r="AC413" s="25"/>
    </row>
    <row r="414" spans="29:29">
      <c r="AC414" s="25"/>
    </row>
    <row r="415" spans="29:29">
      <c r="AC415" s="25"/>
    </row>
    <row r="416" spans="29:29">
      <c r="AC416" s="25"/>
    </row>
    <row r="417" spans="29:29">
      <c r="AC417" s="25"/>
    </row>
    <row r="418" spans="29:29">
      <c r="AC418" s="25"/>
    </row>
    <row r="419" spans="29:29">
      <c r="AC419" s="25"/>
    </row>
    <row r="420" spans="29:29">
      <c r="AC420" s="25"/>
    </row>
    <row r="421" spans="29:29">
      <c r="AC421" s="25"/>
    </row>
    <row r="422" spans="29:29">
      <c r="AC422" s="25"/>
    </row>
    <row r="423" spans="29:29">
      <c r="AC423" s="25"/>
    </row>
    <row r="424" spans="29:29">
      <c r="AC424" s="25"/>
    </row>
    <row r="425" spans="29:29">
      <c r="AC425" s="25"/>
    </row>
    <row r="426" spans="29:29">
      <c r="AC426" s="25"/>
    </row>
    <row r="427" spans="29:29">
      <c r="AC427" s="25"/>
    </row>
    <row r="428" spans="29:29">
      <c r="AC428" s="25"/>
    </row>
    <row r="429" spans="29:29">
      <c r="AC429" s="25"/>
    </row>
    <row r="430" spans="29:29">
      <c r="AC430" s="25"/>
    </row>
    <row r="431" spans="29:29">
      <c r="AC431" s="25"/>
    </row>
    <row r="432" spans="29:29">
      <c r="AC432" s="25"/>
    </row>
    <row r="433" spans="29:29">
      <c r="AC433" s="25"/>
    </row>
    <row r="434" spans="29:29">
      <c r="AC434" s="25"/>
    </row>
    <row r="435" spans="29:29">
      <c r="AC435" s="25"/>
    </row>
    <row r="436" spans="29:29">
      <c r="AC436" s="25"/>
    </row>
    <row r="437" spans="29:29">
      <c r="AC437" s="25"/>
    </row>
    <row r="438" spans="29:29">
      <c r="AC438" s="25"/>
    </row>
    <row r="439" spans="29:29">
      <c r="AC439" s="25"/>
    </row>
    <row r="440" spans="29:29">
      <c r="AC440" s="25"/>
    </row>
    <row r="441" spans="29:29">
      <c r="AC441" s="25"/>
    </row>
    <row r="442" spans="29:29">
      <c r="AC442" s="25"/>
    </row>
    <row r="443" spans="29:29">
      <c r="AC443" s="25"/>
    </row>
    <row r="444" spans="29:29">
      <c r="AC444" s="25"/>
    </row>
    <row r="445" spans="29:29">
      <c r="AC445" s="25"/>
    </row>
    <row r="446" spans="29:29">
      <c r="AC446" s="25"/>
    </row>
    <row r="447" spans="29:29">
      <c r="AC447" s="25"/>
    </row>
    <row r="448" spans="29:29">
      <c r="AC448" s="25"/>
    </row>
    <row r="449" spans="29:29">
      <c r="AC449" s="25"/>
    </row>
    <row r="450" spans="29:29">
      <c r="AC450" s="25"/>
    </row>
    <row r="451" spans="29:29">
      <c r="AC451" s="25"/>
    </row>
    <row r="452" spans="29:29">
      <c r="AC452" s="25"/>
    </row>
    <row r="453" spans="29:29">
      <c r="AC453" s="25"/>
    </row>
    <row r="454" spans="29:29">
      <c r="AC454" s="25"/>
    </row>
    <row r="455" spans="29:29">
      <c r="AC455" s="25"/>
    </row>
    <row r="456" spans="29:29">
      <c r="AC456" s="25"/>
    </row>
    <row r="457" spans="29:29">
      <c r="AC457" s="25"/>
    </row>
    <row r="458" spans="29:29">
      <c r="AC458" s="25"/>
    </row>
    <row r="459" spans="29:29">
      <c r="AC459" s="25"/>
    </row>
    <row r="460" spans="29:29">
      <c r="AC460" s="25"/>
    </row>
    <row r="461" spans="29:29">
      <c r="AC461" s="25"/>
    </row>
    <row r="462" spans="29:29">
      <c r="AC462" s="25"/>
    </row>
    <row r="463" spans="29:29">
      <c r="AC463" s="25"/>
    </row>
    <row r="464" spans="29:29">
      <c r="AC464" s="25"/>
    </row>
    <row r="465" spans="29:29">
      <c r="AC465" s="25"/>
    </row>
    <row r="466" spans="29:29">
      <c r="AC466" s="25"/>
    </row>
    <row r="467" spans="29:29">
      <c r="AC467" s="25"/>
    </row>
    <row r="468" spans="29:29">
      <c r="AC468" s="25"/>
    </row>
    <row r="469" spans="29:29">
      <c r="AC469" s="25"/>
    </row>
    <row r="470" spans="29:29">
      <c r="AC470" s="25"/>
    </row>
    <row r="471" spans="29:29">
      <c r="AC471" s="25"/>
    </row>
    <row r="472" spans="29:29">
      <c r="AC472" s="25"/>
    </row>
    <row r="473" spans="29:29">
      <c r="AC473" s="25"/>
    </row>
    <row r="474" spans="29:29">
      <c r="AC474" s="25"/>
    </row>
    <row r="475" spans="29:29">
      <c r="AC475" s="25"/>
    </row>
    <row r="476" spans="29:29">
      <c r="AC476" s="25"/>
    </row>
    <row r="477" spans="29:29">
      <c r="AC477" s="25"/>
    </row>
    <row r="478" spans="29:29">
      <c r="AC478" s="25"/>
    </row>
    <row r="479" spans="29:29">
      <c r="AC479" s="25"/>
    </row>
    <row r="480" spans="29:29">
      <c r="AC480" s="25"/>
    </row>
    <row r="481" spans="29:29">
      <c r="AC481" s="25"/>
    </row>
    <row r="482" spans="29:29">
      <c r="AC482" s="25"/>
    </row>
    <row r="483" spans="29:29">
      <c r="AC483" s="25"/>
    </row>
    <row r="484" spans="29:29">
      <c r="AC484" s="25"/>
    </row>
    <row r="485" spans="29:29">
      <c r="AC485" s="25"/>
    </row>
    <row r="486" spans="29:29">
      <c r="AC486" s="25"/>
    </row>
    <row r="487" spans="29:29">
      <c r="AC487" s="25"/>
    </row>
    <row r="488" spans="29:29">
      <c r="AC488" s="25"/>
    </row>
    <row r="489" spans="29:29">
      <c r="AC489" s="25"/>
    </row>
    <row r="490" spans="29:29">
      <c r="AC490" s="25"/>
    </row>
    <row r="491" spans="29:29">
      <c r="AC491" s="25"/>
    </row>
    <row r="492" spans="29:29">
      <c r="AC492" s="25"/>
    </row>
    <row r="493" spans="29:29">
      <c r="AC493" s="25"/>
    </row>
    <row r="494" spans="29:29">
      <c r="AC494" s="25"/>
    </row>
    <row r="495" spans="29:29">
      <c r="AC495" s="25"/>
    </row>
    <row r="496" spans="29:29">
      <c r="AC496" s="25"/>
    </row>
    <row r="497" spans="29:29">
      <c r="AC497" s="25"/>
    </row>
    <row r="498" spans="29:29">
      <c r="AC498" s="25"/>
    </row>
    <row r="499" spans="29:29">
      <c r="AC499" s="25"/>
    </row>
    <row r="500" spans="29:29">
      <c r="AC500" s="25"/>
    </row>
    <row r="501" spans="29:29">
      <c r="AC501" s="25"/>
    </row>
    <row r="502" spans="29:29">
      <c r="AC502" s="25"/>
    </row>
    <row r="503" spans="29:29">
      <c r="AC503" s="25"/>
    </row>
    <row r="504" spans="29:29">
      <c r="AC504" s="25"/>
    </row>
    <row r="505" spans="29:29">
      <c r="AC505" s="25"/>
    </row>
    <row r="506" spans="29:29">
      <c r="AC506" s="25"/>
    </row>
    <row r="507" spans="29:29">
      <c r="AC507" s="25"/>
    </row>
    <row r="508" spans="29:29">
      <c r="AC508" s="25"/>
    </row>
    <row r="509" spans="29:29">
      <c r="AC509" s="25"/>
    </row>
    <row r="510" spans="29:29">
      <c r="AC510" s="25"/>
    </row>
    <row r="511" spans="29:29">
      <c r="AC511" s="25"/>
    </row>
    <row r="512" spans="29:29">
      <c r="AC512" s="25"/>
    </row>
    <row r="513" spans="29:29">
      <c r="AC513" s="25"/>
    </row>
    <row r="514" spans="29:29">
      <c r="AC514" s="25"/>
    </row>
    <row r="515" spans="29:29">
      <c r="AC515" s="25"/>
    </row>
    <row r="516" spans="29:29">
      <c r="AC516" s="25"/>
    </row>
    <row r="517" spans="29:29">
      <c r="AC517" s="25"/>
    </row>
    <row r="518" spans="29:29">
      <c r="AC518" s="25"/>
    </row>
    <row r="519" spans="29:29">
      <c r="AC519" s="25"/>
    </row>
    <row r="520" spans="29:29">
      <c r="AC520" s="25"/>
    </row>
    <row r="521" spans="29:29">
      <c r="AC521" s="25"/>
    </row>
    <row r="522" spans="29:29">
      <c r="AC522" s="25"/>
    </row>
    <row r="523" spans="29:29">
      <c r="AC523" s="25"/>
    </row>
    <row r="524" spans="29:29">
      <c r="AC524" s="25"/>
    </row>
    <row r="525" spans="29:29">
      <c r="AC525" s="25"/>
    </row>
    <row r="526" spans="29:29">
      <c r="AC526" s="25"/>
    </row>
    <row r="527" spans="29:29">
      <c r="AC527" s="25"/>
    </row>
    <row r="528" spans="29:29">
      <c r="AC528" s="25"/>
    </row>
    <row r="529" spans="29:29">
      <c r="AC529" s="25"/>
    </row>
    <row r="530" spans="29:29">
      <c r="AC530" s="25"/>
    </row>
    <row r="531" spans="29:29">
      <c r="AC531" s="25"/>
    </row>
    <row r="532" spans="29:29">
      <c r="AC532" s="25"/>
    </row>
    <row r="533" spans="29:29">
      <c r="AC533" s="25"/>
    </row>
    <row r="534" spans="29:29">
      <c r="AC534" s="25"/>
    </row>
    <row r="535" spans="29:29">
      <c r="AC535" s="25"/>
    </row>
    <row r="536" spans="29:29">
      <c r="AC536" s="25"/>
    </row>
    <row r="537" spans="29:29">
      <c r="AC537" s="25"/>
    </row>
    <row r="538" spans="29:29">
      <c r="AC538" s="25"/>
    </row>
    <row r="539" spans="29:29">
      <c r="AC539" s="25"/>
    </row>
    <row r="540" spans="29:29">
      <c r="AC540" s="25"/>
    </row>
    <row r="541" spans="29:29">
      <c r="AC541" s="25"/>
    </row>
    <row r="542" spans="29:29">
      <c r="AC542" s="25"/>
    </row>
    <row r="543" spans="29:29">
      <c r="AC543" s="25"/>
    </row>
    <row r="544" spans="29:29">
      <c r="AC544" s="25"/>
    </row>
    <row r="545" spans="29:29">
      <c r="AC545" s="25"/>
    </row>
    <row r="546" spans="29:29">
      <c r="AC546" s="25"/>
    </row>
    <row r="547" spans="29:29">
      <c r="AC547" s="25"/>
    </row>
    <row r="548" spans="29:29">
      <c r="AC548" s="25"/>
    </row>
    <row r="549" spans="29:29">
      <c r="AC549" s="25"/>
    </row>
    <row r="550" spans="29:29">
      <c r="AC550" s="25"/>
    </row>
    <row r="551" spans="29:29">
      <c r="AC551" s="25"/>
    </row>
    <row r="552" spans="29:29">
      <c r="AC552" s="25"/>
    </row>
    <row r="553" spans="29:29">
      <c r="AC553" s="25"/>
    </row>
    <row r="554" spans="29:29">
      <c r="AC554" s="25"/>
    </row>
    <row r="555" spans="29:29">
      <c r="AC555" s="25"/>
    </row>
    <row r="556" spans="29:29">
      <c r="AC556" s="25"/>
    </row>
    <row r="557" spans="29:29">
      <c r="AC557" s="25"/>
    </row>
    <row r="558" spans="29:29">
      <c r="AC558" s="25"/>
    </row>
    <row r="559" spans="29:29">
      <c r="AC559" s="25"/>
    </row>
    <row r="560" spans="29:29">
      <c r="AC560" s="25"/>
    </row>
    <row r="561" spans="29:29">
      <c r="AC561" s="25"/>
    </row>
    <row r="562" spans="29:29">
      <c r="AC562" s="25"/>
    </row>
    <row r="563" spans="29:29">
      <c r="AC563" s="25"/>
    </row>
    <row r="564" spans="29:29">
      <c r="AC564" s="25"/>
    </row>
    <row r="565" spans="29:29">
      <c r="AC565" s="25"/>
    </row>
    <row r="566" spans="29:29">
      <c r="AC566" s="25"/>
    </row>
    <row r="567" spans="29:29">
      <c r="AC567" s="25"/>
    </row>
    <row r="568" spans="29:29">
      <c r="AC568" s="25"/>
    </row>
    <row r="569" spans="29:29">
      <c r="AC569" s="25"/>
    </row>
    <row r="570" spans="29:29">
      <c r="AC570" s="25"/>
    </row>
    <row r="571" spans="29:29">
      <c r="AC571" s="25"/>
    </row>
    <row r="572" spans="29:29">
      <c r="AC572" s="25"/>
    </row>
    <row r="573" spans="29:29">
      <c r="AC573" s="25"/>
    </row>
    <row r="574" spans="29:29">
      <c r="AC574" s="25"/>
    </row>
    <row r="575" spans="29:29">
      <c r="AC575" s="25"/>
    </row>
    <row r="576" spans="29:29">
      <c r="AC576" s="25"/>
    </row>
    <row r="577" spans="29:29">
      <c r="AC577" s="25"/>
    </row>
    <row r="578" spans="29:29">
      <c r="AC578" s="25"/>
    </row>
    <row r="579" spans="29:29">
      <c r="AC579" s="25"/>
    </row>
    <row r="580" spans="29:29">
      <c r="AC580" s="25"/>
    </row>
    <row r="581" spans="29:29">
      <c r="AC581" s="25"/>
    </row>
    <row r="582" spans="29:29">
      <c r="AC582" s="25"/>
    </row>
    <row r="583" spans="29:29">
      <c r="AC583" s="25"/>
    </row>
    <row r="584" spans="29:29">
      <c r="AC584" s="25"/>
    </row>
    <row r="585" spans="29:29">
      <c r="AC585" s="25"/>
    </row>
    <row r="586" spans="29:29">
      <c r="AC586" s="25"/>
    </row>
    <row r="587" spans="29:29">
      <c r="AC587" s="25"/>
    </row>
    <row r="588" spans="29:29">
      <c r="AC588" s="25"/>
    </row>
    <row r="589" spans="29:29">
      <c r="AC589" s="25"/>
    </row>
    <row r="590" spans="29:29">
      <c r="AC590" s="25"/>
    </row>
    <row r="591" spans="29:29">
      <c r="AC591" s="25"/>
    </row>
    <row r="592" spans="29:29">
      <c r="AC592" s="25"/>
    </row>
    <row r="593" spans="29:29">
      <c r="AC593" s="25"/>
    </row>
    <row r="594" spans="29:29">
      <c r="AC594" s="25"/>
    </row>
    <row r="595" spans="29:29">
      <c r="AC595" s="25"/>
    </row>
    <row r="596" spans="29:29">
      <c r="AC596" s="25"/>
    </row>
    <row r="597" spans="29:29">
      <c r="AC597" s="25"/>
    </row>
    <row r="598" spans="29:29">
      <c r="AC598" s="25"/>
    </row>
    <row r="599" spans="29:29">
      <c r="AC599" s="25"/>
    </row>
    <row r="600" spans="29:29">
      <c r="AC600" s="25"/>
    </row>
    <row r="601" spans="29:29">
      <c r="AC601" s="25"/>
    </row>
    <row r="602" spans="29:29">
      <c r="AC602" s="25"/>
    </row>
    <row r="603" spans="29:29">
      <c r="AC603" s="25"/>
    </row>
    <row r="604" spans="29:29">
      <c r="AC604" s="25"/>
    </row>
    <row r="605" spans="29:29">
      <c r="AC605" s="25"/>
    </row>
    <row r="606" spans="29:29">
      <c r="AC606" s="25"/>
    </row>
    <row r="607" spans="29:29">
      <c r="AC607" s="25"/>
    </row>
    <row r="608" spans="29:29">
      <c r="AC608" s="25"/>
    </row>
    <row r="609" spans="29:29">
      <c r="AC609" s="25"/>
    </row>
    <row r="610" spans="29:29">
      <c r="AC610" s="25"/>
    </row>
    <row r="611" spans="29:29">
      <c r="AC611" s="25"/>
    </row>
    <row r="612" spans="29:29">
      <c r="AC612" s="25"/>
    </row>
    <row r="613" spans="29:29">
      <c r="AC613" s="25"/>
    </row>
    <row r="614" spans="29:29">
      <c r="AC614" s="25"/>
    </row>
    <row r="615" spans="29:29">
      <c r="AC615" s="25"/>
    </row>
    <row r="616" spans="29:29">
      <c r="AC616" s="25"/>
    </row>
    <row r="617" spans="29:29">
      <c r="AC617" s="25"/>
    </row>
    <row r="618" spans="29:29">
      <c r="AC618" s="25"/>
    </row>
    <row r="619" spans="29:29">
      <c r="AC619" s="25"/>
    </row>
    <row r="620" spans="29:29">
      <c r="AC620" s="25"/>
    </row>
    <row r="621" spans="29:29">
      <c r="AC621" s="25"/>
    </row>
    <row r="622" spans="29:29">
      <c r="AC622" s="25"/>
    </row>
    <row r="623" spans="29:29">
      <c r="AC623" s="25"/>
    </row>
    <row r="624" spans="29:29">
      <c r="AC624" s="25"/>
    </row>
    <row r="625" spans="29:29">
      <c r="AC625" s="25"/>
    </row>
    <row r="626" spans="29:29">
      <c r="AC626" s="25"/>
    </row>
    <row r="627" spans="29:29">
      <c r="AC627" s="25"/>
    </row>
    <row r="628" spans="29:29">
      <c r="AC628" s="25"/>
    </row>
    <row r="629" spans="29:29">
      <c r="AC629" s="25"/>
    </row>
    <row r="630" spans="29:29">
      <c r="AC630" s="25"/>
    </row>
    <row r="631" spans="29:29">
      <c r="AC631" s="25"/>
    </row>
    <row r="632" spans="29:29">
      <c r="AC632" s="25"/>
    </row>
    <row r="633" spans="29:29">
      <c r="AC633" s="25"/>
    </row>
    <row r="634" spans="29:29">
      <c r="AC634" s="25"/>
    </row>
    <row r="635" spans="29:29">
      <c r="AC635" s="25"/>
    </row>
    <row r="636" spans="29:29">
      <c r="AC636" s="25"/>
    </row>
    <row r="637" spans="29:29">
      <c r="AC637" s="25"/>
    </row>
    <row r="638" spans="29:29">
      <c r="AC638" s="25"/>
    </row>
    <row r="639" spans="29:29">
      <c r="AC639" s="25"/>
    </row>
    <row r="640" spans="29:29">
      <c r="AC640" s="25"/>
    </row>
    <row r="641" spans="29:29">
      <c r="AC641" s="25"/>
    </row>
    <row r="642" spans="29:29">
      <c r="AC642" s="25"/>
    </row>
    <row r="643" spans="29:29">
      <c r="AC643" s="25"/>
    </row>
    <row r="644" spans="29:29">
      <c r="AC644" s="25"/>
    </row>
    <row r="645" spans="29:29">
      <c r="AC645" s="25"/>
    </row>
    <row r="646" spans="29:29">
      <c r="AC646" s="25"/>
    </row>
    <row r="647" spans="29:29">
      <c r="AC647" s="25"/>
    </row>
    <row r="648" spans="29:29">
      <c r="AC648" s="25"/>
    </row>
    <row r="649" spans="29:29">
      <c r="AC649" s="25"/>
    </row>
    <row r="650" spans="29:29">
      <c r="AC650" s="25"/>
    </row>
    <row r="651" spans="29:29">
      <c r="AC651" s="25"/>
    </row>
    <row r="652" spans="29:29">
      <c r="AC652" s="25"/>
    </row>
    <row r="653" spans="29:29">
      <c r="AC653" s="25"/>
    </row>
    <row r="654" spans="29:29">
      <c r="AC654" s="25"/>
    </row>
    <row r="655" spans="29:29">
      <c r="AC655" s="25"/>
    </row>
    <row r="656" spans="29:29">
      <c r="AC656" s="25"/>
    </row>
    <row r="657" spans="29:29">
      <c r="AC657" s="25"/>
    </row>
    <row r="658" spans="29:29">
      <c r="AC658" s="25"/>
    </row>
    <row r="659" spans="29:29">
      <c r="AC659" s="25"/>
    </row>
    <row r="660" spans="29:29">
      <c r="AC660" s="25"/>
    </row>
    <row r="661" spans="29:29">
      <c r="AC661" s="25"/>
    </row>
    <row r="662" spans="29:29">
      <c r="AC662" s="25"/>
    </row>
    <row r="663" spans="29:29">
      <c r="AC663" s="25"/>
    </row>
    <row r="664" spans="29:29">
      <c r="AC664" s="25"/>
    </row>
    <row r="665" spans="29:29">
      <c r="AC665" s="25"/>
    </row>
    <row r="666" spans="29:29">
      <c r="AC666" s="25"/>
    </row>
    <row r="667" spans="29:29">
      <c r="AC667" s="25"/>
    </row>
    <row r="668" spans="29:29">
      <c r="AC668" s="25"/>
    </row>
    <row r="669" spans="29:29">
      <c r="AC669" s="25"/>
    </row>
    <row r="670" spans="29:29">
      <c r="AC670" s="25"/>
    </row>
    <row r="671" spans="29:29">
      <c r="AC671" s="25"/>
    </row>
    <row r="672" spans="29:29">
      <c r="AC672" s="25"/>
    </row>
    <row r="673" spans="29:29">
      <c r="AC673" s="25"/>
    </row>
    <row r="674" spans="29:29">
      <c r="AC674" s="25"/>
    </row>
    <row r="675" spans="29:29">
      <c r="AC675" s="25"/>
    </row>
    <row r="676" spans="29:29">
      <c r="AC676" s="25"/>
    </row>
    <row r="677" spans="29:29">
      <c r="AC677" s="25"/>
    </row>
    <row r="678" spans="29:29">
      <c r="AC678" s="25"/>
    </row>
    <row r="679" spans="29:29">
      <c r="AC679" s="25"/>
    </row>
    <row r="680" spans="29:29">
      <c r="AC680" s="25"/>
    </row>
    <row r="681" spans="29:29">
      <c r="AC681" s="25"/>
    </row>
    <row r="682" spans="29:29">
      <c r="AC682" s="25"/>
    </row>
    <row r="683" spans="29:29">
      <c r="AC683" s="25"/>
    </row>
    <row r="684" spans="29:29">
      <c r="AC684" s="25"/>
    </row>
    <row r="685" spans="29:29">
      <c r="AC685" s="25"/>
    </row>
    <row r="686" spans="29:29">
      <c r="AC686" s="25"/>
    </row>
    <row r="687" spans="29:29">
      <c r="AC687" s="25"/>
    </row>
    <row r="688" spans="29:29">
      <c r="AC688" s="25"/>
    </row>
    <row r="689" spans="29:29">
      <c r="AC689" s="25"/>
    </row>
    <row r="690" spans="29:29">
      <c r="AC690" s="25"/>
    </row>
    <row r="691" spans="29:29">
      <c r="AC691" s="25"/>
    </row>
    <row r="692" spans="29:29">
      <c r="AC692" s="25"/>
    </row>
    <row r="693" spans="29:29">
      <c r="AC693" s="25"/>
    </row>
    <row r="694" spans="29:29">
      <c r="AC694" s="25"/>
    </row>
    <row r="695" spans="29:29">
      <c r="AC695" s="25"/>
    </row>
    <row r="696" spans="29:29">
      <c r="AC696" s="25"/>
    </row>
    <row r="697" spans="29:29">
      <c r="AC697" s="25"/>
    </row>
    <row r="698" spans="29:29">
      <c r="AC698" s="25"/>
    </row>
    <row r="699" spans="29:29">
      <c r="AC699" s="25"/>
    </row>
    <row r="700" spans="29:29">
      <c r="AC700" s="25"/>
    </row>
    <row r="701" spans="29:29">
      <c r="AC701" s="25"/>
    </row>
    <row r="702" spans="29:29">
      <c r="AC702" s="25"/>
    </row>
    <row r="703" spans="29:29">
      <c r="AC703" s="25"/>
    </row>
    <row r="704" spans="29:29">
      <c r="AC704" s="25"/>
    </row>
    <row r="705" spans="29:29">
      <c r="AC705" s="25"/>
    </row>
    <row r="706" spans="29:29">
      <c r="AC706" s="25"/>
    </row>
    <row r="707" spans="29:29">
      <c r="AC707" s="25"/>
    </row>
    <row r="708" spans="29:29">
      <c r="AC708" s="25"/>
    </row>
    <row r="709" spans="29:29">
      <c r="AC709" s="25"/>
    </row>
    <row r="710" spans="29:29">
      <c r="AC710" s="25"/>
    </row>
    <row r="711" spans="29:29">
      <c r="AC711" s="25"/>
    </row>
    <row r="712" spans="29:29">
      <c r="AC712" s="25"/>
    </row>
    <row r="713" spans="29:29">
      <c r="AC713" s="25"/>
    </row>
    <row r="714" spans="29:29">
      <c r="AC714" s="25"/>
    </row>
    <row r="715" spans="29:29">
      <c r="AC715" s="25"/>
    </row>
    <row r="716" spans="29:29">
      <c r="AC716" s="25"/>
    </row>
    <row r="717" spans="29:29">
      <c r="AC717" s="25"/>
    </row>
    <row r="718" spans="29:29">
      <c r="AC718" s="25"/>
    </row>
    <row r="719" spans="29:29">
      <c r="AC719" s="25"/>
    </row>
    <row r="720" spans="29:29">
      <c r="AC720" s="25"/>
    </row>
    <row r="721" spans="29:29">
      <c r="AC721" s="25"/>
    </row>
    <row r="722" spans="29:29">
      <c r="AC722" s="25"/>
    </row>
    <row r="723" spans="29:29">
      <c r="AC723" s="25"/>
    </row>
    <row r="724" spans="29:29">
      <c r="AC724" s="25"/>
    </row>
    <row r="725" spans="29:29">
      <c r="AC725" s="25"/>
    </row>
    <row r="726" spans="29:29">
      <c r="AC726" s="25"/>
    </row>
    <row r="727" spans="29:29">
      <c r="AC727" s="25"/>
    </row>
    <row r="728" spans="29:29">
      <c r="AC728" s="25"/>
    </row>
    <row r="729" spans="29:29">
      <c r="AC729" s="25"/>
    </row>
    <row r="730" spans="29:29">
      <c r="AC730" s="25"/>
    </row>
    <row r="731" spans="29:29">
      <c r="AC731" s="25"/>
    </row>
    <row r="732" spans="29:29">
      <c r="AC732" s="25"/>
    </row>
    <row r="733" spans="29:29">
      <c r="AC733" s="25"/>
    </row>
    <row r="734" spans="29:29">
      <c r="AC734" s="25"/>
    </row>
    <row r="735" spans="29:29">
      <c r="AC735" s="25"/>
    </row>
    <row r="736" spans="29:29">
      <c r="AC736" s="25"/>
    </row>
    <row r="737" spans="29:29">
      <c r="AC737" s="25"/>
    </row>
    <row r="738" spans="29:29">
      <c r="AC738" s="25"/>
    </row>
    <row r="739" spans="29:29">
      <c r="AC739" s="25"/>
    </row>
  </sheetData>
  <mergeCells count="2">
    <mergeCell ref="B1:X1"/>
    <mergeCell ref="B4:D4"/>
  </mergeCells>
  <dataValidations count="1">
    <dataValidation type="list" allowBlank="1" sqref="AA8">
      <formula1>date_presta_n1</formula1>
    </dataValidation>
  </dataValidations>
  <pageMargins left="0.70866141732283472" right="0.70866141732283472" top="0.74803149606299213" bottom="0.74803149606299213" header="0.31496062992125984" footer="0.31496062992125984"/>
  <pageSetup paperSize="9" scale="62" orientation="landscape" r:id="rId1"/>
  <headerFooter>
    <oddHeader>&amp;LCONFIDENTIEL&amp;R&amp;D</oddHeader>
    <oddFooter>&amp;LSecoia&amp;R&amp;F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Résultats individuels</vt:lpstr>
      <vt:lpstr>Retraite N+1</vt:lpstr>
      <vt:lpstr>BD</vt:lpstr>
      <vt:lpstr>'Retraite N+1'!Criteres</vt:lpstr>
      <vt:lpstr>'Retraite N+1'!Extraire</vt:lpstr>
      <vt:lpstr>'Résultats individuels'!Impression_des_titres</vt:lpstr>
      <vt:lpstr>zonecoller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dcterms:created xsi:type="dcterms:W3CDTF">2006-09-16T00:00:00Z</dcterms:created>
  <dcterms:modified xsi:type="dcterms:W3CDTF">2018-02-03T17:24:26Z</dcterms:modified>
</cp:coreProperties>
</file>