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showInkAnnotation="0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AC8CA0A1-7246-4CFF-8F9F-357534EBD6B6}" xr6:coauthVersionLast="31" xr6:coauthVersionMax="40" xr10:uidLastSave="{00000000-0000-0000-0000-000000000000}"/>
  <bookViews>
    <workbookView xWindow="945" yWindow="0" windowWidth="27825" windowHeight="12795" tabRatio="500" xr2:uid="{00000000-000D-0000-FFFF-FFFF00000000}"/>
  </bookViews>
  <sheets>
    <sheet name="Feuil1" sheetId="3" r:id="rId1"/>
    <sheet name="Factures" sheetId="1" r:id="rId2"/>
    <sheet name="Plan trésorerie" sheetId="2" r:id="rId3"/>
  </sheets>
  <calcPr calcId="179017"/>
  <pivotCaches>
    <pivotCache cacheId="5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E2" i="2" l="1"/>
  <c r="F2" i="2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</calcChain>
</file>

<file path=xl/sharedStrings.xml><?xml version="1.0" encoding="utf-8"?>
<sst xmlns="http://schemas.openxmlformats.org/spreadsheetml/2006/main" count="35" uniqueCount="26">
  <si>
    <t>Fournisseur</t>
  </si>
  <si>
    <t xml:space="preserve">Objet </t>
  </si>
  <si>
    <t xml:space="preserve">Montant </t>
  </si>
  <si>
    <t>Échéance</t>
  </si>
  <si>
    <t xml:space="preserve">Mode </t>
  </si>
  <si>
    <t xml:space="preserve">Date </t>
  </si>
  <si>
    <t>Règlement</t>
  </si>
  <si>
    <t xml:space="preserve">N° </t>
  </si>
  <si>
    <t>Semaine</t>
  </si>
  <si>
    <t>Factures en attente de règlement</t>
  </si>
  <si>
    <t xml:space="preserve">Factures réglées </t>
  </si>
  <si>
    <t>Etat</t>
  </si>
  <si>
    <t>n°semaine</t>
  </si>
  <si>
    <t>attente</t>
  </si>
  <si>
    <t>Factures</t>
  </si>
  <si>
    <t>MARCHAND</t>
  </si>
  <si>
    <t>carburant</t>
  </si>
  <si>
    <t xml:space="preserve">FORMULE ? Somme des factures à payer en semaine 1 </t>
  </si>
  <si>
    <t>Date 2</t>
  </si>
  <si>
    <t>1900 - 0</t>
  </si>
  <si>
    <t>2019 - 1</t>
  </si>
  <si>
    <t>2019 - 2</t>
  </si>
  <si>
    <t>2019 - 3</t>
  </si>
  <si>
    <t>Total général</t>
  </si>
  <si>
    <t xml:space="preserve">Somme de Montant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</si>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</sst>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2" fillId="0" borderId="0" xfId="0" applyFont="1"/>
    <xf numFmtId="0" fontId="0" fillId="2" borderId="0" xfId="0" applyFill="1"/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17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font>
        <u val="none"/>
        <color theme="1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75.434678240737" createdVersion="6" refreshedVersion="6" minRefreshableVersion="3" recordCount="17" xr:uid="{BCB8A25F-3DE2-4E71-875D-FA3D060BE209}">
  <cacheSource type="worksheet">
    <worksheetSource name="Tableau1"/>
  </cacheSource>
  <cacheFields count="9">
    <cacheField name="Date " numFmtId="0">
      <sharedItems containsNonDate="0" containsDate="1" containsString="0" containsBlank="1" minDate="2019-01-01T00:00:00" maxDate="2019-01-02T00:00:00"/>
    </cacheField>
    <cacheField name="Fournisseur" numFmtId="0">
      <sharedItems containsBlank="1" count="2">
        <s v="MARCHAND"/>
        <m/>
      </sharedItems>
    </cacheField>
    <cacheField name="Objet " numFmtId="0">
      <sharedItems containsBlank="1"/>
    </cacheField>
    <cacheField name="Montant " numFmtId="0">
      <sharedItems containsString="0" containsBlank="1" containsNumber="1" minValue="300" maxValue="1000.5" count="3">
        <n v="1000.5"/>
        <n v="300"/>
        <m/>
      </sharedItems>
    </cacheField>
    <cacheField name="Etat" numFmtId="0">
      <sharedItems containsBlank="1" count="2">
        <s v="attente"/>
        <m/>
      </sharedItems>
    </cacheField>
    <cacheField name="Échéance" numFmtId="0">
      <sharedItems containsNonDate="0" containsDate="1" containsString="0" containsBlank="1" minDate="2019-01-01T00:00:00" maxDate="2019-01-16T00:00:00"/>
    </cacheField>
    <cacheField name="n°semaine" numFmtId="0">
      <sharedItems count="4">
        <s v="2019 - 3"/>
        <s v="2019 - 1"/>
        <s v="1900 - 0"/>
        <s v="2019 - 2"/>
      </sharedItems>
    </cacheField>
    <cacheField name="Mode " numFmtId="0">
      <sharedItems containsNonDate="0" containsString="0" containsBlank="1"/>
    </cacheField>
    <cacheField name="Date 2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d v="2019-01-01T00:00:00"/>
    <x v="0"/>
    <s v="carburant"/>
    <x v="0"/>
    <x v="0"/>
    <d v="2019-01-15T00:00:00"/>
    <x v="0"/>
    <m/>
    <m/>
  </r>
  <r>
    <m/>
    <x v="1"/>
    <m/>
    <x v="1"/>
    <x v="1"/>
    <d v="2019-01-01T00:00:00"/>
    <x v="1"/>
    <m/>
    <m/>
  </r>
  <r>
    <m/>
    <x v="1"/>
    <m/>
    <x v="2"/>
    <x v="1"/>
    <m/>
    <x v="2"/>
    <m/>
    <m/>
  </r>
  <r>
    <m/>
    <x v="1"/>
    <m/>
    <x v="2"/>
    <x v="1"/>
    <d v="2019-01-07T00:00:00"/>
    <x v="3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  <r>
    <m/>
    <x v="1"/>
    <m/>
    <x v="2"/>
    <x v="1"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C461A9-044F-44DD-A7F0-F983F146F9A2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3:H12" firstHeaderRow="1" firstDataRow="2" firstDataCol="3"/>
  <pivotFields count="9">
    <pivotField compact="0" showAll="0"/>
    <pivotField axis="axisRow" compact="0" showAll="0">
      <items count="3">
        <item x="0"/>
        <item x="1"/>
        <item t="default"/>
      </items>
    </pivotField>
    <pivotField compact="0" showAll="0"/>
    <pivotField axis="axisRow" dataField="1" compact="0" showAll="0">
      <items count="4">
        <item x="1"/>
        <item x="0"/>
        <item x="2"/>
        <item t="default"/>
      </items>
    </pivotField>
    <pivotField axis="axisRow" compact="0" showAll="0">
      <items count="3">
        <item x="0"/>
        <item x="1"/>
        <item t="default"/>
      </items>
    </pivotField>
    <pivotField compact="0" showAll="0"/>
    <pivotField axis="axisCol" compact="0" showAll="0">
      <items count="5">
        <item x="2"/>
        <item x="1"/>
        <item x="3"/>
        <item x="0"/>
        <item t="default"/>
      </items>
    </pivotField>
    <pivotField compact="0" showAll="0"/>
    <pivotField compact="0" showAll="0"/>
  </pivotFields>
  <rowFields count="3">
    <field x="4"/>
    <field x="1"/>
    <field x="3"/>
  </rowFields>
  <rowItems count="8">
    <i>
      <x/>
    </i>
    <i r="1">
      <x/>
    </i>
    <i r="2">
      <x v="1"/>
    </i>
    <i>
      <x v="1"/>
    </i>
    <i r="1">
      <x v="1"/>
    </i>
    <i r="2">
      <x/>
    </i>
    <i r="2">
      <x v="2"/>
    </i>
    <i t="grand">
      <x/>
    </i>
  </rowItems>
  <colFields count="1">
    <field x="6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 " fld="3" baseField="3" baseItem="1" numFmtId="16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DED124-328F-493B-BAD0-7EB3BF8692FC}" name="Tableau1" displayName="Tableau1" ref="B3:J20" totalsRowShown="0" headerRowDxfId="1" dataDxfId="2" headerRowBorderDxfId="11" tableBorderDxfId="12">
  <autoFilter ref="B3:J20" xr:uid="{5C077BE5-B719-4429-A6A1-DC1585466E57}"/>
  <tableColumns count="9">
    <tableColumn id="1" xr3:uid="{5DF8F020-0F93-4DAD-8F93-7F4691813A89}" name="Date " dataDxfId="10"/>
    <tableColumn id="2" xr3:uid="{80847FAF-49B5-42AB-ADCD-C34FA2348B02}" name="Fournisseur" dataDxfId="9"/>
    <tableColumn id="3" xr3:uid="{029185E4-32B5-45E9-8784-A73BEE231919}" name="Objet " dataDxfId="8"/>
    <tableColumn id="4" xr3:uid="{BB31A7AE-7C3D-4928-8A0A-F493CBE8B9B3}" name="Montant " dataDxfId="7"/>
    <tableColumn id="5" xr3:uid="{48DB0741-DA48-4AB7-B122-3581D5A9DA66}" name="Etat" dataDxfId="6"/>
    <tableColumn id="6" xr3:uid="{4C5D65FD-6BE2-4C01-803E-06D37B1683A3}" name="Échéance" dataDxfId="5"/>
    <tableColumn id="7" xr3:uid="{DC01688B-4C7B-4682-934E-804CA88FD959}" name="n°semaine" dataDxfId="0">
      <calculatedColumnFormula>YEAR(Tableau1[[#This Row],[Échéance]])&amp;" - "&amp;WEEKNUM(G4,1)</calculatedColumnFormula>
    </tableColumn>
    <tableColumn id="8" xr3:uid="{8B35A35C-498E-4EF5-B937-C14E3EBE4B7A}" name="Mode " dataDxfId="4"/>
    <tableColumn id="9" xr3:uid="{92F5D877-90F4-45CA-AF43-AE39D9374EBF}" name="Date 2" dataDxfId="3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AC90D-EC19-4610-9F0B-E6D06A5ED6FF}">
  <dimension ref="A3:H12"/>
  <sheetViews>
    <sheetView tabSelected="1" workbookViewId="0">
      <selection activeCell="F6" sqref="F6"/>
    </sheetView>
  </sheetViews>
  <sheetFormatPr baseColWidth="10" defaultRowHeight="15.75"/>
  <cols>
    <col min="1" max="1" width="19.125" bestFit="1" customWidth="1"/>
    <col min="2" max="3" width="10.25" bestFit="1" customWidth="1"/>
    <col min="4" max="7" width="11.375" bestFit="1" customWidth="1"/>
    <col min="8" max="8" width="11.625" bestFit="1" customWidth="1"/>
  </cols>
  <sheetData>
    <row r="3" spans="1:8">
      <c r="A3" s="25" t="s">
        <v>24</v>
      </c>
      <c r="D3" s="25" t="s">
        <v>12</v>
      </c>
    </row>
    <row r="4" spans="1:8">
      <c r="A4" s="25" t="s">
        <v>11</v>
      </c>
      <c r="B4" s="25" t="s">
        <v>0</v>
      </c>
      <c r="C4" s="25" t="s">
        <v>2</v>
      </c>
      <c r="D4" t="s">
        <v>19</v>
      </c>
      <c r="E4" t="s">
        <v>20</v>
      </c>
      <c r="F4" t="s">
        <v>21</v>
      </c>
      <c r="G4" t="s">
        <v>22</v>
      </c>
      <c r="H4" t="s">
        <v>23</v>
      </c>
    </row>
    <row r="5" spans="1:8">
      <c r="A5" t="s">
        <v>13</v>
      </c>
      <c r="D5" s="26"/>
      <c r="E5" s="26"/>
      <c r="F5" s="26"/>
      <c r="G5" s="26">
        <v>1000.5</v>
      </c>
      <c r="H5" s="26">
        <v>1000.5</v>
      </c>
    </row>
    <row r="6" spans="1:8">
      <c r="B6" t="s">
        <v>15</v>
      </c>
      <c r="D6" s="26"/>
      <c r="E6" s="26"/>
      <c r="F6" s="26"/>
      <c r="G6" s="26">
        <v>1000.5</v>
      </c>
      <c r="H6" s="26">
        <v>1000.5</v>
      </c>
    </row>
    <row r="7" spans="1:8">
      <c r="C7">
        <v>1000.5</v>
      </c>
      <c r="D7" s="26"/>
      <c r="E7" s="26"/>
      <c r="F7" s="26"/>
      <c r="G7" s="26">
        <v>1000.5</v>
      </c>
      <c r="H7" s="26">
        <v>1000.5</v>
      </c>
    </row>
    <row r="8" spans="1:8">
      <c r="A8" t="s">
        <v>25</v>
      </c>
      <c r="D8" s="26"/>
      <c r="E8" s="26">
        <v>300</v>
      </c>
      <c r="F8" s="26"/>
      <c r="G8" s="26"/>
      <c r="H8" s="26">
        <v>300</v>
      </c>
    </row>
    <row r="9" spans="1:8">
      <c r="B9" t="s">
        <v>25</v>
      </c>
      <c r="D9" s="26"/>
      <c r="E9" s="26">
        <v>300</v>
      </c>
      <c r="F9" s="26"/>
      <c r="G9" s="26"/>
      <c r="H9" s="26">
        <v>300</v>
      </c>
    </row>
    <row r="10" spans="1:8">
      <c r="C10">
        <v>300</v>
      </c>
      <c r="D10" s="26"/>
      <c r="E10" s="26">
        <v>300</v>
      </c>
      <c r="F10" s="26"/>
      <c r="G10" s="26"/>
      <c r="H10" s="26">
        <v>300</v>
      </c>
    </row>
    <row r="11" spans="1:8">
      <c r="C11" t="s">
        <v>25</v>
      </c>
      <c r="D11" s="26"/>
      <c r="E11" s="26"/>
      <c r="F11" s="26"/>
      <c r="G11" s="26"/>
      <c r="H11" s="26"/>
    </row>
    <row r="12" spans="1:8">
      <c r="A12" t="s">
        <v>23</v>
      </c>
      <c r="D12" s="26"/>
      <c r="E12" s="26">
        <v>300</v>
      </c>
      <c r="F12" s="26"/>
      <c r="G12" s="26">
        <v>1000.5</v>
      </c>
      <c r="H12" s="26">
        <v>1300.5</v>
      </c>
    </row>
  </sheetData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opLeftCell="B1" workbookViewId="0">
      <selection activeCell="G9" sqref="G9"/>
    </sheetView>
  </sheetViews>
  <sheetFormatPr baseColWidth="10" defaultRowHeight="15.75"/>
  <cols>
    <col min="1" max="2" width="15" style="8" customWidth="1"/>
    <col min="3" max="3" width="13" style="8" customWidth="1"/>
    <col min="4" max="4" width="23.125" style="8" customWidth="1"/>
    <col min="5" max="7" width="10.875" style="8"/>
    <col min="8" max="8" width="11.25" style="8" customWidth="1"/>
    <col min="9" max="9" width="10.875" style="8"/>
    <col min="10" max="10" width="10.875" style="10"/>
  </cols>
  <sheetData>
    <row r="1" spans="1:10" s="2" customFormat="1" ht="24" thickBot="1">
      <c r="A1" s="15">
        <v>2019</v>
      </c>
      <c r="B1" s="15"/>
      <c r="C1" s="15"/>
      <c r="D1" s="15"/>
      <c r="E1" s="15"/>
      <c r="F1" s="15"/>
      <c r="G1" s="15"/>
      <c r="H1" s="15"/>
      <c r="I1" s="15"/>
      <c r="J1" s="15"/>
    </row>
    <row r="2" spans="1:10" ht="24" thickBot="1">
      <c r="A2" s="14" t="s">
        <v>14</v>
      </c>
      <c r="B2" s="20"/>
      <c r="C2" s="20"/>
      <c r="D2" s="20"/>
      <c r="E2" s="20"/>
      <c r="F2" s="21"/>
      <c r="G2" s="22"/>
      <c r="H2" s="23" t="s">
        <v>6</v>
      </c>
      <c r="I2" s="23"/>
      <c r="J2" s="24"/>
    </row>
    <row r="3" spans="1:10" ht="16.5" thickBot="1">
      <c r="A3" s="6" t="s">
        <v>7</v>
      </c>
      <c r="B3" s="17" t="s">
        <v>5</v>
      </c>
      <c r="C3" s="6" t="s">
        <v>0</v>
      </c>
      <c r="D3" s="6" t="s">
        <v>1</v>
      </c>
      <c r="E3" s="6" t="s">
        <v>2</v>
      </c>
      <c r="F3" s="7" t="s">
        <v>11</v>
      </c>
      <c r="G3" s="7" t="s">
        <v>3</v>
      </c>
      <c r="H3" s="7" t="s">
        <v>12</v>
      </c>
      <c r="I3" s="7" t="s">
        <v>4</v>
      </c>
      <c r="J3" s="7" t="s">
        <v>18</v>
      </c>
    </row>
    <row r="4" spans="1:10">
      <c r="A4" s="8">
        <v>3456</v>
      </c>
      <c r="B4" s="18">
        <v>43466</v>
      </c>
      <c r="C4" s="8" t="s">
        <v>15</v>
      </c>
      <c r="D4" s="8" t="s">
        <v>16</v>
      </c>
      <c r="E4" s="11">
        <v>1000.5</v>
      </c>
      <c r="F4" s="8" t="s">
        <v>13</v>
      </c>
      <c r="G4" s="9">
        <v>43480</v>
      </c>
      <c r="H4" s="8" t="str">
        <f>YEAR(Tableau1[[#This Row],[Échéance]])&amp;" - "&amp;WEEKNUM(G4,1)</f>
        <v>2019 - 3</v>
      </c>
      <c r="J4" s="8"/>
    </row>
    <row r="5" spans="1:10">
      <c r="A5" s="8">
        <v>3500</v>
      </c>
      <c r="B5" s="19"/>
      <c r="E5" s="8">
        <v>300</v>
      </c>
      <c r="G5" s="9">
        <v>43466</v>
      </c>
      <c r="H5" s="8" t="str">
        <f>YEAR(Tableau1[[#This Row],[Échéance]])&amp;" - "&amp;WEEKNUM(G5,1)</f>
        <v>2019 - 1</v>
      </c>
      <c r="J5" s="8"/>
    </row>
    <row r="6" spans="1:10">
      <c r="B6" s="19"/>
      <c r="G6" s="9"/>
      <c r="H6" s="8" t="str">
        <f>YEAR(Tableau1[[#This Row],[Échéance]])&amp;" - "&amp;WEEKNUM(G6,1)</f>
        <v>1900 - 0</v>
      </c>
      <c r="J6" s="8"/>
    </row>
    <row r="7" spans="1:10">
      <c r="B7" s="19"/>
      <c r="G7" s="9">
        <v>43472</v>
      </c>
      <c r="H7" s="8" t="str">
        <f>YEAR(Tableau1[[#This Row],[Échéance]])&amp;" - "&amp;WEEKNUM(G7,1)</f>
        <v>2019 - 2</v>
      </c>
      <c r="J7" s="8"/>
    </row>
    <row r="8" spans="1:10">
      <c r="B8" s="19"/>
      <c r="H8" s="8" t="str">
        <f>YEAR(Tableau1[[#This Row],[Échéance]])&amp;" - "&amp;WEEKNUM(G8,1)</f>
        <v>1900 - 0</v>
      </c>
      <c r="J8" s="8"/>
    </row>
    <row r="9" spans="1:10">
      <c r="B9" s="19"/>
      <c r="H9" s="8" t="str">
        <f>YEAR(Tableau1[[#This Row],[Échéance]])&amp;" - "&amp;WEEKNUM(G9,1)</f>
        <v>1900 - 0</v>
      </c>
      <c r="J9" s="8"/>
    </row>
    <row r="10" spans="1:10">
      <c r="B10" s="19"/>
      <c r="H10" s="8" t="str">
        <f>YEAR(Tableau1[[#This Row],[Échéance]])&amp;" - "&amp;WEEKNUM(G10,1)</f>
        <v>1900 - 0</v>
      </c>
      <c r="J10" s="8"/>
    </row>
    <row r="11" spans="1:10">
      <c r="B11" s="19"/>
      <c r="H11" s="8" t="str">
        <f>YEAR(Tableau1[[#This Row],[Échéance]])&amp;" - "&amp;WEEKNUM(G11,1)</f>
        <v>1900 - 0</v>
      </c>
      <c r="J11" s="8"/>
    </row>
    <row r="12" spans="1:10">
      <c r="B12" s="19"/>
      <c r="H12" s="8" t="str">
        <f>YEAR(Tableau1[[#This Row],[Échéance]])&amp;" - "&amp;WEEKNUM(G12,1)</f>
        <v>1900 - 0</v>
      </c>
      <c r="J12" s="8"/>
    </row>
    <row r="13" spans="1:10">
      <c r="B13" s="19"/>
      <c r="H13" s="8" t="str">
        <f>YEAR(Tableau1[[#This Row],[Échéance]])&amp;" - "&amp;WEEKNUM(G13,1)</f>
        <v>1900 - 0</v>
      </c>
      <c r="J13" s="8"/>
    </row>
    <row r="14" spans="1:10">
      <c r="B14" s="19"/>
      <c r="H14" s="8" t="str">
        <f>YEAR(Tableau1[[#This Row],[Échéance]])&amp;" - "&amp;WEEKNUM(G14,1)</f>
        <v>1900 - 0</v>
      </c>
      <c r="J14" s="8"/>
    </row>
    <row r="15" spans="1:10">
      <c r="B15" s="19"/>
      <c r="H15" s="8" t="str">
        <f>YEAR(Tableau1[[#This Row],[Échéance]])&amp;" - "&amp;WEEKNUM(G15,1)</f>
        <v>1900 - 0</v>
      </c>
      <c r="J15" s="8"/>
    </row>
    <row r="16" spans="1:10">
      <c r="B16" s="19"/>
      <c r="H16" s="8" t="str">
        <f>YEAR(Tableau1[[#This Row],[Échéance]])&amp;" - "&amp;WEEKNUM(G16,1)</f>
        <v>1900 - 0</v>
      </c>
      <c r="J16" s="8"/>
    </row>
    <row r="17" spans="2:10">
      <c r="B17" s="19"/>
      <c r="H17" s="8" t="str">
        <f>YEAR(Tableau1[[#This Row],[Échéance]])&amp;" - "&amp;WEEKNUM(G17,1)</f>
        <v>1900 - 0</v>
      </c>
      <c r="J17" s="8"/>
    </row>
    <row r="18" spans="2:10">
      <c r="B18" s="19"/>
      <c r="H18" s="8" t="str">
        <f>YEAR(Tableau1[[#This Row],[Échéance]])&amp;" - "&amp;WEEKNUM(G18,1)</f>
        <v>1900 - 0</v>
      </c>
      <c r="J18" s="8"/>
    </row>
    <row r="19" spans="2:10">
      <c r="B19" s="19"/>
      <c r="H19" s="8" t="str">
        <f>YEAR(Tableau1[[#This Row],[Échéance]])&amp;" - "&amp;WEEKNUM(G19,1)</f>
        <v>1900 - 0</v>
      </c>
      <c r="J19" s="8"/>
    </row>
    <row r="20" spans="2:10">
      <c r="B20" s="19"/>
      <c r="H20" s="8" t="str">
        <f>YEAR(Tableau1[[#This Row],[Échéance]])&amp;" - "&amp;WEEKNUM(G20,1)</f>
        <v>1900 - 0</v>
      </c>
      <c r="J20" s="8"/>
    </row>
  </sheetData>
  <mergeCells count="2">
    <mergeCell ref="A2:E2"/>
    <mergeCell ref="A1:J1"/>
  </mergeCells>
  <conditionalFormatting sqref="H4">
    <cfRule type="timePeriod" dxfId="16" priority="4" timePeriod="nextWeek">
      <formula>AND(ROUNDDOWN(H4,0)-TODAY()&gt;(7-WEEKDAY(TODAY())),ROUNDDOWN(H4,0)-TODAY()&lt;(15-WEEKDAY(TODAY())))</formula>
    </cfRule>
  </conditionalFormatting>
  <conditionalFormatting sqref="G4">
    <cfRule type="timePeriod" dxfId="15" priority="3" timePeriod="nextWeek">
      <formula>AND(ROUNDDOWN(G4,0)-TODAY()&gt;(7-WEEKDAY(TODAY())),ROUNDDOWN(G4,0)-TODAY()&lt;(15-WEEKDAY(TODAY())))</formula>
    </cfRule>
  </conditionalFormatting>
  <conditionalFormatting sqref="G3:G1048576">
    <cfRule type="timePeriod" dxfId="14" priority="2" timePeriod="nextWeek">
      <formula>AND(ROUNDDOWN(G3,0)-TODAY()&gt;(7-WEEKDAY(TODAY())),ROUNDDOWN(G3,0)-TODAY()&lt;(15-WEEKDAY(TODAY())))</formula>
    </cfRule>
  </conditionalFormatting>
  <conditionalFormatting sqref="D1:D3 D5:D1048576">
    <cfRule type="containsText" dxfId="13" priority="1" operator="containsText" text="aliment">
      <formula>NOT(ISERROR(SEARCH("aliment",D1)))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B13"/>
  <sheetViews>
    <sheetView zoomScale="90" zoomScaleNormal="90" zoomScalePageLayoutView="90" workbookViewId="0">
      <selection activeCell="G4" sqref="G4"/>
    </sheetView>
  </sheetViews>
  <sheetFormatPr baseColWidth="10" defaultRowHeight="15.75"/>
  <cols>
    <col min="1" max="1" width="20.5" customWidth="1"/>
  </cols>
  <sheetData>
    <row r="1" spans="1:54" s="1" customFormat="1">
      <c r="A1" s="16">
        <v>2019</v>
      </c>
      <c r="B1" s="16" t="s">
        <v>8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W1" s="1">
        <v>21</v>
      </c>
      <c r="X1" s="1">
        <v>22</v>
      </c>
      <c r="Y1" s="1">
        <v>23</v>
      </c>
      <c r="Z1" s="1">
        <v>24</v>
      </c>
      <c r="AA1" s="1">
        <v>25</v>
      </c>
      <c r="AB1" s="1">
        <v>26</v>
      </c>
      <c r="AC1" s="1">
        <v>27</v>
      </c>
      <c r="AD1" s="1">
        <v>28</v>
      </c>
      <c r="AE1" s="1">
        <v>29</v>
      </c>
      <c r="AF1" s="1">
        <v>30</v>
      </c>
      <c r="AG1" s="1">
        <v>31</v>
      </c>
      <c r="AH1" s="1">
        <v>32</v>
      </c>
      <c r="AI1" s="1">
        <v>33</v>
      </c>
      <c r="AJ1" s="1">
        <v>34</v>
      </c>
      <c r="AK1" s="1">
        <v>35</v>
      </c>
      <c r="AL1" s="1">
        <v>36</v>
      </c>
      <c r="AM1" s="1">
        <v>37</v>
      </c>
      <c r="AN1" s="1">
        <v>38</v>
      </c>
      <c r="AO1" s="1">
        <v>39</v>
      </c>
      <c r="AP1" s="1">
        <v>40</v>
      </c>
      <c r="AQ1" s="1">
        <v>41</v>
      </c>
      <c r="AR1" s="1">
        <v>42</v>
      </c>
      <c r="AS1" s="1">
        <v>43</v>
      </c>
      <c r="AT1" s="1">
        <v>44</v>
      </c>
      <c r="AU1" s="1">
        <v>45</v>
      </c>
      <c r="AV1" s="1">
        <v>46</v>
      </c>
      <c r="AW1" s="1">
        <v>47</v>
      </c>
      <c r="AX1" s="1">
        <v>48</v>
      </c>
      <c r="AY1" s="1">
        <v>49</v>
      </c>
      <c r="AZ1" s="1">
        <v>50</v>
      </c>
      <c r="BA1" s="1">
        <v>51</v>
      </c>
      <c r="BB1" s="1">
        <v>52</v>
      </c>
    </row>
    <row r="2" spans="1:54" s="1" customFormat="1">
      <c r="A2" s="16"/>
      <c r="B2" s="16"/>
      <c r="C2" s="5">
        <v>43466</v>
      </c>
      <c r="D2" s="5">
        <v>43472</v>
      </c>
      <c r="E2" s="5">
        <f>D2+7</f>
        <v>43479</v>
      </c>
      <c r="F2" s="5">
        <f>E2+7</f>
        <v>43486</v>
      </c>
      <c r="G2" s="5">
        <f t="shared" ref="G2:BB2" si="0">F2+7</f>
        <v>43493</v>
      </c>
      <c r="H2" s="5">
        <f t="shared" si="0"/>
        <v>43500</v>
      </c>
      <c r="I2" s="5">
        <f t="shared" si="0"/>
        <v>43507</v>
      </c>
      <c r="J2" s="5">
        <f t="shared" si="0"/>
        <v>43514</v>
      </c>
      <c r="K2" s="5">
        <f t="shared" si="0"/>
        <v>43521</v>
      </c>
      <c r="L2" s="5">
        <f t="shared" si="0"/>
        <v>43528</v>
      </c>
      <c r="M2" s="5">
        <f t="shared" si="0"/>
        <v>43535</v>
      </c>
      <c r="N2" s="5">
        <f t="shared" si="0"/>
        <v>43542</v>
      </c>
      <c r="O2" s="5">
        <f t="shared" si="0"/>
        <v>43549</v>
      </c>
      <c r="P2" s="5">
        <f t="shared" si="0"/>
        <v>43556</v>
      </c>
      <c r="Q2" s="5">
        <f t="shared" si="0"/>
        <v>43563</v>
      </c>
      <c r="R2" s="5">
        <f t="shared" si="0"/>
        <v>43570</v>
      </c>
      <c r="S2" s="5">
        <f t="shared" si="0"/>
        <v>43577</v>
      </c>
      <c r="T2" s="5">
        <f t="shared" si="0"/>
        <v>43584</v>
      </c>
      <c r="U2" s="5">
        <f t="shared" si="0"/>
        <v>43591</v>
      </c>
      <c r="V2" s="5">
        <f t="shared" si="0"/>
        <v>43598</v>
      </c>
      <c r="W2" s="5">
        <f t="shared" si="0"/>
        <v>43605</v>
      </c>
      <c r="X2" s="5">
        <f t="shared" si="0"/>
        <v>43612</v>
      </c>
      <c r="Y2" s="5">
        <f t="shared" si="0"/>
        <v>43619</v>
      </c>
      <c r="Z2" s="5">
        <f t="shared" si="0"/>
        <v>43626</v>
      </c>
      <c r="AA2" s="5">
        <f t="shared" si="0"/>
        <v>43633</v>
      </c>
      <c r="AB2" s="5">
        <f t="shared" si="0"/>
        <v>43640</v>
      </c>
      <c r="AC2" s="5">
        <f t="shared" si="0"/>
        <v>43647</v>
      </c>
      <c r="AD2" s="5">
        <f t="shared" si="0"/>
        <v>43654</v>
      </c>
      <c r="AE2" s="5">
        <f t="shared" si="0"/>
        <v>43661</v>
      </c>
      <c r="AF2" s="5">
        <f t="shared" si="0"/>
        <v>43668</v>
      </c>
      <c r="AG2" s="5">
        <f t="shared" si="0"/>
        <v>43675</v>
      </c>
      <c r="AH2" s="5">
        <f t="shared" si="0"/>
        <v>43682</v>
      </c>
      <c r="AI2" s="5">
        <f t="shared" si="0"/>
        <v>43689</v>
      </c>
      <c r="AJ2" s="5">
        <f t="shared" si="0"/>
        <v>43696</v>
      </c>
      <c r="AK2" s="5">
        <f t="shared" si="0"/>
        <v>43703</v>
      </c>
      <c r="AL2" s="5">
        <f t="shared" si="0"/>
        <v>43710</v>
      </c>
      <c r="AM2" s="5">
        <f t="shared" si="0"/>
        <v>43717</v>
      </c>
      <c r="AN2" s="5">
        <f t="shared" si="0"/>
        <v>43724</v>
      </c>
      <c r="AO2" s="5">
        <f t="shared" si="0"/>
        <v>43731</v>
      </c>
      <c r="AP2" s="5">
        <f t="shared" si="0"/>
        <v>43738</v>
      </c>
      <c r="AQ2" s="5">
        <f t="shared" si="0"/>
        <v>43745</v>
      </c>
      <c r="AR2" s="5">
        <f t="shared" si="0"/>
        <v>43752</v>
      </c>
      <c r="AS2" s="5">
        <f t="shared" si="0"/>
        <v>43759</v>
      </c>
      <c r="AT2" s="5">
        <f t="shared" si="0"/>
        <v>43766</v>
      </c>
      <c r="AU2" s="5">
        <f t="shared" si="0"/>
        <v>43773</v>
      </c>
      <c r="AV2" s="5">
        <f t="shared" si="0"/>
        <v>43780</v>
      </c>
      <c r="AW2" s="5">
        <f t="shared" si="0"/>
        <v>43787</v>
      </c>
      <c r="AX2" s="5">
        <f t="shared" si="0"/>
        <v>43794</v>
      </c>
      <c r="AY2" s="5">
        <f t="shared" si="0"/>
        <v>43801</v>
      </c>
      <c r="AZ2" s="5">
        <f t="shared" si="0"/>
        <v>43808</v>
      </c>
      <c r="BA2" s="5">
        <f t="shared" si="0"/>
        <v>43815</v>
      </c>
      <c r="BB2" s="5">
        <f t="shared" si="0"/>
        <v>43822</v>
      </c>
    </row>
    <row r="3" spans="1:54" ht="51" customHeight="1">
      <c r="A3" s="4" t="s">
        <v>9</v>
      </c>
      <c r="B3" s="1"/>
      <c r="C3" s="13" t="s">
        <v>17</v>
      </c>
    </row>
    <row r="4" spans="1:54" ht="62.1" customHeight="1">
      <c r="A4" s="4" t="s">
        <v>10</v>
      </c>
      <c r="B4" s="1"/>
    </row>
    <row r="5" spans="1:54">
      <c r="A5" s="3"/>
    </row>
    <row r="6" spans="1:54">
      <c r="A6" s="3"/>
    </row>
    <row r="7" spans="1:54">
      <c r="A7" s="3"/>
    </row>
    <row r="8" spans="1:54">
      <c r="A8" s="3"/>
    </row>
    <row r="9" spans="1:54">
      <c r="A9" s="3"/>
      <c r="E9" s="12"/>
    </row>
    <row r="10" spans="1:54">
      <c r="A10" s="3"/>
    </row>
    <row r="11" spans="1:54">
      <c r="A11" s="3"/>
      <c r="D11" s="12"/>
    </row>
    <row r="12" spans="1:54">
      <c r="A12" s="3"/>
    </row>
    <row r="13" spans="1:54">
      <c r="A13" s="3"/>
    </row>
  </sheetData>
  <mergeCells count="2">
    <mergeCell ref="B1:B2"/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Factures</vt:lpstr>
      <vt:lpstr>Plan trésorerie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trea</cp:lastModifiedBy>
  <dcterms:created xsi:type="dcterms:W3CDTF">2019-01-05T16:21:40Z</dcterms:created>
  <dcterms:modified xsi:type="dcterms:W3CDTF">2019-01-10T09:27:50Z</dcterms:modified>
</cp:coreProperties>
</file>