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activeTab="1"/>
  </bookViews>
  <sheets>
    <sheet name="Centre" sheetId="2" r:id="rId1"/>
    <sheet name="Données SAP" sheetId="1" r:id="rId2"/>
  </sheets>
  <calcPr calcId="171027"/>
  <pivotCaches>
    <pivotCache cacheId="60" r:id="rId3"/>
  </pivotCaches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2" i="1"/>
  <c r="C2" i="2" s="1"/>
  <c r="C5" i="2"/>
  <c r="C8" i="2" l="1"/>
  <c r="C4" i="2"/>
  <c r="C7" i="2"/>
  <c r="C3" i="2"/>
  <c r="C6" i="2"/>
  <c r="B2" i="2"/>
  <c r="B3" i="2"/>
  <c r="B4" i="2"/>
  <c r="B5" i="2"/>
  <c r="B6" i="2"/>
  <c r="B7" i="2"/>
  <c r="B8" i="2"/>
  <c r="F5" i="1"/>
  <c r="F3" i="1"/>
  <c r="F4" i="1"/>
  <c r="F6" i="1"/>
  <c r="F7" i="1"/>
  <c r="F8" i="1"/>
  <c r="F2" i="1"/>
</calcChain>
</file>

<file path=xl/sharedStrings.xml><?xml version="1.0" encoding="utf-8"?>
<sst xmlns="http://schemas.openxmlformats.org/spreadsheetml/2006/main" count="35" uniqueCount="26">
  <si>
    <t>Numero SAP</t>
  </si>
  <si>
    <t>Produits</t>
  </si>
  <si>
    <t>2015/01</t>
  </si>
  <si>
    <t>Nom du centre</t>
  </si>
  <si>
    <t>Voiture</t>
  </si>
  <si>
    <t>103235---gfdgdggg</t>
  </si>
  <si>
    <t>103298---hhqez</t>
  </si>
  <si>
    <t>103312---etzeztr</t>
  </si>
  <si>
    <t>107218---zerezy</t>
  </si>
  <si>
    <t>103351---oipyo</t>
  </si>
  <si>
    <t>103233---uiottt</t>
  </si>
  <si>
    <t>113974---rzzzkk</t>
  </si>
  <si>
    <t>2015/02</t>
  </si>
  <si>
    <t>Compte SAP</t>
  </si>
  <si>
    <t>113974</t>
  </si>
  <si>
    <t>103233</t>
  </si>
  <si>
    <t>103351</t>
  </si>
  <si>
    <t>107218</t>
  </si>
  <si>
    <t>103312</t>
  </si>
  <si>
    <t>103298</t>
  </si>
  <si>
    <t>103235</t>
  </si>
  <si>
    <t>Étiquettes de lignes</t>
  </si>
  <si>
    <t>Total général</t>
  </si>
  <si>
    <t>Étiquettes de colonnes</t>
  </si>
  <si>
    <t>Somme YTD</t>
  </si>
  <si>
    <t>Somme de Somme YTD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</si>
</sst>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0"/>
  </numFmts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BFD2E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rgb="FF93B1CD"/>
      </top>
      <bottom/>
      <diagonal/>
    </border>
    <border>
      <left style="thin">
        <color rgb="FF93B1CD"/>
      </left>
      <right style="thin">
        <color rgb="FF93B1CD"/>
      </right>
      <top/>
      <bottom style="thin">
        <color rgb="FF93B1CD"/>
      </bottom>
      <diagonal/>
    </border>
    <border>
      <left style="thin">
        <color rgb="FF93B1CD"/>
      </left>
      <right/>
      <top/>
      <bottom style="thin">
        <color rgb="FF93B1CD"/>
      </bottom>
      <diagonal/>
    </border>
    <border>
      <left style="thin">
        <color rgb="FF93B1CD"/>
      </left>
      <right style="thin">
        <color rgb="FFCCCCCC"/>
      </right>
      <top style="thin">
        <color rgb="FF93B1CD"/>
      </top>
      <bottom style="thin">
        <color rgb="FFCCCCCC"/>
      </bottom>
      <diagonal/>
    </border>
    <border>
      <left style="thin">
        <color rgb="FF93B1CD"/>
      </left>
      <right style="thin">
        <color rgb="FF93B1CD"/>
      </right>
      <top style="thin">
        <color rgb="FF93B1CD"/>
      </top>
      <bottom style="thin">
        <color rgb="FF93B1CD"/>
      </bottom>
      <diagonal/>
    </border>
    <border>
      <left style="thin">
        <color rgb="FF93B1CD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>
      <alignment horizontal="left" vertical="top"/>
    </xf>
    <xf numFmtId="0" fontId="1" fillId="3" borderId="0">
      <alignment horizontal="right" vertical="top"/>
    </xf>
  </cellStyleXfs>
  <cellXfs count="15">
    <xf numFmtId="0" fontId="0" fillId="0" borderId="0" xfId="0"/>
    <xf numFmtId="0" fontId="1" fillId="2" borderId="1" xfId="1" applyBorder="1">
      <alignment horizontal="left" vertical="top"/>
    </xf>
    <xf numFmtId="0" fontId="1" fillId="2" borderId="2" xfId="1" applyBorder="1">
      <alignment horizontal="left" vertical="top"/>
    </xf>
    <xf numFmtId="0" fontId="1" fillId="2" borderId="3" xfId="1" applyBorder="1">
      <alignment horizontal="left" vertical="top"/>
    </xf>
    <xf numFmtId="164" fontId="1" fillId="3" borderId="4" xfId="2" applyNumberFormat="1" applyBorder="1">
      <alignment horizontal="right" vertical="top"/>
    </xf>
    <xf numFmtId="0" fontId="1" fillId="2" borderId="5" xfId="1" applyBorder="1">
      <alignment horizontal="left" vertical="top"/>
    </xf>
    <xf numFmtId="164" fontId="1" fillId="3" borderId="6" xfId="2" applyNumberFormat="1" applyBorder="1">
      <alignment horizontal="right" vertical="top"/>
    </xf>
    <xf numFmtId="0" fontId="0" fillId="4" borderId="7" xfId="0" applyFill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2" fontId="0" fillId="0" borderId="0" xfId="0" applyNumberFormat="1"/>
    <xf numFmtId="0" fontId="0" fillId="5" borderId="0" xfId="0" applyFill="1"/>
    <xf numFmtId="2" fontId="0" fillId="5" borderId="0" xfId="0" applyNumberFormat="1" applyFill="1"/>
  </cellXfs>
  <cellStyles count="3">
    <cellStyle name="_Rid_4_S15_S14" xfId="2"/>
    <cellStyle name="_Rid_4_S7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lounch" refreshedDate="42826.867216319442" createdVersion="4" refreshedVersion="4" minRefreshableVersion="3" recordCount="7">
  <cacheSource type="worksheet">
    <worksheetSource ref="A1:F8" sheet="Données SAP"/>
  </cacheSource>
  <cacheFields count="6">
    <cacheField name="Numero SAP" numFmtId="0">
      <sharedItems count="7">
        <s v="113974"/>
        <s v="103233"/>
        <s v="103351"/>
        <s v="107218"/>
        <s v="103312"/>
        <s v="103298"/>
        <s v="103235"/>
      </sharedItems>
    </cacheField>
    <cacheField name="Nom du centre" numFmtId="0">
      <sharedItems/>
    </cacheField>
    <cacheField name="Produits" numFmtId="0">
      <sharedItems count="1">
        <s v="Voiture"/>
      </sharedItems>
    </cacheField>
    <cacheField name="2015/01" numFmtId="164">
      <sharedItems containsSemiMixedTypes="0" containsString="0" containsNumber="1" containsInteger="1" minValue="4" maxValue="89"/>
    </cacheField>
    <cacheField name="2015/02" numFmtId="164">
      <sharedItems containsSemiMixedTypes="0" containsString="0" containsNumber="1" containsInteger="1" minValue="4" maxValue="89"/>
    </cacheField>
    <cacheField name="Somme YTD" numFmtId="164">
      <sharedItems containsSemiMixedTypes="0" containsString="0" containsNumber="1" containsInteger="1" minValue="8" maxValue="17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s v="113974---rzzzkk"/>
    <x v="0"/>
    <n v="5"/>
    <n v="5"/>
    <n v="10"/>
  </r>
  <r>
    <x v="1"/>
    <s v="103233---uiottt"/>
    <x v="0"/>
    <n v="4"/>
    <n v="4"/>
    <n v="8"/>
  </r>
  <r>
    <x v="2"/>
    <s v="103351---oipyo"/>
    <x v="0"/>
    <n v="46"/>
    <n v="46"/>
    <n v="92"/>
  </r>
  <r>
    <x v="3"/>
    <s v="107218---zerezy"/>
    <x v="0"/>
    <n v="89"/>
    <n v="89"/>
    <n v="178"/>
  </r>
  <r>
    <x v="4"/>
    <s v="103312---etzeztr"/>
    <x v="0"/>
    <n v="47"/>
    <n v="47"/>
    <n v="94"/>
  </r>
  <r>
    <x v="5"/>
    <s v="103298---hhqez"/>
    <x v="0"/>
    <n v="12"/>
    <n v="12"/>
    <n v="24"/>
  </r>
  <r>
    <x v="6"/>
    <s v="103235---gfdgdggg"/>
    <x v="0"/>
    <n v="10"/>
    <n v="10"/>
    <n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6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4:C23" firstHeaderRow="1" firstDataRow="2" firstDataCol="1"/>
  <pivotFields count="6">
    <pivotField axis="axisRow" showAll="0">
      <items count="8">
        <item x="1"/>
        <item x="6"/>
        <item x="5"/>
        <item x="4"/>
        <item x="2"/>
        <item x="3"/>
        <item x="0"/>
        <item t="default"/>
      </items>
    </pivotField>
    <pivotField showAll="0"/>
    <pivotField axis="axisCol" showAll="0">
      <items count="2">
        <item x="0"/>
        <item t="default"/>
      </items>
    </pivotField>
    <pivotField numFmtId="164" showAll="0"/>
    <pivotField numFmtId="164" showAll="0"/>
    <pivotField dataField="1" numFmtId="164" showAll="0" defaultSubtota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2"/>
  </colFields>
  <colItems count="2">
    <i>
      <x/>
    </i>
    <i t="grand">
      <x/>
    </i>
  </colItems>
  <dataFields count="1">
    <dataField name="Somme de Somme YTD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C2" sqref="C2:C8"/>
    </sheetView>
  </sheetViews>
  <sheetFormatPr baseColWidth="10" defaultRowHeight="15" x14ac:dyDescent="0.25"/>
  <cols>
    <col min="1" max="1" width="15.7109375" customWidth="1"/>
  </cols>
  <sheetData>
    <row r="1" spans="1:3" x14ac:dyDescent="0.25">
      <c r="A1" s="7" t="s">
        <v>13</v>
      </c>
      <c r="B1" t="s">
        <v>4</v>
      </c>
    </row>
    <row r="2" spans="1:3" x14ac:dyDescent="0.25">
      <c r="A2" s="12">
        <v>113974</v>
      </c>
      <c r="B2" t="e">
        <f>VLOOKUP(A2,'Données SAP'!$A$16:$C$22,3,FALSE)</f>
        <v>#N/A</v>
      </c>
      <c r="C2" s="13">
        <f>SUMPRODUCT( (A2='Données SAP'!A2:A8)  *( 'Données SAP'!$F$2:$F$8) )</f>
        <v>10</v>
      </c>
    </row>
    <row r="3" spans="1:3" x14ac:dyDescent="0.25">
      <c r="A3" s="12">
        <v>103233</v>
      </c>
      <c r="B3" t="e">
        <f>VLOOKUP(A3,'Données SAP'!$A$16:$C$22,3,FALSE)</f>
        <v>#N/A</v>
      </c>
      <c r="C3" s="13">
        <f>SUMPRODUCT( (A3='Données SAP'!$A$2:$A$8)  *( 'Données SAP'!$F$2:$F$8) )</f>
        <v>8</v>
      </c>
    </row>
    <row r="4" spans="1:3" x14ac:dyDescent="0.25">
      <c r="A4" s="12">
        <v>103351</v>
      </c>
      <c r="B4" t="e">
        <f>VLOOKUP(A4,'Données SAP'!$A$16:$C$22,3,FALSE)</f>
        <v>#N/A</v>
      </c>
      <c r="C4" s="13">
        <f>SUMPRODUCT( (A4='Données SAP'!$A$2:$A$8)  *( 'Données SAP'!$F$2:$F$8) )</f>
        <v>92</v>
      </c>
    </row>
    <row r="5" spans="1:3" x14ac:dyDescent="0.25">
      <c r="A5" s="12">
        <v>107218</v>
      </c>
      <c r="B5" t="e">
        <f>VLOOKUP(A5,'Données SAP'!$A$16:$C$22,3,FALSE)</f>
        <v>#N/A</v>
      </c>
      <c r="C5" s="13">
        <f>SUMPRODUCT( (A5='Données SAP'!$A$2:$A$8)  *( 'Données SAP'!$F$2:$F$8) )</f>
        <v>178</v>
      </c>
    </row>
    <row r="6" spans="1:3" x14ac:dyDescent="0.25">
      <c r="A6" s="12">
        <v>103312</v>
      </c>
      <c r="B6" t="e">
        <f>VLOOKUP(A6,'Données SAP'!$A$16:$C$22,3,FALSE)</f>
        <v>#N/A</v>
      </c>
      <c r="C6" s="13">
        <f>SUMPRODUCT( (A6='Données SAP'!$A$2:$A$8)  *( 'Données SAP'!$F$2:$F$8) )</f>
        <v>94</v>
      </c>
    </row>
    <row r="7" spans="1:3" x14ac:dyDescent="0.25">
      <c r="A7" s="12">
        <v>103298</v>
      </c>
      <c r="B7" t="e">
        <f>VLOOKUP(A7,'Données SAP'!$A$16:$C$22,3,FALSE)</f>
        <v>#N/A</v>
      </c>
      <c r="C7" s="13">
        <f>SUMPRODUCT( (A7='Données SAP'!$A$2:$A$8)  *( 'Données SAP'!$F$2:$F$8) )</f>
        <v>24</v>
      </c>
    </row>
    <row r="8" spans="1:3" x14ac:dyDescent="0.25">
      <c r="A8" s="12">
        <v>103235</v>
      </c>
      <c r="B8" t="e">
        <f>VLOOKUP(A8,'Données SAP'!$A$16:$C$22,3,FALSE)</f>
        <v>#N/A</v>
      </c>
      <c r="C8" s="13">
        <f>SUMPRODUCT( (A8='Données SAP'!$A$2:$A$8)  *( 'Données SAP'!$F$2:$F$8) )</f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workbookViewId="0">
      <selection activeCell="A2" sqref="A2:A8"/>
    </sheetView>
  </sheetViews>
  <sheetFormatPr baseColWidth="10" defaultRowHeight="15" x14ac:dyDescent="0.25"/>
  <cols>
    <col min="1" max="1" width="21.7109375" bestFit="1" customWidth="1"/>
    <col min="2" max="2" width="23.85546875" customWidth="1"/>
    <col min="3" max="3" width="12.5703125" customWidth="1"/>
    <col min="4" max="4" width="22.85546875" bestFit="1" customWidth="1"/>
    <col min="5" max="5" width="26.7109375" bestFit="1" customWidth="1"/>
  </cols>
  <sheetData>
    <row r="1" spans="1:6" x14ac:dyDescent="0.25">
      <c r="A1" t="s">
        <v>0</v>
      </c>
      <c r="B1" t="s">
        <v>3</v>
      </c>
      <c r="C1" t="s">
        <v>1</v>
      </c>
      <c r="D1" s="1" t="s">
        <v>2</v>
      </c>
      <c r="E1" s="1" t="s">
        <v>12</v>
      </c>
      <c r="F1" t="s">
        <v>24</v>
      </c>
    </row>
    <row r="2" spans="1:6" x14ac:dyDescent="0.25">
      <c r="A2" s="14">
        <f>MID(B2,1,6)*1</f>
        <v>113974</v>
      </c>
      <c r="B2" s="2" t="s">
        <v>11</v>
      </c>
      <c r="C2" s="3" t="s">
        <v>4</v>
      </c>
      <c r="D2" s="4">
        <v>5</v>
      </c>
      <c r="E2" s="4">
        <v>5</v>
      </c>
      <c r="F2" s="11">
        <f>SUM(D2:E2)</f>
        <v>10</v>
      </c>
    </row>
    <row r="3" spans="1:6" x14ac:dyDescent="0.25">
      <c r="A3" s="14">
        <f t="shared" ref="A3:A8" si="0">MID(B3,1,6)*1</f>
        <v>103233</v>
      </c>
      <c r="B3" s="5" t="s">
        <v>10</v>
      </c>
      <c r="C3" s="3" t="s">
        <v>4</v>
      </c>
      <c r="D3" s="6">
        <v>4</v>
      </c>
      <c r="E3" s="6">
        <v>4</v>
      </c>
      <c r="F3" s="11">
        <f t="shared" ref="F3:F8" si="1">SUM(D3:E3)</f>
        <v>8</v>
      </c>
    </row>
    <row r="4" spans="1:6" x14ac:dyDescent="0.25">
      <c r="A4" s="14">
        <f t="shared" si="0"/>
        <v>103351</v>
      </c>
      <c r="B4" s="5" t="s">
        <v>9</v>
      </c>
      <c r="C4" s="3" t="s">
        <v>4</v>
      </c>
      <c r="D4" s="6">
        <v>46</v>
      </c>
      <c r="E4" s="6">
        <v>46</v>
      </c>
      <c r="F4" s="11">
        <f t="shared" si="1"/>
        <v>92</v>
      </c>
    </row>
    <row r="5" spans="1:6" x14ac:dyDescent="0.25">
      <c r="A5" s="14">
        <f t="shared" si="0"/>
        <v>107218</v>
      </c>
      <c r="B5" s="5" t="s">
        <v>8</v>
      </c>
      <c r="C5" s="3" t="s">
        <v>4</v>
      </c>
      <c r="D5" s="6">
        <v>89</v>
      </c>
      <c r="E5" s="6">
        <v>89</v>
      </c>
      <c r="F5" s="11">
        <f>SUM(D5:E5)</f>
        <v>178</v>
      </c>
    </row>
    <row r="6" spans="1:6" x14ac:dyDescent="0.25">
      <c r="A6" s="14">
        <f t="shared" si="0"/>
        <v>103312</v>
      </c>
      <c r="B6" s="5" t="s">
        <v>7</v>
      </c>
      <c r="C6" s="3" t="s">
        <v>4</v>
      </c>
      <c r="D6" s="6">
        <v>47</v>
      </c>
      <c r="E6" s="6">
        <v>47</v>
      </c>
      <c r="F6" s="11">
        <f t="shared" si="1"/>
        <v>94</v>
      </c>
    </row>
    <row r="7" spans="1:6" x14ac:dyDescent="0.25">
      <c r="A7" s="14">
        <f t="shared" si="0"/>
        <v>103298</v>
      </c>
      <c r="B7" s="5" t="s">
        <v>6</v>
      </c>
      <c r="C7" s="3" t="s">
        <v>4</v>
      </c>
      <c r="D7" s="6">
        <v>12</v>
      </c>
      <c r="E7" s="6">
        <v>12</v>
      </c>
      <c r="F7" s="11">
        <f t="shared" si="1"/>
        <v>24</v>
      </c>
    </row>
    <row r="8" spans="1:6" x14ac:dyDescent="0.25">
      <c r="A8" s="14">
        <f t="shared" si="0"/>
        <v>103235</v>
      </c>
      <c r="B8" s="5" t="s">
        <v>5</v>
      </c>
      <c r="C8" s="3" t="s">
        <v>4</v>
      </c>
      <c r="D8" s="6">
        <v>10</v>
      </c>
      <c r="E8" s="6">
        <v>10</v>
      </c>
      <c r="F8" s="11">
        <f t="shared" si="1"/>
        <v>20</v>
      </c>
    </row>
    <row r="14" spans="1:6" x14ac:dyDescent="0.25">
      <c r="A14" s="9" t="s">
        <v>25</v>
      </c>
      <c r="B14" s="9" t="s">
        <v>23</v>
      </c>
    </row>
    <row r="15" spans="1:6" x14ac:dyDescent="0.25">
      <c r="A15" s="9" t="s">
        <v>21</v>
      </c>
      <c r="B15" t="s">
        <v>4</v>
      </c>
      <c r="C15" t="s">
        <v>22</v>
      </c>
    </row>
    <row r="16" spans="1:6" x14ac:dyDescent="0.25">
      <c r="A16" s="10" t="s">
        <v>15</v>
      </c>
      <c r="B16" s="8">
        <v>8</v>
      </c>
      <c r="C16" s="8">
        <v>8</v>
      </c>
    </row>
    <row r="17" spans="1:3" x14ac:dyDescent="0.25">
      <c r="A17" s="10" t="s">
        <v>20</v>
      </c>
      <c r="B17" s="8">
        <v>20</v>
      </c>
      <c r="C17" s="8">
        <v>20</v>
      </c>
    </row>
    <row r="18" spans="1:3" x14ac:dyDescent="0.25">
      <c r="A18" s="10" t="s">
        <v>19</v>
      </c>
      <c r="B18" s="8">
        <v>24</v>
      </c>
      <c r="C18" s="8">
        <v>24</v>
      </c>
    </row>
    <row r="19" spans="1:3" x14ac:dyDescent="0.25">
      <c r="A19" s="10" t="s">
        <v>18</v>
      </c>
      <c r="B19" s="8">
        <v>94</v>
      </c>
      <c r="C19" s="8">
        <v>94</v>
      </c>
    </row>
    <row r="20" spans="1:3" x14ac:dyDescent="0.25">
      <c r="A20" s="10" t="s">
        <v>16</v>
      </c>
      <c r="B20" s="8">
        <v>92</v>
      </c>
      <c r="C20" s="8">
        <v>92</v>
      </c>
    </row>
    <row r="21" spans="1:3" x14ac:dyDescent="0.25">
      <c r="A21" s="10" t="s">
        <v>17</v>
      </c>
      <c r="B21" s="8">
        <v>178</v>
      </c>
      <c r="C21" s="8">
        <v>178</v>
      </c>
    </row>
    <row r="22" spans="1:3" x14ac:dyDescent="0.25">
      <c r="A22" s="10" t="s">
        <v>14</v>
      </c>
      <c r="B22" s="8">
        <v>10</v>
      </c>
      <c r="C22" s="8">
        <v>10</v>
      </c>
    </row>
    <row r="23" spans="1:3" x14ac:dyDescent="0.25">
      <c r="A23" s="10" t="s">
        <v>22</v>
      </c>
      <c r="B23" s="8">
        <v>426</v>
      </c>
      <c r="C23" s="8">
        <v>426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Centre</vt:lpstr>
      <vt:lpstr>Données SAP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Flounch</dc:creator>
  <cp:lastModifiedBy>rtyui</cp:lastModifiedBy>
  <dcterms:created xsi:type="dcterms:W3CDTF">2017-04-01T18:38:15Z</dcterms:created>
  <dcterms:modified xsi:type="dcterms:W3CDTF">2017-04-01T18:57:31Z</dcterms:modified>
</cp:coreProperties>
</file>