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360" yWindow="330" windowWidth="24120" windowHeight="12030" tabRatio="291"/>
  </bookViews>
  <sheets>
    <sheet name="Graph1" sheetId="7" r:id="rId1"/>
    <sheet name="Données" sheetId="1" r:id="rId2"/>
    <sheet name="Calculs" sheetId="4" r:id="rId3"/>
    <sheet name="Graphiques" sheetId="2" r:id="rId4"/>
  </sheets>
  <definedNames>
    <definedName name="_xlnm._FilterDatabase" localSheetId="2" hidden="1">Calculs!#REF!</definedName>
    <definedName name="_xlnm._FilterDatabase" localSheetId="1" hidden="1">Données!$A$1:$F$163</definedName>
    <definedName name="ChoixGraphique">#N/A</definedName>
    <definedName name="_xlnm.Criteria" localSheetId="1">Données!$G$1:$G$2</definedName>
    <definedName name="Estimate">OFFSET(StatutVAL,,9)</definedName>
    <definedName name="EstimateAll">OFFSET(StatutVALAll,,5)</definedName>
    <definedName name="EstimateSui">OFFSET(StatutVALSui,,9)</definedName>
    <definedName name="_xlnm.Extract" localSheetId="2">Calculs!$AD$3:$AE$3</definedName>
    <definedName name="GraphAll">Calculs!$AD$16:$AO$34</definedName>
    <definedName name="GraphStandard">Calculs!$C$16:$N$34</definedName>
    <definedName name="GraphSuite">Calculs!$Q$16:$AB$34</definedName>
    <definedName name="Statut0">OFFSET(Calculs!$C$4,0,12,COUNTA(Calculs!$C:$C)-2)</definedName>
    <definedName name="Statut0All">OFFSET(Calculs!$AE$4,0,7,COUNTA(Calculs!$AE:$AE)-2)</definedName>
    <definedName name="Statut0Sui">OFFSET(Calculs!$Q$4,0,12,COUNTA(Calculs!$Q:$Q)-2)</definedName>
    <definedName name="StatutCOU">OFFSET(StatutVAL,,6)</definedName>
    <definedName name="StatutCOUAll">OFFSET(StatutVALAll,,3)</definedName>
    <definedName name="StatutCOUSui">OFFSET(StatutVALSui,,6)</definedName>
    <definedName name="StatutREF">OFFSET(StatutVAL,,4)</definedName>
    <definedName name="StatutREFAll">OFFSET(StatutVALAll,,2)</definedName>
    <definedName name="StatutREFSui">OFFSET(StatutVALSui,,4)</definedName>
    <definedName name="StatutREV">OFFSET(StatutVAL,,2)</definedName>
    <definedName name="StatutREVAll">OFFSET(StatutVALAll,,1)</definedName>
    <definedName name="StatutREVSui">OFFSET(StatutVALSui,,2)</definedName>
    <definedName name="StatutVAL">OFFSET(Calculs!$E$4,,,COUNTA(Calculs!$E:$E)-1)</definedName>
    <definedName name="StatutVALAll">OFFSET(Calculs!$AF$4,,,COUNTA(Calculs!$AF:$AF)-1)</definedName>
    <definedName name="StatutVALSui">OFFSET(Calculs!$S$4,,,COUNTA(Calculs!$S:$S)-1)</definedName>
  </definedNames>
  <calcPr calcId="114210" fullCalcOnLoad="1"/>
  <pivotCaches>
    <pivotCache cacheId="0" r:id="rId5"/>
  </pivotCaches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3"/>
  <c r="AF5" i="4"/>
  <c r="AG5"/>
  <c r="AH5"/>
  <c r="AI5"/>
  <c r="AJ5"/>
  <c r="AK5"/>
  <c r="AF6"/>
  <c r="AG6"/>
  <c r="AH6"/>
  <c r="AI6"/>
  <c r="AJ6"/>
  <c r="AK6"/>
  <c r="AK4"/>
  <c r="AJ4"/>
  <c r="AI4"/>
  <c r="AH4"/>
  <c r="AG4"/>
  <c r="AF4"/>
  <c r="U4"/>
  <c r="W4"/>
  <c r="W5"/>
  <c r="Y4"/>
  <c r="Y5"/>
  <c r="AB4"/>
  <c r="S4"/>
  <c r="S5"/>
  <c r="S6"/>
  <c r="Z4"/>
  <c r="U5"/>
  <c r="L1" i="1"/>
  <c r="C4" i="4"/>
  <c r="C5"/>
  <c r="C6"/>
  <c r="C7"/>
  <c r="C8"/>
  <c r="C9"/>
  <c r="C10"/>
  <c r="C11"/>
  <c r="C12"/>
  <c r="C13"/>
  <c r="C14"/>
  <c r="L2" i="1"/>
  <c r="N4" i="4"/>
  <c r="N5"/>
  <c r="N6"/>
  <c r="AB5"/>
  <c r="W6"/>
  <c r="U6"/>
  <c r="Y6"/>
  <c r="E4"/>
  <c r="E5"/>
  <c r="E6"/>
  <c r="I4"/>
  <c r="I5"/>
  <c r="I6"/>
  <c r="G4"/>
  <c r="G5"/>
  <c r="G6"/>
  <c r="K4"/>
  <c r="AE2"/>
  <c r="L4"/>
  <c r="Z6"/>
  <c r="Z5"/>
  <c r="K5"/>
  <c r="K6"/>
  <c r="L5"/>
  <c r="L6"/>
</calcChain>
</file>

<file path=xl/sharedStrings.xml><?xml version="1.0" encoding="utf-8"?>
<sst xmlns="http://schemas.openxmlformats.org/spreadsheetml/2006/main" count="149" uniqueCount="27">
  <si>
    <t>Date</t>
  </si>
  <si>
    <t>Etage</t>
  </si>
  <si>
    <t>Statut</t>
  </si>
  <si>
    <t>Validée</t>
  </si>
  <si>
    <t>En cours</t>
  </si>
  <si>
    <t>Refusée</t>
  </si>
  <si>
    <t>A revoir</t>
  </si>
  <si>
    <t>Type</t>
  </si>
  <si>
    <t>Standard</t>
  </si>
  <si>
    <t>Suite</t>
  </si>
  <si>
    <t>Pas vérifiée</t>
  </si>
  <si>
    <t>N° Chambre</t>
  </si>
  <si>
    <t>Sélectionner un type de chambre</t>
  </si>
  <si>
    <t>Semaine N°</t>
  </si>
  <si>
    <t>Nb Standard</t>
  </si>
  <si>
    <t>Estimée</t>
  </si>
  <si>
    <t>Nb Suites</t>
  </si>
  <si>
    <t>Nb Chambres</t>
  </si>
  <si>
    <t>Toutes</t>
  </si>
  <si>
    <t>Début Contrôle</t>
  </si>
  <si>
    <t>Fin Contrôle</t>
  </si>
  <si>
    <t>Total</t>
  </si>
  <si>
    <t>Nombre de En cours</t>
  </si>
  <si>
    <t>Valid</t>
  </si>
  <si>
    <t>Total 1</t>
  </si>
  <si>
    <t xml:space="preserve">Total </t>
  </si>
  <si>
    <t>semaine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</si>
</sst>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indexed="8"/>
      <name val="Arial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b/>
      <sz val="14"/>
      <color indexed="8"/>
      <name val="Arial"/>
      <family val="2"/>
    </font>
    <font>
      <sz val="8"/>
      <name val="Calibri"/>
      <family val="2"/>
    </font>
    <font>
      <sz val="10"/>
      <name val="Arial"/>
    </font>
    <font>
      <sz val="10"/>
      <name val="Arial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3">
    <xf numFmtId="0" fontId="0" fillId="0" borderId="0"/>
    <xf numFmtId="0" fontId="9" fillId="0" borderId="0"/>
    <xf numFmtId="0" fontId="1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1" applyFill="1" applyAlignment="1">
      <alignment horizontal="left" vertical="center"/>
    </xf>
    <xf numFmtId="0" fontId="9" fillId="0" borderId="0" xfId="1" applyFill="1" applyAlignment="1">
      <alignment horizontal="center" vertical="center"/>
    </xf>
    <xf numFmtId="0" fontId="9" fillId="0" borderId="0" xfId="1" applyFill="1" applyAlignment="1">
      <alignment vertical="center"/>
    </xf>
    <xf numFmtId="0" fontId="2" fillId="0" borderId="0" xfId="1" applyFont="1" applyFill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3" borderId="0" xfId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4" borderId="0" xfId="1" applyFont="1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14" fontId="0" fillId="5" borderId="0" xfId="0" applyNumberForma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Border="1"/>
    <xf numFmtId="0" fontId="0" fillId="0" borderId="1" xfId="0" applyNumberFormat="1" applyBorder="1"/>
    <xf numFmtId="0" fontId="0" fillId="0" borderId="10" xfId="0" applyNumberFormat="1" applyBorder="1"/>
    <xf numFmtId="0" fontId="0" fillId="0" borderId="5" xfId="0" applyNumberFormat="1" applyBorder="1"/>
    <xf numFmtId="0" fontId="0" fillId="0" borderId="0" xfId="0" applyNumberFormat="1"/>
    <xf numFmtId="0" fontId="0" fillId="0" borderId="6" xfId="0" applyNumberFormat="1" applyBorder="1"/>
    <xf numFmtId="0" fontId="0" fillId="0" borderId="11" xfId="0" applyNumberFormat="1" applyBorder="1"/>
    <xf numFmtId="0" fontId="0" fillId="0" borderId="2" xfId="0" pivotButton="1" applyBorder="1"/>
    <xf numFmtId="0" fontId="0" fillId="0" borderId="12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[CVT4D0.tmp]Données!Tableau croisé dynamique2</c:name>
    <c:fmtId val="0"/>
  </c:pivotSource>
  <c:chart>
    <c:pivotFmts>
      <c:pivotFmt>
        <c:idx val="0"/>
        <c:spPr>
          <a:solidFill>
            <a:srgbClr val="9999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"/>
        <c:spPr>
          <a:solidFill>
            <a:srgbClr val="993366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"/>
        <c:spPr>
          <a:solidFill>
            <a:srgbClr val="FFFFCC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</c:pivotFmts>
    <c:plotArea>
      <c:layout/>
      <c:barChart>
        <c:barDir val="col"/>
        <c:grouping val="stacked"/>
        <c:ser>
          <c:idx val="0"/>
          <c:order val="0"/>
          <c:tx>
            <c:strRef>
              <c:f>Données!$K$9:$K$11</c:f>
              <c:strCache>
                <c:ptCount val="1"/>
                <c:pt idx="0">
                  <c:v>1 - 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Données!$J$12:$J$15</c:f>
              <c:strCache>
                <c:ptCount val="3"/>
                <c:pt idx="0">
                  <c:v>40</c:v>
                </c:pt>
                <c:pt idx="1">
                  <c:v>41</c:v>
                </c:pt>
                <c:pt idx="2">
                  <c:v>42</c:v>
                </c:pt>
              </c:strCache>
            </c:strRef>
          </c:cat>
          <c:val>
            <c:numRef>
              <c:f>Données!$K$12:$K$15</c:f>
              <c:numCache>
                <c:formatCode>General</c:formatCode>
                <c:ptCount val="3"/>
                <c:pt idx="1">
                  <c:v>4</c:v>
                </c:pt>
                <c:pt idx="2">
                  <c:v>5</c:v>
                </c:pt>
              </c:numCache>
            </c:numRef>
          </c:val>
        </c:ser>
        <c:ser>
          <c:idx val="1"/>
          <c:order val="1"/>
          <c:tx>
            <c:strRef>
              <c:f>Données!$M$9:$M$11</c:f>
              <c:strCache>
                <c:ptCount val="1"/>
                <c:pt idx="0">
                  <c:v> - 1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Données!$J$12:$J$15</c:f>
              <c:strCache>
                <c:ptCount val="3"/>
                <c:pt idx="0">
                  <c:v>40</c:v>
                </c:pt>
                <c:pt idx="1">
                  <c:v>41</c:v>
                </c:pt>
                <c:pt idx="2">
                  <c:v>42</c:v>
                </c:pt>
              </c:strCache>
            </c:strRef>
          </c:cat>
          <c:val>
            <c:numRef>
              <c:f>Données!$M$12:$M$15</c:f>
              <c:numCache>
                <c:formatCode>General</c:formatCode>
                <c:ptCount val="3"/>
                <c:pt idx="0">
                  <c:v>3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</c:ser>
        <c:ser>
          <c:idx val="2"/>
          <c:order val="2"/>
          <c:tx>
            <c:strRef>
              <c:f>Données!$N$9:$N$11</c:f>
              <c:strCache>
                <c:ptCount val="1"/>
                <c:pt idx="0">
                  <c:v> - 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Données!$J$12:$J$15</c:f>
              <c:strCache>
                <c:ptCount val="3"/>
                <c:pt idx="0">
                  <c:v>40</c:v>
                </c:pt>
                <c:pt idx="1">
                  <c:v>41</c:v>
                </c:pt>
                <c:pt idx="2">
                  <c:v>42</c:v>
                </c:pt>
              </c:strCache>
            </c:strRef>
          </c:cat>
          <c:val>
            <c:numRef>
              <c:f>Données!$N$12:$N$15</c:f>
              <c:numCache>
                <c:formatCode>General</c:formatCode>
                <c:ptCount val="3"/>
                <c:pt idx="0">
                  <c:v>1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</c:ser>
        <c:overlap val="100"/>
        <c:axId val="39507072"/>
        <c:axId val="39508608"/>
      </c:barChart>
      <c:catAx>
        <c:axId val="39507072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9508608"/>
        <c:crosses val="autoZero"/>
        <c:lblAlgn val="ctr"/>
        <c:lblOffset val="100"/>
        <c:tickLblSkip val="1"/>
        <c:tickMarkSkip val="1"/>
      </c:catAx>
      <c:valAx>
        <c:axId val="3950860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950707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1573784620206078E-2"/>
          <c:y val="3.835067248718263E-2"/>
          <c:w val="0.92313825216292411"/>
          <c:h val="0.83432010460146444"/>
        </c:manualLayout>
      </c:layout>
      <c:barChart>
        <c:barDir val="col"/>
        <c:grouping val="stacked"/>
        <c:ser>
          <c:idx val="3"/>
          <c:order val="0"/>
          <c:tx>
            <c:strRef>
              <c:f>Calculs!$E$3</c:f>
              <c:strCache>
                <c:ptCount val="1"/>
                <c:pt idx="0">
                  <c:v>Validée</c:v>
                </c:pt>
              </c:strCache>
            </c:strRef>
          </c:tx>
          <c:spPr>
            <a:solidFill>
              <a:srgbClr val="00B05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"/>
          <c:order val="1"/>
          <c:tx>
            <c:strRef>
              <c:f>Calculs!$G$3</c:f>
              <c:strCache>
                <c:ptCount val="1"/>
                <c:pt idx="0">
                  <c:v>A revoir</c:v>
                </c:pt>
              </c:strCache>
            </c:strRef>
          </c:tx>
          <c:spPr>
            <a:solidFill>
              <a:srgbClr val="FFFF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2"/>
          <c:order val="2"/>
          <c:tx>
            <c:strRef>
              <c:f>Calculs!$I$3</c:f>
              <c:strCache>
                <c:ptCount val="1"/>
                <c:pt idx="0">
                  <c:v>Refusée</c:v>
                </c:pt>
              </c:strCache>
            </c:strRef>
          </c:tx>
          <c:spPr>
            <a:solidFill>
              <a:srgbClr val="FF00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0"/>
          <c:order val="3"/>
          <c:tx>
            <c:strRef>
              <c:f>Calculs!$K$3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gapWidth val="8"/>
        <c:overlap val="100"/>
        <c:axId val="41335040"/>
        <c:axId val="41345408"/>
      </c:barChart>
      <c:lineChart>
        <c:grouping val="standard"/>
        <c:ser>
          <c:idx val="5"/>
          <c:order val="4"/>
          <c:tx>
            <c:strRef>
              <c:f>Calculs!$N$3</c:f>
              <c:strCache>
                <c:ptCount val="1"/>
                <c:pt idx="0">
                  <c:v>Estimée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4"/>
          <c:order val="5"/>
          <c:tx>
            <c:v>st</c:v>
          </c:tx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marker val="1"/>
        <c:axId val="41335040"/>
        <c:axId val="41345408"/>
      </c:lineChart>
      <c:catAx>
        <c:axId val="41335040"/>
        <c:scaling>
          <c:orientation val="minMax"/>
        </c:scaling>
        <c:axPos val="b"/>
        <c:numFmt formatCode="General" sourceLinked="1"/>
        <c:tickLblPos val="nextTo"/>
        <c:crossAx val="41345408"/>
        <c:crosses val="autoZero"/>
        <c:auto val="1"/>
        <c:lblAlgn val="ctr"/>
        <c:lblOffset val="100"/>
      </c:catAx>
      <c:valAx>
        <c:axId val="41345408"/>
        <c:scaling>
          <c:orientation val="minMax"/>
          <c:max val="20"/>
        </c:scaling>
        <c:axPos val="l"/>
        <c:majorGridlines/>
        <c:numFmt formatCode="General" sourceLinked="1"/>
        <c:tickLblPos val="nextTo"/>
        <c:crossAx val="41335040"/>
        <c:crosses val="autoZero"/>
        <c:crossBetween val="between"/>
      </c:valAx>
    </c:plotArea>
    <c:legend>
      <c:legendPos val="b"/>
      <c:legendEntry>
        <c:idx val="5"/>
        <c:delete val="1"/>
      </c:legendEntry>
      <c:layout>
        <c:manualLayout>
          <c:xMode val="edge"/>
          <c:yMode val="edge"/>
          <c:x val="0.22982216142270862"/>
          <c:y val="0.93859850131600642"/>
          <c:w val="0.61833105335157323"/>
          <c:h val="5.2631691662579798E-2"/>
        </c:manualLayout>
      </c:layout>
    </c:legend>
    <c:plotVisOnly val="1"/>
    <c:dispBlanksAs val="gap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1573784620206078E-2"/>
          <c:y val="3.835067248718263E-2"/>
          <c:w val="0.92313825216292411"/>
          <c:h val="0.83432010460146444"/>
        </c:manualLayout>
      </c:layout>
      <c:barChart>
        <c:barDir val="col"/>
        <c:grouping val="stacked"/>
        <c:ser>
          <c:idx val="3"/>
          <c:order val="0"/>
          <c:tx>
            <c:strRef>
              <c:f>Calculs!$S$3</c:f>
              <c:strCache>
                <c:ptCount val="1"/>
                <c:pt idx="0">
                  <c:v>Validée</c:v>
                </c:pt>
              </c:strCache>
            </c:strRef>
          </c:tx>
          <c:spPr>
            <a:solidFill>
              <a:srgbClr val="00B05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"/>
          <c:order val="1"/>
          <c:tx>
            <c:strRef>
              <c:f>Calculs!$U$3</c:f>
              <c:strCache>
                <c:ptCount val="1"/>
                <c:pt idx="0">
                  <c:v>A revoir</c:v>
                </c:pt>
              </c:strCache>
            </c:strRef>
          </c:tx>
          <c:spPr>
            <a:solidFill>
              <a:srgbClr val="FFFF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2"/>
          <c:order val="2"/>
          <c:tx>
            <c:strRef>
              <c:f>Calculs!$W$3</c:f>
              <c:strCache>
                <c:ptCount val="1"/>
                <c:pt idx="0">
                  <c:v>Refusée</c:v>
                </c:pt>
              </c:strCache>
            </c:strRef>
          </c:tx>
          <c:spPr>
            <a:solidFill>
              <a:srgbClr val="FF00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0"/>
          <c:order val="3"/>
          <c:tx>
            <c:strRef>
              <c:f>Calculs!$Y$3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gapWidth val="8"/>
        <c:overlap val="100"/>
        <c:axId val="35347840"/>
        <c:axId val="35382784"/>
      </c:barChart>
      <c:lineChart>
        <c:grouping val="standard"/>
        <c:ser>
          <c:idx val="5"/>
          <c:order val="4"/>
          <c:tx>
            <c:strRef>
              <c:f>Calculs!$AB$3</c:f>
              <c:strCache>
                <c:ptCount val="1"/>
                <c:pt idx="0">
                  <c:v>Estimée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4"/>
          <c:order val="5"/>
          <c:tx>
            <c:v>su</c:v>
          </c:tx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marker val="1"/>
        <c:axId val="35347840"/>
        <c:axId val="35382784"/>
      </c:lineChart>
      <c:catAx>
        <c:axId val="35347840"/>
        <c:scaling>
          <c:orientation val="minMax"/>
        </c:scaling>
        <c:axPos val="b"/>
        <c:numFmt formatCode="General" sourceLinked="1"/>
        <c:tickLblPos val="nextTo"/>
        <c:crossAx val="35382784"/>
        <c:crosses val="autoZero"/>
        <c:auto val="1"/>
        <c:lblAlgn val="ctr"/>
        <c:lblOffset val="100"/>
      </c:catAx>
      <c:valAx>
        <c:axId val="35382784"/>
        <c:scaling>
          <c:orientation val="minMax"/>
          <c:max val="10"/>
        </c:scaling>
        <c:axPos val="l"/>
        <c:majorGridlines/>
        <c:numFmt formatCode="General" sourceLinked="1"/>
        <c:tickLblPos val="nextTo"/>
        <c:crossAx val="35347840"/>
        <c:crosses val="autoZero"/>
        <c:crossBetween val="between"/>
      </c:valAx>
    </c:plotArea>
    <c:legend>
      <c:legendPos val="b"/>
      <c:legendEntry>
        <c:idx val="5"/>
        <c:delete val="1"/>
      </c:legendEntry>
      <c:layout>
        <c:manualLayout>
          <c:xMode val="edge"/>
          <c:yMode val="edge"/>
          <c:x val="0.22776295311641437"/>
          <c:y val="0.93859850131600642"/>
          <c:w val="0.61859878982505434"/>
          <c:h val="5.2631691662579798E-2"/>
        </c:manualLayout>
      </c:layout>
    </c:legend>
    <c:plotVisOnly val="1"/>
    <c:dispBlanksAs val="gap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1573784620206078E-2"/>
          <c:y val="3.835067248718263E-2"/>
          <c:w val="0.92313825216292411"/>
          <c:h val="0.83432010460146444"/>
        </c:manualLayout>
      </c:layout>
      <c:barChart>
        <c:barDir val="col"/>
        <c:grouping val="stacked"/>
        <c:ser>
          <c:idx val="3"/>
          <c:order val="0"/>
          <c:tx>
            <c:strRef>
              <c:f>Calculs!$AF$3</c:f>
              <c:strCache>
                <c:ptCount val="1"/>
                <c:pt idx="0">
                  <c:v>Validée</c:v>
                </c:pt>
              </c:strCache>
            </c:strRef>
          </c:tx>
          <c:spPr>
            <a:solidFill>
              <a:srgbClr val="00B05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val>
        </c:ser>
        <c:ser>
          <c:idx val="1"/>
          <c:order val="1"/>
          <c:tx>
            <c:strRef>
              <c:f>Calculs!$AG$3</c:f>
              <c:strCache>
                <c:ptCount val="1"/>
                <c:pt idx="0">
                  <c:v>A revoir</c:v>
                </c:pt>
              </c:strCache>
            </c:strRef>
          </c:tx>
          <c:spPr>
            <a:solidFill>
              <a:srgbClr val="FFFF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val>
        </c:ser>
        <c:ser>
          <c:idx val="2"/>
          <c:order val="2"/>
          <c:tx>
            <c:strRef>
              <c:f>Calculs!$AH$3</c:f>
              <c:strCache>
                <c:ptCount val="1"/>
                <c:pt idx="0">
                  <c:v>Refusée</c:v>
                </c:pt>
              </c:strCache>
            </c:strRef>
          </c:tx>
          <c:spPr>
            <a:solidFill>
              <a:srgbClr val="FF0000"/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val>
        </c:ser>
        <c:ser>
          <c:idx val="0"/>
          <c:order val="3"/>
          <c:tx>
            <c:strRef>
              <c:f>Calculs!$AI$3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cat>
            <c:numRef>
              <c:f>Calculs!$C$4:$C$14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val>
        </c:ser>
        <c:gapWidth val="8"/>
        <c:overlap val="100"/>
        <c:axId val="39486592"/>
        <c:axId val="39488512"/>
      </c:barChart>
      <c:lineChart>
        <c:grouping val="standard"/>
        <c:ser>
          <c:idx val="5"/>
          <c:order val="4"/>
          <c:tx>
            <c:strRef>
              <c:f>Calculs!$AK$3</c:f>
              <c:strCache>
                <c:ptCount val="1"/>
                <c:pt idx="0">
                  <c:v>Estimée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Calculs!$AE$4:$AE$14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val>
        </c:ser>
        <c:ser>
          <c:idx val="4"/>
          <c:order val="5"/>
          <c:tx>
            <c:v>All</c:v>
          </c:tx>
          <c:cat>
            <c:numRef>
              <c:f>Calculs!$AE$4:$AE$14</c:f>
              <c:numCache>
                <c:formatCode>General</c:formatCode>
                <c:ptCount val="11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</c:numCache>
            </c:numRef>
          </c:cat>
          <c:val>
            <c:numLit>
              <c:formatCode>General</c:formatCode>
              <c:ptCount val="11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</c:numLit>
          </c:val>
        </c:ser>
        <c:marker val="1"/>
        <c:axId val="39486592"/>
        <c:axId val="39488512"/>
      </c:lineChart>
      <c:catAx>
        <c:axId val="39486592"/>
        <c:scaling>
          <c:orientation val="minMax"/>
        </c:scaling>
        <c:axPos val="b"/>
        <c:numFmt formatCode="General" sourceLinked="1"/>
        <c:tickLblPos val="nextTo"/>
        <c:crossAx val="39488512"/>
        <c:crosses val="autoZero"/>
        <c:auto val="1"/>
        <c:lblAlgn val="ctr"/>
        <c:lblOffset val="100"/>
      </c:catAx>
      <c:valAx>
        <c:axId val="39488512"/>
        <c:scaling>
          <c:orientation val="minMax"/>
          <c:max val="30"/>
        </c:scaling>
        <c:axPos val="l"/>
        <c:majorGridlines/>
        <c:numFmt formatCode="General" sourceLinked="1"/>
        <c:tickLblPos val="nextTo"/>
        <c:crossAx val="39486592"/>
        <c:crosses val="autoZero"/>
        <c:crossBetween val="between"/>
      </c:valAx>
    </c:plotArea>
    <c:legend>
      <c:legendPos val="b"/>
      <c:legendEntry>
        <c:idx val="5"/>
        <c:delete val="1"/>
      </c:legendEntry>
      <c:layout>
        <c:manualLayout>
          <c:xMode val="edge"/>
          <c:yMode val="edge"/>
          <c:x val="0.22776295311641437"/>
          <c:y val="0.93859850131600642"/>
          <c:w val="0.61859878982505434"/>
          <c:h val="5.2631691662579798E-2"/>
        </c:manualLayout>
      </c:layout>
    </c:legend>
    <c:plotVisOnly val="1"/>
    <c:dispBlanksAs val="gap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28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15</xdr:row>
      <xdr:rowOff>152400</xdr:rowOff>
    </xdr:from>
    <xdr:to>
      <xdr:col>13</xdr:col>
      <xdr:colOff>371475</xdr:colOff>
      <xdr:row>33</xdr:row>
      <xdr:rowOff>38100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180975</xdr:colOff>
      <xdr:row>15</xdr:row>
      <xdr:rowOff>152400</xdr:rowOff>
    </xdr:from>
    <xdr:to>
      <xdr:col>27</xdr:col>
      <xdr:colOff>390525</xdr:colOff>
      <xdr:row>33</xdr:row>
      <xdr:rowOff>38100</xdr:rowOff>
    </xdr:to>
    <xdr:graphicFrame macro="">
      <xdr:nvGraphicFramePr>
        <xdr:cNvPr id="512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342900</xdr:colOff>
      <xdr:row>15</xdr:row>
      <xdr:rowOff>152400</xdr:rowOff>
    </xdr:from>
    <xdr:to>
      <xdr:col>40</xdr:col>
      <xdr:colOff>295275</xdr:colOff>
      <xdr:row>33</xdr:row>
      <xdr:rowOff>38100</xdr:rowOff>
    </xdr:to>
    <xdr:graphicFrame macro="">
      <xdr:nvGraphicFramePr>
        <xdr:cNvPr id="512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573616</xdr:colOff>
      <xdr:row>1</xdr:row>
      <xdr:rowOff>28575</xdr:rowOff>
    </xdr:from>
    <xdr:to>
      <xdr:col>8</xdr:col>
      <xdr:colOff>161925</xdr:colOff>
      <xdr:row>1</xdr:row>
      <xdr:rowOff>352426</xdr:rowOff>
    </xdr:to>
    <xdr:sp macro="((#REF!))" textlink="">
      <xdr:nvSpPr>
        <xdr:cNvPr id="2" name="ChambreS"/>
        <xdr:cNvSpPr/>
      </xdr:nvSpPr>
      <xdr:spPr>
        <a:xfrm>
          <a:off x="5393266" y="219075"/>
          <a:ext cx="1112309" cy="3238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Suites</a:t>
          </a:r>
        </a:p>
      </xdr:txBody>
    </xdr:sp>
    <xdr:clientData fPrintsWithSheet="0"/>
  </xdr:twoCellAnchor>
  <xdr:twoCellAnchor editAs="absolute">
    <xdr:from>
      <xdr:col>5</xdr:col>
      <xdr:colOff>15346</xdr:colOff>
      <xdr:row>1</xdr:row>
      <xdr:rowOff>28575</xdr:rowOff>
    </xdr:from>
    <xdr:to>
      <xdr:col>6</xdr:col>
      <xdr:colOff>365655</xdr:colOff>
      <xdr:row>1</xdr:row>
      <xdr:rowOff>352426</xdr:rowOff>
    </xdr:to>
    <xdr:sp macro="((#REF!))" textlink="">
      <xdr:nvSpPr>
        <xdr:cNvPr id="3" name="ChambreD"/>
        <xdr:cNvSpPr/>
      </xdr:nvSpPr>
      <xdr:spPr>
        <a:xfrm>
          <a:off x="4072996" y="219075"/>
          <a:ext cx="1112309" cy="3238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+mn-lt"/>
              <a:ea typeface="+mn-ea"/>
              <a:cs typeface="+mn-cs"/>
            </a:rPr>
            <a:t>Standards</a:t>
          </a:r>
        </a:p>
      </xdr:txBody>
    </xdr:sp>
    <xdr:clientData fPrintsWithSheet="0"/>
  </xdr:twoCellAnchor>
  <xdr:twoCellAnchor editAs="absolute">
    <xdr:from>
      <xdr:col>3</xdr:col>
      <xdr:colOff>219075</xdr:colOff>
      <xdr:row>1</xdr:row>
      <xdr:rowOff>28575</xdr:rowOff>
    </xdr:from>
    <xdr:to>
      <xdr:col>4</xdr:col>
      <xdr:colOff>569384</xdr:colOff>
      <xdr:row>1</xdr:row>
      <xdr:rowOff>352426</xdr:rowOff>
    </xdr:to>
    <xdr:sp macro="((#REF!))" textlink="">
      <xdr:nvSpPr>
        <xdr:cNvPr id="4" name="ChambreT"/>
        <xdr:cNvSpPr/>
      </xdr:nvSpPr>
      <xdr:spPr>
        <a:xfrm>
          <a:off x="2752725" y="219075"/>
          <a:ext cx="1112309" cy="3238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Toutes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" refreshedDate="41929.774774999998" createdVersion="1" refreshedVersion="2" recordCount="30">
  <cacheSource type="worksheet">
    <worksheetSource ref="F1:H31" sheet="Données"/>
  </cacheSource>
  <cacheFields count="3">
    <cacheField name="semaine" numFmtId="0">
      <sharedItems containsString="0" containsBlank="1" containsNumber="1" containsInteger="1" minValue="0" maxValue="42" count="5">
        <m/>
        <n v="40"/>
        <n v="41"/>
        <n v="42"/>
        <n v="0"/>
      </sharedItems>
    </cacheField>
    <cacheField name="Valid" numFmtId="0">
      <sharedItems containsMixedTypes="1" containsNumber="1" containsInteger="1" minValue="1" maxValue="1" count="2">
        <s v=""/>
        <n v="1"/>
      </sharedItems>
    </cacheField>
    <cacheField name="En cours" numFmtId="0">
      <sharedItems containsMixedTypes="1" containsNumber="1" containsInteger="1" minValue="1" maxValue="1" count="2">
        <s v=""/>
        <n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</r>
  <r>
    <x v="1"/>
    <x v="0"/>
    <x v="0"/>
  </r>
  <r>
    <x v="1"/>
    <x v="1"/>
    <x v="0"/>
  </r>
  <r>
    <x v="2"/>
    <x v="0"/>
    <x v="0"/>
  </r>
  <r>
    <x v="2"/>
    <x v="1"/>
    <x v="0"/>
  </r>
  <r>
    <x v="2"/>
    <x v="1"/>
    <x v="0"/>
  </r>
  <r>
    <x v="2"/>
    <x v="0"/>
    <x v="0"/>
  </r>
  <r>
    <x v="2"/>
    <x v="0"/>
    <x v="1"/>
  </r>
  <r>
    <x v="2"/>
    <x v="1"/>
    <x v="0"/>
  </r>
  <r>
    <x v="3"/>
    <x v="0"/>
    <x v="1"/>
  </r>
  <r>
    <x v="3"/>
    <x v="1"/>
    <x v="0"/>
  </r>
  <r>
    <x v="2"/>
    <x v="0"/>
    <x v="1"/>
  </r>
  <r>
    <x v="2"/>
    <x v="1"/>
    <x v="0"/>
  </r>
  <r>
    <x v="2"/>
    <x v="0"/>
    <x v="0"/>
  </r>
  <r>
    <x v="2"/>
    <x v="0"/>
    <x v="0"/>
  </r>
  <r>
    <x v="3"/>
    <x v="0"/>
    <x v="1"/>
  </r>
  <r>
    <x v="3"/>
    <x v="1"/>
    <x v="0"/>
  </r>
  <r>
    <x v="2"/>
    <x v="0"/>
    <x v="1"/>
  </r>
  <r>
    <x v="4"/>
    <x v="0"/>
    <x v="0"/>
  </r>
  <r>
    <x v="4"/>
    <x v="0"/>
    <x v="0"/>
  </r>
  <r>
    <x v="1"/>
    <x v="1"/>
    <x v="0"/>
  </r>
  <r>
    <x v="1"/>
    <x v="1"/>
    <x v="0"/>
  </r>
  <r>
    <x v="4"/>
    <x v="0"/>
    <x v="0"/>
  </r>
  <r>
    <x v="4"/>
    <x v="0"/>
    <x v="0"/>
  </r>
  <r>
    <x v="3"/>
    <x v="0"/>
    <x v="0"/>
  </r>
  <r>
    <x v="3"/>
    <x v="0"/>
    <x v="0"/>
  </r>
  <r>
    <x v="3"/>
    <x v="0"/>
    <x v="1"/>
  </r>
  <r>
    <x v="3"/>
    <x v="0"/>
    <x v="1"/>
  </r>
  <r>
    <x v="3"/>
    <x v="0"/>
    <x v="1"/>
  </r>
  <r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2" showMemberPropertyTips="0" useAutoFormatting="1" itemPrintTitles="1" createdVersion="1" indent="0" compact="0" compactData="0" gridDropZones="1" chartFormat="1">
  <location ref="J9:P15" firstHeaderRow="1" firstDataRow="3" firstDataCol="1"/>
  <pivotFields count="3">
    <pivotField axis="axisRow" compact="0" outline="0" subtotalTop="0" showAll="0" includeNewItemsInFilter="1">
      <items count="6">
        <item h="1" x="4"/>
        <item x="1"/>
        <item x="2"/>
        <item x="3"/>
        <item h="1" x="0"/>
        <item t="default"/>
      </items>
    </pivotField>
    <pivotField axis="axisCol" compact="0" outline="0" subtotalTop="0" showAll="0" includeNewItemsInFilter="1">
      <items count="3">
        <item x="1"/>
        <item x="0"/>
        <item t="default"/>
      </items>
    </pivotField>
    <pivotField axis="axisCol" dataField="1" compact="0" outline="0" subtotalTop="0" showAll="0" includeNewItemsInFilter="1">
      <items count="3">
        <item x="1"/>
        <item x="0"/>
        <item t="default"/>
      </items>
    </pivotField>
  </pivotFields>
  <rowFields count="1">
    <field x="0"/>
  </rowFields>
  <rowItems count="4">
    <i>
      <x v="1"/>
    </i>
    <i>
      <x v="2"/>
    </i>
    <i>
      <x v="3"/>
    </i>
    <i t="grand">
      <x/>
    </i>
  </rowItems>
  <colFields count="2">
    <field x="2"/>
    <field x="1"/>
  </colFields>
  <colItems count="6">
    <i>
      <x/>
      <x v="1"/>
    </i>
    <i t="default">
      <x/>
    </i>
    <i>
      <x v="1"/>
      <x/>
    </i>
    <i r="1">
      <x v="1"/>
    </i>
    <i t="default">
      <x v="1"/>
    </i>
    <i t="grand">
      <x/>
    </i>
  </colItems>
  <dataFields count="1">
    <dataField name="Nombre de En cours" fld="2" subtotal="count" baseField="0" baseItem="0"/>
  </dataFields>
  <chartFormats count="3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ws_DeckData"/>
  <dimension ref="A1:R176"/>
  <sheetViews>
    <sheetView showGridLines="0" workbookViewId="0">
      <selection activeCell="K13" sqref="K13"/>
    </sheetView>
  </sheetViews>
  <sheetFormatPr baseColWidth="10" defaultRowHeight="18.75"/>
  <cols>
    <col min="1" max="1" width="9.5703125" style="1" customWidth="1"/>
    <col min="2" max="2" width="11.42578125" style="1"/>
    <col min="3" max="3" width="9" style="1" customWidth="1"/>
    <col min="4" max="4" width="7.7109375" style="1" customWidth="1"/>
    <col min="5" max="5" width="11.42578125" style="1"/>
    <col min="6" max="6" width="10.7109375" style="1" customWidth="1"/>
    <col min="7" max="7" width="8.5703125" style="16" customWidth="1"/>
    <col min="8" max="8" width="8" style="16" customWidth="1"/>
    <col min="9" max="9" width="3.5703125" style="24" customWidth="1"/>
    <col min="10" max="10" width="18.85546875" style="1" customWidth="1"/>
    <col min="11" max="11" width="10.42578125" style="1" customWidth="1"/>
    <col min="12" max="12" width="7.7109375" style="1" customWidth="1"/>
    <col min="13" max="14" width="2" style="1" customWidth="1"/>
    <col min="15" max="15" width="5.85546875" style="1" customWidth="1"/>
    <col min="16" max="18" width="5.42578125" style="1" customWidth="1"/>
    <col min="19" max="16384" width="11.42578125" style="1"/>
  </cols>
  <sheetData>
    <row r="1" spans="1:18" s="20" customFormat="1" ht="24.75" customHeight="1">
      <c r="A1" s="17" t="s">
        <v>11</v>
      </c>
      <c r="B1" s="17" t="s">
        <v>0</v>
      </c>
      <c r="C1" s="17" t="s">
        <v>7</v>
      </c>
      <c r="D1" s="18" t="s">
        <v>1</v>
      </c>
      <c r="E1" s="19" t="s">
        <v>2</v>
      </c>
      <c r="F1" s="20" t="s">
        <v>26</v>
      </c>
      <c r="G1" s="21" t="s">
        <v>23</v>
      </c>
      <c r="H1" s="22" t="s">
        <v>4</v>
      </c>
      <c r="I1" s="24"/>
      <c r="J1" s="17" t="s">
        <v>19</v>
      </c>
      <c r="K1" s="23">
        <v>41913</v>
      </c>
      <c r="L1" s="20">
        <f>WEEKNUM(K1)</f>
        <v>40</v>
      </c>
    </row>
    <row r="2" spans="1:18" s="7" customFormat="1" ht="19.5" customHeight="1">
      <c r="A2" s="4">
        <v>101</v>
      </c>
      <c r="B2" s="9"/>
      <c r="C2" s="4" t="s">
        <v>8</v>
      </c>
      <c r="D2" s="4">
        <v>1</v>
      </c>
      <c r="E2" s="5" t="s">
        <v>10</v>
      </c>
      <c r="F2" s="6"/>
      <c r="G2" s="14" t="str">
        <f>IF(E2="Validée",1,"")</f>
        <v/>
      </c>
      <c r="H2" s="14" t="str">
        <f>IF(E2="En cours",1,"")</f>
        <v/>
      </c>
      <c r="I2" s="15"/>
      <c r="J2" s="2" t="s">
        <v>20</v>
      </c>
      <c r="K2" s="13">
        <v>41986</v>
      </c>
      <c r="L2" s="7">
        <f>WEEKNUM(K2)</f>
        <v>50</v>
      </c>
    </row>
    <row r="3" spans="1:18" s="7" customFormat="1" ht="19.5" customHeight="1">
      <c r="A3" s="4">
        <v>102</v>
      </c>
      <c r="B3" s="9">
        <v>41915</v>
      </c>
      <c r="C3" s="4" t="s">
        <v>8</v>
      </c>
      <c r="D3" s="4">
        <v>1</v>
      </c>
      <c r="E3" s="5" t="s">
        <v>6</v>
      </c>
      <c r="F3" s="6">
        <f t="shared" ref="F3:F34" si="0">WEEKNUM(B3)</f>
        <v>40</v>
      </c>
      <c r="G3" s="14" t="str">
        <f t="shared" ref="G3:G66" si="1">IF(E3="Validée",1,"")</f>
        <v/>
      </c>
      <c r="H3" s="14" t="str">
        <f t="shared" ref="H3:H66" si="2">IF(E3="En cours",1,"")</f>
        <v/>
      </c>
      <c r="I3" s="15"/>
    </row>
    <row r="4" spans="1:18" s="7" customFormat="1" ht="19.5" customHeight="1">
      <c r="A4" s="4">
        <v>103</v>
      </c>
      <c r="B4" s="9">
        <v>41915</v>
      </c>
      <c r="C4" s="4" t="s">
        <v>8</v>
      </c>
      <c r="D4" s="4">
        <v>1</v>
      </c>
      <c r="E4" s="5" t="s">
        <v>3</v>
      </c>
      <c r="F4" s="6">
        <f t="shared" si="0"/>
        <v>40</v>
      </c>
      <c r="G4" s="14">
        <f t="shared" si="1"/>
        <v>1</v>
      </c>
      <c r="H4" s="14" t="str">
        <f t="shared" si="2"/>
        <v/>
      </c>
      <c r="I4" s="15"/>
    </row>
    <row r="5" spans="1:18" s="7" customFormat="1" ht="19.5" customHeight="1">
      <c r="A5" s="4">
        <v>104</v>
      </c>
      <c r="B5" s="9">
        <v>41919</v>
      </c>
      <c r="C5" s="4" t="s">
        <v>8</v>
      </c>
      <c r="D5" s="4">
        <v>1</v>
      </c>
      <c r="E5" s="5" t="s">
        <v>5</v>
      </c>
      <c r="F5" s="6">
        <f t="shared" si="0"/>
        <v>41</v>
      </c>
      <c r="G5" s="14" t="str">
        <f t="shared" si="1"/>
        <v/>
      </c>
      <c r="H5" s="14" t="str">
        <f t="shared" si="2"/>
        <v/>
      </c>
      <c r="I5" s="15"/>
    </row>
    <row r="6" spans="1:18" s="7" customFormat="1" ht="19.5" customHeight="1">
      <c r="A6" s="4">
        <v>105</v>
      </c>
      <c r="B6" s="9">
        <v>41919</v>
      </c>
      <c r="C6" s="4" t="s">
        <v>8</v>
      </c>
      <c r="D6" s="4">
        <v>1</v>
      </c>
      <c r="E6" s="5" t="s">
        <v>3</v>
      </c>
      <c r="F6" s="6">
        <f t="shared" si="0"/>
        <v>41</v>
      </c>
      <c r="G6" s="14">
        <f t="shared" si="1"/>
        <v>1</v>
      </c>
      <c r="H6" s="14" t="str">
        <f t="shared" si="2"/>
        <v/>
      </c>
      <c r="I6" s="15"/>
    </row>
    <row r="7" spans="1:18" s="7" customFormat="1" ht="19.5" customHeight="1">
      <c r="A7" s="4">
        <v>106</v>
      </c>
      <c r="B7" s="9">
        <v>41919</v>
      </c>
      <c r="C7" s="4" t="s">
        <v>8</v>
      </c>
      <c r="D7" s="4">
        <v>1</v>
      </c>
      <c r="E7" s="5" t="s">
        <v>3</v>
      </c>
      <c r="F7" s="6">
        <f t="shared" si="0"/>
        <v>41</v>
      </c>
      <c r="G7" s="14">
        <f t="shared" si="1"/>
        <v>1</v>
      </c>
      <c r="H7" s="14" t="str">
        <f t="shared" si="2"/>
        <v/>
      </c>
      <c r="I7" s="15"/>
    </row>
    <row r="8" spans="1:18" s="7" customFormat="1" ht="19.5" customHeight="1">
      <c r="A8" s="4">
        <v>107</v>
      </c>
      <c r="B8" s="9">
        <v>41919</v>
      </c>
      <c r="C8" s="4" t="s">
        <v>8</v>
      </c>
      <c r="D8" s="4">
        <v>1</v>
      </c>
      <c r="E8" s="5" t="s">
        <v>5</v>
      </c>
      <c r="F8" s="6">
        <f t="shared" si="0"/>
        <v>41</v>
      </c>
      <c r="G8" s="14" t="str">
        <f t="shared" si="1"/>
        <v/>
      </c>
      <c r="H8" s="14" t="str">
        <f t="shared" si="2"/>
        <v/>
      </c>
      <c r="I8" s="15"/>
    </row>
    <row r="9" spans="1:18" s="7" customFormat="1" ht="19.5" customHeight="1">
      <c r="A9" s="4">
        <v>108</v>
      </c>
      <c r="B9" s="9">
        <v>41922</v>
      </c>
      <c r="C9" s="4" t="s">
        <v>8</v>
      </c>
      <c r="D9" s="4">
        <v>1</v>
      </c>
      <c r="E9" s="5" t="s">
        <v>4</v>
      </c>
      <c r="F9" s="6">
        <f t="shared" si="0"/>
        <v>41</v>
      </c>
      <c r="G9" s="14" t="str">
        <f t="shared" si="1"/>
        <v/>
      </c>
      <c r="H9" s="14">
        <f t="shared" si="2"/>
        <v>1</v>
      </c>
      <c r="I9" s="15"/>
      <c r="J9" s="29" t="s">
        <v>22</v>
      </c>
      <c r="K9" s="29" t="s">
        <v>4</v>
      </c>
      <c r="L9" s="43" t="s">
        <v>23</v>
      </c>
      <c r="M9" s="26"/>
      <c r="N9" s="26"/>
      <c r="O9" s="26"/>
      <c r="P9" s="27"/>
      <c r="Q9"/>
      <c r="R9"/>
    </row>
    <row r="10" spans="1:18" s="7" customFormat="1" ht="19.5" customHeight="1">
      <c r="A10" s="4">
        <v>109</v>
      </c>
      <c r="B10" s="9">
        <v>41922</v>
      </c>
      <c r="C10" s="4" t="s">
        <v>9</v>
      </c>
      <c r="D10" s="4">
        <v>1</v>
      </c>
      <c r="E10" s="5" t="s">
        <v>3</v>
      </c>
      <c r="F10" s="6">
        <f t="shared" si="0"/>
        <v>41</v>
      </c>
      <c r="G10" s="14">
        <f t="shared" si="1"/>
        <v>1</v>
      </c>
      <c r="H10" s="14" t="str">
        <f t="shared" si="2"/>
        <v/>
      </c>
      <c r="I10" s="15"/>
      <c r="J10" s="28"/>
      <c r="K10" s="25">
        <v>1</v>
      </c>
      <c r="L10" s="25" t="s">
        <v>24</v>
      </c>
      <c r="M10" s="25"/>
      <c r="N10" s="26"/>
      <c r="O10" s="25" t="s">
        <v>25</v>
      </c>
      <c r="P10" s="32" t="s">
        <v>21</v>
      </c>
      <c r="Q10"/>
      <c r="R10"/>
    </row>
    <row r="11" spans="1:18" s="7" customFormat="1" ht="19.5" customHeight="1">
      <c r="A11" s="4">
        <v>110</v>
      </c>
      <c r="B11" s="9">
        <v>41927</v>
      </c>
      <c r="C11" s="4" t="s">
        <v>9</v>
      </c>
      <c r="D11" s="4">
        <v>1</v>
      </c>
      <c r="E11" s="5" t="s">
        <v>4</v>
      </c>
      <c r="F11" s="6">
        <f t="shared" si="0"/>
        <v>42</v>
      </c>
      <c r="G11" s="14" t="str">
        <f t="shared" si="1"/>
        <v/>
      </c>
      <c r="H11" s="14">
        <f t="shared" si="2"/>
        <v>1</v>
      </c>
      <c r="I11" s="15"/>
      <c r="J11" s="29" t="s">
        <v>26</v>
      </c>
      <c r="K11" s="25"/>
      <c r="L11" s="28"/>
      <c r="M11" s="25">
        <v>1</v>
      </c>
      <c r="N11" s="36"/>
      <c r="O11" s="28"/>
      <c r="P11" s="44"/>
      <c r="Q11"/>
      <c r="R11"/>
    </row>
    <row r="12" spans="1:18" s="7" customFormat="1" ht="19.5" customHeight="1">
      <c r="A12" s="4">
        <v>201</v>
      </c>
      <c r="B12" s="9">
        <v>41927</v>
      </c>
      <c r="C12" s="4" t="s">
        <v>8</v>
      </c>
      <c r="D12" s="4">
        <v>2</v>
      </c>
      <c r="E12" s="5" t="s">
        <v>3</v>
      </c>
      <c r="F12" s="6">
        <f t="shared" si="0"/>
        <v>42</v>
      </c>
      <c r="G12" s="14">
        <f t="shared" si="1"/>
        <v>1</v>
      </c>
      <c r="H12" s="14" t="str">
        <f t="shared" si="2"/>
        <v/>
      </c>
      <c r="I12" s="15"/>
      <c r="J12" s="25">
        <v>40</v>
      </c>
      <c r="K12" s="37"/>
      <c r="L12" s="37"/>
      <c r="M12" s="37">
        <v>3</v>
      </c>
      <c r="N12" s="38">
        <v>1</v>
      </c>
      <c r="O12" s="37">
        <v>4</v>
      </c>
      <c r="P12" s="33">
        <v>4</v>
      </c>
      <c r="Q12"/>
      <c r="R12"/>
    </row>
    <row r="13" spans="1:18" s="7" customFormat="1" ht="19.5" customHeight="1">
      <c r="A13" s="4">
        <v>202</v>
      </c>
      <c r="B13" s="9">
        <v>41921</v>
      </c>
      <c r="C13" s="4" t="s">
        <v>8</v>
      </c>
      <c r="D13" s="4">
        <v>2</v>
      </c>
      <c r="E13" s="5" t="s">
        <v>4</v>
      </c>
      <c r="F13" s="6">
        <f t="shared" si="0"/>
        <v>41</v>
      </c>
      <c r="G13" s="14" t="str">
        <f t="shared" si="1"/>
        <v/>
      </c>
      <c r="H13" s="14">
        <f t="shared" si="2"/>
        <v>1</v>
      </c>
      <c r="I13" s="15"/>
      <c r="J13" s="30">
        <v>41</v>
      </c>
      <c r="K13" s="39">
        <v>4</v>
      </c>
      <c r="L13" s="39">
        <v>4</v>
      </c>
      <c r="M13" s="39">
        <v>4</v>
      </c>
      <c r="N13" s="40">
        <v>4</v>
      </c>
      <c r="O13" s="39">
        <v>8</v>
      </c>
      <c r="P13" s="34">
        <v>12</v>
      </c>
      <c r="Q13"/>
      <c r="R13"/>
    </row>
    <row r="14" spans="1:18" s="7" customFormat="1" ht="19.5" customHeight="1">
      <c r="A14" s="4">
        <v>203</v>
      </c>
      <c r="B14" s="9">
        <v>41921</v>
      </c>
      <c r="C14" s="4" t="s">
        <v>8</v>
      </c>
      <c r="D14" s="4">
        <v>2</v>
      </c>
      <c r="E14" s="5" t="s">
        <v>3</v>
      </c>
      <c r="F14" s="6">
        <f t="shared" si="0"/>
        <v>41</v>
      </c>
      <c r="G14" s="14">
        <f t="shared" si="1"/>
        <v>1</v>
      </c>
      <c r="H14" s="14" t="str">
        <f t="shared" si="2"/>
        <v/>
      </c>
      <c r="I14" s="15"/>
      <c r="J14" s="30">
        <v>42</v>
      </c>
      <c r="K14" s="39">
        <v>5</v>
      </c>
      <c r="L14" s="39">
        <v>5</v>
      </c>
      <c r="M14" s="39">
        <v>2</v>
      </c>
      <c r="N14" s="40">
        <v>2</v>
      </c>
      <c r="O14" s="39">
        <v>4</v>
      </c>
      <c r="P14" s="34">
        <v>9</v>
      </c>
      <c r="Q14"/>
      <c r="R14"/>
    </row>
    <row r="15" spans="1:18" s="7" customFormat="1" ht="19.5" customHeight="1">
      <c r="A15" s="4">
        <v>204</v>
      </c>
      <c r="B15" s="9">
        <v>41921</v>
      </c>
      <c r="C15" s="4" t="s">
        <v>8</v>
      </c>
      <c r="D15" s="4">
        <v>2</v>
      </c>
      <c r="E15" s="5" t="s">
        <v>5</v>
      </c>
      <c r="F15" s="6">
        <f t="shared" si="0"/>
        <v>41</v>
      </c>
      <c r="G15" s="14" t="str">
        <f t="shared" si="1"/>
        <v/>
      </c>
      <c r="H15" s="14" t="str">
        <f t="shared" si="2"/>
        <v/>
      </c>
      <c r="I15" s="15"/>
      <c r="J15" s="31" t="s">
        <v>21</v>
      </c>
      <c r="K15" s="41">
        <v>9</v>
      </c>
      <c r="L15" s="41">
        <v>9</v>
      </c>
      <c r="M15" s="41">
        <v>9</v>
      </c>
      <c r="N15" s="42">
        <v>7</v>
      </c>
      <c r="O15" s="41">
        <v>16</v>
      </c>
      <c r="P15" s="35">
        <v>25</v>
      </c>
      <c r="Q15"/>
      <c r="R15"/>
    </row>
    <row r="16" spans="1:18" s="7" customFormat="1" ht="19.5" customHeight="1">
      <c r="A16" s="4">
        <v>205</v>
      </c>
      <c r="B16" s="9">
        <v>41921</v>
      </c>
      <c r="C16" s="4" t="s">
        <v>8</v>
      </c>
      <c r="D16" s="4">
        <v>2</v>
      </c>
      <c r="E16" s="5" t="s">
        <v>6</v>
      </c>
      <c r="F16" s="6">
        <f t="shared" si="0"/>
        <v>41</v>
      </c>
      <c r="G16" s="14" t="str">
        <f t="shared" si="1"/>
        <v/>
      </c>
      <c r="H16" s="14" t="str">
        <f t="shared" si="2"/>
        <v/>
      </c>
      <c r="I16" s="15"/>
      <c r="J16"/>
      <c r="K16"/>
      <c r="L16"/>
      <c r="M16"/>
      <c r="N16"/>
      <c r="O16"/>
      <c r="P16"/>
      <c r="Q16"/>
      <c r="R16"/>
    </row>
    <row r="17" spans="1:18" s="7" customFormat="1" ht="19.5" customHeight="1">
      <c r="A17" s="4">
        <v>206</v>
      </c>
      <c r="B17" s="9">
        <v>41926</v>
      </c>
      <c r="C17" s="4" t="s">
        <v>8</v>
      </c>
      <c r="D17" s="4">
        <v>2</v>
      </c>
      <c r="E17" s="5" t="s">
        <v>4</v>
      </c>
      <c r="F17" s="6">
        <f t="shared" si="0"/>
        <v>42</v>
      </c>
      <c r="G17" s="14" t="str">
        <f t="shared" si="1"/>
        <v/>
      </c>
      <c r="H17" s="14">
        <f t="shared" si="2"/>
        <v>1</v>
      </c>
      <c r="I17" s="15"/>
      <c r="J17"/>
      <c r="K17"/>
      <c r="L17"/>
      <c r="M17"/>
      <c r="N17"/>
      <c r="O17"/>
      <c r="P17"/>
      <c r="Q17"/>
      <c r="R17"/>
    </row>
    <row r="18" spans="1:18" s="7" customFormat="1" ht="19.5" customHeight="1">
      <c r="A18" s="4">
        <v>207</v>
      </c>
      <c r="B18" s="9">
        <v>41926</v>
      </c>
      <c r="C18" s="4" t="s">
        <v>8</v>
      </c>
      <c r="D18" s="4">
        <v>2</v>
      </c>
      <c r="E18" s="5" t="s">
        <v>3</v>
      </c>
      <c r="F18" s="6">
        <f t="shared" si="0"/>
        <v>42</v>
      </c>
      <c r="G18" s="14">
        <f t="shared" si="1"/>
        <v>1</v>
      </c>
      <c r="H18" s="14" t="str">
        <f t="shared" si="2"/>
        <v/>
      </c>
      <c r="I18" s="15"/>
      <c r="J18"/>
      <c r="K18"/>
      <c r="L18"/>
      <c r="M18"/>
      <c r="N18"/>
      <c r="O18"/>
      <c r="P18"/>
      <c r="Q18"/>
      <c r="R18"/>
    </row>
    <row r="19" spans="1:18" s="7" customFormat="1" ht="19.5" customHeight="1">
      <c r="A19" s="4">
        <v>208</v>
      </c>
      <c r="B19" s="9">
        <v>41918</v>
      </c>
      <c r="C19" s="4" t="s">
        <v>8</v>
      </c>
      <c r="D19" s="4">
        <v>2</v>
      </c>
      <c r="E19" s="5" t="s">
        <v>4</v>
      </c>
      <c r="F19" s="6">
        <f t="shared" si="0"/>
        <v>41</v>
      </c>
      <c r="G19" s="14" t="str">
        <f t="shared" si="1"/>
        <v/>
      </c>
      <c r="H19" s="14">
        <f t="shared" si="2"/>
        <v>1</v>
      </c>
      <c r="I19" s="15"/>
      <c r="J19"/>
      <c r="K19"/>
      <c r="L19"/>
      <c r="M19"/>
      <c r="N19"/>
      <c r="O19"/>
      <c r="P19"/>
      <c r="Q19"/>
      <c r="R19"/>
    </row>
    <row r="20" spans="1:18" s="7" customFormat="1" ht="19.5" customHeight="1">
      <c r="A20" s="4">
        <v>209</v>
      </c>
      <c r="B20" s="9"/>
      <c r="C20" s="4" t="s">
        <v>9</v>
      </c>
      <c r="D20" s="4">
        <v>2</v>
      </c>
      <c r="E20" s="5" t="s">
        <v>10</v>
      </c>
      <c r="F20" s="6">
        <f t="shared" si="0"/>
        <v>0</v>
      </c>
      <c r="G20" s="14" t="str">
        <f t="shared" si="1"/>
        <v/>
      </c>
      <c r="H20" s="14" t="str">
        <f t="shared" si="2"/>
        <v/>
      </c>
      <c r="I20" s="15"/>
      <c r="J20"/>
      <c r="K20"/>
      <c r="L20"/>
      <c r="M20"/>
      <c r="N20"/>
      <c r="O20"/>
      <c r="P20"/>
      <c r="Q20"/>
      <c r="R20"/>
    </row>
    <row r="21" spans="1:18" s="7" customFormat="1" ht="19.5" customHeight="1">
      <c r="A21" s="4">
        <v>210</v>
      </c>
      <c r="B21" s="9"/>
      <c r="C21" s="4" t="s">
        <v>9</v>
      </c>
      <c r="D21" s="4">
        <v>2</v>
      </c>
      <c r="E21" s="5" t="s">
        <v>10</v>
      </c>
      <c r="F21" s="6">
        <f t="shared" si="0"/>
        <v>0</v>
      </c>
      <c r="G21" s="14" t="str">
        <f t="shared" si="1"/>
        <v/>
      </c>
      <c r="H21" s="14" t="str">
        <f t="shared" si="2"/>
        <v/>
      </c>
      <c r="I21" s="15"/>
      <c r="J21"/>
      <c r="K21"/>
      <c r="L21"/>
      <c r="M21"/>
      <c r="N21"/>
      <c r="O21"/>
      <c r="P21"/>
      <c r="Q21"/>
      <c r="R21"/>
    </row>
    <row r="22" spans="1:18" s="7" customFormat="1" ht="19.5" customHeight="1">
      <c r="A22" s="4">
        <v>301</v>
      </c>
      <c r="B22" s="9">
        <v>41915</v>
      </c>
      <c r="C22" s="4" t="s">
        <v>8</v>
      </c>
      <c r="D22" s="4">
        <v>3</v>
      </c>
      <c r="E22" s="5" t="s">
        <v>3</v>
      </c>
      <c r="F22" s="6">
        <f t="shared" si="0"/>
        <v>40</v>
      </c>
      <c r="G22" s="14">
        <f t="shared" si="1"/>
        <v>1</v>
      </c>
      <c r="H22" s="14" t="str">
        <f t="shared" si="2"/>
        <v/>
      </c>
      <c r="I22" s="15"/>
      <c r="J22"/>
      <c r="K22"/>
      <c r="L22"/>
      <c r="M22"/>
      <c r="N22"/>
      <c r="O22"/>
      <c r="P22"/>
      <c r="Q22"/>
      <c r="R22"/>
    </row>
    <row r="23" spans="1:18" s="7" customFormat="1" ht="19.5" customHeight="1">
      <c r="A23" s="4">
        <v>302</v>
      </c>
      <c r="B23" s="9">
        <v>41916</v>
      </c>
      <c r="C23" s="4" t="s">
        <v>8</v>
      </c>
      <c r="D23" s="4">
        <v>3</v>
      </c>
      <c r="E23" s="5" t="s">
        <v>3</v>
      </c>
      <c r="F23" s="6">
        <f t="shared" si="0"/>
        <v>40</v>
      </c>
      <c r="G23" s="14">
        <f t="shared" si="1"/>
        <v>1</v>
      </c>
      <c r="H23" s="14" t="str">
        <f t="shared" si="2"/>
        <v/>
      </c>
      <c r="I23" s="15"/>
      <c r="J23"/>
      <c r="K23"/>
      <c r="L23"/>
      <c r="M23"/>
      <c r="N23"/>
      <c r="O23"/>
      <c r="P23"/>
    </row>
    <row r="24" spans="1:18" s="7" customFormat="1" ht="19.5" customHeight="1">
      <c r="A24" s="4">
        <v>303</v>
      </c>
      <c r="B24" s="9"/>
      <c r="C24" s="4" t="s">
        <v>8</v>
      </c>
      <c r="D24" s="4">
        <v>3</v>
      </c>
      <c r="E24" s="5" t="s">
        <v>10</v>
      </c>
      <c r="F24" s="6">
        <f t="shared" si="0"/>
        <v>0</v>
      </c>
      <c r="G24" s="14" t="str">
        <f t="shared" si="1"/>
        <v/>
      </c>
      <c r="H24" s="14" t="str">
        <f t="shared" si="2"/>
        <v/>
      </c>
      <c r="I24" s="15"/>
    </row>
    <row r="25" spans="1:18" s="7" customFormat="1" ht="19.5" customHeight="1">
      <c r="A25" s="4">
        <v>304</v>
      </c>
      <c r="B25" s="9"/>
      <c r="C25" s="4" t="s">
        <v>8</v>
      </c>
      <c r="D25" s="4">
        <v>3</v>
      </c>
      <c r="E25" s="5" t="s">
        <v>10</v>
      </c>
      <c r="F25" s="6">
        <f t="shared" si="0"/>
        <v>0</v>
      </c>
      <c r="G25" s="14" t="str">
        <f t="shared" si="1"/>
        <v/>
      </c>
      <c r="H25" s="14" t="str">
        <f t="shared" si="2"/>
        <v/>
      </c>
      <c r="I25" s="15"/>
    </row>
    <row r="26" spans="1:18" s="7" customFormat="1" ht="19.5" customHeight="1">
      <c r="A26" s="4">
        <v>305</v>
      </c>
      <c r="B26" s="9">
        <v>41925</v>
      </c>
      <c r="C26" s="4" t="s">
        <v>9</v>
      </c>
      <c r="D26" s="4">
        <v>3</v>
      </c>
      <c r="E26" s="5" t="s">
        <v>5</v>
      </c>
      <c r="F26" s="6">
        <f t="shared" si="0"/>
        <v>42</v>
      </c>
      <c r="G26" s="14" t="str">
        <f t="shared" si="1"/>
        <v/>
      </c>
      <c r="H26" s="14" t="str">
        <f t="shared" si="2"/>
        <v/>
      </c>
      <c r="I26" s="15"/>
    </row>
    <row r="27" spans="1:18" ht="19.5" customHeight="1">
      <c r="A27" s="4">
        <v>306</v>
      </c>
      <c r="B27" s="9">
        <v>41925</v>
      </c>
      <c r="C27" s="4" t="s">
        <v>9</v>
      </c>
      <c r="D27" s="4">
        <v>3</v>
      </c>
      <c r="E27" s="5" t="s">
        <v>5</v>
      </c>
      <c r="F27" s="6">
        <f t="shared" si="0"/>
        <v>42</v>
      </c>
      <c r="G27" s="14" t="str">
        <f t="shared" si="1"/>
        <v/>
      </c>
      <c r="H27" s="14" t="str">
        <f t="shared" si="2"/>
        <v/>
      </c>
      <c r="I27" s="15"/>
    </row>
    <row r="28" spans="1:18" ht="19.5" customHeight="1">
      <c r="A28" s="4">
        <v>307</v>
      </c>
      <c r="B28" s="9">
        <v>41925</v>
      </c>
      <c r="C28" s="4" t="s">
        <v>9</v>
      </c>
      <c r="D28" s="4">
        <v>3</v>
      </c>
      <c r="E28" s="5" t="s">
        <v>4</v>
      </c>
      <c r="F28" s="6">
        <f t="shared" si="0"/>
        <v>42</v>
      </c>
      <c r="G28" s="14" t="str">
        <f t="shared" si="1"/>
        <v/>
      </c>
      <c r="H28" s="14">
        <f t="shared" si="2"/>
        <v>1</v>
      </c>
      <c r="I28" s="15"/>
    </row>
    <row r="29" spans="1:18" ht="19.5" customHeight="1">
      <c r="A29" s="4">
        <v>308</v>
      </c>
      <c r="B29" s="9">
        <v>41927</v>
      </c>
      <c r="C29" s="4" t="s">
        <v>9</v>
      </c>
      <c r="D29" s="4">
        <v>3</v>
      </c>
      <c r="E29" s="5" t="s">
        <v>4</v>
      </c>
      <c r="F29" s="6">
        <f t="shared" si="0"/>
        <v>42</v>
      </c>
      <c r="G29" s="14" t="str">
        <f t="shared" si="1"/>
        <v/>
      </c>
      <c r="H29" s="14">
        <f t="shared" si="2"/>
        <v>1</v>
      </c>
      <c r="I29" s="15"/>
    </row>
    <row r="30" spans="1:18" ht="19.5" customHeight="1">
      <c r="A30" s="4">
        <v>309</v>
      </c>
      <c r="B30" s="9">
        <v>41927</v>
      </c>
      <c r="C30" s="4" t="s">
        <v>9</v>
      </c>
      <c r="D30" s="4">
        <v>3</v>
      </c>
      <c r="E30" s="5" t="s">
        <v>4</v>
      </c>
      <c r="F30" s="6">
        <f t="shared" si="0"/>
        <v>42</v>
      </c>
      <c r="G30" s="14" t="str">
        <f t="shared" si="1"/>
        <v/>
      </c>
      <c r="H30" s="14">
        <f t="shared" si="2"/>
        <v>1</v>
      </c>
      <c r="I30" s="15"/>
    </row>
    <row r="31" spans="1:18" ht="19.5" customHeight="1">
      <c r="A31" s="4">
        <v>310</v>
      </c>
      <c r="B31" s="9">
        <v>41921</v>
      </c>
      <c r="C31" s="4" t="s">
        <v>9</v>
      </c>
      <c r="D31" s="4">
        <v>3</v>
      </c>
      <c r="E31" s="5" t="s">
        <v>4</v>
      </c>
      <c r="F31" s="6">
        <f t="shared" si="0"/>
        <v>41</v>
      </c>
      <c r="G31" s="14" t="str">
        <f t="shared" si="1"/>
        <v/>
      </c>
      <c r="H31" s="14">
        <f t="shared" si="2"/>
        <v>1</v>
      </c>
      <c r="I31" s="15"/>
    </row>
    <row r="32" spans="1:18" ht="19.5" customHeight="1">
      <c r="F32" s="6">
        <f t="shared" si="0"/>
        <v>0</v>
      </c>
      <c r="G32" s="14" t="str">
        <f t="shared" si="1"/>
        <v/>
      </c>
      <c r="H32" s="14" t="str">
        <f t="shared" si="2"/>
        <v/>
      </c>
      <c r="I32" s="15"/>
    </row>
    <row r="33" spans="6:9" ht="19.5" customHeight="1">
      <c r="F33" s="6">
        <f t="shared" si="0"/>
        <v>0</v>
      </c>
      <c r="G33" s="14" t="str">
        <f t="shared" si="1"/>
        <v/>
      </c>
      <c r="H33" s="14" t="str">
        <f t="shared" si="2"/>
        <v/>
      </c>
      <c r="I33" s="15"/>
    </row>
    <row r="34" spans="6:9" ht="19.5" customHeight="1">
      <c r="F34" s="6">
        <f t="shared" si="0"/>
        <v>0</v>
      </c>
      <c r="G34" s="14" t="str">
        <f t="shared" si="1"/>
        <v/>
      </c>
      <c r="H34" s="14" t="str">
        <f t="shared" si="2"/>
        <v/>
      </c>
      <c r="I34" s="15"/>
    </row>
    <row r="35" spans="6:9" ht="19.5" customHeight="1">
      <c r="F35" s="6">
        <f t="shared" ref="F35:F66" si="3">WEEKNUM(B35)</f>
        <v>0</v>
      </c>
      <c r="G35" s="14" t="str">
        <f t="shared" si="1"/>
        <v/>
      </c>
      <c r="H35" s="14" t="str">
        <f t="shared" si="2"/>
        <v/>
      </c>
      <c r="I35" s="15"/>
    </row>
    <row r="36" spans="6:9" ht="19.5" customHeight="1">
      <c r="F36" s="6">
        <f t="shared" si="3"/>
        <v>0</v>
      </c>
      <c r="G36" s="14" t="str">
        <f t="shared" si="1"/>
        <v/>
      </c>
      <c r="H36" s="14" t="str">
        <f t="shared" si="2"/>
        <v/>
      </c>
      <c r="I36" s="15"/>
    </row>
    <row r="37" spans="6:9" ht="19.5" customHeight="1">
      <c r="F37" s="6">
        <f t="shared" si="3"/>
        <v>0</v>
      </c>
      <c r="G37" s="14" t="str">
        <f t="shared" si="1"/>
        <v/>
      </c>
      <c r="H37" s="14" t="str">
        <f t="shared" si="2"/>
        <v/>
      </c>
      <c r="I37" s="15"/>
    </row>
    <row r="38" spans="6:9" ht="19.5" customHeight="1">
      <c r="F38" s="6">
        <f t="shared" si="3"/>
        <v>0</v>
      </c>
      <c r="G38" s="14" t="str">
        <f t="shared" si="1"/>
        <v/>
      </c>
      <c r="H38" s="14" t="str">
        <f t="shared" si="2"/>
        <v/>
      </c>
      <c r="I38" s="15"/>
    </row>
    <row r="39" spans="6:9" ht="19.5" customHeight="1">
      <c r="F39" s="6">
        <f t="shared" si="3"/>
        <v>0</v>
      </c>
      <c r="G39" s="14" t="str">
        <f t="shared" si="1"/>
        <v/>
      </c>
      <c r="H39" s="14" t="str">
        <f t="shared" si="2"/>
        <v/>
      </c>
      <c r="I39" s="15"/>
    </row>
    <row r="40" spans="6:9" ht="19.5" customHeight="1">
      <c r="F40" s="6">
        <f t="shared" si="3"/>
        <v>0</v>
      </c>
      <c r="G40" s="14" t="str">
        <f t="shared" si="1"/>
        <v/>
      </c>
      <c r="H40" s="14" t="str">
        <f t="shared" si="2"/>
        <v/>
      </c>
      <c r="I40" s="15"/>
    </row>
    <row r="41" spans="6:9" ht="19.5" customHeight="1">
      <c r="F41" s="6">
        <f t="shared" si="3"/>
        <v>0</v>
      </c>
      <c r="G41" s="14" t="str">
        <f t="shared" si="1"/>
        <v/>
      </c>
      <c r="H41" s="14" t="str">
        <f t="shared" si="2"/>
        <v/>
      </c>
      <c r="I41" s="15"/>
    </row>
    <row r="42" spans="6:9" ht="19.5" customHeight="1">
      <c r="F42" s="6">
        <f t="shared" si="3"/>
        <v>0</v>
      </c>
      <c r="G42" s="14" t="str">
        <f t="shared" si="1"/>
        <v/>
      </c>
      <c r="H42" s="14" t="str">
        <f t="shared" si="2"/>
        <v/>
      </c>
      <c r="I42" s="15"/>
    </row>
    <row r="43" spans="6:9" ht="19.5" customHeight="1">
      <c r="F43" s="6">
        <f t="shared" si="3"/>
        <v>0</v>
      </c>
      <c r="G43" s="14" t="str">
        <f t="shared" si="1"/>
        <v/>
      </c>
      <c r="H43" s="14" t="str">
        <f t="shared" si="2"/>
        <v/>
      </c>
      <c r="I43" s="15"/>
    </row>
    <row r="44" spans="6:9" ht="19.5" customHeight="1">
      <c r="F44" s="6">
        <f t="shared" si="3"/>
        <v>0</v>
      </c>
      <c r="G44" s="14" t="str">
        <f t="shared" si="1"/>
        <v/>
      </c>
      <c r="H44" s="14" t="str">
        <f t="shared" si="2"/>
        <v/>
      </c>
      <c r="I44" s="15"/>
    </row>
    <row r="45" spans="6:9" ht="19.5" customHeight="1">
      <c r="F45" s="6">
        <f t="shared" si="3"/>
        <v>0</v>
      </c>
      <c r="G45" s="14" t="str">
        <f t="shared" si="1"/>
        <v/>
      </c>
      <c r="H45" s="14" t="str">
        <f t="shared" si="2"/>
        <v/>
      </c>
      <c r="I45" s="15"/>
    </row>
    <row r="46" spans="6:9" ht="19.5" customHeight="1">
      <c r="F46" s="6">
        <f t="shared" si="3"/>
        <v>0</v>
      </c>
      <c r="G46" s="14" t="str">
        <f t="shared" si="1"/>
        <v/>
      </c>
      <c r="H46" s="14" t="str">
        <f t="shared" si="2"/>
        <v/>
      </c>
      <c r="I46" s="15"/>
    </row>
    <row r="47" spans="6:9" ht="19.5" customHeight="1">
      <c r="F47" s="6">
        <f t="shared" si="3"/>
        <v>0</v>
      </c>
      <c r="G47" s="14" t="str">
        <f t="shared" si="1"/>
        <v/>
      </c>
      <c r="H47" s="14" t="str">
        <f t="shared" si="2"/>
        <v/>
      </c>
      <c r="I47" s="15"/>
    </row>
    <row r="48" spans="6:9" ht="19.5" customHeight="1">
      <c r="F48" s="6">
        <f t="shared" si="3"/>
        <v>0</v>
      </c>
      <c r="G48" s="14" t="str">
        <f t="shared" si="1"/>
        <v/>
      </c>
      <c r="H48" s="14" t="str">
        <f t="shared" si="2"/>
        <v/>
      </c>
      <c r="I48" s="15"/>
    </row>
    <row r="49" spans="6:9" ht="19.5" customHeight="1">
      <c r="F49" s="6">
        <f t="shared" si="3"/>
        <v>0</v>
      </c>
      <c r="G49" s="14" t="str">
        <f t="shared" si="1"/>
        <v/>
      </c>
      <c r="H49" s="14" t="str">
        <f t="shared" si="2"/>
        <v/>
      </c>
      <c r="I49" s="15"/>
    </row>
    <row r="50" spans="6:9" ht="19.5" customHeight="1">
      <c r="F50" s="6">
        <f t="shared" si="3"/>
        <v>0</v>
      </c>
      <c r="G50" s="14" t="str">
        <f t="shared" si="1"/>
        <v/>
      </c>
      <c r="H50" s="14" t="str">
        <f t="shared" si="2"/>
        <v/>
      </c>
      <c r="I50" s="15"/>
    </row>
    <row r="51" spans="6:9" ht="19.5" customHeight="1">
      <c r="F51" s="6">
        <f t="shared" si="3"/>
        <v>0</v>
      </c>
      <c r="G51" s="14" t="str">
        <f t="shared" si="1"/>
        <v/>
      </c>
      <c r="H51" s="14" t="str">
        <f t="shared" si="2"/>
        <v/>
      </c>
      <c r="I51" s="15"/>
    </row>
    <row r="52" spans="6:9" ht="19.5" customHeight="1">
      <c r="F52" s="6">
        <f t="shared" si="3"/>
        <v>0</v>
      </c>
      <c r="G52" s="14" t="str">
        <f t="shared" si="1"/>
        <v/>
      </c>
      <c r="H52" s="14" t="str">
        <f t="shared" si="2"/>
        <v/>
      </c>
      <c r="I52" s="15"/>
    </row>
    <row r="53" spans="6:9" ht="19.5" customHeight="1">
      <c r="F53" s="6">
        <f t="shared" si="3"/>
        <v>0</v>
      </c>
      <c r="G53" s="14" t="str">
        <f t="shared" si="1"/>
        <v/>
      </c>
      <c r="H53" s="14" t="str">
        <f t="shared" si="2"/>
        <v/>
      </c>
      <c r="I53" s="15"/>
    </row>
    <row r="54" spans="6:9" ht="19.5" customHeight="1">
      <c r="F54" s="6">
        <f t="shared" si="3"/>
        <v>0</v>
      </c>
      <c r="G54" s="14" t="str">
        <f t="shared" si="1"/>
        <v/>
      </c>
      <c r="H54" s="14" t="str">
        <f t="shared" si="2"/>
        <v/>
      </c>
      <c r="I54" s="15"/>
    </row>
    <row r="55" spans="6:9" ht="19.5" customHeight="1">
      <c r="F55" s="6">
        <f t="shared" si="3"/>
        <v>0</v>
      </c>
      <c r="G55" s="14" t="str">
        <f t="shared" si="1"/>
        <v/>
      </c>
      <c r="H55" s="14" t="str">
        <f t="shared" si="2"/>
        <v/>
      </c>
      <c r="I55" s="15"/>
    </row>
    <row r="56" spans="6:9" ht="19.5" customHeight="1">
      <c r="F56" s="6">
        <f t="shared" si="3"/>
        <v>0</v>
      </c>
      <c r="G56" s="14" t="str">
        <f t="shared" si="1"/>
        <v/>
      </c>
      <c r="H56" s="14" t="str">
        <f t="shared" si="2"/>
        <v/>
      </c>
      <c r="I56" s="15"/>
    </row>
    <row r="57" spans="6:9" ht="19.5" customHeight="1">
      <c r="F57" s="6">
        <f t="shared" si="3"/>
        <v>0</v>
      </c>
      <c r="G57" s="14" t="str">
        <f t="shared" si="1"/>
        <v/>
      </c>
      <c r="H57" s="14" t="str">
        <f t="shared" si="2"/>
        <v/>
      </c>
      <c r="I57" s="15"/>
    </row>
    <row r="58" spans="6:9" ht="19.5" customHeight="1">
      <c r="F58" s="6">
        <f t="shared" si="3"/>
        <v>0</v>
      </c>
      <c r="G58" s="14" t="str">
        <f t="shared" si="1"/>
        <v/>
      </c>
      <c r="H58" s="14" t="str">
        <f t="shared" si="2"/>
        <v/>
      </c>
      <c r="I58" s="15"/>
    </row>
    <row r="59" spans="6:9" ht="19.5" customHeight="1">
      <c r="F59" s="6">
        <f t="shared" si="3"/>
        <v>0</v>
      </c>
      <c r="G59" s="14" t="str">
        <f t="shared" si="1"/>
        <v/>
      </c>
      <c r="H59" s="14" t="str">
        <f t="shared" si="2"/>
        <v/>
      </c>
      <c r="I59" s="15"/>
    </row>
    <row r="60" spans="6:9" ht="19.5" customHeight="1">
      <c r="F60" s="6">
        <f t="shared" si="3"/>
        <v>0</v>
      </c>
      <c r="G60" s="14" t="str">
        <f t="shared" si="1"/>
        <v/>
      </c>
      <c r="H60" s="14" t="str">
        <f t="shared" si="2"/>
        <v/>
      </c>
      <c r="I60" s="15"/>
    </row>
    <row r="61" spans="6:9" ht="19.5" customHeight="1">
      <c r="F61" s="6">
        <f t="shared" si="3"/>
        <v>0</v>
      </c>
      <c r="G61" s="14" t="str">
        <f t="shared" si="1"/>
        <v/>
      </c>
      <c r="H61" s="14" t="str">
        <f t="shared" si="2"/>
        <v/>
      </c>
      <c r="I61" s="15"/>
    </row>
    <row r="62" spans="6:9" ht="19.5" customHeight="1">
      <c r="F62" s="6">
        <f t="shared" si="3"/>
        <v>0</v>
      </c>
      <c r="G62" s="14" t="str">
        <f t="shared" si="1"/>
        <v/>
      </c>
      <c r="H62" s="14" t="str">
        <f t="shared" si="2"/>
        <v/>
      </c>
      <c r="I62" s="15"/>
    </row>
    <row r="63" spans="6:9" ht="19.5" customHeight="1">
      <c r="F63" s="6">
        <f t="shared" si="3"/>
        <v>0</v>
      </c>
      <c r="G63" s="14" t="str">
        <f t="shared" si="1"/>
        <v/>
      </c>
      <c r="H63" s="14" t="str">
        <f t="shared" si="2"/>
        <v/>
      </c>
      <c r="I63" s="15"/>
    </row>
    <row r="64" spans="6:9" ht="19.5" customHeight="1">
      <c r="F64" s="6">
        <f t="shared" si="3"/>
        <v>0</v>
      </c>
      <c r="G64" s="14" t="str">
        <f t="shared" si="1"/>
        <v/>
      </c>
      <c r="H64" s="14" t="str">
        <f t="shared" si="2"/>
        <v/>
      </c>
      <c r="I64" s="15"/>
    </row>
    <row r="65" spans="6:9" ht="19.5" customHeight="1">
      <c r="F65" s="6">
        <f t="shared" si="3"/>
        <v>0</v>
      </c>
      <c r="G65" s="14" t="str">
        <f t="shared" si="1"/>
        <v/>
      </c>
      <c r="H65" s="14" t="str">
        <f t="shared" si="2"/>
        <v/>
      </c>
      <c r="I65" s="15"/>
    </row>
    <row r="66" spans="6:9" ht="19.5" customHeight="1">
      <c r="F66" s="6">
        <f t="shared" si="3"/>
        <v>0</v>
      </c>
      <c r="G66" s="14" t="str">
        <f t="shared" si="1"/>
        <v/>
      </c>
      <c r="H66" s="14" t="str">
        <f t="shared" si="2"/>
        <v/>
      </c>
      <c r="I66" s="15"/>
    </row>
    <row r="67" spans="6:9" ht="19.5" customHeight="1">
      <c r="F67" s="6">
        <f t="shared" ref="F67:F98" si="4">WEEKNUM(B67)</f>
        <v>0</v>
      </c>
      <c r="G67" s="14" t="str">
        <f t="shared" ref="G67:G130" si="5">IF(E67="Validée",1,"")</f>
        <v/>
      </c>
      <c r="H67" s="14" t="str">
        <f t="shared" ref="H67:H130" si="6">IF(E67="En cours",1,"")</f>
        <v/>
      </c>
      <c r="I67" s="15"/>
    </row>
    <row r="68" spans="6:9" ht="19.5" customHeight="1">
      <c r="F68" s="6">
        <f t="shared" si="4"/>
        <v>0</v>
      </c>
      <c r="G68" s="14" t="str">
        <f t="shared" si="5"/>
        <v/>
      </c>
      <c r="H68" s="14" t="str">
        <f t="shared" si="6"/>
        <v/>
      </c>
      <c r="I68" s="15"/>
    </row>
    <row r="69" spans="6:9" ht="19.5" customHeight="1">
      <c r="F69" s="6">
        <f t="shared" si="4"/>
        <v>0</v>
      </c>
      <c r="G69" s="14" t="str">
        <f t="shared" si="5"/>
        <v/>
      </c>
      <c r="H69" s="14" t="str">
        <f t="shared" si="6"/>
        <v/>
      </c>
      <c r="I69" s="15"/>
    </row>
    <row r="70" spans="6:9" ht="19.5" customHeight="1">
      <c r="F70" s="6">
        <f t="shared" si="4"/>
        <v>0</v>
      </c>
      <c r="G70" s="14" t="str">
        <f t="shared" si="5"/>
        <v/>
      </c>
      <c r="H70" s="14" t="str">
        <f t="shared" si="6"/>
        <v/>
      </c>
      <c r="I70" s="15"/>
    </row>
    <row r="71" spans="6:9" ht="19.5" customHeight="1">
      <c r="F71" s="6">
        <f t="shared" si="4"/>
        <v>0</v>
      </c>
      <c r="G71" s="14" t="str">
        <f t="shared" si="5"/>
        <v/>
      </c>
      <c r="H71" s="14" t="str">
        <f t="shared" si="6"/>
        <v/>
      </c>
      <c r="I71" s="15"/>
    </row>
    <row r="72" spans="6:9" ht="19.5" customHeight="1">
      <c r="F72" s="6">
        <f t="shared" si="4"/>
        <v>0</v>
      </c>
      <c r="G72" s="14" t="str">
        <f t="shared" si="5"/>
        <v/>
      </c>
      <c r="H72" s="14" t="str">
        <f t="shared" si="6"/>
        <v/>
      </c>
      <c r="I72" s="15"/>
    </row>
    <row r="73" spans="6:9" ht="19.5" customHeight="1">
      <c r="F73" s="6">
        <f t="shared" si="4"/>
        <v>0</v>
      </c>
      <c r="G73" s="14" t="str">
        <f t="shared" si="5"/>
        <v/>
      </c>
      <c r="H73" s="14" t="str">
        <f t="shared" si="6"/>
        <v/>
      </c>
      <c r="I73" s="15"/>
    </row>
    <row r="74" spans="6:9" ht="19.5" customHeight="1">
      <c r="F74" s="6">
        <f t="shared" si="4"/>
        <v>0</v>
      </c>
      <c r="G74" s="14" t="str">
        <f t="shared" si="5"/>
        <v/>
      </c>
      <c r="H74" s="14" t="str">
        <f t="shared" si="6"/>
        <v/>
      </c>
      <c r="I74" s="15"/>
    </row>
    <row r="75" spans="6:9" ht="19.5" customHeight="1">
      <c r="F75" s="6">
        <f t="shared" si="4"/>
        <v>0</v>
      </c>
      <c r="G75" s="14" t="str">
        <f t="shared" si="5"/>
        <v/>
      </c>
      <c r="H75" s="14" t="str">
        <f t="shared" si="6"/>
        <v/>
      </c>
      <c r="I75" s="15"/>
    </row>
    <row r="76" spans="6:9" ht="19.5" customHeight="1">
      <c r="F76" s="6">
        <f t="shared" si="4"/>
        <v>0</v>
      </c>
      <c r="G76" s="14" t="str">
        <f t="shared" si="5"/>
        <v/>
      </c>
      <c r="H76" s="14" t="str">
        <f t="shared" si="6"/>
        <v/>
      </c>
      <c r="I76" s="15"/>
    </row>
    <row r="77" spans="6:9" ht="19.5" customHeight="1">
      <c r="F77" s="6">
        <f t="shared" si="4"/>
        <v>0</v>
      </c>
      <c r="G77" s="14" t="str">
        <f t="shared" si="5"/>
        <v/>
      </c>
      <c r="H77" s="14" t="str">
        <f t="shared" si="6"/>
        <v/>
      </c>
      <c r="I77" s="15"/>
    </row>
    <row r="78" spans="6:9" ht="19.5" customHeight="1">
      <c r="F78" s="6">
        <f t="shared" si="4"/>
        <v>0</v>
      </c>
      <c r="G78" s="14" t="str">
        <f t="shared" si="5"/>
        <v/>
      </c>
      <c r="H78" s="14" t="str">
        <f t="shared" si="6"/>
        <v/>
      </c>
      <c r="I78" s="15"/>
    </row>
    <row r="79" spans="6:9" ht="19.5" customHeight="1">
      <c r="F79" s="6">
        <f t="shared" si="4"/>
        <v>0</v>
      </c>
      <c r="G79" s="14" t="str">
        <f t="shared" si="5"/>
        <v/>
      </c>
      <c r="H79" s="14" t="str">
        <f t="shared" si="6"/>
        <v/>
      </c>
      <c r="I79" s="15"/>
    </row>
    <row r="80" spans="6:9" ht="19.5" customHeight="1">
      <c r="F80" s="6">
        <f t="shared" si="4"/>
        <v>0</v>
      </c>
      <c r="G80" s="14" t="str">
        <f t="shared" si="5"/>
        <v/>
      </c>
      <c r="H80" s="14" t="str">
        <f t="shared" si="6"/>
        <v/>
      </c>
      <c r="I80" s="15"/>
    </row>
    <row r="81" spans="6:9" ht="19.5" customHeight="1">
      <c r="F81" s="6">
        <f t="shared" si="4"/>
        <v>0</v>
      </c>
      <c r="G81" s="14" t="str">
        <f t="shared" si="5"/>
        <v/>
      </c>
      <c r="H81" s="14" t="str">
        <f t="shared" si="6"/>
        <v/>
      </c>
      <c r="I81" s="15"/>
    </row>
    <row r="82" spans="6:9" ht="19.5" customHeight="1">
      <c r="F82" s="6">
        <f t="shared" si="4"/>
        <v>0</v>
      </c>
      <c r="G82" s="14" t="str">
        <f t="shared" si="5"/>
        <v/>
      </c>
      <c r="H82" s="14" t="str">
        <f t="shared" si="6"/>
        <v/>
      </c>
      <c r="I82" s="15"/>
    </row>
    <row r="83" spans="6:9" ht="19.5" customHeight="1">
      <c r="F83" s="6">
        <f t="shared" si="4"/>
        <v>0</v>
      </c>
      <c r="G83" s="14" t="str">
        <f t="shared" si="5"/>
        <v/>
      </c>
      <c r="H83" s="14" t="str">
        <f t="shared" si="6"/>
        <v/>
      </c>
      <c r="I83" s="15"/>
    </row>
    <row r="84" spans="6:9" ht="19.5" customHeight="1">
      <c r="F84" s="6">
        <f t="shared" si="4"/>
        <v>0</v>
      </c>
      <c r="G84" s="14" t="str">
        <f t="shared" si="5"/>
        <v/>
      </c>
      <c r="H84" s="14" t="str">
        <f t="shared" si="6"/>
        <v/>
      </c>
      <c r="I84" s="15"/>
    </row>
    <row r="85" spans="6:9" ht="19.5" customHeight="1">
      <c r="F85" s="6">
        <f t="shared" si="4"/>
        <v>0</v>
      </c>
      <c r="G85" s="14" t="str">
        <f t="shared" si="5"/>
        <v/>
      </c>
      <c r="H85" s="14" t="str">
        <f t="shared" si="6"/>
        <v/>
      </c>
      <c r="I85" s="15"/>
    </row>
    <row r="86" spans="6:9" ht="19.5" customHeight="1">
      <c r="F86" s="6">
        <f t="shared" si="4"/>
        <v>0</v>
      </c>
      <c r="G86" s="14" t="str">
        <f t="shared" si="5"/>
        <v/>
      </c>
      <c r="H86" s="14" t="str">
        <f t="shared" si="6"/>
        <v/>
      </c>
      <c r="I86" s="15"/>
    </row>
    <row r="87" spans="6:9" ht="19.5" customHeight="1">
      <c r="F87" s="6">
        <f t="shared" si="4"/>
        <v>0</v>
      </c>
      <c r="G87" s="14" t="str">
        <f t="shared" si="5"/>
        <v/>
      </c>
      <c r="H87" s="14" t="str">
        <f t="shared" si="6"/>
        <v/>
      </c>
      <c r="I87" s="15"/>
    </row>
    <row r="88" spans="6:9" ht="19.5" customHeight="1">
      <c r="F88" s="6">
        <f t="shared" si="4"/>
        <v>0</v>
      </c>
      <c r="G88" s="14" t="str">
        <f t="shared" si="5"/>
        <v/>
      </c>
      <c r="H88" s="14" t="str">
        <f t="shared" si="6"/>
        <v/>
      </c>
      <c r="I88" s="15"/>
    </row>
    <row r="89" spans="6:9" ht="19.5" customHeight="1">
      <c r="F89" s="6">
        <f t="shared" si="4"/>
        <v>0</v>
      </c>
      <c r="G89" s="14" t="str">
        <f t="shared" si="5"/>
        <v/>
      </c>
      <c r="H89" s="14" t="str">
        <f t="shared" si="6"/>
        <v/>
      </c>
      <c r="I89" s="15"/>
    </row>
    <row r="90" spans="6:9" ht="19.5" customHeight="1">
      <c r="F90" s="6">
        <f t="shared" si="4"/>
        <v>0</v>
      </c>
      <c r="G90" s="14" t="str">
        <f t="shared" si="5"/>
        <v/>
      </c>
      <c r="H90" s="14" t="str">
        <f t="shared" si="6"/>
        <v/>
      </c>
      <c r="I90" s="15"/>
    </row>
    <row r="91" spans="6:9" ht="19.5" customHeight="1">
      <c r="F91" s="6">
        <f t="shared" si="4"/>
        <v>0</v>
      </c>
      <c r="G91" s="14" t="str">
        <f t="shared" si="5"/>
        <v/>
      </c>
      <c r="H91" s="14" t="str">
        <f t="shared" si="6"/>
        <v/>
      </c>
      <c r="I91" s="15"/>
    </row>
    <row r="92" spans="6:9" ht="19.5" customHeight="1">
      <c r="F92" s="6">
        <f t="shared" si="4"/>
        <v>0</v>
      </c>
      <c r="G92" s="14" t="str">
        <f t="shared" si="5"/>
        <v/>
      </c>
      <c r="H92" s="14" t="str">
        <f t="shared" si="6"/>
        <v/>
      </c>
      <c r="I92" s="15"/>
    </row>
    <row r="93" spans="6:9" ht="19.5" customHeight="1">
      <c r="F93" s="6">
        <f t="shared" si="4"/>
        <v>0</v>
      </c>
      <c r="G93" s="14" t="str">
        <f t="shared" si="5"/>
        <v/>
      </c>
      <c r="H93" s="14" t="str">
        <f t="shared" si="6"/>
        <v/>
      </c>
      <c r="I93" s="15"/>
    </row>
    <row r="94" spans="6:9" ht="19.5" customHeight="1">
      <c r="F94" s="6">
        <f t="shared" si="4"/>
        <v>0</v>
      </c>
      <c r="G94" s="14" t="str">
        <f t="shared" si="5"/>
        <v/>
      </c>
      <c r="H94" s="14" t="str">
        <f t="shared" si="6"/>
        <v/>
      </c>
      <c r="I94" s="15"/>
    </row>
    <row r="95" spans="6:9" ht="19.5" customHeight="1">
      <c r="F95" s="6">
        <f t="shared" si="4"/>
        <v>0</v>
      </c>
      <c r="G95" s="14" t="str">
        <f t="shared" si="5"/>
        <v/>
      </c>
      <c r="H95" s="14" t="str">
        <f t="shared" si="6"/>
        <v/>
      </c>
      <c r="I95" s="15"/>
    </row>
    <row r="96" spans="6:9" ht="19.5" customHeight="1">
      <c r="F96" s="6">
        <f t="shared" si="4"/>
        <v>0</v>
      </c>
      <c r="G96" s="14" t="str">
        <f t="shared" si="5"/>
        <v/>
      </c>
      <c r="H96" s="14" t="str">
        <f t="shared" si="6"/>
        <v/>
      </c>
      <c r="I96" s="15"/>
    </row>
    <row r="97" spans="6:9" ht="19.5" customHeight="1">
      <c r="F97" s="6">
        <f t="shared" si="4"/>
        <v>0</v>
      </c>
      <c r="G97" s="14" t="str">
        <f t="shared" si="5"/>
        <v/>
      </c>
      <c r="H97" s="14" t="str">
        <f t="shared" si="6"/>
        <v/>
      </c>
      <c r="I97" s="15"/>
    </row>
    <row r="98" spans="6:9" ht="19.5" customHeight="1">
      <c r="F98" s="6">
        <f t="shared" si="4"/>
        <v>0</v>
      </c>
      <c r="G98" s="14" t="str">
        <f t="shared" si="5"/>
        <v/>
      </c>
      <c r="H98" s="14" t="str">
        <f t="shared" si="6"/>
        <v/>
      </c>
      <c r="I98" s="15"/>
    </row>
    <row r="99" spans="6:9" ht="19.5" customHeight="1">
      <c r="F99" s="6">
        <f t="shared" ref="F99:F130" si="7">WEEKNUM(B99)</f>
        <v>0</v>
      </c>
      <c r="G99" s="14" t="str">
        <f t="shared" si="5"/>
        <v/>
      </c>
      <c r="H99" s="14" t="str">
        <f t="shared" si="6"/>
        <v/>
      </c>
      <c r="I99" s="15"/>
    </row>
    <row r="100" spans="6:9" ht="19.5" customHeight="1">
      <c r="F100" s="6">
        <f t="shared" si="7"/>
        <v>0</v>
      </c>
      <c r="G100" s="14" t="str">
        <f t="shared" si="5"/>
        <v/>
      </c>
      <c r="H100" s="14" t="str">
        <f t="shared" si="6"/>
        <v/>
      </c>
      <c r="I100" s="15"/>
    </row>
    <row r="101" spans="6:9" ht="19.5" customHeight="1">
      <c r="F101" s="6">
        <f t="shared" si="7"/>
        <v>0</v>
      </c>
      <c r="G101" s="14" t="str">
        <f t="shared" si="5"/>
        <v/>
      </c>
      <c r="H101" s="14" t="str">
        <f t="shared" si="6"/>
        <v/>
      </c>
      <c r="I101" s="15"/>
    </row>
    <row r="102" spans="6:9" ht="19.5" customHeight="1">
      <c r="F102" s="6">
        <f t="shared" si="7"/>
        <v>0</v>
      </c>
      <c r="G102" s="14" t="str">
        <f t="shared" si="5"/>
        <v/>
      </c>
      <c r="H102" s="14" t="str">
        <f t="shared" si="6"/>
        <v/>
      </c>
      <c r="I102" s="15"/>
    </row>
    <row r="103" spans="6:9" ht="19.5" customHeight="1">
      <c r="F103" s="6">
        <f t="shared" si="7"/>
        <v>0</v>
      </c>
      <c r="G103" s="14" t="str">
        <f t="shared" si="5"/>
        <v/>
      </c>
      <c r="H103" s="14" t="str">
        <f t="shared" si="6"/>
        <v/>
      </c>
      <c r="I103" s="15"/>
    </row>
    <row r="104" spans="6:9" ht="19.5" customHeight="1">
      <c r="F104" s="6">
        <f t="shared" si="7"/>
        <v>0</v>
      </c>
      <c r="G104" s="14" t="str">
        <f t="shared" si="5"/>
        <v/>
      </c>
      <c r="H104" s="14" t="str">
        <f t="shared" si="6"/>
        <v/>
      </c>
      <c r="I104" s="15"/>
    </row>
    <row r="105" spans="6:9" ht="19.5" customHeight="1">
      <c r="F105" s="6">
        <f t="shared" si="7"/>
        <v>0</v>
      </c>
      <c r="G105" s="14" t="str">
        <f t="shared" si="5"/>
        <v/>
      </c>
      <c r="H105" s="14" t="str">
        <f t="shared" si="6"/>
        <v/>
      </c>
      <c r="I105" s="15"/>
    </row>
    <row r="106" spans="6:9" ht="19.5" customHeight="1">
      <c r="F106" s="6">
        <f t="shared" si="7"/>
        <v>0</v>
      </c>
      <c r="G106" s="14" t="str">
        <f t="shared" si="5"/>
        <v/>
      </c>
      <c r="H106" s="14" t="str">
        <f t="shared" si="6"/>
        <v/>
      </c>
      <c r="I106" s="15"/>
    </row>
    <row r="107" spans="6:9" ht="19.5" customHeight="1">
      <c r="F107" s="6">
        <f t="shared" si="7"/>
        <v>0</v>
      </c>
      <c r="G107" s="14" t="str">
        <f t="shared" si="5"/>
        <v/>
      </c>
      <c r="H107" s="14" t="str">
        <f t="shared" si="6"/>
        <v/>
      </c>
      <c r="I107" s="15"/>
    </row>
    <row r="108" spans="6:9" ht="19.5" customHeight="1">
      <c r="F108" s="6">
        <f t="shared" si="7"/>
        <v>0</v>
      </c>
      <c r="G108" s="14" t="str">
        <f t="shared" si="5"/>
        <v/>
      </c>
      <c r="H108" s="14" t="str">
        <f t="shared" si="6"/>
        <v/>
      </c>
      <c r="I108" s="15"/>
    </row>
    <row r="109" spans="6:9" ht="19.5" customHeight="1">
      <c r="F109" s="6">
        <f t="shared" si="7"/>
        <v>0</v>
      </c>
      <c r="G109" s="14" t="str">
        <f t="shared" si="5"/>
        <v/>
      </c>
      <c r="H109" s="14" t="str">
        <f t="shared" si="6"/>
        <v/>
      </c>
      <c r="I109" s="15"/>
    </row>
    <row r="110" spans="6:9" ht="19.5" customHeight="1">
      <c r="F110" s="6">
        <f t="shared" si="7"/>
        <v>0</v>
      </c>
      <c r="G110" s="14" t="str">
        <f t="shared" si="5"/>
        <v/>
      </c>
      <c r="H110" s="14" t="str">
        <f t="shared" si="6"/>
        <v/>
      </c>
      <c r="I110" s="15"/>
    </row>
    <row r="111" spans="6:9" ht="19.5" customHeight="1">
      <c r="F111" s="6">
        <f t="shared" si="7"/>
        <v>0</v>
      </c>
      <c r="G111" s="14" t="str">
        <f t="shared" si="5"/>
        <v/>
      </c>
      <c r="H111" s="14" t="str">
        <f t="shared" si="6"/>
        <v/>
      </c>
      <c r="I111" s="15"/>
    </row>
    <row r="112" spans="6:9" ht="19.5" customHeight="1">
      <c r="F112" s="6">
        <f t="shared" si="7"/>
        <v>0</v>
      </c>
      <c r="G112" s="14" t="str">
        <f t="shared" si="5"/>
        <v/>
      </c>
      <c r="H112" s="14" t="str">
        <f t="shared" si="6"/>
        <v/>
      </c>
      <c r="I112" s="15"/>
    </row>
    <row r="113" spans="6:9" ht="19.5" customHeight="1">
      <c r="F113" s="6">
        <f t="shared" si="7"/>
        <v>0</v>
      </c>
      <c r="G113" s="14" t="str">
        <f t="shared" si="5"/>
        <v/>
      </c>
      <c r="H113" s="14" t="str">
        <f t="shared" si="6"/>
        <v/>
      </c>
      <c r="I113" s="15"/>
    </row>
    <row r="114" spans="6:9" ht="19.5" customHeight="1">
      <c r="F114" s="6">
        <f t="shared" si="7"/>
        <v>0</v>
      </c>
      <c r="G114" s="14" t="str">
        <f t="shared" si="5"/>
        <v/>
      </c>
      <c r="H114" s="14" t="str">
        <f t="shared" si="6"/>
        <v/>
      </c>
      <c r="I114" s="15"/>
    </row>
    <row r="115" spans="6:9" ht="19.5" customHeight="1">
      <c r="F115" s="6">
        <f t="shared" si="7"/>
        <v>0</v>
      </c>
      <c r="G115" s="14" t="str">
        <f t="shared" si="5"/>
        <v/>
      </c>
      <c r="H115" s="14" t="str">
        <f t="shared" si="6"/>
        <v/>
      </c>
      <c r="I115" s="15"/>
    </row>
    <row r="116" spans="6:9" ht="19.5" customHeight="1">
      <c r="F116" s="6">
        <f t="shared" si="7"/>
        <v>0</v>
      </c>
      <c r="G116" s="14" t="str">
        <f t="shared" si="5"/>
        <v/>
      </c>
      <c r="H116" s="14" t="str">
        <f t="shared" si="6"/>
        <v/>
      </c>
      <c r="I116" s="15"/>
    </row>
    <row r="117" spans="6:9" ht="19.5" customHeight="1">
      <c r="F117" s="6">
        <f t="shared" si="7"/>
        <v>0</v>
      </c>
      <c r="G117" s="14" t="str">
        <f t="shared" si="5"/>
        <v/>
      </c>
      <c r="H117" s="14" t="str">
        <f t="shared" si="6"/>
        <v/>
      </c>
      <c r="I117" s="15"/>
    </row>
    <row r="118" spans="6:9" ht="19.5" customHeight="1">
      <c r="F118" s="6">
        <f t="shared" si="7"/>
        <v>0</v>
      </c>
      <c r="G118" s="14" t="str">
        <f t="shared" si="5"/>
        <v/>
      </c>
      <c r="H118" s="14" t="str">
        <f t="shared" si="6"/>
        <v/>
      </c>
      <c r="I118" s="15"/>
    </row>
    <row r="119" spans="6:9" ht="19.5" customHeight="1">
      <c r="F119" s="6">
        <f t="shared" si="7"/>
        <v>0</v>
      </c>
      <c r="G119" s="14" t="str">
        <f t="shared" si="5"/>
        <v/>
      </c>
      <c r="H119" s="14" t="str">
        <f t="shared" si="6"/>
        <v/>
      </c>
      <c r="I119" s="15"/>
    </row>
    <row r="120" spans="6:9" ht="19.5" customHeight="1">
      <c r="F120" s="6">
        <f t="shared" si="7"/>
        <v>0</v>
      </c>
      <c r="G120" s="14" t="str">
        <f t="shared" si="5"/>
        <v/>
      </c>
      <c r="H120" s="14" t="str">
        <f t="shared" si="6"/>
        <v/>
      </c>
      <c r="I120" s="15"/>
    </row>
    <row r="121" spans="6:9" ht="19.5" customHeight="1">
      <c r="F121" s="6">
        <f t="shared" si="7"/>
        <v>0</v>
      </c>
      <c r="G121" s="14" t="str">
        <f t="shared" si="5"/>
        <v/>
      </c>
      <c r="H121" s="14" t="str">
        <f t="shared" si="6"/>
        <v/>
      </c>
      <c r="I121" s="15"/>
    </row>
    <row r="122" spans="6:9" ht="19.5" customHeight="1">
      <c r="F122" s="6">
        <f t="shared" si="7"/>
        <v>0</v>
      </c>
      <c r="G122" s="14" t="str">
        <f t="shared" si="5"/>
        <v/>
      </c>
      <c r="H122" s="14" t="str">
        <f t="shared" si="6"/>
        <v/>
      </c>
      <c r="I122" s="15"/>
    </row>
    <row r="123" spans="6:9" ht="19.5" customHeight="1">
      <c r="F123" s="6">
        <f t="shared" si="7"/>
        <v>0</v>
      </c>
      <c r="G123" s="14" t="str">
        <f t="shared" si="5"/>
        <v/>
      </c>
      <c r="H123" s="14" t="str">
        <f t="shared" si="6"/>
        <v/>
      </c>
      <c r="I123" s="15"/>
    </row>
    <row r="124" spans="6:9" ht="19.5" customHeight="1">
      <c r="F124" s="6">
        <f t="shared" si="7"/>
        <v>0</v>
      </c>
      <c r="G124" s="14" t="str">
        <f t="shared" si="5"/>
        <v/>
      </c>
      <c r="H124" s="14" t="str">
        <f t="shared" si="6"/>
        <v/>
      </c>
      <c r="I124" s="15"/>
    </row>
    <row r="125" spans="6:9" ht="19.5" customHeight="1">
      <c r="F125" s="6">
        <f t="shared" si="7"/>
        <v>0</v>
      </c>
      <c r="G125" s="14" t="str">
        <f t="shared" si="5"/>
        <v/>
      </c>
      <c r="H125" s="14" t="str">
        <f t="shared" si="6"/>
        <v/>
      </c>
      <c r="I125" s="15"/>
    </row>
    <row r="126" spans="6:9" ht="19.5" customHeight="1">
      <c r="F126" s="6">
        <f t="shared" si="7"/>
        <v>0</v>
      </c>
      <c r="G126" s="14" t="str">
        <f t="shared" si="5"/>
        <v/>
      </c>
      <c r="H126" s="14" t="str">
        <f t="shared" si="6"/>
        <v/>
      </c>
      <c r="I126" s="15"/>
    </row>
    <row r="127" spans="6:9" ht="19.5" customHeight="1">
      <c r="F127" s="6">
        <f t="shared" si="7"/>
        <v>0</v>
      </c>
      <c r="G127" s="14" t="str">
        <f t="shared" si="5"/>
        <v/>
      </c>
      <c r="H127" s="14" t="str">
        <f t="shared" si="6"/>
        <v/>
      </c>
      <c r="I127" s="15"/>
    </row>
    <row r="128" spans="6:9" ht="19.5" customHeight="1">
      <c r="F128" s="6">
        <f t="shared" si="7"/>
        <v>0</v>
      </c>
      <c r="G128" s="14" t="str">
        <f t="shared" si="5"/>
        <v/>
      </c>
      <c r="H128" s="14" t="str">
        <f t="shared" si="6"/>
        <v/>
      </c>
      <c r="I128" s="15"/>
    </row>
    <row r="129" spans="6:9" ht="19.5" customHeight="1">
      <c r="F129" s="6">
        <f t="shared" si="7"/>
        <v>0</v>
      </c>
      <c r="G129" s="14" t="str">
        <f t="shared" si="5"/>
        <v/>
      </c>
      <c r="H129" s="14" t="str">
        <f t="shared" si="6"/>
        <v/>
      </c>
      <c r="I129" s="15"/>
    </row>
    <row r="130" spans="6:9" ht="19.5" customHeight="1">
      <c r="F130" s="6">
        <f t="shared" si="7"/>
        <v>0</v>
      </c>
      <c r="G130" s="14" t="str">
        <f t="shared" si="5"/>
        <v/>
      </c>
      <c r="H130" s="14" t="str">
        <f t="shared" si="6"/>
        <v/>
      </c>
      <c r="I130" s="15"/>
    </row>
    <row r="131" spans="6:9" ht="19.5" customHeight="1">
      <c r="F131" s="6">
        <f t="shared" ref="F131:F163" si="8">WEEKNUM(B131)</f>
        <v>0</v>
      </c>
      <c r="G131" s="14" t="str">
        <f t="shared" ref="G131:G144" si="9">IF(E131="Validée",1,"")</f>
        <v/>
      </c>
      <c r="H131" s="14" t="str">
        <f t="shared" ref="H131:H176" si="10">IF(E131="En cours",1,"")</f>
        <v/>
      </c>
      <c r="I131" s="15"/>
    </row>
    <row r="132" spans="6:9" ht="19.5" customHeight="1">
      <c r="F132" s="6">
        <f t="shared" si="8"/>
        <v>0</v>
      </c>
      <c r="G132" s="14" t="str">
        <f t="shared" si="9"/>
        <v/>
      </c>
      <c r="H132" s="14" t="str">
        <f t="shared" si="10"/>
        <v/>
      </c>
      <c r="I132" s="15"/>
    </row>
    <row r="133" spans="6:9" ht="19.5" customHeight="1">
      <c r="F133" s="6">
        <f t="shared" si="8"/>
        <v>0</v>
      </c>
      <c r="G133" s="14" t="str">
        <f t="shared" si="9"/>
        <v/>
      </c>
      <c r="H133" s="14" t="str">
        <f t="shared" si="10"/>
        <v/>
      </c>
      <c r="I133" s="15"/>
    </row>
    <row r="134" spans="6:9" ht="19.5" customHeight="1">
      <c r="F134" s="6">
        <f t="shared" si="8"/>
        <v>0</v>
      </c>
      <c r="G134" s="14" t="str">
        <f t="shared" si="9"/>
        <v/>
      </c>
      <c r="H134" s="14" t="str">
        <f t="shared" si="10"/>
        <v/>
      </c>
      <c r="I134" s="15"/>
    </row>
    <row r="135" spans="6:9" ht="19.5" customHeight="1">
      <c r="F135" s="6">
        <f t="shared" si="8"/>
        <v>0</v>
      </c>
      <c r="G135" s="14" t="str">
        <f t="shared" si="9"/>
        <v/>
      </c>
      <c r="H135" s="14" t="str">
        <f t="shared" si="10"/>
        <v/>
      </c>
      <c r="I135" s="15"/>
    </row>
    <row r="136" spans="6:9" ht="19.5" customHeight="1">
      <c r="F136" s="6">
        <f t="shared" si="8"/>
        <v>0</v>
      </c>
      <c r="G136" s="14" t="str">
        <f t="shared" si="9"/>
        <v/>
      </c>
      <c r="H136" s="14" t="str">
        <f t="shared" si="10"/>
        <v/>
      </c>
      <c r="I136" s="15"/>
    </row>
    <row r="137" spans="6:9" ht="19.5" customHeight="1">
      <c r="F137" s="6">
        <f t="shared" si="8"/>
        <v>0</v>
      </c>
      <c r="G137" s="14" t="str">
        <f t="shared" si="9"/>
        <v/>
      </c>
      <c r="H137" s="14" t="str">
        <f t="shared" si="10"/>
        <v/>
      </c>
      <c r="I137" s="15"/>
    </row>
    <row r="138" spans="6:9" ht="19.5" customHeight="1">
      <c r="F138" s="6">
        <f t="shared" si="8"/>
        <v>0</v>
      </c>
      <c r="G138" s="14" t="str">
        <f t="shared" si="9"/>
        <v/>
      </c>
      <c r="H138" s="14" t="str">
        <f t="shared" si="10"/>
        <v/>
      </c>
      <c r="I138" s="15"/>
    </row>
    <row r="139" spans="6:9" ht="18">
      <c r="F139" s="6">
        <f t="shared" si="8"/>
        <v>0</v>
      </c>
      <c r="G139" s="14" t="str">
        <f t="shared" si="9"/>
        <v/>
      </c>
      <c r="H139" s="14" t="str">
        <f t="shared" si="10"/>
        <v/>
      </c>
      <c r="I139" s="15"/>
    </row>
    <row r="140" spans="6:9" ht="18">
      <c r="F140" s="6">
        <f t="shared" si="8"/>
        <v>0</v>
      </c>
      <c r="G140" s="14" t="str">
        <f t="shared" si="9"/>
        <v/>
      </c>
      <c r="H140" s="14" t="str">
        <f t="shared" si="10"/>
        <v/>
      </c>
      <c r="I140" s="15"/>
    </row>
    <row r="141" spans="6:9" ht="18">
      <c r="F141" s="6">
        <f t="shared" si="8"/>
        <v>0</v>
      </c>
      <c r="G141" s="14" t="str">
        <f t="shared" si="9"/>
        <v/>
      </c>
      <c r="H141" s="14" t="str">
        <f t="shared" si="10"/>
        <v/>
      </c>
      <c r="I141" s="15"/>
    </row>
    <row r="142" spans="6:9" ht="18">
      <c r="F142" s="6">
        <f t="shared" si="8"/>
        <v>0</v>
      </c>
      <c r="G142" s="14" t="str">
        <f t="shared" si="9"/>
        <v/>
      </c>
      <c r="H142" s="14" t="str">
        <f t="shared" si="10"/>
        <v/>
      </c>
      <c r="I142" s="15"/>
    </row>
    <row r="143" spans="6:9" ht="18">
      <c r="F143" s="6">
        <f t="shared" si="8"/>
        <v>0</v>
      </c>
      <c r="G143" s="14" t="str">
        <f t="shared" si="9"/>
        <v/>
      </c>
      <c r="H143" s="14" t="str">
        <f t="shared" si="10"/>
        <v/>
      </c>
      <c r="I143" s="15"/>
    </row>
    <row r="144" spans="6:9" ht="18">
      <c r="F144" s="6">
        <f t="shared" si="8"/>
        <v>0</v>
      </c>
      <c r="G144" s="14" t="str">
        <f t="shared" si="9"/>
        <v/>
      </c>
      <c r="H144" s="14" t="str">
        <f t="shared" si="10"/>
        <v/>
      </c>
      <c r="I144" s="15"/>
    </row>
    <row r="145" spans="6:9">
      <c r="F145" s="6">
        <f t="shared" si="8"/>
        <v>0</v>
      </c>
      <c r="H145" s="14" t="str">
        <f t="shared" si="10"/>
        <v/>
      </c>
      <c r="I145" s="15"/>
    </row>
    <row r="146" spans="6:9">
      <c r="F146" s="6">
        <f t="shared" si="8"/>
        <v>0</v>
      </c>
      <c r="H146" s="14" t="str">
        <f t="shared" si="10"/>
        <v/>
      </c>
      <c r="I146" s="15"/>
    </row>
    <row r="147" spans="6:9">
      <c r="F147" s="6">
        <f t="shared" si="8"/>
        <v>0</v>
      </c>
      <c r="H147" s="14" t="str">
        <f t="shared" si="10"/>
        <v/>
      </c>
      <c r="I147" s="15"/>
    </row>
    <row r="148" spans="6:9">
      <c r="F148" s="6">
        <f t="shared" si="8"/>
        <v>0</v>
      </c>
      <c r="H148" s="14" t="str">
        <f t="shared" si="10"/>
        <v/>
      </c>
      <c r="I148" s="15"/>
    </row>
    <row r="149" spans="6:9">
      <c r="F149" s="6">
        <f t="shared" si="8"/>
        <v>0</v>
      </c>
      <c r="H149" s="14" t="str">
        <f t="shared" si="10"/>
        <v/>
      </c>
      <c r="I149" s="15"/>
    </row>
    <row r="150" spans="6:9">
      <c r="F150" s="6">
        <f t="shared" si="8"/>
        <v>0</v>
      </c>
      <c r="H150" s="14" t="str">
        <f t="shared" si="10"/>
        <v/>
      </c>
      <c r="I150" s="15"/>
    </row>
    <row r="151" spans="6:9">
      <c r="F151" s="6">
        <f t="shared" si="8"/>
        <v>0</v>
      </c>
      <c r="H151" s="14" t="str">
        <f t="shared" si="10"/>
        <v/>
      </c>
      <c r="I151" s="15"/>
    </row>
    <row r="152" spans="6:9">
      <c r="F152" s="6">
        <f t="shared" si="8"/>
        <v>0</v>
      </c>
      <c r="H152" s="14" t="str">
        <f t="shared" si="10"/>
        <v/>
      </c>
      <c r="I152" s="15"/>
    </row>
    <row r="153" spans="6:9">
      <c r="F153" s="6">
        <f t="shared" si="8"/>
        <v>0</v>
      </c>
      <c r="H153" s="14" t="str">
        <f t="shared" si="10"/>
        <v/>
      </c>
      <c r="I153" s="15"/>
    </row>
    <row r="154" spans="6:9">
      <c r="F154" s="6">
        <f t="shared" si="8"/>
        <v>0</v>
      </c>
      <c r="H154" s="14" t="str">
        <f t="shared" si="10"/>
        <v/>
      </c>
      <c r="I154" s="15"/>
    </row>
    <row r="155" spans="6:9">
      <c r="F155" s="6">
        <f t="shared" si="8"/>
        <v>0</v>
      </c>
      <c r="H155" s="14" t="str">
        <f t="shared" si="10"/>
        <v/>
      </c>
      <c r="I155" s="15"/>
    </row>
    <row r="156" spans="6:9">
      <c r="F156" s="6">
        <f t="shared" si="8"/>
        <v>0</v>
      </c>
      <c r="H156" s="14" t="str">
        <f t="shared" si="10"/>
        <v/>
      </c>
      <c r="I156" s="15"/>
    </row>
    <row r="157" spans="6:9">
      <c r="F157" s="6">
        <f t="shared" si="8"/>
        <v>0</v>
      </c>
      <c r="H157" s="14" t="str">
        <f t="shared" si="10"/>
        <v/>
      </c>
      <c r="I157" s="15"/>
    </row>
    <row r="158" spans="6:9">
      <c r="F158" s="6">
        <f t="shared" si="8"/>
        <v>0</v>
      </c>
      <c r="H158" s="14" t="str">
        <f t="shared" si="10"/>
        <v/>
      </c>
      <c r="I158" s="15"/>
    </row>
    <row r="159" spans="6:9">
      <c r="F159" s="6">
        <f t="shared" si="8"/>
        <v>0</v>
      </c>
      <c r="H159" s="14" t="str">
        <f t="shared" si="10"/>
        <v/>
      </c>
      <c r="I159" s="15"/>
    </row>
    <row r="160" spans="6:9">
      <c r="F160" s="6">
        <f t="shared" si="8"/>
        <v>0</v>
      </c>
      <c r="H160" s="14" t="str">
        <f t="shared" si="10"/>
        <v/>
      </c>
      <c r="I160" s="15"/>
    </row>
    <row r="161" spans="6:9">
      <c r="F161" s="6">
        <f t="shared" si="8"/>
        <v>0</v>
      </c>
      <c r="H161" s="14" t="str">
        <f t="shared" si="10"/>
        <v/>
      </c>
      <c r="I161" s="15"/>
    </row>
    <row r="162" spans="6:9">
      <c r="F162" s="6">
        <f t="shared" si="8"/>
        <v>0</v>
      </c>
      <c r="H162" s="14" t="str">
        <f t="shared" si="10"/>
        <v/>
      </c>
      <c r="I162" s="15"/>
    </row>
    <row r="163" spans="6:9">
      <c r="F163" s="6">
        <f t="shared" si="8"/>
        <v>0</v>
      </c>
      <c r="H163" s="14" t="str">
        <f t="shared" si="10"/>
        <v/>
      </c>
      <c r="I163" s="15"/>
    </row>
    <row r="164" spans="6:9">
      <c r="H164" s="14" t="str">
        <f t="shared" si="10"/>
        <v/>
      </c>
      <c r="I164" s="15"/>
    </row>
    <row r="165" spans="6:9">
      <c r="H165" s="14" t="str">
        <f t="shared" si="10"/>
        <v/>
      </c>
      <c r="I165" s="15"/>
    </row>
    <row r="166" spans="6:9">
      <c r="H166" s="14" t="str">
        <f t="shared" si="10"/>
        <v/>
      </c>
      <c r="I166" s="15"/>
    </row>
    <row r="167" spans="6:9">
      <c r="H167" s="14" t="str">
        <f t="shared" si="10"/>
        <v/>
      </c>
      <c r="I167" s="15"/>
    </row>
    <row r="168" spans="6:9">
      <c r="H168" s="14" t="str">
        <f t="shared" si="10"/>
        <v/>
      </c>
      <c r="I168" s="15"/>
    </row>
    <row r="169" spans="6:9">
      <c r="H169" s="14" t="str">
        <f t="shared" si="10"/>
        <v/>
      </c>
      <c r="I169" s="15"/>
    </row>
    <row r="170" spans="6:9">
      <c r="H170" s="14" t="str">
        <f t="shared" si="10"/>
        <v/>
      </c>
      <c r="I170" s="15"/>
    </row>
    <row r="171" spans="6:9">
      <c r="H171" s="14" t="str">
        <f t="shared" si="10"/>
        <v/>
      </c>
      <c r="I171" s="15"/>
    </row>
    <row r="172" spans="6:9">
      <c r="H172" s="14" t="str">
        <f t="shared" si="10"/>
        <v/>
      </c>
      <c r="I172" s="15"/>
    </row>
    <row r="173" spans="6:9">
      <c r="H173" s="14" t="str">
        <f t="shared" si="10"/>
        <v/>
      </c>
      <c r="I173" s="15"/>
    </row>
    <row r="174" spans="6:9">
      <c r="H174" s="14" t="str">
        <f t="shared" si="10"/>
        <v/>
      </c>
      <c r="I174" s="15"/>
    </row>
    <row r="175" spans="6:9">
      <c r="H175" s="14" t="str">
        <f t="shared" si="10"/>
        <v/>
      </c>
      <c r="I175" s="15"/>
    </row>
    <row r="176" spans="6:9">
      <c r="H176" s="14" t="str">
        <f t="shared" si="10"/>
        <v/>
      </c>
      <c r="I176" s="15"/>
    </row>
  </sheetData>
  <autoFilter ref="A1:F163"/>
  <phoneticPr fontId="6" type="noConversion"/>
  <pageMargins left="0.7" right="0.7" top="0.75" bottom="0.75" header="0.3" footer="0.3"/>
  <pageSetup paperSize="9"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ws_DeckData1"/>
  <dimension ref="A2:AK140"/>
  <sheetViews>
    <sheetView showGridLines="0" zoomScale="80" zoomScaleNormal="80" workbookViewId="0">
      <selection activeCell="C4" sqref="C4"/>
    </sheetView>
  </sheetViews>
  <sheetFormatPr baseColWidth="10" defaultRowHeight="15"/>
  <cols>
    <col min="1" max="1" width="5" style="1" customWidth="1"/>
    <col min="2" max="3" width="11.42578125" style="1"/>
    <col min="4" max="14" width="9" style="1" customWidth="1"/>
    <col min="15" max="17" width="11.42578125" style="1"/>
    <col min="18" max="28" width="9.140625" style="1" customWidth="1"/>
    <col min="29" max="29" width="11.42578125" style="1"/>
    <col min="30" max="30" width="13" style="1" customWidth="1"/>
    <col min="31" max="31" width="11.42578125" style="1"/>
    <col min="32" max="41" width="9.140625" style="1" customWidth="1"/>
    <col min="42" max="16384" width="11.42578125" style="1"/>
  </cols>
  <sheetData>
    <row r="2" spans="1:37" ht="21" customHeight="1">
      <c r="B2" s="1" t="s">
        <v>14</v>
      </c>
      <c r="C2" s="4">
        <v>20</v>
      </c>
      <c r="P2" s="7" t="s">
        <v>16</v>
      </c>
      <c r="Q2" s="6">
        <v>10</v>
      </c>
      <c r="AD2" s="1" t="s">
        <v>17</v>
      </c>
      <c r="AE2" s="1">
        <f>SUM(C2,Q2)</f>
        <v>30</v>
      </c>
    </row>
    <row r="3" spans="1:37" ht="24.75" customHeight="1">
      <c r="B3" s="2" t="s">
        <v>7</v>
      </c>
      <c r="C3" s="2" t="s">
        <v>13</v>
      </c>
      <c r="D3" s="3" t="s">
        <v>3</v>
      </c>
      <c r="E3" s="3" t="s">
        <v>3</v>
      </c>
      <c r="F3" s="3" t="s">
        <v>6</v>
      </c>
      <c r="G3" s="3" t="s">
        <v>6</v>
      </c>
      <c r="H3" s="3" t="s">
        <v>5</v>
      </c>
      <c r="I3" s="3" t="s">
        <v>5</v>
      </c>
      <c r="J3" s="3" t="s">
        <v>4</v>
      </c>
      <c r="K3" s="3" t="s">
        <v>4</v>
      </c>
      <c r="L3" s="3" t="s">
        <v>10</v>
      </c>
      <c r="M3" s="3" t="s">
        <v>15</v>
      </c>
      <c r="N3" s="3" t="s">
        <v>15</v>
      </c>
      <c r="P3" s="2" t="s">
        <v>7</v>
      </c>
      <c r="Q3" s="2" t="s">
        <v>13</v>
      </c>
      <c r="R3" s="3" t="s">
        <v>3</v>
      </c>
      <c r="S3" s="3" t="s">
        <v>3</v>
      </c>
      <c r="T3" s="3" t="s">
        <v>6</v>
      </c>
      <c r="U3" s="3" t="s">
        <v>6</v>
      </c>
      <c r="V3" s="3" t="s">
        <v>5</v>
      </c>
      <c r="W3" s="3" t="s">
        <v>5</v>
      </c>
      <c r="X3" s="3" t="s">
        <v>4</v>
      </c>
      <c r="Y3" s="3" t="s">
        <v>4</v>
      </c>
      <c r="Z3" s="3" t="s">
        <v>10</v>
      </c>
      <c r="AA3" s="3" t="s">
        <v>15</v>
      </c>
      <c r="AB3" s="3" t="s">
        <v>15</v>
      </c>
      <c r="AD3" s="2" t="s">
        <v>7</v>
      </c>
      <c r="AE3" s="2" t="s">
        <v>13</v>
      </c>
      <c r="AF3" s="3" t="s">
        <v>3</v>
      </c>
      <c r="AG3" s="3" t="s">
        <v>6</v>
      </c>
      <c r="AH3" s="3" t="s">
        <v>5</v>
      </c>
      <c r="AI3" s="3" t="s">
        <v>4</v>
      </c>
      <c r="AJ3" s="3" t="s">
        <v>10</v>
      </c>
      <c r="AK3" s="3" t="s">
        <v>15</v>
      </c>
    </row>
    <row r="4" spans="1:37" s="7" customFormat="1" ht="19.5" customHeight="1">
      <c r="A4" s="6"/>
      <c r="B4" s="11" t="s">
        <v>8</v>
      </c>
      <c r="C4" s="10">
        <f ca="1">Données!L1</f>
        <v>40</v>
      </c>
      <c r="D4" s="6">
        <v>3</v>
      </c>
      <c r="E4" s="6">
        <f>D4</f>
        <v>3</v>
      </c>
      <c r="F4" s="6">
        <v>1</v>
      </c>
      <c r="G4" s="6">
        <f>F4</f>
        <v>1</v>
      </c>
      <c r="H4" s="6">
        <v>0</v>
      </c>
      <c r="I4" s="6">
        <f>H4</f>
        <v>0</v>
      </c>
      <c r="J4" s="6">
        <v>0</v>
      </c>
      <c r="K4" s="6">
        <f>J4</f>
        <v>0</v>
      </c>
      <c r="L4" s="6">
        <f>$C$2-SUM(K4,G4,I4,E4)</f>
        <v>16</v>
      </c>
      <c r="M4" s="12">
        <v>2</v>
      </c>
      <c r="N4" s="12">
        <f>M4</f>
        <v>2</v>
      </c>
      <c r="P4" s="4" t="s">
        <v>9</v>
      </c>
      <c r="Q4" s="10">
        <v>40</v>
      </c>
      <c r="R4" s="6">
        <v>0</v>
      </c>
      <c r="S4" s="6">
        <f>R4</f>
        <v>0</v>
      </c>
      <c r="T4" s="6">
        <v>0</v>
      </c>
      <c r="U4" s="6">
        <f>T4</f>
        <v>0</v>
      </c>
      <c r="V4" s="6">
        <v>0</v>
      </c>
      <c r="W4" s="6">
        <f>V4</f>
        <v>0</v>
      </c>
      <c r="X4" s="6">
        <v>0</v>
      </c>
      <c r="Y4" s="6">
        <f>X4</f>
        <v>0</v>
      </c>
      <c r="Z4" s="6">
        <f>$Q$2-SUM(Y4,U4,W4,S4)</f>
        <v>10</v>
      </c>
      <c r="AA4" s="12">
        <v>0</v>
      </c>
      <c r="AB4" s="12">
        <f>AA4</f>
        <v>0</v>
      </c>
      <c r="AD4" s="4" t="s">
        <v>18</v>
      </c>
      <c r="AE4" s="10">
        <v>40</v>
      </c>
      <c r="AF4" s="7">
        <f>SUM(E4,R4)</f>
        <v>3</v>
      </c>
      <c r="AG4" s="7">
        <f>SUM(G4,U4)</f>
        <v>1</v>
      </c>
      <c r="AH4" s="7">
        <f>SUM(I4,W4)</f>
        <v>0</v>
      </c>
      <c r="AI4" s="7">
        <f t="shared" ref="AI4:AJ6" si="0">SUM(K4,Y4)</f>
        <v>0</v>
      </c>
      <c r="AJ4" s="7">
        <f t="shared" si="0"/>
        <v>26</v>
      </c>
      <c r="AK4" s="7">
        <f>SUM(N4,AB4)</f>
        <v>2</v>
      </c>
    </row>
    <row r="5" spans="1:37" s="7" customFormat="1" ht="19.5" customHeight="1">
      <c r="A5" s="6"/>
      <c r="B5" s="4" t="s">
        <v>8</v>
      </c>
      <c r="C5" s="10">
        <f>C4+1</f>
        <v>41</v>
      </c>
      <c r="D5" s="6">
        <v>3</v>
      </c>
      <c r="E5" s="6">
        <f>E4+D5</f>
        <v>6</v>
      </c>
      <c r="F5" s="6">
        <v>1</v>
      </c>
      <c r="G5" s="6">
        <f>G4+F5</f>
        <v>2</v>
      </c>
      <c r="H5" s="6">
        <v>3</v>
      </c>
      <c r="I5" s="6">
        <f>I4+H5</f>
        <v>3</v>
      </c>
      <c r="J5" s="6">
        <v>3</v>
      </c>
      <c r="K5" s="6">
        <f>K4+J5</f>
        <v>3</v>
      </c>
      <c r="L5" s="6">
        <f>$C$2-SUM(K5,G5,I5,E5)</f>
        <v>6</v>
      </c>
      <c r="M5" s="12">
        <v>6</v>
      </c>
      <c r="N5" s="12">
        <f>N4+M5</f>
        <v>8</v>
      </c>
      <c r="P5" s="4" t="s">
        <v>9</v>
      </c>
      <c r="Q5" s="10">
        <v>41</v>
      </c>
      <c r="R5" s="6">
        <v>1</v>
      </c>
      <c r="S5" s="6">
        <f>S4+R5</f>
        <v>1</v>
      </c>
      <c r="T5" s="6">
        <v>0</v>
      </c>
      <c r="U5" s="6">
        <f>U4+T5</f>
        <v>0</v>
      </c>
      <c r="V5" s="6">
        <v>0</v>
      </c>
      <c r="W5" s="6">
        <f>W4+V5</f>
        <v>0</v>
      </c>
      <c r="X5" s="6">
        <v>1</v>
      </c>
      <c r="Y5" s="6">
        <f>Y4+X5</f>
        <v>1</v>
      </c>
      <c r="Z5" s="6">
        <f>$Q$2-SUM(Y5,U5,W5,S5)</f>
        <v>8</v>
      </c>
      <c r="AA5" s="12">
        <v>2</v>
      </c>
      <c r="AB5" s="12">
        <f>AA5</f>
        <v>2</v>
      </c>
      <c r="AD5" s="4" t="s">
        <v>18</v>
      </c>
      <c r="AE5" s="10">
        <v>41</v>
      </c>
      <c r="AF5" s="7">
        <f>SUM(E5,R5)</f>
        <v>7</v>
      </c>
      <c r="AG5" s="7">
        <f>SUM(G5,U5)</f>
        <v>2</v>
      </c>
      <c r="AH5" s="7">
        <f>SUM(I5,W5)</f>
        <v>3</v>
      </c>
      <c r="AI5" s="7">
        <f t="shared" si="0"/>
        <v>4</v>
      </c>
      <c r="AJ5" s="7">
        <f t="shared" si="0"/>
        <v>14</v>
      </c>
      <c r="AK5" s="7">
        <f>SUM(N5,AB5)</f>
        <v>10</v>
      </c>
    </row>
    <row r="6" spans="1:37" s="7" customFormat="1" ht="19.5" customHeight="1">
      <c r="A6" s="6"/>
      <c r="B6" s="4" t="s">
        <v>8</v>
      </c>
      <c r="C6" s="10">
        <f t="shared" ref="C6:C14" si="1">C5+1</f>
        <v>42</v>
      </c>
      <c r="D6" s="6">
        <v>2</v>
      </c>
      <c r="E6" s="6">
        <f>E5+D6</f>
        <v>8</v>
      </c>
      <c r="F6" s="6">
        <v>0</v>
      </c>
      <c r="G6" s="6">
        <f>G5+F6</f>
        <v>2</v>
      </c>
      <c r="H6" s="6">
        <v>0</v>
      </c>
      <c r="I6" s="6">
        <f>I5+H6</f>
        <v>3</v>
      </c>
      <c r="J6" s="6">
        <v>1</v>
      </c>
      <c r="K6" s="6">
        <f>K5+J6</f>
        <v>4</v>
      </c>
      <c r="L6" s="6">
        <f>$C$2-SUM(K6,G6,I6,E6)</f>
        <v>3</v>
      </c>
      <c r="M6" s="12">
        <v>10</v>
      </c>
      <c r="N6" s="12">
        <f>N5+M6</f>
        <v>18</v>
      </c>
      <c r="P6" s="4" t="s">
        <v>9</v>
      </c>
      <c r="Q6" s="10">
        <v>42</v>
      </c>
      <c r="R6" s="6">
        <v>0</v>
      </c>
      <c r="S6" s="6">
        <f>S5+R6</f>
        <v>1</v>
      </c>
      <c r="T6" s="6">
        <v>0</v>
      </c>
      <c r="U6" s="6">
        <f>U5+T6</f>
        <v>0</v>
      </c>
      <c r="V6" s="6">
        <v>2</v>
      </c>
      <c r="W6" s="6">
        <f>W5+V6</f>
        <v>2</v>
      </c>
      <c r="X6" s="6">
        <v>4</v>
      </c>
      <c r="Y6" s="6">
        <f>Y5+X6</f>
        <v>5</v>
      </c>
      <c r="Z6" s="6">
        <f>$Q$2-SUM(Y6,U6,W6,S6)</f>
        <v>2</v>
      </c>
      <c r="AA6" s="12">
        <v>5</v>
      </c>
      <c r="AB6" s="12">
        <v>9</v>
      </c>
      <c r="AD6" s="4" t="s">
        <v>18</v>
      </c>
      <c r="AE6" s="10">
        <v>42</v>
      </c>
      <c r="AF6" s="7">
        <f>SUM(E6,R6)</f>
        <v>8</v>
      </c>
      <c r="AG6" s="7">
        <f>SUM(G6,U6)</f>
        <v>2</v>
      </c>
      <c r="AH6" s="7">
        <f>SUM(I6,W6)</f>
        <v>5</v>
      </c>
      <c r="AI6" s="7">
        <f t="shared" si="0"/>
        <v>9</v>
      </c>
      <c r="AJ6" s="7">
        <f t="shared" si="0"/>
        <v>5</v>
      </c>
      <c r="AK6" s="7">
        <f>SUM(N6,AB6)</f>
        <v>27</v>
      </c>
    </row>
    <row r="7" spans="1:37" s="7" customFormat="1" ht="19.5" customHeight="1">
      <c r="A7" s="6"/>
      <c r="B7" s="4" t="s">
        <v>8</v>
      </c>
      <c r="C7" s="10">
        <f t="shared" si="1"/>
        <v>43</v>
      </c>
      <c r="D7" s="6"/>
      <c r="E7" s="6"/>
      <c r="F7" s="6"/>
      <c r="G7" s="6"/>
      <c r="H7" s="6"/>
      <c r="I7" s="6"/>
      <c r="J7" s="6"/>
      <c r="K7" s="6"/>
      <c r="L7" s="6"/>
      <c r="M7" s="12"/>
      <c r="N7" s="12"/>
      <c r="P7" s="4" t="s">
        <v>9</v>
      </c>
      <c r="Q7" s="10">
        <v>43</v>
      </c>
      <c r="AA7" s="12"/>
      <c r="AB7" s="12"/>
      <c r="AD7" s="4" t="s">
        <v>18</v>
      </c>
      <c r="AE7" s="10">
        <v>43</v>
      </c>
    </row>
    <row r="8" spans="1:37" s="7" customFormat="1" ht="19.5" customHeight="1">
      <c r="A8" s="6"/>
      <c r="B8" s="4" t="s">
        <v>8</v>
      </c>
      <c r="C8" s="10">
        <f t="shared" si="1"/>
        <v>44</v>
      </c>
      <c r="D8" s="6"/>
      <c r="E8" s="6"/>
      <c r="F8" s="6"/>
      <c r="G8" s="6"/>
      <c r="H8" s="6"/>
      <c r="I8" s="6"/>
      <c r="J8" s="6"/>
      <c r="K8" s="6"/>
      <c r="L8" s="6"/>
      <c r="M8" s="12"/>
      <c r="N8" s="12"/>
      <c r="P8" s="4" t="s">
        <v>9</v>
      </c>
      <c r="Q8" s="10">
        <v>44</v>
      </c>
      <c r="AA8" s="12"/>
      <c r="AB8" s="12"/>
      <c r="AD8" s="4" t="s">
        <v>18</v>
      </c>
      <c r="AE8" s="10">
        <v>44</v>
      </c>
    </row>
    <row r="9" spans="1:37" s="7" customFormat="1" ht="19.5" customHeight="1">
      <c r="A9" s="6"/>
      <c r="B9" s="4" t="s">
        <v>8</v>
      </c>
      <c r="C9" s="10">
        <f t="shared" si="1"/>
        <v>45</v>
      </c>
      <c r="D9" s="6"/>
      <c r="E9" s="6"/>
      <c r="F9" s="6"/>
      <c r="G9" s="6"/>
      <c r="H9" s="6"/>
      <c r="I9" s="6"/>
      <c r="J9" s="6"/>
      <c r="K9" s="6"/>
      <c r="L9" s="6"/>
      <c r="M9" s="12"/>
      <c r="N9" s="12"/>
      <c r="P9" s="4" t="s">
        <v>9</v>
      </c>
      <c r="Q9" s="10">
        <v>45</v>
      </c>
      <c r="AA9" s="12"/>
      <c r="AB9" s="12"/>
      <c r="AD9" s="4" t="s">
        <v>18</v>
      </c>
      <c r="AE9" s="10">
        <v>45</v>
      </c>
    </row>
    <row r="10" spans="1:37" s="7" customFormat="1" ht="19.5" customHeight="1">
      <c r="A10" s="6"/>
      <c r="B10" s="4" t="s">
        <v>8</v>
      </c>
      <c r="C10" s="10">
        <f t="shared" si="1"/>
        <v>46</v>
      </c>
      <c r="D10" s="6"/>
      <c r="E10" s="6"/>
      <c r="F10" s="6"/>
      <c r="G10" s="6"/>
      <c r="H10" s="6"/>
      <c r="I10" s="6"/>
      <c r="J10" s="6"/>
      <c r="K10" s="6"/>
      <c r="L10" s="6"/>
      <c r="M10" s="12"/>
      <c r="N10" s="12"/>
      <c r="P10" s="4" t="s">
        <v>9</v>
      </c>
      <c r="Q10" s="10">
        <v>46</v>
      </c>
      <c r="AA10" s="12"/>
      <c r="AB10" s="12"/>
      <c r="AD10" s="4" t="s">
        <v>18</v>
      </c>
      <c r="AE10" s="10">
        <v>46</v>
      </c>
    </row>
    <row r="11" spans="1:37" s="7" customFormat="1" ht="19.5" customHeight="1">
      <c r="A11" s="6"/>
      <c r="B11" s="4" t="s">
        <v>8</v>
      </c>
      <c r="C11" s="10">
        <f t="shared" si="1"/>
        <v>47</v>
      </c>
      <c r="J11" s="6"/>
      <c r="M11" s="12"/>
      <c r="N11" s="12"/>
      <c r="P11" s="4" t="s">
        <v>9</v>
      </c>
      <c r="Q11" s="10">
        <v>47</v>
      </c>
      <c r="AA11" s="12"/>
      <c r="AB11" s="12"/>
      <c r="AD11" s="4" t="s">
        <v>18</v>
      </c>
      <c r="AE11" s="10">
        <v>47</v>
      </c>
    </row>
    <row r="12" spans="1:37" s="7" customFormat="1" ht="19.5" customHeight="1">
      <c r="A12" s="6"/>
      <c r="B12" s="4" t="s">
        <v>8</v>
      </c>
      <c r="C12" s="10">
        <f t="shared" si="1"/>
        <v>48</v>
      </c>
      <c r="J12" s="6"/>
      <c r="M12" s="12"/>
      <c r="N12" s="12"/>
      <c r="P12" s="4" t="s">
        <v>9</v>
      </c>
      <c r="Q12" s="10">
        <v>48</v>
      </c>
      <c r="AA12" s="12"/>
      <c r="AB12" s="12"/>
      <c r="AD12" s="4" t="s">
        <v>18</v>
      </c>
      <c r="AE12" s="10">
        <v>48</v>
      </c>
    </row>
    <row r="13" spans="1:37" s="7" customFormat="1" ht="19.5" customHeight="1">
      <c r="A13" s="6"/>
      <c r="B13" s="4" t="s">
        <v>8</v>
      </c>
      <c r="C13" s="10">
        <f t="shared" si="1"/>
        <v>49</v>
      </c>
      <c r="J13" s="6"/>
      <c r="M13" s="12"/>
      <c r="N13" s="12"/>
      <c r="P13" s="4" t="s">
        <v>9</v>
      </c>
      <c r="Q13" s="10">
        <v>49</v>
      </c>
      <c r="AA13" s="12"/>
      <c r="AB13" s="12"/>
      <c r="AD13" s="4" t="s">
        <v>18</v>
      </c>
      <c r="AE13" s="10">
        <v>49</v>
      </c>
    </row>
    <row r="14" spans="1:37" s="7" customFormat="1" ht="19.5" customHeight="1">
      <c r="A14" s="6"/>
      <c r="B14" s="4" t="s">
        <v>8</v>
      </c>
      <c r="C14" s="10">
        <f t="shared" si="1"/>
        <v>50</v>
      </c>
      <c r="D14" s="1"/>
      <c r="E14" s="1"/>
      <c r="F14" s="1"/>
      <c r="G14" s="1"/>
      <c r="H14" s="1"/>
      <c r="I14" s="1"/>
      <c r="J14" s="6"/>
      <c r="K14" s="1"/>
      <c r="L14" s="1"/>
      <c r="M14" s="12"/>
      <c r="N14" s="12"/>
      <c r="P14" s="4" t="s">
        <v>9</v>
      </c>
      <c r="Q14" s="10">
        <v>50</v>
      </c>
      <c r="R14" s="1"/>
      <c r="S14" s="1"/>
      <c r="T14" s="1"/>
      <c r="U14" s="1"/>
      <c r="V14" s="1"/>
      <c r="W14" s="1"/>
      <c r="X14" s="1"/>
      <c r="Y14" s="1"/>
      <c r="Z14" s="1"/>
      <c r="AA14" s="12"/>
      <c r="AB14" s="12"/>
      <c r="AD14" s="4" t="s">
        <v>18</v>
      </c>
      <c r="AE14" s="10">
        <v>50</v>
      </c>
    </row>
    <row r="15" spans="1:37" s="7" customFormat="1" ht="19.5" customHeight="1">
      <c r="A15" s="6"/>
      <c r="B15" s="1"/>
      <c r="C15" s="10"/>
      <c r="D15" s="1"/>
      <c r="E15" s="1"/>
      <c r="F15" s="1"/>
      <c r="G15" s="1"/>
      <c r="H15" s="1"/>
      <c r="I15" s="1"/>
      <c r="J15" s="1"/>
      <c r="K15" s="1"/>
      <c r="L15" s="1"/>
      <c r="R15" s="1"/>
      <c r="S15" s="1"/>
      <c r="T15" s="1"/>
      <c r="U15" s="1"/>
      <c r="V15" s="1"/>
      <c r="W15" s="1"/>
      <c r="X15" s="1"/>
      <c r="Y15" s="1"/>
      <c r="Z15" s="1"/>
      <c r="AD15" s="4"/>
      <c r="AE15" s="9"/>
    </row>
    <row r="16" spans="1:37" s="7" customFormat="1" ht="19.5" customHeight="1">
      <c r="A16" s="6"/>
      <c r="B16" s="1"/>
      <c r="C16" s="10"/>
      <c r="D16" s="1"/>
      <c r="E16" s="1"/>
      <c r="F16" s="1"/>
      <c r="G16" s="1"/>
      <c r="H16" s="1"/>
      <c r="I16" s="1"/>
      <c r="J16" s="1"/>
      <c r="K16" s="1"/>
      <c r="L16" s="1"/>
      <c r="R16" s="1"/>
      <c r="S16" s="1"/>
      <c r="T16" s="1"/>
      <c r="U16" s="1"/>
      <c r="V16" s="1"/>
      <c r="W16" s="1"/>
      <c r="X16" s="1"/>
      <c r="Y16" s="1"/>
      <c r="Z16" s="1"/>
      <c r="AD16" s="4"/>
      <c r="AE16" s="9"/>
    </row>
    <row r="17" spans="1:35" s="7" customFormat="1" ht="19.5" customHeight="1">
      <c r="A17" s="6"/>
      <c r="B17" s="1"/>
      <c r="C17" s="10"/>
      <c r="D17" s="1"/>
      <c r="E17" s="1"/>
      <c r="F17" s="1"/>
      <c r="G17" s="1"/>
      <c r="H17" s="1"/>
      <c r="I17" s="1"/>
      <c r="J17" s="1"/>
      <c r="K17" s="1"/>
      <c r="L17" s="1"/>
      <c r="R17" s="1"/>
      <c r="S17" s="1"/>
      <c r="T17" s="1"/>
      <c r="U17" s="1"/>
      <c r="V17" s="1"/>
      <c r="W17" s="1"/>
      <c r="X17" s="1"/>
      <c r="Y17" s="1"/>
      <c r="Z17" s="1"/>
      <c r="AD17" s="4"/>
      <c r="AE17" s="9"/>
    </row>
    <row r="18" spans="1:35" s="7" customFormat="1" ht="19.5" customHeight="1">
      <c r="A18" s="6"/>
      <c r="B18" s="1"/>
      <c r="C18" s="10"/>
      <c r="D18" s="1"/>
      <c r="E18" s="1"/>
      <c r="F18" s="1"/>
      <c r="G18" s="1"/>
      <c r="H18" s="1"/>
      <c r="I18" s="1"/>
      <c r="J18" s="1"/>
      <c r="K18" s="1"/>
      <c r="L18" s="1"/>
      <c r="R18" s="1"/>
      <c r="S18" s="1"/>
      <c r="T18" s="1"/>
      <c r="U18" s="1"/>
      <c r="V18" s="1"/>
      <c r="W18" s="1"/>
      <c r="X18" s="1"/>
      <c r="Y18" s="1"/>
      <c r="Z18" s="1"/>
      <c r="AD18" s="4"/>
      <c r="AE18" s="9"/>
    </row>
    <row r="19" spans="1:35" s="7" customFormat="1" ht="19.5" customHeight="1">
      <c r="A19" s="6"/>
      <c r="B19" s="1"/>
      <c r="C19" s="10"/>
      <c r="D19" s="1"/>
      <c r="E19" s="1"/>
      <c r="F19" s="1"/>
      <c r="G19" s="1"/>
      <c r="H19" s="1"/>
      <c r="I19" s="1"/>
      <c r="J19" s="1"/>
      <c r="K19" s="1"/>
      <c r="L19" s="1"/>
      <c r="R19" s="1"/>
      <c r="S19" s="1"/>
      <c r="T19" s="1"/>
      <c r="U19" s="1"/>
      <c r="V19" s="1"/>
      <c r="W19" s="1"/>
      <c r="X19" s="1"/>
      <c r="Y19" s="1"/>
      <c r="Z19" s="1"/>
      <c r="AD19" s="4"/>
      <c r="AE19" s="9"/>
    </row>
    <row r="20" spans="1:35" s="7" customFormat="1" ht="19.5" customHeight="1">
      <c r="A20" s="6"/>
      <c r="B20" s="1"/>
      <c r="C20" s="10"/>
      <c r="D20" s="1"/>
      <c r="E20" s="1"/>
      <c r="F20" s="1"/>
      <c r="G20" s="1"/>
      <c r="H20" s="1"/>
      <c r="I20" s="1"/>
      <c r="J20" s="1"/>
      <c r="K20" s="1"/>
      <c r="L20" s="1"/>
      <c r="R20" s="1"/>
      <c r="S20" s="1"/>
      <c r="T20" s="1"/>
      <c r="U20" s="1"/>
      <c r="V20" s="1"/>
      <c r="W20" s="1"/>
      <c r="X20" s="1"/>
      <c r="Y20" s="1"/>
      <c r="Z20" s="1"/>
      <c r="AD20" s="4"/>
      <c r="AE20" s="9"/>
    </row>
    <row r="21" spans="1:35" s="7" customFormat="1" ht="19.5" customHeight="1">
      <c r="A21" s="6"/>
      <c r="B21" s="1"/>
      <c r="C21" s="10"/>
      <c r="D21" s="1"/>
      <c r="E21" s="1"/>
      <c r="F21" s="1"/>
      <c r="G21" s="1"/>
      <c r="H21" s="1"/>
      <c r="I21" s="1"/>
      <c r="J21" s="1"/>
      <c r="K21" s="1"/>
      <c r="L21" s="1"/>
      <c r="R21" s="1"/>
      <c r="S21" s="1"/>
      <c r="T21" s="1"/>
      <c r="U21" s="1"/>
      <c r="V21" s="1"/>
      <c r="W21" s="1"/>
      <c r="X21" s="1"/>
      <c r="Y21" s="1"/>
      <c r="Z21" s="1"/>
      <c r="AD21" s="4"/>
      <c r="AE21" s="9"/>
    </row>
    <row r="22" spans="1:35" s="7" customFormat="1" ht="19.5" customHeight="1">
      <c r="A22" s="6"/>
      <c r="B22" s="1"/>
      <c r="C22" s="10"/>
      <c r="D22" s="1"/>
      <c r="E22" s="1"/>
      <c r="F22" s="1"/>
      <c r="G22" s="1"/>
      <c r="H22" s="1"/>
      <c r="I22" s="1"/>
      <c r="J22" s="1"/>
      <c r="K22" s="1"/>
      <c r="L22" s="1"/>
      <c r="R22" s="1"/>
      <c r="S22" s="1"/>
      <c r="T22" s="1"/>
      <c r="U22" s="1"/>
      <c r="V22" s="1"/>
      <c r="W22" s="1"/>
      <c r="X22" s="1"/>
      <c r="Y22" s="1"/>
      <c r="Z22" s="1"/>
      <c r="AD22" s="4"/>
      <c r="AE22" s="9"/>
    </row>
    <row r="23" spans="1:35" s="7" customFormat="1" ht="19.5" customHeight="1">
      <c r="A23" s="6"/>
      <c r="B23" s="1"/>
      <c r="C23" s="10"/>
      <c r="D23" s="1"/>
      <c r="E23" s="1"/>
      <c r="F23" s="1"/>
      <c r="G23" s="1"/>
      <c r="H23" s="1"/>
      <c r="I23" s="1"/>
      <c r="J23" s="1"/>
      <c r="K23" s="1"/>
      <c r="L23" s="1"/>
      <c r="R23" s="1"/>
      <c r="S23" s="1"/>
      <c r="T23" s="1"/>
      <c r="U23" s="1"/>
      <c r="V23" s="1"/>
      <c r="W23" s="1"/>
      <c r="X23" s="1"/>
      <c r="Y23" s="1"/>
      <c r="Z23" s="1"/>
      <c r="AD23" s="4"/>
      <c r="AE23" s="9"/>
    </row>
    <row r="24" spans="1:35" s="7" customFormat="1" ht="19.5" customHeight="1">
      <c r="A24" s="6"/>
      <c r="B24" s="1"/>
      <c r="C24" s="10"/>
      <c r="D24" s="1"/>
      <c r="E24" s="1"/>
      <c r="F24" s="1"/>
      <c r="G24" s="1"/>
      <c r="H24" s="1"/>
      <c r="I24" s="1"/>
      <c r="J24" s="1"/>
      <c r="K24" s="1"/>
      <c r="L24" s="1"/>
      <c r="R24" s="1"/>
      <c r="S24" s="1"/>
      <c r="T24" s="1"/>
      <c r="U24" s="1"/>
      <c r="V24" s="1"/>
      <c r="W24" s="1"/>
      <c r="X24" s="1"/>
      <c r="Y24" s="1"/>
      <c r="Z24" s="1"/>
      <c r="AD24" s="4"/>
      <c r="AE24" s="9"/>
    </row>
    <row r="25" spans="1:35" s="7" customFormat="1" ht="19.5" customHeight="1">
      <c r="A25" s="6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R25" s="1"/>
      <c r="S25" s="1"/>
      <c r="T25" s="1"/>
      <c r="U25" s="1"/>
      <c r="V25" s="1"/>
      <c r="W25" s="1"/>
      <c r="X25" s="1"/>
      <c r="Y25" s="1"/>
      <c r="Z25" s="1"/>
      <c r="AD25" s="4"/>
      <c r="AE25" s="9"/>
    </row>
    <row r="26" spans="1:35" s="7" customFormat="1" ht="19.5" customHeight="1">
      <c r="A26" s="6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R26" s="1"/>
      <c r="S26" s="1"/>
      <c r="T26" s="1"/>
      <c r="U26" s="1"/>
      <c r="V26" s="1"/>
      <c r="W26" s="1"/>
      <c r="X26" s="1"/>
      <c r="Y26" s="1"/>
      <c r="Z26" s="1"/>
      <c r="AD26" s="4"/>
      <c r="AE26" s="9"/>
    </row>
    <row r="27" spans="1:35" s="7" customFormat="1" ht="19.5" customHeight="1">
      <c r="A27" s="6"/>
      <c r="C27" s="1"/>
      <c r="D27" s="1"/>
      <c r="E27" s="1"/>
      <c r="F27" s="1"/>
      <c r="G27" s="1"/>
      <c r="H27" s="1"/>
      <c r="I27" s="1"/>
      <c r="J27" s="1"/>
      <c r="K27" s="1"/>
      <c r="L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D27" s="4"/>
      <c r="AE27" s="9"/>
    </row>
    <row r="28" spans="1:35" s="7" customFormat="1" ht="19.5" customHeight="1">
      <c r="A28" s="1"/>
      <c r="C28" s="1"/>
      <c r="D28" s="1"/>
      <c r="E28" s="1"/>
      <c r="F28" s="1"/>
      <c r="G28" s="1"/>
      <c r="H28" s="1"/>
      <c r="I28" s="1"/>
      <c r="J28" s="1"/>
      <c r="K28" s="1"/>
      <c r="L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D28" s="4"/>
      <c r="AE28" s="9"/>
    </row>
    <row r="29" spans="1:35" ht="19.5" customHeight="1">
      <c r="AD29" s="4"/>
      <c r="AE29" s="9"/>
      <c r="AF29" s="7"/>
      <c r="AG29" s="7"/>
      <c r="AH29" s="7"/>
      <c r="AI29" s="7"/>
    </row>
    <row r="30" spans="1:35" ht="19.5" customHeight="1">
      <c r="AD30" s="4"/>
      <c r="AE30" s="9"/>
      <c r="AF30" s="7"/>
      <c r="AG30" s="7"/>
      <c r="AH30" s="7"/>
      <c r="AI30" s="7"/>
    </row>
    <row r="31" spans="1:35" ht="19.5" customHeight="1">
      <c r="AD31" s="4"/>
      <c r="AE31" s="9"/>
      <c r="AF31" s="7"/>
      <c r="AG31" s="7"/>
      <c r="AH31" s="7"/>
      <c r="AI31" s="7"/>
    </row>
    <row r="32" spans="1:35" ht="19.5" customHeight="1">
      <c r="AD32" s="4"/>
      <c r="AE32" s="9"/>
      <c r="AF32" s="7"/>
      <c r="AG32" s="7"/>
      <c r="AH32" s="7"/>
      <c r="AI32" s="7"/>
    </row>
    <row r="33" spans="30:35" ht="19.5" customHeight="1">
      <c r="AD33" s="4"/>
      <c r="AE33" s="9"/>
      <c r="AF33" s="7"/>
      <c r="AG33" s="7"/>
      <c r="AH33" s="7"/>
      <c r="AI33" s="7"/>
    </row>
    <row r="34" spans="30:35" ht="19.5" customHeight="1"/>
    <row r="35" spans="30:35" ht="19.5" customHeight="1"/>
    <row r="36" spans="30:35" ht="19.5" customHeight="1"/>
    <row r="37" spans="30:35" ht="19.5" customHeight="1"/>
    <row r="38" spans="30:35" ht="19.5" customHeight="1"/>
    <row r="39" spans="30:35" ht="19.5" customHeight="1"/>
    <row r="40" spans="30:35" ht="19.5" customHeight="1"/>
    <row r="41" spans="30:35" ht="19.5" customHeight="1"/>
    <row r="42" spans="30:35" ht="19.5" customHeight="1"/>
    <row r="43" spans="30:35" ht="19.5" customHeight="1"/>
    <row r="44" spans="30:35" ht="19.5" customHeight="1"/>
    <row r="45" spans="30:35" ht="19.5" customHeight="1"/>
    <row r="46" spans="30:35" ht="19.5" customHeight="1"/>
    <row r="47" spans="30:35" ht="19.5" customHeight="1"/>
    <row r="48" spans="30:35" ht="19.5" customHeight="1"/>
    <row r="49" ht="19.5" customHeight="1"/>
    <row r="50" ht="19.5" customHeight="1"/>
    <row r="51" ht="19.5" customHeight="1"/>
    <row r="52" ht="19.5" customHeight="1"/>
    <row r="53" ht="19.5" customHeight="1"/>
    <row r="54" ht="19.5" customHeight="1"/>
    <row r="55" ht="19.5" customHeight="1"/>
    <row r="56" ht="19.5" customHeight="1"/>
    <row r="57" ht="19.5" customHeight="1"/>
    <row r="58" ht="19.5" customHeight="1"/>
    <row r="59" ht="19.5" customHeight="1"/>
    <row r="60" ht="19.5" customHeight="1"/>
    <row r="61" ht="19.5" customHeight="1"/>
    <row r="62" ht="19.5" customHeight="1"/>
    <row r="63" ht="19.5" customHeight="1"/>
    <row r="64" ht="19.5" customHeight="1"/>
    <row r="65" ht="19.5" customHeight="1"/>
    <row r="66" ht="19.5" customHeight="1"/>
    <row r="67" ht="19.5" customHeight="1"/>
    <row r="68" ht="19.5" customHeight="1"/>
    <row r="69" ht="19.5" customHeight="1"/>
    <row r="70" ht="19.5" customHeight="1"/>
    <row r="71" ht="19.5" customHeight="1"/>
    <row r="72" ht="19.5" customHeight="1"/>
    <row r="73" ht="19.5" customHeight="1"/>
    <row r="74" ht="19.5" customHeight="1"/>
    <row r="75" ht="19.5" customHeight="1"/>
    <row r="76" ht="19.5" customHeight="1"/>
    <row r="77" ht="19.5" customHeight="1"/>
    <row r="78" ht="19.5" customHeight="1"/>
    <row r="79" ht="19.5" customHeight="1"/>
    <row r="80" ht="19.5" customHeight="1"/>
    <row r="81" ht="19.5" customHeight="1"/>
    <row r="82" ht="19.5" customHeight="1"/>
    <row r="83" ht="19.5" customHeight="1"/>
    <row r="84" ht="19.5" customHeight="1"/>
    <row r="85" ht="19.5" customHeight="1"/>
    <row r="86" ht="19.5" customHeight="1"/>
    <row r="87" ht="19.5" customHeight="1"/>
    <row r="88" ht="19.5" customHeight="1"/>
    <row r="89" ht="19.5" customHeight="1"/>
    <row r="90" ht="19.5" customHeight="1"/>
    <row r="91" ht="19.5" customHeight="1"/>
    <row r="92" ht="19.5" customHeight="1"/>
    <row r="93" ht="19.5" customHeight="1"/>
    <row r="94" ht="19.5" customHeight="1"/>
    <row r="95" ht="19.5" customHeight="1"/>
    <row r="96" ht="19.5" customHeight="1"/>
    <row r="97" ht="19.5" customHeight="1"/>
    <row r="98" ht="19.5" customHeight="1"/>
    <row r="99" ht="19.5" customHeight="1"/>
    <row r="100" ht="19.5" customHeight="1"/>
    <row r="101" ht="19.5" customHeight="1"/>
    <row r="102" ht="19.5" customHeight="1"/>
    <row r="103" ht="19.5" customHeight="1"/>
    <row r="104" ht="19.5" customHeight="1"/>
    <row r="105" ht="19.5" customHeight="1"/>
    <row r="106" ht="19.5" customHeight="1"/>
    <row r="107" ht="19.5" customHeight="1"/>
    <row r="108" ht="19.5" customHeight="1"/>
    <row r="109" ht="19.5" customHeight="1"/>
    <row r="110" ht="19.5" customHeight="1"/>
    <row r="111" ht="19.5" customHeight="1"/>
    <row r="112" ht="19.5" customHeight="1"/>
    <row r="113" ht="19.5" customHeight="1"/>
    <row r="114" ht="19.5" customHeight="1"/>
    <row r="115" ht="19.5" customHeight="1"/>
    <row r="116" ht="19.5" customHeight="1"/>
    <row r="117" ht="19.5" customHeight="1"/>
    <row r="118" ht="19.5" customHeight="1"/>
    <row r="119" ht="19.5" customHeight="1"/>
    <row r="120" ht="19.5" customHeight="1"/>
    <row r="121" ht="19.5" customHeight="1"/>
    <row r="122" ht="19.5" customHeight="1"/>
    <row r="123" ht="19.5" customHeight="1"/>
    <row r="124" ht="19.5" customHeight="1"/>
    <row r="125" ht="19.5" customHeight="1"/>
    <row r="126" ht="19.5" customHeight="1"/>
    <row r="127" ht="19.5" customHeight="1"/>
    <row r="128" ht="19.5" customHeight="1"/>
    <row r="129" ht="19.5" customHeight="1"/>
    <row r="130" ht="19.5" customHeight="1"/>
    <row r="131" ht="19.5" customHeight="1"/>
    <row r="132" ht="19.5" customHeight="1"/>
    <row r="133" ht="19.5" customHeight="1"/>
    <row r="134" ht="19.5" customHeight="1"/>
    <row r="135" ht="19.5" customHeight="1"/>
    <row r="136" ht="19.5" customHeight="1"/>
    <row r="137" ht="19.5" customHeight="1"/>
    <row r="138" ht="19.5" customHeight="1"/>
    <row r="139" ht="19.5" customHeight="1"/>
    <row r="140" ht="19.5" customHeight="1"/>
  </sheetData>
  <phoneticPr fontId="6" type="noConversion"/>
  <pageMargins left="0.7" right="0.7" top="0.75" bottom="0.75" header="0.3" footer="0.3"/>
  <pageSetup paperSize="9" orientation="portrait" horizontalDpi="4294967294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2:Y2"/>
  <sheetViews>
    <sheetView showGridLines="0" workbookViewId="0"/>
  </sheetViews>
  <sheetFormatPr baseColWidth="10" defaultRowHeight="15"/>
  <cols>
    <col min="3" max="3" width="15.140625" customWidth="1"/>
  </cols>
  <sheetData>
    <row r="2" spans="3:25" ht="30" customHeight="1">
      <c r="C2" s="8" t="s">
        <v>12</v>
      </c>
      <c r="H2">
        <v>1</v>
      </c>
      <c r="Y2">
        <v>3</v>
      </c>
    </row>
  </sheetData>
  <phoneticPr fontId="6" type="noConversion"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Calculs</vt:lpstr>
      <vt:lpstr>Graphiques</vt:lpstr>
      <vt:lpstr>Graph1</vt:lpstr>
      <vt:lpstr>Données!Criteres</vt:lpstr>
      <vt:lpstr>Calculs!Extraire</vt:lpstr>
      <vt:lpstr>GraphAll</vt:lpstr>
      <vt:lpstr>GraphStandard</vt:lpstr>
      <vt:lpstr>GraphSuite</vt:lpstr>
    </vt:vector>
  </TitlesOfParts>
  <Manager>BK</Manager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BK</dc:creator>
  <cp:lastModifiedBy>jm</cp:lastModifiedBy>
  <dcterms:created xsi:type="dcterms:W3CDTF">2014-10-13T15:07:47Z</dcterms:created>
  <dcterms:modified xsi:type="dcterms:W3CDTF">2014-10-17T16:44:27Z</dcterms:modified>
</cp:coreProperties>
</file>