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98AB7C59-6222-4397-AC14-0D2730147383}" xr6:coauthVersionLast="31" xr6:coauthVersionMax="31" xr10:uidLastSave="{00000000-0000-0000-0000-000000000000}"/>
  <bookViews>
    <workbookView xWindow="1176" yWindow="0" windowWidth="21864" windowHeight="9084" xr2:uid="{00000000-000D-0000-FFFF-FFFF00000000}"/>
  </bookViews>
  <sheets>
    <sheet name="Feuil1" sheetId="1" r:id="rId1"/>
  </sheets>
  <calcPr calcId="179017" concurrentCalc="0"/>
  <pivotCaches>
    <pivotCache cacheId="46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6" i="1"/>
  <c r="E4" i="1"/>
  <c r="E14" i="1"/>
  <c r="E13" i="1"/>
  <c r="E12" i="1"/>
  <c r="E11" i="1"/>
  <c r="E10" i="1"/>
  <c r="E9" i="1"/>
  <c r="E8" i="1"/>
  <c r="E7" i="1"/>
  <c r="E5" i="1"/>
</calcChain>
</file>

<file path=xl/sharedStrings.xml><?xml version="1.0" encoding="utf-8"?>
<sst xmlns="http://schemas.openxmlformats.org/spreadsheetml/2006/main" count="39" uniqueCount="12">
  <si>
    <t>signe</t>
  </si>
  <si>
    <t>contrat</t>
  </si>
  <si>
    <t>NON</t>
  </si>
  <si>
    <t>OUI</t>
  </si>
  <si>
    <t>date</t>
  </si>
  <si>
    <t>machin</t>
  </si>
  <si>
    <t xml:space="preserve"> O ou N</t>
  </si>
  <si>
    <t>truc</t>
  </si>
  <si>
    <t>Étiquettes de lignes</t>
  </si>
  <si>
    <t>Total général</t>
  </si>
  <si>
    <t>Étiquettes de colonnes</t>
  </si>
  <si>
    <t>Nombre de  O ou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</si>
</sst>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NumberFormat="1" applyFill="1"/>
  </cellXfs>
  <cellStyles count="1">
    <cellStyle name="Normal" xfId="0" builtinId="0"/>
  </cellStyles>
  <dxfs count="2">
    <dxf>
      <fill>
        <patternFill patternType="solid">
          <bgColor rgb="FF92D050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29.749891203704" createdVersion="6" refreshedVersion="6" minRefreshableVersion="3" recordCount="13" xr:uid="{30FA010C-9A3F-4811-A778-312E33FD2EEF}">
  <cacheSource type="worksheet">
    <worksheetSource name="Tableau1"/>
  </cacheSource>
  <cacheFields count="4">
    <cacheField name="date" numFmtId="14">
      <sharedItems containsSemiMixedTypes="0" containsNonDate="0" containsDate="1" containsString="0" minDate="2018-01-01T00:00:00" maxDate="2018-12-02T00:00:00"/>
    </cacheField>
    <cacheField name="machin" numFmtId="0">
      <sharedItems count="2">
        <s v="signe"/>
        <s v="contrat"/>
      </sharedItems>
    </cacheField>
    <cacheField name=" O ou N" numFmtId="0">
      <sharedItems count="2">
        <s v="OUI"/>
        <s v="NON"/>
      </sharedItems>
    </cacheField>
    <cacheField name="truc" numFmtId="0">
      <sharedItems containsBlank="1" containsMixedTypes="1" containsNumber="1" containsInteger="1" minValue="0" maxValue="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d v="2018-01-01T00:00:00"/>
    <x v="0"/>
    <x v="0"/>
    <e v="#N/A"/>
  </r>
  <r>
    <d v="2018-01-01T00:00:00"/>
    <x v="0"/>
    <x v="0"/>
    <n v="0"/>
  </r>
  <r>
    <d v="2018-01-01T00:00:00"/>
    <x v="0"/>
    <x v="1"/>
    <n v="0"/>
  </r>
  <r>
    <d v="2018-01-01T00:00:00"/>
    <x v="0"/>
    <x v="1"/>
    <n v="6"/>
  </r>
  <r>
    <d v="2018-01-01T00:00:00"/>
    <x v="1"/>
    <x v="1"/>
    <n v="0"/>
  </r>
  <r>
    <d v="2018-04-01T00:00:00"/>
    <x v="1"/>
    <x v="1"/>
    <n v="0"/>
  </r>
  <r>
    <d v="2018-04-01T00:00:00"/>
    <x v="1"/>
    <x v="1"/>
    <n v="0"/>
  </r>
  <r>
    <d v="2018-04-01T00:00:00"/>
    <x v="1"/>
    <x v="1"/>
    <n v="0"/>
  </r>
  <r>
    <d v="2018-04-01T00:00:00"/>
    <x v="1"/>
    <x v="1"/>
    <n v="1"/>
  </r>
  <r>
    <d v="2018-04-01T00:00:00"/>
    <x v="1"/>
    <x v="1"/>
    <n v="0"/>
  </r>
  <r>
    <d v="2018-04-01T00:00:00"/>
    <x v="0"/>
    <x v="0"/>
    <n v="0"/>
  </r>
  <r>
    <d v="2018-12-01T00:00:00"/>
    <x v="0"/>
    <x v="0"/>
    <n v="1"/>
  </r>
  <r>
    <d v="2018-09-01T00:00:00"/>
    <x v="0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EE7AC0A-A756-486E-9B12-44208ADBAEC9}" name="Tableau croisé dynamique3" cacheId="4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17:J21" firstHeaderRow="1" firstDataRow="2" firstDataCol="1"/>
  <pivotFields count="4">
    <pivotField numFmtId="14" showAll="0"/>
    <pivotField axis="axisRow" showAll="0">
      <items count="3">
        <item x="1"/>
        <item x="0"/>
        <item t="default"/>
      </items>
    </pivotField>
    <pivotField axis="axisCol" dataField="1" showAll="0">
      <items count="3">
        <item x="1"/>
        <item x="0"/>
        <item t="default"/>
      </items>
    </pivotField>
    <pivotField showAll="0"/>
  </pivotFields>
  <rowFields count="1">
    <field x="1"/>
  </rowFields>
  <rowItems count="3">
    <i>
      <x/>
    </i>
    <i>
      <x v="1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Nombre de  O ou N" fld="2" subtotal="count" baseField="0" baseItem="0"/>
  </dataFields>
  <formats count="1">
    <format dxfId="0">
      <pivotArea collapsedLevelsAreSubtotals="1" fieldPosition="0">
        <references count="2">
          <reference field="1" count="1">
            <x v="1"/>
          </reference>
          <reference field="2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F0A619-8783-4634-9B54-37BFD6093360}" name="Tableau1" displayName="Tableau1" ref="B2:E15" totalsRowShown="0">
  <autoFilter ref="B2:E15" xr:uid="{76062BB8-F65D-495E-B86F-5C519D493E09}"/>
  <tableColumns count="4">
    <tableColumn id="1" xr3:uid="{3F1F1C32-4425-4EF9-83D3-9A058D79803B}" name="date" dataDxfId="1"/>
    <tableColumn id="2" xr3:uid="{7D493EE1-C671-4E5B-A592-1FCE1DD84B95}" name="machin"/>
    <tableColumn id="3" xr3:uid="{6BFDDDAD-9CC7-405F-B885-8CD85BF38B55}" name=" O ou N"/>
    <tableColumn id="4" xr3:uid="{9980C0D6-3E1C-4AA4-9869-BA21D762DC10}" name="truc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21"/>
  <sheetViews>
    <sheetView tabSelected="1" workbookViewId="0">
      <selection activeCell="H20" sqref="H20"/>
    </sheetView>
  </sheetViews>
  <sheetFormatPr baseColWidth="10" defaultRowHeight="14.4" x14ac:dyDescent="0.3"/>
  <cols>
    <col min="7" max="7" width="19.5546875" bestFit="1" customWidth="1"/>
    <col min="8" max="8" width="22.33203125" bestFit="1" customWidth="1"/>
    <col min="9" max="9" width="4.21875" bestFit="1" customWidth="1"/>
    <col min="10" max="10" width="11.88671875" bestFit="1" customWidth="1"/>
  </cols>
  <sheetData>
    <row r="2" spans="2:5" x14ac:dyDescent="0.3">
      <c r="B2" t="s">
        <v>4</v>
      </c>
      <c r="C2" t="s">
        <v>5</v>
      </c>
      <c r="D2" t="s">
        <v>6</v>
      </c>
      <c r="E2" s="1" t="s">
        <v>7</v>
      </c>
    </row>
    <row r="3" spans="2:5" x14ac:dyDescent="0.3">
      <c r="B3" s="1">
        <v>43101</v>
      </c>
      <c r="C3" t="s">
        <v>0</v>
      </c>
      <c r="D3" t="s">
        <v>3</v>
      </c>
      <c r="E3" t="e">
        <f>SUMPRODUCT( (MONTH($B$3:$B$47)=1) * (LEN($B$3:$B$47)&gt;1) *(C3:C33="signe")*(D3:D33="NON"))</f>
        <v>#N/A</v>
      </c>
    </row>
    <row r="4" spans="2:5" x14ac:dyDescent="0.3">
      <c r="B4" s="1">
        <v>43101</v>
      </c>
      <c r="C4" t="s">
        <v>0</v>
      </c>
      <c r="D4" t="s">
        <v>3</v>
      </c>
      <c r="E4">
        <f>SUMPRODUCT( (MONTH($B$3:$B$47)=2) * (LEN($B$3:$B$47)&gt;1) )</f>
        <v>0</v>
      </c>
    </row>
    <row r="5" spans="2:5" x14ac:dyDescent="0.3">
      <c r="B5" s="1">
        <v>43101</v>
      </c>
      <c r="C5" t="s">
        <v>0</v>
      </c>
      <c r="D5" t="s">
        <v>2</v>
      </c>
      <c r="E5">
        <f>SUMPRODUCT( (MONTH($B$3:$B$47)=3) * (LEN($B$3:$B$47)&gt;1) * 1)</f>
        <v>0</v>
      </c>
    </row>
    <row r="6" spans="2:5" x14ac:dyDescent="0.3">
      <c r="B6" s="1">
        <v>43101</v>
      </c>
      <c r="C6" t="s">
        <v>0</v>
      </c>
      <c r="D6" t="s">
        <v>2</v>
      </c>
      <c r="E6">
        <f>SUMPRODUCT( (MONTH($B$3:$B$47)=4) * (LEN($B$3:$B$47)&gt;1))</f>
        <v>6</v>
      </c>
    </row>
    <row r="7" spans="2:5" x14ac:dyDescent="0.3">
      <c r="B7" s="1">
        <v>43101</v>
      </c>
      <c r="C7" t="s">
        <v>1</v>
      </c>
      <c r="D7" t="s">
        <v>2</v>
      </c>
      <c r="E7">
        <f>SUMPRODUCT( (MONTH($B$3:$B$47)=5) * (LEN($B$3:$B$47)&gt;1) * 1)</f>
        <v>0</v>
      </c>
    </row>
    <row r="8" spans="2:5" x14ac:dyDescent="0.3">
      <c r="B8" s="1">
        <v>43191</v>
      </c>
      <c r="C8" t="s">
        <v>1</v>
      </c>
      <c r="D8" t="s">
        <v>2</v>
      </c>
      <c r="E8">
        <f>SUMPRODUCT( (MONTH($B$3:$B$47)=6) * (LEN($B$3:$B$47)&gt;1) * 1)</f>
        <v>0</v>
      </c>
    </row>
    <row r="9" spans="2:5" x14ac:dyDescent="0.3">
      <c r="B9" s="1">
        <v>43191</v>
      </c>
      <c r="C9" t="s">
        <v>1</v>
      </c>
      <c r="D9" t="s">
        <v>2</v>
      </c>
      <c r="E9">
        <f>SUMPRODUCT( (MONTH($B$3:$B$47)=7) * (LEN($B$3:$B$47)&gt;1) * 1)</f>
        <v>0</v>
      </c>
    </row>
    <row r="10" spans="2:5" x14ac:dyDescent="0.3">
      <c r="B10" s="1">
        <v>43191</v>
      </c>
      <c r="C10" t="s">
        <v>1</v>
      </c>
      <c r="D10" t="s">
        <v>2</v>
      </c>
      <c r="E10">
        <f>SUMPRODUCT( (MONTH($B$3:$B$47)=8) * (LEN($B$3:$B$47)&gt;1) * 1)</f>
        <v>0</v>
      </c>
    </row>
    <row r="11" spans="2:5" x14ac:dyDescent="0.3">
      <c r="B11" s="1">
        <v>43191</v>
      </c>
      <c r="C11" t="s">
        <v>1</v>
      </c>
      <c r="D11" t="s">
        <v>2</v>
      </c>
      <c r="E11">
        <f>SUMPRODUCT( (MONTH($B$3:$B$47)=9) * (LEN($B$3:$B$47)&gt;1) * 1)</f>
        <v>1</v>
      </c>
    </row>
    <row r="12" spans="2:5" x14ac:dyDescent="0.3">
      <c r="B12" s="1">
        <v>43191</v>
      </c>
      <c r="C12" t="s">
        <v>1</v>
      </c>
      <c r="D12" t="s">
        <v>2</v>
      </c>
      <c r="E12">
        <f>SUMPRODUCT( (MONTH($B$3:$B$47)=10) * (LEN($B$3:$B$47)&gt;1) * 1)</f>
        <v>0</v>
      </c>
    </row>
    <row r="13" spans="2:5" x14ac:dyDescent="0.3">
      <c r="B13" s="1">
        <v>43191</v>
      </c>
      <c r="C13" t="s">
        <v>0</v>
      </c>
      <c r="D13" t="s">
        <v>3</v>
      </c>
      <c r="E13">
        <f>SUMPRODUCT( (MONTH($B$3:$B$47)=11) * (LEN($B$3:$B$47)&gt;1) * 1)</f>
        <v>0</v>
      </c>
    </row>
    <row r="14" spans="2:5" x14ac:dyDescent="0.3">
      <c r="B14" s="1">
        <v>43435</v>
      </c>
      <c r="C14" t="s">
        <v>0</v>
      </c>
      <c r="D14" t="s">
        <v>3</v>
      </c>
      <c r="E14">
        <f>SUMPRODUCT( (MONTH($B$3:$B$47)=12) * (LEN($B$3:$B$47)&gt;1) * 1)</f>
        <v>1</v>
      </c>
    </row>
    <row r="15" spans="2:5" x14ac:dyDescent="0.3">
      <c r="B15" s="1">
        <v>43344</v>
      </c>
      <c r="C15" t="s">
        <v>0</v>
      </c>
      <c r="D15" t="s">
        <v>3</v>
      </c>
    </row>
    <row r="17" spans="7:10" x14ac:dyDescent="0.3">
      <c r="G17" s="2" t="s">
        <v>11</v>
      </c>
      <c r="H17" s="2" t="s">
        <v>10</v>
      </c>
    </row>
    <row r="18" spans="7:10" x14ac:dyDescent="0.3">
      <c r="G18" s="2" t="s">
        <v>8</v>
      </c>
      <c r="H18" t="s">
        <v>2</v>
      </c>
      <c r="I18" t="s">
        <v>3</v>
      </c>
      <c r="J18" t="s">
        <v>9</v>
      </c>
    </row>
    <row r="19" spans="7:10" x14ac:dyDescent="0.3">
      <c r="G19" s="3" t="s">
        <v>1</v>
      </c>
      <c r="H19" s="4">
        <v>6</v>
      </c>
      <c r="I19" s="4"/>
      <c r="J19" s="4">
        <v>6</v>
      </c>
    </row>
    <row r="20" spans="7:10" x14ac:dyDescent="0.3">
      <c r="G20" s="3" t="s">
        <v>0</v>
      </c>
      <c r="H20" s="5">
        <v>2</v>
      </c>
      <c r="I20" s="4">
        <v>5</v>
      </c>
      <c r="J20" s="4">
        <v>7</v>
      </c>
    </row>
    <row r="21" spans="7:10" x14ac:dyDescent="0.3">
      <c r="G21" s="3" t="s">
        <v>9</v>
      </c>
      <c r="H21" s="4">
        <v>8</v>
      </c>
      <c r="I21" s="4">
        <v>5</v>
      </c>
      <c r="J21" s="4">
        <v>13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ALTRAN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V</dc:creator>
  <cp:lastModifiedBy>trea</cp:lastModifiedBy>
  <dcterms:created xsi:type="dcterms:W3CDTF">2018-08-17T14:01:50Z</dcterms:created>
  <dcterms:modified xsi:type="dcterms:W3CDTF">2018-08-17T16:00:05Z</dcterms:modified>
</cp:coreProperties>
</file>