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32EFDB25-E2BA-44CE-BEF1-78BB1C947481}" xr6:coauthVersionLast="31" xr6:coauthVersionMax="31" xr10:uidLastSave="{00000000-0000-0000-0000-000000000000}"/>
  <bookViews>
    <workbookView xWindow="945" yWindow="0" windowWidth="27825" windowHeight="12795" activeTab="1" xr2:uid="{00000000-000D-0000-FFFF-FFFF00000000}"/>
  </bookViews>
  <sheets>
    <sheet name="tableau 1" sheetId="1" r:id="rId1"/>
    <sheet name="tableau 2" sheetId="2" r:id="rId2"/>
    <sheet name="Fusion" sheetId="8" r:id="rId3"/>
  </sheets>
  <definedNames>
    <definedName name="_xlnm._FilterDatabase" localSheetId="0" hidden="1">'tableau 1'!$A$1:$C$6</definedName>
    <definedName name="_xlnm._FilterDatabase" localSheetId="1" hidden="1">'tableau 2'!$A$1:$D$1</definedName>
  </definedNames>
  <calcPr calcId="179017"/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E2" i="2"/>
  <c r="E3" i="2"/>
  <c r="E4" i="2"/>
  <c r="E5" i="2"/>
  <c r="E6" i="2"/>
  <c r="E7" i="2"/>
  <c r="E8" i="2"/>
</calcChain>
</file>

<file path=xl/sharedStrings.xml><?xml version="1.0" encoding="utf-8"?>
<sst xmlns="http://schemas.openxmlformats.org/spreadsheetml/2006/main" count="94" uniqueCount="27">
  <si>
    <t>coart</t>
  </si>
  <si>
    <t>liart</t>
  </si>
  <si>
    <t>coges</t>
  </si>
  <si>
    <t>YK</t>
  </si>
  <si>
    <t>88001001MB</t>
  </si>
  <si>
    <t>CAISSE CHEP AVEC KLT</t>
  </si>
  <si>
    <t>IK</t>
  </si>
  <si>
    <t>YM</t>
  </si>
  <si>
    <t>YL</t>
  </si>
  <si>
    <t>88001005MA</t>
  </si>
  <si>
    <t>88001003MB</t>
  </si>
  <si>
    <t>88001003MS</t>
  </si>
  <si>
    <t>88001002MA</t>
  </si>
  <si>
    <t>N</t>
  </si>
  <si>
    <t>ROUMON</t>
  </si>
  <si>
    <t>ROUFD</t>
  </si>
  <si>
    <t>D</t>
  </si>
  <si>
    <t>todis</t>
  </si>
  <si>
    <t>colst</t>
  </si>
  <si>
    <t>qusto</t>
  </si>
  <si>
    <t>coart2</t>
  </si>
  <si>
    <t>CONDITIONNEMENT ROL</t>
  </si>
  <si>
    <t>ENSEMBLE AUTO A</t>
  </si>
  <si>
    <t>ENSEMBLE AUTO B</t>
  </si>
  <si>
    <t>ENSEMBLE AUTO S</t>
  </si>
  <si>
    <t>YY</t>
  </si>
  <si>
    <t>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</si>
</sst>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sz val="11"/>
      <color rgb="FF3F3F76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sz val="11"/>
      <color rgb="FFFF000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16" fillId="0" borderId="0" xfId="0" applyFont="1"/>
    <xf numFmtId="0" fontId="0" fillId="33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numFmt numFmtId="0" formatCode="General"/>
      <fill>
        <patternFill patternType="solid">
          <fgColor indexed="64"/>
          <bgColor rgb="FFFFFF0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6" totalsRowShown="0">
  <autoFilter ref="A1:C6" xr:uid="{00000000-0009-0000-0100-000001000000}"/>
  <tableColumns count="3">
    <tableColumn id="1" xr3:uid="{00000000-0010-0000-0000-000001000000}" name="coart"/>
    <tableColumn id="2" xr3:uid="{00000000-0010-0000-0000-000002000000}" name="liart"/>
    <tableColumn id="3" xr3:uid="{00000000-0010-0000-0000-000003000000}" name="coges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F8" totalsRowShown="0">
  <autoFilter ref="A1:F8" xr:uid="{00000000-0009-0000-0100-000003000000}"/>
  <tableColumns count="6">
    <tableColumn id="1" xr3:uid="{00000000-0010-0000-0100-000001000000}" name="qusto"/>
    <tableColumn id="2" xr3:uid="{00000000-0010-0000-0100-000002000000}" name="coart"/>
    <tableColumn id="3" xr3:uid="{00000000-0010-0000-0100-000003000000}" name="colst"/>
    <tableColumn id="4" xr3:uid="{00000000-0010-0000-0100-000004000000}" name="todis"/>
    <tableColumn id="5" xr3:uid="{B3C6BEF4-2F8C-4A03-B094-FA6801B8133D}" name="liar" dataDxfId="1">
      <calculatedColumnFormula>VLOOKUP(Tableau3[[#This Row],[coart]],Tableau1[],2,0)</calculatedColumnFormula>
    </tableColumn>
    <tableColumn id="6" xr3:uid="{2B207D83-C81D-4485-A08E-63AE57AA6C60}" name="coges" dataDxfId="0">
      <calculatedColumnFormula>VLOOKUP(Tableau3[[#This Row],[coart]],Tableau1[],3,0)</calculatedColumnFormula>
    </tableColumn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A1:G8" totalsRowShown="0">
  <autoFilter ref="A1:G8" xr:uid="{00000000-0009-0000-0100-000004000000}"/>
  <tableColumns count="7">
    <tableColumn id="1" xr3:uid="{00000000-0010-0000-0200-000001000000}" name="coart"/>
    <tableColumn id="2" xr3:uid="{00000000-0010-0000-0200-000002000000}" name="liart"/>
    <tableColumn id="3" xr3:uid="{00000000-0010-0000-0200-000003000000}" name="coges"/>
    <tableColumn id="4" xr3:uid="{00000000-0010-0000-0200-000004000000}" name="qusto"/>
    <tableColumn id="5" xr3:uid="{00000000-0010-0000-0200-000005000000}" name="coart2"/>
    <tableColumn id="6" xr3:uid="{00000000-0010-0000-0200-000006000000}" name="colst"/>
    <tableColumn id="7" xr3:uid="{00000000-0010-0000-0200-000007000000}" name="todis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6"/>
  <sheetViews>
    <sheetView workbookViewId="0"/>
  </sheetViews>
  <sheetFormatPr baseColWidth="10" defaultRowHeight="15" x14ac:dyDescent="0.25"/>
  <cols>
    <col min="1" max="1" width="19.85546875" bestFit="1" customWidth="1"/>
    <col min="2" max="2" width="26.140625" bestFit="1" customWidth="1"/>
    <col min="3" max="3" width="8.2851562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4</v>
      </c>
      <c r="B2" t="s">
        <v>5</v>
      </c>
      <c r="C2" t="s">
        <v>25</v>
      </c>
    </row>
    <row r="3" spans="1:3" x14ac:dyDescent="0.25">
      <c r="A3" t="s">
        <v>12</v>
      </c>
      <c r="B3" t="s">
        <v>21</v>
      </c>
      <c r="C3" t="s">
        <v>3</v>
      </c>
    </row>
    <row r="4" spans="1:3" x14ac:dyDescent="0.25">
      <c r="A4" t="s">
        <v>9</v>
      </c>
      <c r="B4" t="s">
        <v>22</v>
      </c>
      <c r="C4" t="s">
        <v>8</v>
      </c>
    </row>
    <row r="5" spans="1:3" x14ac:dyDescent="0.25">
      <c r="A5" t="s">
        <v>10</v>
      </c>
      <c r="B5" t="s">
        <v>23</v>
      </c>
      <c r="C5" t="s">
        <v>7</v>
      </c>
    </row>
    <row r="6" spans="1:3" x14ac:dyDescent="0.25">
      <c r="A6" t="s">
        <v>11</v>
      </c>
      <c r="B6" t="s">
        <v>24</v>
      </c>
      <c r="C6" t="s">
        <v>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F8"/>
  <sheetViews>
    <sheetView tabSelected="1" workbookViewId="0">
      <selection activeCell="D19" sqref="D19"/>
    </sheetView>
  </sheetViews>
  <sheetFormatPr baseColWidth="10" defaultRowHeight="15" x14ac:dyDescent="0.25"/>
  <cols>
    <col min="1" max="1" width="8.28515625" bestFit="1" customWidth="1"/>
    <col min="2" max="2" width="12.140625" bestFit="1" customWidth="1"/>
    <col min="3" max="3" width="9.42578125" bestFit="1" customWidth="1"/>
    <col min="4" max="4" width="7.7109375" bestFit="1" customWidth="1"/>
    <col min="5" max="5" width="29.7109375" customWidth="1"/>
  </cols>
  <sheetData>
    <row r="1" spans="1:6" x14ac:dyDescent="0.25">
      <c r="A1" t="s">
        <v>19</v>
      </c>
      <c r="B1" t="s">
        <v>0</v>
      </c>
      <c r="C1" t="s">
        <v>18</v>
      </c>
      <c r="D1" t="s">
        <v>17</v>
      </c>
      <c r="E1" s="2" t="s">
        <v>26</v>
      </c>
      <c r="F1" s="2" t="s">
        <v>2</v>
      </c>
    </row>
    <row r="2" spans="1:6" x14ac:dyDescent="0.25">
      <c r="A2">
        <v>1633</v>
      </c>
      <c r="B2" t="s">
        <v>4</v>
      </c>
      <c r="C2" t="s">
        <v>15</v>
      </c>
      <c r="D2" t="s">
        <v>16</v>
      </c>
      <c r="E2" s="2" t="str">
        <f>VLOOKUP(Tableau3[[#This Row],[coart]],Tableau1[],2,0)</f>
        <v>CAISSE CHEP AVEC KLT</v>
      </c>
      <c r="F2" s="2" t="str">
        <f>VLOOKUP(Tableau3[[#This Row],[coart]],Tableau1[],3,0)</f>
        <v>YY</v>
      </c>
    </row>
    <row r="3" spans="1:6" x14ac:dyDescent="0.25">
      <c r="A3">
        <v>-314</v>
      </c>
      <c r="B3" t="s">
        <v>12</v>
      </c>
      <c r="C3" t="s">
        <v>14</v>
      </c>
      <c r="D3" t="s">
        <v>16</v>
      </c>
      <c r="E3" s="2" t="str">
        <f>VLOOKUP(Tableau3[[#This Row],[coart]],Tableau1[],2,0)</f>
        <v>CONDITIONNEMENT ROL</v>
      </c>
      <c r="F3" s="2" t="str">
        <f>VLOOKUP(Tableau3[[#This Row],[coart]],Tableau1[],3,0)</f>
        <v>YK</v>
      </c>
    </row>
    <row r="4" spans="1:6" x14ac:dyDescent="0.25">
      <c r="A4">
        <v>12</v>
      </c>
      <c r="B4" t="s">
        <v>10</v>
      </c>
      <c r="C4" t="s">
        <v>14</v>
      </c>
      <c r="D4" t="s">
        <v>16</v>
      </c>
      <c r="E4" s="2" t="str">
        <f>VLOOKUP(Tableau3[[#This Row],[coart]],Tableau1[],2,0)</f>
        <v>ENSEMBLE AUTO B</v>
      </c>
      <c r="F4" s="2" t="str">
        <f>VLOOKUP(Tableau3[[#This Row],[coart]],Tableau1[],3,0)</f>
        <v>YM</v>
      </c>
    </row>
    <row r="5" spans="1:6" x14ac:dyDescent="0.25">
      <c r="A5">
        <v>7</v>
      </c>
      <c r="B5" t="s">
        <v>9</v>
      </c>
      <c r="C5" t="s">
        <v>14</v>
      </c>
      <c r="D5" t="s">
        <v>16</v>
      </c>
      <c r="E5" s="2" t="str">
        <f>VLOOKUP(Tableau3[[#This Row],[coart]],Tableau1[],2,0)</f>
        <v>ENSEMBLE AUTO A</v>
      </c>
      <c r="F5" s="2" t="str">
        <f>VLOOKUP(Tableau3[[#This Row],[coart]],Tableau1[],3,0)</f>
        <v>YL</v>
      </c>
    </row>
    <row r="6" spans="1:6" x14ac:dyDescent="0.25">
      <c r="A6">
        <v>5</v>
      </c>
      <c r="B6" t="s">
        <v>9</v>
      </c>
      <c r="C6" t="s">
        <v>14</v>
      </c>
      <c r="D6" t="s">
        <v>13</v>
      </c>
      <c r="E6" s="2" t="str">
        <f>VLOOKUP(Tableau3[[#This Row],[coart]],Tableau1[],2,0)</f>
        <v>ENSEMBLE AUTO A</v>
      </c>
      <c r="F6" s="2" t="str">
        <f>VLOOKUP(Tableau3[[#This Row],[coart]],Tableau1[],3,0)</f>
        <v>YL</v>
      </c>
    </row>
    <row r="7" spans="1:6" x14ac:dyDescent="0.25">
      <c r="A7">
        <v>5</v>
      </c>
      <c r="B7" t="s">
        <v>11</v>
      </c>
      <c r="C7" t="s">
        <v>14</v>
      </c>
      <c r="D7" t="s">
        <v>16</v>
      </c>
      <c r="E7" s="2" t="str">
        <f>VLOOKUP(Tableau3[[#This Row],[coart]],Tableau1[],2,0)</f>
        <v>ENSEMBLE AUTO S</v>
      </c>
      <c r="F7" s="2" t="str">
        <f>VLOOKUP(Tableau3[[#This Row],[coart]],Tableau1[],3,0)</f>
        <v>IK</v>
      </c>
    </row>
    <row r="8" spans="1:6" x14ac:dyDescent="0.25">
      <c r="A8">
        <v>7617</v>
      </c>
      <c r="B8" t="s">
        <v>11</v>
      </c>
      <c r="C8" t="s">
        <v>14</v>
      </c>
      <c r="D8" t="s">
        <v>16</v>
      </c>
      <c r="E8" s="2" t="str">
        <f>VLOOKUP(Tableau3[[#This Row],[coart]],Tableau1[],2,0)</f>
        <v>ENSEMBLE AUTO S</v>
      </c>
      <c r="F8" s="2" t="str">
        <f>VLOOKUP(Tableau3[[#This Row],[coart]],Tableau1[],3,0)</f>
        <v>IK</v>
      </c>
    </row>
  </sheetData>
  <dataConsolidate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8"/>
  <sheetViews>
    <sheetView workbookViewId="0">
      <selection activeCell="D10" sqref="D10"/>
    </sheetView>
  </sheetViews>
  <sheetFormatPr baseColWidth="10" defaultRowHeight="15" x14ac:dyDescent="0.25"/>
  <cols>
    <col min="1" max="1" width="12" bestFit="1" customWidth="1"/>
    <col min="2" max="2" width="23" bestFit="1" customWidth="1"/>
    <col min="3" max="4" width="8.140625" customWidth="1"/>
    <col min="5" max="5" width="12" bestFit="1" customWidth="1"/>
    <col min="7" max="7" width="7.570312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19</v>
      </c>
      <c r="E1" t="s">
        <v>20</v>
      </c>
      <c r="F1" t="s">
        <v>18</v>
      </c>
      <c r="G1" t="s">
        <v>17</v>
      </c>
    </row>
    <row r="2" spans="1:7" x14ac:dyDescent="0.25">
      <c r="A2" t="s">
        <v>4</v>
      </c>
      <c r="B2" t="s">
        <v>5</v>
      </c>
      <c r="C2" t="s">
        <v>25</v>
      </c>
      <c r="D2">
        <v>1633</v>
      </c>
      <c r="E2" t="s">
        <v>4</v>
      </c>
      <c r="F2" t="s">
        <v>15</v>
      </c>
      <c r="G2" t="s">
        <v>16</v>
      </c>
    </row>
    <row r="3" spans="1:7" x14ac:dyDescent="0.25">
      <c r="A3" t="s">
        <v>12</v>
      </c>
      <c r="B3" t="s">
        <v>21</v>
      </c>
      <c r="C3" t="s">
        <v>3</v>
      </c>
      <c r="D3">
        <v>-314</v>
      </c>
      <c r="E3" t="s">
        <v>12</v>
      </c>
      <c r="F3" t="s">
        <v>14</v>
      </c>
      <c r="G3" t="s">
        <v>16</v>
      </c>
    </row>
    <row r="4" spans="1:7" s="1" customFormat="1" x14ac:dyDescent="0.25">
      <c r="A4" s="1" t="s">
        <v>9</v>
      </c>
      <c r="B4" s="1" t="s">
        <v>22</v>
      </c>
      <c r="C4" s="1" t="s">
        <v>8</v>
      </c>
      <c r="D4" s="1">
        <v>7</v>
      </c>
      <c r="E4" s="1" t="s">
        <v>9</v>
      </c>
      <c r="F4" s="1" t="s">
        <v>14</v>
      </c>
      <c r="G4" s="1" t="s">
        <v>16</v>
      </c>
    </row>
    <row r="5" spans="1:7" s="1" customFormat="1" x14ac:dyDescent="0.25">
      <c r="A5" s="1" t="s">
        <v>9</v>
      </c>
      <c r="B5" s="1" t="s">
        <v>22</v>
      </c>
      <c r="C5" s="1" t="s">
        <v>8</v>
      </c>
      <c r="D5" s="1">
        <v>5</v>
      </c>
      <c r="E5" s="1" t="s">
        <v>9</v>
      </c>
      <c r="F5" s="1" t="s">
        <v>14</v>
      </c>
      <c r="G5" s="1" t="s">
        <v>13</v>
      </c>
    </row>
    <row r="6" spans="1:7" x14ac:dyDescent="0.25">
      <c r="A6" t="s">
        <v>10</v>
      </c>
      <c r="B6" t="s">
        <v>23</v>
      </c>
      <c r="C6" t="s">
        <v>7</v>
      </c>
      <c r="D6">
        <v>12</v>
      </c>
      <c r="E6" t="s">
        <v>10</v>
      </c>
      <c r="F6" t="s">
        <v>14</v>
      </c>
      <c r="G6" t="s">
        <v>16</v>
      </c>
    </row>
    <row r="7" spans="1:7" s="1" customFormat="1" x14ac:dyDescent="0.25">
      <c r="A7" s="1" t="s">
        <v>11</v>
      </c>
      <c r="B7" s="1" t="s">
        <v>24</v>
      </c>
      <c r="C7" s="1" t="s">
        <v>6</v>
      </c>
      <c r="D7" s="1">
        <v>5</v>
      </c>
      <c r="E7" s="1" t="s">
        <v>11</v>
      </c>
      <c r="F7" s="1" t="s">
        <v>14</v>
      </c>
      <c r="G7" s="1" t="s">
        <v>16</v>
      </c>
    </row>
    <row r="8" spans="1:7" s="1" customFormat="1" x14ac:dyDescent="0.25">
      <c r="A8" s="1" t="s">
        <v>11</v>
      </c>
      <c r="B8" s="1" t="s">
        <v>24</v>
      </c>
      <c r="C8" s="1" t="s">
        <v>6</v>
      </c>
      <c r="D8" s="1">
        <v>7617</v>
      </c>
      <c r="E8" s="1" t="s">
        <v>11</v>
      </c>
      <c r="F8" s="1" t="s">
        <v>14</v>
      </c>
      <c r="G8" s="1" t="s">
        <v>16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1</vt:lpstr>
      <vt:lpstr>tableau 2</vt:lpstr>
      <vt:lpstr>Fusion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2018-12-07T15:07:47Z</dcterms:created>
  <dcterms:modified xsi:type="dcterms:W3CDTF">2018-12-10T13:53:21Z</dcterms:modified>
</cp:coreProperties>
</file>