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8115" windowHeight="8475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2"/>
  <c r="B9"/>
  <c r="B8"/>
  <c r="B7"/>
  <c r="B5"/>
  <c r="B4"/>
  <c r="B3"/>
  <c r="B2"/>
  <c r="A3"/>
  <c r="A4"/>
  <c r="A5"/>
  <c r="A6"/>
  <c r="A7"/>
  <c r="A8"/>
  <c r="A9"/>
</calcChain>
</file>

<file path=xl/sharedStrings.xml><?xml version="1.0" encoding="utf-8"?>
<sst xmlns="http://schemas.openxmlformats.org/spreadsheetml/2006/main" count="3" uniqueCount="3">
  <si>
    <t>[X] théorique</t>
  </si>
  <si>
    <t>Ct théorique</t>
  </si>
  <si>
    <t>log (X théo)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</si>
</sst>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>
        <c:manualLayout>
          <c:xMode val="edge"/>
          <c:yMode val="edge"/>
          <c:x val="0.45327816269798571"/>
          <c:y val="3.174611376207466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5.2998677484687562E-2"/>
          <c:y val="0.16931260673106485"/>
          <c:w val="0.76290201537168678"/>
          <c:h val="0.76455223976996467"/>
        </c:manualLayout>
      </c:layout>
      <c:scatterChart>
        <c:scatterStyle val="lineMarker"/>
        <c:ser>
          <c:idx val="1"/>
          <c:order val="0"/>
          <c:tx>
            <c:strRef>
              <c:f>Feuil1!$C$1</c:f>
              <c:strCache>
                <c:ptCount val="1"/>
                <c:pt idx="0">
                  <c:v>log (X théo)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xVal>
            <c:numRef>
              <c:f>Feuil1!$A$2:$A$9</c:f>
              <c:numCache>
                <c:formatCode>General</c:formatCode>
                <c:ptCount val="8"/>
                <c:pt idx="0">
                  <c:v>18.25</c:v>
                </c:pt>
                <c:pt idx="1">
                  <c:v>21.55</c:v>
                </c:pt>
                <c:pt idx="2">
                  <c:v>24.85</c:v>
                </c:pt>
                <c:pt idx="3">
                  <c:v>28.150000000000002</c:v>
                </c:pt>
                <c:pt idx="4">
                  <c:v>31.450000000000003</c:v>
                </c:pt>
                <c:pt idx="5">
                  <c:v>34.75</c:v>
                </c:pt>
                <c:pt idx="6">
                  <c:v>38.049999999999997</c:v>
                </c:pt>
                <c:pt idx="7">
                  <c:v>41.349999999999994</c:v>
                </c:pt>
              </c:numCache>
            </c:numRef>
          </c:xVal>
          <c:yVal>
            <c:numRef>
              <c:f>Feuil1!$C$2:$C$9</c:f>
              <c:numCache>
                <c:formatCode>General</c:formatCode>
                <c:ptCount val="8"/>
                <c:pt idx="0">
                  <c:v>5.2504200023088936</c:v>
                </c:pt>
                <c:pt idx="1">
                  <c:v>4.2504200023088936</c:v>
                </c:pt>
                <c:pt idx="2">
                  <c:v>3.2504200023088941</c:v>
                </c:pt>
                <c:pt idx="3">
                  <c:v>2.2504200023088941</c:v>
                </c:pt>
                <c:pt idx="4">
                  <c:v>0.250420002308894</c:v>
                </c:pt>
                <c:pt idx="5">
                  <c:v>-0.74957999769110595</c:v>
                </c:pt>
                <c:pt idx="6">
                  <c:v>-1.7495799976911059</c:v>
                </c:pt>
                <c:pt idx="7">
                  <c:v>-2.7495799976911059</c:v>
                </c:pt>
              </c:numCache>
            </c:numRef>
          </c:yVal>
        </c:ser>
        <c:axId val="34328576"/>
        <c:axId val="34330496"/>
      </c:scatterChart>
      <c:valAx>
        <c:axId val="343285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330496"/>
        <c:crosses val="autoZero"/>
        <c:crossBetween val="midCat"/>
      </c:valAx>
      <c:valAx>
        <c:axId val="3433049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34328576"/>
        <c:crosses val="autoZero"/>
        <c:crossBetween val="midCat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379473363778879"/>
          <c:y val="0.52381087707423191"/>
          <c:w val="0.14504901206335544"/>
          <c:h val="5.820120856380354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676275</xdr:colOff>
      <xdr:row>14</xdr:row>
      <xdr:rowOff>9525</xdr:rowOff>
    </xdr:from>
    <xdr:to>
      <xdr:col>9</xdr:col>
      <xdr:colOff>647700</xdr:colOff>
      <xdr:row>32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E11" sqref="E11"/>
    </sheetView>
  </sheetViews>
  <sheetFormatPr baseColWidth="10" defaultRowHeight="15"/>
  <sheetData>
    <row r="1" spans="1:7">
      <c r="A1" s="2" t="s">
        <v>1</v>
      </c>
      <c r="B1" s="2" t="s">
        <v>0</v>
      </c>
      <c r="C1" s="2" t="s">
        <v>2</v>
      </c>
      <c r="D1" s="2"/>
      <c r="E1" s="2"/>
      <c r="F1" s="2"/>
      <c r="G1" s="3"/>
    </row>
    <row r="2" spans="1:7">
      <c r="A2" s="2">
        <v>18.25</v>
      </c>
      <c r="B2" s="2">
        <f>1.78*10^5</f>
        <v>178000</v>
      </c>
      <c r="C2">
        <f>LOG(B2)</f>
        <v>5.2504200023088936</v>
      </c>
      <c r="D2" s="2"/>
      <c r="E2" s="2"/>
      <c r="F2" s="2"/>
      <c r="G2" s="3"/>
    </row>
    <row r="3" spans="1:7">
      <c r="A3" s="2">
        <f>(A2+3.3)</f>
        <v>21.55</v>
      </c>
      <c r="B3" s="2">
        <f>1.78*10^4</f>
        <v>17800</v>
      </c>
      <c r="C3">
        <f t="shared" ref="C3:C9" si="0">LOG(B3)</f>
        <v>4.2504200023088936</v>
      </c>
      <c r="D3" s="1"/>
      <c r="E3" s="1"/>
      <c r="F3" s="2"/>
      <c r="G3" s="3"/>
    </row>
    <row r="4" spans="1:7">
      <c r="A4" s="2">
        <f t="shared" ref="A4:A9" si="1">(A3+3.3)</f>
        <v>24.85</v>
      </c>
      <c r="B4" s="2">
        <f>1.78*10^3</f>
        <v>1780</v>
      </c>
      <c r="C4">
        <f t="shared" si="0"/>
        <v>3.2504200023088941</v>
      </c>
      <c r="D4" s="1"/>
      <c r="E4" s="1"/>
      <c r="F4" s="2"/>
      <c r="G4" s="3"/>
    </row>
    <row r="5" spans="1:7">
      <c r="A5" s="2">
        <f t="shared" si="1"/>
        <v>28.150000000000002</v>
      </c>
      <c r="B5" s="2">
        <f>1.78*10^2</f>
        <v>178</v>
      </c>
      <c r="C5">
        <f t="shared" si="0"/>
        <v>2.2504200023088941</v>
      </c>
      <c r="D5" s="1"/>
      <c r="E5" s="1"/>
      <c r="F5" s="2"/>
      <c r="G5" s="3"/>
    </row>
    <row r="6" spans="1:7">
      <c r="A6" s="2">
        <f t="shared" si="1"/>
        <v>31.450000000000003</v>
      </c>
      <c r="B6" s="2">
        <v>1.78</v>
      </c>
      <c r="C6">
        <f t="shared" si="0"/>
        <v>0.250420002308894</v>
      </c>
      <c r="D6" s="1"/>
      <c r="E6" s="1"/>
      <c r="F6" s="2"/>
      <c r="G6" s="3"/>
    </row>
    <row r="7" spans="1:7">
      <c r="A7" s="2">
        <f t="shared" si="1"/>
        <v>34.75</v>
      </c>
      <c r="B7" s="2">
        <f>1.78*10^-1</f>
        <v>0.17800000000000002</v>
      </c>
      <c r="C7">
        <f t="shared" si="0"/>
        <v>-0.74957999769110595</v>
      </c>
      <c r="D7" s="1"/>
      <c r="E7" s="1"/>
      <c r="F7" s="2"/>
      <c r="G7" s="3"/>
    </row>
    <row r="8" spans="1:7">
      <c r="A8" s="2">
        <f t="shared" si="1"/>
        <v>38.049999999999997</v>
      </c>
      <c r="B8" s="2">
        <f>1.78*10^-2</f>
        <v>1.78E-2</v>
      </c>
      <c r="C8">
        <f t="shared" si="0"/>
        <v>-1.7495799976911059</v>
      </c>
      <c r="D8" s="1"/>
      <c r="E8" s="1"/>
      <c r="F8" s="2"/>
      <c r="G8" s="3"/>
    </row>
    <row r="9" spans="1:7">
      <c r="A9" s="2">
        <f t="shared" si="1"/>
        <v>41.349999999999994</v>
      </c>
      <c r="B9" s="2">
        <f>1.78*10^-3</f>
        <v>1.7800000000000001E-3</v>
      </c>
      <c r="C9">
        <f t="shared" si="0"/>
        <v>-2.7495799976911059</v>
      </c>
      <c r="D9" s="1"/>
      <c r="E9" s="1"/>
      <c r="F9" s="2"/>
      <c r="G9" s="3"/>
    </row>
    <row r="10" spans="1:7">
      <c r="A10" s="2"/>
      <c r="D10" s="1"/>
      <c r="E10" s="1"/>
      <c r="F10" s="1"/>
    </row>
  </sheetData>
  <phoneticPr fontId="2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 pc</dc:creator>
  <cp:lastModifiedBy>jm</cp:lastModifiedBy>
  <dcterms:created xsi:type="dcterms:W3CDTF">2011-06-16T14:11:19Z</dcterms:created>
  <dcterms:modified xsi:type="dcterms:W3CDTF">2011-06-16T18:25:38Z</dcterms:modified>
</cp:coreProperties>
</file>