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95" yWindow="0" windowWidth="19395" windowHeight="8340"/>
  </bookViews>
  <sheets>
    <sheet name="Sapt" sheetId="1" r:id="rId1"/>
  </sheets>
  <definedNames>
    <definedName name="AxeX">OFFSET(Sapt!$C$6,,,,SEMAINE)</definedName>
    <definedName name="AxeY">OFFSET(Sapt!$C$4,,,,SEMAINE)</definedName>
    <definedName name="SEMAINE">Sapt!$B$9</definedName>
  </definedNames>
  <calcPr calcId="152511" concurrentCalc="0"/>
  <pivotCaches>
    <pivotCache cacheId="2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D8" i="1"/>
  <c r="E8" i="1"/>
  <c r="F8" i="1"/>
  <c r="G8" i="1"/>
  <c r="H8" i="1"/>
  <c r="I8" i="1"/>
  <c r="J8" i="1"/>
  <c r="K8" i="1"/>
  <c r="L8" i="1"/>
  <c r="N8" i="1"/>
  <c r="O8" i="1"/>
  <c r="C8" i="1"/>
  <c r="A2" i="1"/>
  <c r="E2" i="1"/>
  <c r="D2" i="1"/>
  <c r="C2" i="1"/>
  <c r="B2" i="1"/>
</calcChain>
</file>

<file path=xl/comments1.xml><?xml version="1.0" encoding="utf-8"?>
<comments xmlns="http://schemas.openxmlformats.org/spreadsheetml/2006/main">
  <authors>
    <author>Vasiade</author>
  </authors>
  <commentList>
    <comment ref="B9" authorId="0" shapeId="0">
      <text>
        <r>
          <rPr>
            <b/>
            <sz val="9"/>
            <color indexed="81"/>
            <rFont val="Tahoma"/>
            <family val="2"/>
            <charset val="238"/>
          </rPr>
          <t>Vasiade:</t>
        </r>
        <r>
          <rPr>
            <sz val="9"/>
            <color indexed="81"/>
            <rFont val="Tahoma"/>
            <family val="2"/>
            <charset val="238"/>
          </rPr>
          <t xml:space="preserve">
Cellule </t>
        </r>
        <r>
          <rPr>
            <b/>
            <i/>
            <sz val="9"/>
            <color indexed="81"/>
            <rFont val="Tahoma"/>
            <family val="2"/>
            <charset val="238"/>
          </rPr>
          <t>SEMAINE</t>
        </r>
      </text>
    </comment>
  </commentList>
</comments>
</file>

<file path=xl/sharedStrings.xml><?xml version="1.0" encoding="utf-8"?>
<sst xmlns="http://schemas.openxmlformats.org/spreadsheetml/2006/main" count="113" uniqueCount="67">
  <si>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</si>
  <si>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</si>
  <si>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</si>
  <si>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</si>
  <si>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</si>
  <si>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</si>
  <si>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</si>
  <si>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</si>
  <si>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</si>
  <si>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</si>
  <si>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</si>
  <si>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</si>
  <si>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</si>
  <si>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</si>
  <si>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</si>
  <si>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</si>
  <si>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</si>
  <si>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</si>
  <si>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</si>
  <si>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</si>
  <si>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</si>
  <si>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</si>
  <si>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</si>
  <si>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</si>
  <si>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</si>
  <si>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</si>
  <si>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</si>
  <si>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</si>
  <si>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</si>
  <si>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</si>
  <si>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</si>
  <si>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</si>
  <si>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</si>
  <si>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</si>
  <si>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</si>
  <si>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</si>
  <si>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</si>
  <si>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</si>
  <si>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</si>
  <si>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</si>
  <si>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</si>
  <si>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</si>
  <si>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</si>
  <si>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</si>
  <si>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</si>
  <si>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</si>
  <si>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</si>
  <si>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</si>
  <si>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</si>
  <si>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</si>
  <si>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</si>
  <si>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</si>
  <si>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Săptămâna</t>
  </si>
  <si>
    <t>Încasări</t>
  </si>
  <si>
    <t>Plăți</t>
  </si>
  <si>
    <t>Venit net</t>
  </si>
  <si>
    <t>Luna</t>
  </si>
  <si>
    <t>Data</t>
  </si>
  <si>
    <t>An</t>
  </si>
  <si>
    <t>Sapt</t>
  </si>
  <si>
    <t>Zi</t>
  </si>
  <si>
    <t>Total général</t>
  </si>
  <si>
    <t>Étiquettes de lignes</t>
  </si>
  <si>
    <t>Somme de Venit net</t>
  </si>
  <si>
    <t>Colonne1</t>
  </si>
  <si>
    <t>Somme de Încasări</t>
  </si>
  <si>
    <t>Somme de Plăți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</si>
</sst>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lei&quot;_-;\-* #,##0.00\ &quot;lei&quot;_-;_-* &quot;-&quot;??\ &quot;lei&quot;_-;_-@_-"/>
    <numFmt numFmtId="165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0"/>
      <color theme="1"/>
      <name val="Calibri"/>
      <family val="2"/>
      <scheme val="minor"/>
    </font>
    <font>
      <b/>
      <i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72">
    <dxf>
      <fill>
        <patternFill patternType="solid">
          <fgColor indexed="64"/>
          <bgColor theme="8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lei&quot;_-;\-* #,##0.00\ &quot;lei&quot;_-;_-* &quot;-&quot;??\ &quot;lei&quot;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lei&quot;_-;\-* #,##0.00\ &quot;lei&quot;_-;_-* &quot;-&quot;??\ &quot;lei&quot;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_-* #,##0.00\ &quot;lei&quot;_-;\-* #,##0.00\ &quot;lei&quot;_-;_-* &quot;-&quot;??\ &quot;lei&quot;_-;_-@_-"/>
      <alignment horizontal="center" vertical="bottom" textRotation="0" wrapText="0" indent="0" justifyLastLine="0" shrinkToFit="0" readingOrder="0"/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947057899813807"/>
          <c:y val="0.18706666666666671"/>
          <c:w val="0.82488839536083669"/>
          <c:h val="0.73205214348206449"/>
        </c:manualLayout>
      </c:layout>
      <c:lineChart>
        <c:grouping val="standard"/>
        <c:varyColors val="0"/>
        <c:ser>
          <c:idx val="0"/>
          <c:order val="0"/>
          <c:tx>
            <c:strRef>
              <c:f>Sapt!$B$6</c:f>
              <c:strCache>
                <c:ptCount val="1"/>
                <c:pt idx="0">
                  <c:v>Încasări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[0]!AxeY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[0]!AxeX</c:f>
              <c:numCache>
                <c:formatCode>_-* #\ ##0.00\ "lei"_-;\-* #\ ##0.00\ "lei"_-;_-* "-"??\ "lei"_-;_-@_-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25</c:v>
                </c:pt>
                <c:pt idx="10">
                  <c:v>0</c:v>
                </c:pt>
                <c:pt idx="11">
                  <c:v>20</c:v>
                </c:pt>
                <c:pt idx="12">
                  <c:v>125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1729024"/>
        <c:axId val="751729416"/>
      </c:lineChart>
      <c:catAx>
        <c:axId val="75172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751729416"/>
        <c:crosses val="autoZero"/>
        <c:auto val="1"/>
        <c:lblAlgn val="ctr"/>
        <c:lblOffset val="100"/>
        <c:noMultiLvlLbl val="0"/>
      </c:catAx>
      <c:valAx>
        <c:axId val="75172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&quot;lei&quot;_-;\-* #\ ##0.00\ &quot;lei&quot;_-;_-* &quot;-&quot;??\ &quot;lei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fr-FR"/>
          </a:p>
        </c:txPr>
        <c:crossAx val="751729024"/>
        <c:crosses val="autoZero"/>
        <c:crossBetween val="between"/>
      </c:valAx>
      <c:spPr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Essai_Graphique-2.xlsx]Sapt!Tableau croisé dynamique5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0"/>
        <c:spPr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Sapt!$I$15</c:f>
              <c:strCache>
                <c:ptCount val="1"/>
                <c:pt idx="0">
                  <c:v>Somme de Încasări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Sapt!$H$16:$H$37</c:f>
              <c:strCache>
                <c:ptCount val="21"/>
                <c:pt idx="0">
                  <c:v>S1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</c:v>
                </c:pt>
                <c:pt idx="12">
                  <c:v>S20</c:v>
                </c:pt>
                <c:pt idx="13">
                  <c:v>S21</c:v>
                </c:pt>
                <c:pt idx="14">
                  <c:v>S3</c:v>
                </c:pt>
                <c:pt idx="15">
                  <c:v>S4</c:v>
                </c:pt>
                <c:pt idx="16">
                  <c:v>S5</c:v>
                </c:pt>
                <c:pt idx="17">
                  <c:v>S6</c:v>
                </c:pt>
                <c:pt idx="18">
                  <c:v>S7</c:v>
                </c:pt>
                <c:pt idx="19">
                  <c:v>S8</c:v>
                </c:pt>
                <c:pt idx="20">
                  <c:v>S9</c:v>
                </c:pt>
              </c:strCache>
            </c:strRef>
          </c:cat>
          <c:val>
            <c:numRef>
              <c:f>Sapt!$I$16:$I$37</c:f>
              <c:numCache>
                <c:formatCode>General</c:formatCode>
                <c:ptCount val="21"/>
                <c:pt idx="0">
                  <c:v>0</c:v>
                </c:pt>
                <c:pt idx="1">
                  <c:v>25</c:v>
                </c:pt>
                <c:pt idx="2">
                  <c:v>0</c:v>
                </c:pt>
                <c:pt idx="3">
                  <c:v>20</c:v>
                </c:pt>
                <c:pt idx="4">
                  <c:v>125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Sapt!$J$15</c:f>
              <c:strCache>
                <c:ptCount val="1"/>
                <c:pt idx="0">
                  <c:v>Somme de Plăți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Sapt!$H$16:$H$37</c:f>
              <c:strCache>
                <c:ptCount val="21"/>
                <c:pt idx="0">
                  <c:v>S1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</c:v>
                </c:pt>
                <c:pt idx="12">
                  <c:v>S20</c:v>
                </c:pt>
                <c:pt idx="13">
                  <c:v>S21</c:v>
                </c:pt>
                <c:pt idx="14">
                  <c:v>S3</c:v>
                </c:pt>
                <c:pt idx="15">
                  <c:v>S4</c:v>
                </c:pt>
                <c:pt idx="16">
                  <c:v>S5</c:v>
                </c:pt>
                <c:pt idx="17">
                  <c:v>S6</c:v>
                </c:pt>
                <c:pt idx="18">
                  <c:v>S7</c:v>
                </c:pt>
                <c:pt idx="19">
                  <c:v>S8</c:v>
                </c:pt>
                <c:pt idx="20">
                  <c:v>S9</c:v>
                </c:pt>
              </c:strCache>
            </c:strRef>
          </c:cat>
          <c:val>
            <c:numRef>
              <c:f>Sapt!$J$16:$J$37</c:f>
              <c:numCache>
                <c:formatCode>General</c:formatCode>
                <c:ptCount val="21"/>
                <c:pt idx="0">
                  <c:v>0</c:v>
                </c:pt>
                <c:pt idx="1">
                  <c:v>134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Sapt!$K$15</c:f>
              <c:strCache>
                <c:ptCount val="1"/>
                <c:pt idx="0">
                  <c:v>Somme de Venit net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Sapt!$H$16:$H$37</c:f>
              <c:strCache>
                <c:ptCount val="21"/>
                <c:pt idx="0">
                  <c:v>S1</c:v>
                </c:pt>
                <c:pt idx="1">
                  <c:v>S10</c:v>
                </c:pt>
                <c:pt idx="2">
                  <c:v>S11</c:v>
                </c:pt>
                <c:pt idx="3">
                  <c:v>S12</c:v>
                </c:pt>
                <c:pt idx="4">
                  <c:v>S13</c:v>
                </c:pt>
                <c:pt idx="5">
                  <c:v>S14</c:v>
                </c:pt>
                <c:pt idx="6">
                  <c:v>S15</c:v>
                </c:pt>
                <c:pt idx="7">
                  <c:v>S16</c:v>
                </c:pt>
                <c:pt idx="8">
                  <c:v>S17</c:v>
                </c:pt>
                <c:pt idx="9">
                  <c:v>S18</c:v>
                </c:pt>
                <c:pt idx="10">
                  <c:v>S19</c:v>
                </c:pt>
                <c:pt idx="11">
                  <c:v>S2</c:v>
                </c:pt>
                <c:pt idx="12">
                  <c:v>S20</c:v>
                </c:pt>
                <c:pt idx="13">
                  <c:v>S21</c:v>
                </c:pt>
                <c:pt idx="14">
                  <c:v>S3</c:v>
                </c:pt>
                <c:pt idx="15">
                  <c:v>S4</c:v>
                </c:pt>
                <c:pt idx="16">
                  <c:v>S5</c:v>
                </c:pt>
                <c:pt idx="17">
                  <c:v>S6</c:v>
                </c:pt>
                <c:pt idx="18">
                  <c:v>S7</c:v>
                </c:pt>
                <c:pt idx="19">
                  <c:v>S8</c:v>
                </c:pt>
                <c:pt idx="20">
                  <c:v>S9</c:v>
                </c:pt>
              </c:strCache>
            </c:strRef>
          </c:cat>
          <c:val>
            <c:numRef>
              <c:f>Sapt!$K$16:$K$37</c:f>
              <c:numCache>
                <c:formatCode>General</c:formatCode>
                <c:ptCount val="21"/>
                <c:pt idx="0">
                  <c:v>0</c:v>
                </c:pt>
                <c:pt idx="1">
                  <c:v>-109</c:v>
                </c:pt>
                <c:pt idx="2">
                  <c:v>0</c:v>
                </c:pt>
                <c:pt idx="3">
                  <c:v>20</c:v>
                </c:pt>
                <c:pt idx="4">
                  <c:v>125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1720008"/>
        <c:axId val="751720400"/>
      </c:lineChart>
      <c:catAx>
        <c:axId val="751720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720400"/>
        <c:crosses val="autoZero"/>
        <c:auto val="1"/>
        <c:lblAlgn val="ctr"/>
        <c:lblOffset val="100"/>
        <c:noMultiLvlLbl val="0"/>
      </c:catAx>
      <c:valAx>
        <c:axId val="751720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1720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689610</xdr:colOff>
      <xdr:row>7</xdr:row>
      <xdr:rowOff>3810</xdr:rowOff>
    </xdr:from>
    <xdr:to>
      <xdr:col>20</xdr:col>
      <xdr:colOff>518160</xdr:colOff>
      <xdr:row>21</xdr:row>
      <xdr:rowOff>184785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287710</xdr:colOff>
      <xdr:row>21</xdr:row>
      <xdr:rowOff>119903</xdr:rowOff>
    </xdr:from>
    <xdr:to>
      <xdr:col>13</xdr:col>
      <xdr:colOff>248490</xdr:colOff>
      <xdr:row>36</xdr:row>
      <xdr:rowOff>5603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57.58068900463" createdVersion="5" refreshedVersion="5" minRefreshableVersion="3" recordCount="21">
  <cacheSource type="worksheet">
    <worksheetSource name="Tableau4"/>
  </cacheSource>
  <cacheFields count="5">
    <cacheField name="Săptămâna" numFmtId="0">
      <sharedItems count="21">
        <s v="S1"/>
        <s v="S2"/>
        <s v="S3"/>
        <s v="S4"/>
        <s v="S5"/>
        <s v="S6"/>
        <s v="S7"/>
        <s v="S8"/>
        <s v="S9"/>
        <s v="S10"/>
        <s v="S11"/>
        <s v="S12"/>
        <s v="S13"/>
        <s v="S14"/>
        <s v="S15"/>
        <s v="S16"/>
        <s v="S17"/>
        <s v="S18"/>
        <s v="S19"/>
        <s v="S20"/>
        <s v="S21"/>
      </sharedItems>
    </cacheField>
    <cacheField name="Colonne1" numFmtId="0">
      <sharedItems containsNonDate="0" containsString="0" containsBlank="1"/>
    </cacheField>
    <cacheField name="Încasări" numFmtId="164">
      <sharedItems containsSemiMixedTypes="0" containsString="0" containsNumber="1" containsInteger="1" minValue="0" maxValue="125"/>
    </cacheField>
    <cacheField name="Plăți" numFmtId="164">
      <sharedItems containsSemiMixedTypes="0" containsString="0" containsNumber="1" containsInteger="1" minValue="0" maxValue="134"/>
    </cacheField>
    <cacheField name="Venit net" numFmtId="164">
      <sharedItems containsSemiMixedTypes="0" containsString="0" containsNumber="1" containsInteger="1" minValue="-109" maxValue="1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m/>
    <n v="0"/>
    <n v="0"/>
    <n v="0"/>
  </r>
  <r>
    <x v="1"/>
    <m/>
    <n v="0"/>
    <n v="0"/>
    <n v="0"/>
  </r>
  <r>
    <x v="2"/>
    <m/>
    <n v="0"/>
    <n v="0"/>
    <n v="0"/>
  </r>
  <r>
    <x v="3"/>
    <m/>
    <n v="0"/>
    <n v="0"/>
    <n v="0"/>
  </r>
  <r>
    <x v="4"/>
    <m/>
    <n v="0"/>
    <n v="0"/>
    <n v="0"/>
  </r>
  <r>
    <x v="5"/>
    <m/>
    <n v="0"/>
    <n v="0"/>
    <n v="0"/>
  </r>
  <r>
    <x v="6"/>
    <m/>
    <n v="0"/>
    <n v="0"/>
    <n v="0"/>
  </r>
  <r>
    <x v="7"/>
    <m/>
    <n v="0"/>
    <n v="0"/>
    <n v="0"/>
  </r>
  <r>
    <x v="8"/>
    <m/>
    <n v="0"/>
    <n v="0"/>
    <n v="0"/>
  </r>
  <r>
    <x v="9"/>
    <m/>
    <n v="25"/>
    <n v="134"/>
    <n v="-109"/>
  </r>
  <r>
    <x v="10"/>
    <m/>
    <n v="0"/>
    <n v="0"/>
    <n v="0"/>
  </r>
  <r>
    <x v="11"/>
    <m/>
    <n v="20"/>
    <n v="0"/>
    <n v="20"/>
  </r>
  <r>
    <x v="12"/>
    <m/>
    <n v="125"/>
    <n v="0"/>
    <n v="125"/>
  </r>
  <r>
    <x v="13"/>
    <m/>
    <n v="0"/>
    <n v="0"/>
    <n v="0"/>
  </r>
  <r>
    <x v="14"/>
    <m/>
    <n v="0"/>
    <n v="0"/>
    <n v="0"/>
  </r>
  <r>
    <x v="15"/>
    <m/>
    <n v="0"/>
    <n v="0"/>
    <n v="0"/>
  </r>
  <r>
    <x v="16"/>
    <m/>
    <n v="0"/>
    <n v="0"/>
    <n v="0"/>
  </r>
  <r>
    <x v="17"/>
    <m/>
    <n v="0"/>
    <n v="0"/>
    <n v="0"/>
  </r>
  <r>
    <x v="18"/>
    <m/>
    <n v="0"/>
    <n v="0"/>
    <n v="0"/>
  </r>
  <r>
    <x v="19"/>
    <m/>
    <n v="0"/>
    <n v="0"/>
    <n v="0"/>
  </r>
  <r>
    <x v="20"/>
    <m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0">
  <location ref="H15:K37" firstHeaderRow="0" firstDataRow="1" firstDataCol="1"/>
  <pivotFields count="5">
    <pivotField axis="axisRow" showAll="0">
      <items count="22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"/>
        <item x="3"/>
        <item x="4"/>
        <item x="5"/>
        <item x="6"/>
        <item x="7"/>
        <item x="8"/>
        <item t="default"/>
      </items>
    </pivotField>
    <pivotField showAll="0"/>
    <pivotField dataField="1" numFmtId="164" showAll="0"/>
    <pivotField dataField="1" numFmtId="164" showAll="0"/>
    <pivotField dataField="1" numFmtId="164" showAll="0"/>
  </pivotFields>
  <rowFields count="1">
    <field x="0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Încasări" fld="2" baseField="0" baseItem="0"/>
    <dataField name="Somme de Plăți" fld="3" baseField="0" baseItem="0"/>
    <dataField name="Somme de Venit net" fld="4" baseField="0" baseItem="0"/>
  </dataFields>
  <chartFormats count="2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6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B4:BB5" insertRow="1" insertRowShift="1" totalsRowShown="0" headerRowDxfId="71" dataDxfId="70">
  <autoFilter ref="B4:BB5"/>
  <tableColumns count="53">
    <tableColumn id="1" name="Săptămâna" dataDxfId="69"/>
    <tableColumn id="2" name="S1" dataDxfId="68"/>
    <tableColumn id="3" name="S2" dataDxfId="67"/>
    <tableColumn id="4" name="S3" dataDxfId="66"/>
    <tableColumn id="5" name="S4" dataDxfId="65"/>
    <tableColumn id="6" name="S5" dataDxfId="64"/>
    <tableColumn id="7" name="S6" dataDxfId="63"/>
    <tableColumn id="8" name="S7" dataDxfId="62"/>
    <tableColumn id="9" name="S8" dataDxfId="61"/>
    <tableColumn id="10" name="S9" dataDxfId="60"/>
    <tableColumn id="11" name="S10" dataDxfId="59"/>
    <tableColumn id="12" name="S11" dataDxfId="58"/>
    <tableColumn id="13" name="S12" dataDxfId="57"/>
    <tableColumn id="14" name="S13" dataDxfId="56"/>
    <tableColumn id="15" name="S14" dataDxfId="55"/>
    <tableColumn id="16" name="S15" dataDxfId="54"/>
    <tableColumn id="17" name="S16" dataDxfId="53"/>
    <tableColumn id="18" name="S17" dataDxfId="52"/>
    <tableColumn id="19" name="S18" dataDxfId="51"/>
    <tableColumn id="20" name="S19" dataDxfId="50"/>
    <tableColumn id="21" name="S20" dataDxfId="49"/>
    <tableColumn id="22" name="S21" dataDxfId="48"/>
    <tableColumn id="23" name="S22" dataDxfId="47"/>
    <tableColumn id="24" name="S23" dataDxfId="46"/>
    <tableColumn id="25" name="S24" dataDxfId="45"/>
    <tableColumn id="26" name="S25" dataDxfId="44"/>
    <tableColumn id="27" name="S26" dataDxfId="43"/>
    <tableColumn id="28" name="S27" dataDxfId="42"/>
    <tableColumn id="29" name="S28" dataDxfId="41"/>
    <tableColumn id="30" name="S29" dataDxfId="40"/>
    <tableColumn id="31" name="S30" dataDxfId="39"/>
    <tableColumn id="32" name="S31" dataDxfId="38"/>
    <tableColumn id="33" name="S32" dataDxfId="37"/>
    <tableColumn id="34" name="S33" dataDxfId="36"/>
    <tableColumn id="35" name="S34" dataDxfId="35"/>
    <tableColumn id="36" name="S35" dataDxfId="34"/>
    <tableColumn id="37" name="S36" dataDxfId="33"/>
    <tableColumn id="38" name="S37" dataDxfId="32"/>
    <tableColumn id="39" name="S38" dataDxfId="31"/>
    <tableColumn id="40" name="S39" dataDxfId="30"/>
    <tableColumn id="41" name="S40" dataDxfId="29"/>
    <tableColumn id="42" name="S41" dataDxfId="28"/>
    <tableColumn id="43" name="S42" dataDxfId="27"/>
    <tableColumn id="44" name="S43" dataDxfId="26"/>
    <tableColumn id="45" name="S44" dataDxfId="25"/>
    <tableColumn id="46" name="S45" dataDxfId="24"/>
    <tableColumn id="47" name="S46" dataDxfId="23"/>
    <tableColumn id="48" name="S47" dataDxfId="22"/>
    <tableColumn id="49" name="S48" dataDxfId="21"/>
    <tableColumn id="50" name="S49" dataDxfId="20"/>
    <tableColumn id="51" name="S50" dataDxfId="19"/>
    <tableColumn id="52" name="S51" dataDxfId="18"/>
    <tableColumn id="53" name="S52" dataDxfId="17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E2" totalsRowShown="0" headerRowDxfId="16" dataDxfId="14" headerRowBorderDxfId="15" tableBorderDxfId="13" totalsRowBorderDxfId="12">
  <autoFilter ref="A1:E2"/>
  <tableColumns count="5">
    <tableColumn id="1" name="Data" dataDxfId="11">
      <calculatedColumnFormula>TODAY()</calculatedColumnFormula>
    </tableColumn>
    <tableColumn id="2" name="An" dataDxfId="10">
      <calculatedColumnFormula>YEAR(A2)</calculatedColumnFormula>
    </tableColumn>
    <tableColumn id="3" name="Luna" dataDxfId="9">
      <calculatedColumnFormula>MONTH(A2)</calculatedColumnFormula>
    </tableColumn>
    <tableColumn id="4" name="Sapt" dataDxfId="8">
      <calculatedColumnFormula>WEEKNUM(A2,2)</calculatedColumnFormula>
    </tableColumn>
    <tableColumn id="5" name="Zi" dataDxfId="7">
      <calculatedColumnFormula>DAY(A2)</calculatedColumnFormula>
    </tableColumn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12:F33" totalsRowShown="0" headerRowDxfId="0" dataDxfId="1">
  <autoFilter ref="B12:F33"/>
  <tableColumns count="5">
    <tableColumn id="1" name="Săptămâna" dataDxfId="6"/>
    <tableColumn id="2" name="Colonne1" dataDxfId="5"/>
    <tableColumn id="3" name="Încasări" dataDxfId="4"/>
    <tableColumn id="4" name="Plăți" dataDxfId="3"/>
    <tableColumn id="5" name="Venit net" dataDxfId="2">
      <calculatedColumnFormula>D13-E13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table" Target="../tables/table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U64"/>
  <sheetViews>
    <sheetView tabSelected="1" topLeftCell="B7" zoomScale="85" zoomScaleNormal="85" workbookViewId="0">
      <selection activeCell="H20" sqref="H20"/>
    </sheetView>
  </sheetViews>
  <sheetFormatPr baseColWidth="10" defaultColWidth="11.5703125" defaultRowHeight="15" x14ac:dyDescent="0.25"/>
  <cols>
    <col min="1" max="1" width="10.140625" style="1" bestFit="1" customWidth="1"/>
    <col min="2" max="2" width="15.28515625" style="1" bestFit="1" customWidth="1"/>
    <col min="3" max="3" width="11.5703125" style="1" customWidth="1"/>
    <col min="4" max="4" width="9.85546875" style="1" customWidth="1"/>
    <col min="5" max="7" width="11.5703125" style="1"/>
    <col min="8" max="8" width="21" style="1" customWidth="1"/>
    <col min="9" max="9" width="17.7109375" style="1" customWidth="1"/>
    <col min="10" max="10" width="14.85546875" style="1" customWidth="1"/>
    <col min="11" max="11" width="19.28515625" style="1" customWidth="1"/>
    <col min="12" max="19" width="4" style="1" customWidth="1"/>
    <col min="20" max="20" width="3" style="1" customWidth="1"/>
    <col min="21" max="22" width="4" style="1" customWidth="1"/>
    <col min="23" max="29" width="3" style="1" customWidth="1"/>
    <col min="30" max="30" width="12.5703125" style="1" customWidth="1"/>
    <col min="31" max="49" width="23.85546875" style="1" bestFit="1" customWidth="1"/>
    <col min="50" max="50" width="22.7109375" style="1" customWidth="1"/>
    <col min="51" max="51" width="19.85546875" style="1" customWidth="1"/>
    <col min="52" max="70" width="23.85546875" style="1" bestFit="1" customWidth="1"/>
    <col min="71" max="71" width="22.7109375" style="1" bestFit="1" customWidth="1"/>
    <col min="72" max="72" width="19.85546875" style="1" bestFit="1" customWidth="1"/>
    <col min="73" max="73" width="24.28515625" style="1" bestFit="1" customWidth="1"/>
    <col min="74" max="16384" width="11.5703125" style="1"/>
  </cols>
  <sheetData>
    <row r="1" spans="1:73" x14ac:dyDescent="0.25">
      <c r="A1" s="6" t="s">
        <v>57</v>
      </c>
      <c r="B1" s="7" t="s">
        <v>58</v>
      </c>
      <c r="C1" s="7" t="s">
        <v>56</v>
      </c>
      <c r="D1" s="7" t="s">
        <v>59</v>
      </c>
      <c r="E1" s="8" t="s">
        <v>60</v>
      </c>
    </row>
    <row r="2" spans="1:73" x14ac:dyDescent="0.25">
      <c r="A2" s="9">
        <f ca="1">TODAY()</f>
        <v>42457</v>
      </c>
      <c r="B2" s="10">
        <f ca="1">YEAR(A2)</f>
        <v>2016</v>
      </c>
      <c r="C2" s="10">
        <f ca="1">MONTH(A2)</f>
        <v>3</v>
      </c>
      <c r="D2" s="10">
        <f ca="1">WEEKNUM(A2,2)</f>
        <v>14</v>
      </c>
      <c r="E2" s="11">
        <f ca="1">DAY(A2)</f>
        <v>28</v>
      </c>
    </row>
    <row r="4" spans="1:73" x14ac:dyDescent="0.25">
      <c r="B4" s="1" t="s">
        <v>52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 t="s">
        <v>10</v>
      </c>
      <c r="N4" s="1" t="s">
        <v>11</v>
      </c>
      <c r="O4" s="1" t="s">
        <v>12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17</v>
      </c>
      <c r="U4" s="1" t="s">
        <v>18</v>
      </c>
      <c r="V4" s="1" t="s">
        <v>19</v>
      </c>
      <c r="W4" s="1" t="s">
        <v>20</v>
      </c>
      <c r="X4" s="1" t="s">
        <v>21</v>
      </c>
      <c r="Y4" s="1" t="s">
        <v>22</v>
      </c>
      <c r="Z4" s="1" t="s">
        <v>23</v>
      </c>
      <c r="AA4" s="1" t="s">
        <v>24</v>
      </c>
      <c r="AB4" s="1" t="s">
        <v>25</v>
      </c>
      <c r="AC4" s="1" t="s">
        <v>26</v>
      </c>
      <c r="AD4" s="1" t="s">
        <v>27</v>
      </c>
      <c r="AE4" s="1" t="s">
        <v>28</v>
      </c>
      <c r="AF4" s="1" t="s">
        <v>29</v>
      </c>
      <c r="AG4" s="1" t="s">
        <v>30</v>
      </c>
      <c r="AH4" s="1" t="s">
        <v>31</v>
      </c>
      <c r="AI4" s="1" t="s">
        <v>32</v>
      </c>
      <c r="AJ4" s="1" t="s">
        <v>33</v>
      </c>
      <c r="AK4" s="1" t="s">
        <v>34</v>
      </c>
      <c r="AL4" s="1" t="s">
        <v>35</v>
      </c>
      <c r="AM4" s="1" t="s">
        <v>36</v>
      </c>
      <c r="AN4" s="1" t="s">
        <v>37</v>
      </c>
      <c r="AO4" s="1" t="s">
        <v>38</v>
      </c>
      <c r="AP4" s="1" t="s">
        <v>39</v>
      </c>
      <c r="AQ4" s="1" t="s">
        <v>40</v>
      </c>
      <c r="AR4" s="1" t="s">
        <v>41</v>
      </c>
      <c r="AS4" s="1" t="s">
        <v>42</v>
      </c>
      <c r="AT4" s="1" t="s">
        <v>43</v>
      </c>
      <c r="AU4" s="1" t="s">
        <v>44</v>
      </c>
      <c r="AV4" s="1" t="s">
        <v>45</v>
      </c>
      <c r="AW4" s="1" t="s">
        <v>46</v>
      </c>
      <c r="AX4" s="1" t="s">
        <v>47</v>
      </c>
      <c r="AY4" s="1" t="s">
        <v>48</v>
      </c>
      <c r="AZ4" s="1" t="s">
        <v>49</v>
      </c>
      <c r="BA4" s="1" t="s">
        <v>50</v>
      </c>
      <c r="BB4" s="1" t="s">
        <v>51</v>
      </c>
    </row>
    <row r="5" spans="1:73" ht="14.25" customHeight="1" x14ac:dyDescent="0.25">
      <c r="O5" s="2"/>
      <c r="P5" s="2"/>
      <c r="Q5" s="2"/>
      <c r="R5" s="2"/>
      <c r="S5" s="2"/>
      <c r="T5" s="2"/>
      <c r="U5" s="2"/>
      <c r="V5" s="2"/>
      <c r="W5" s="2"/>
    </row>
    <row r="6" spans="1:73" x14ac:dyDescent="0.25">
      <c r="B6" s="4" t="s">
        <v>53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25</v>
      </c>
      <c r="M6" s="5">
        <v>0</v>
      </c>
      <c r="N6" s="5">
        <v>20</v>
      </c>
      <c r="O6" s="5">
        <v>125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</row>
    <row r="7" spans="1:73" x14ac:dyDescent="0.25">
      <c r="B7" s="4" t="s">
        <v>54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134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</row>
    <row r="8" spans="1:73" x14ac:dyDescent="0.25">
      <c r="B8" s="4" t="s">
        <v>55</v>
      </c>
      <c r="C8" s="5">
        <f>C6-C7</f>
        <v>0</v>
      </c>
      <c r="D8" s="5">
        <f t="shared" ref="D8:BB8" si="0">D6-D7</f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  <c r="J8" s="5">
        <f t="shared" si="0"/>
        <v>0</v>
      </c>
      <c r="K8" s="5">
        <f t="shared" si="0"/>
        <v>0</v>
      </c>
      <c r="L8" s="5">
        <f t="shared" si="0"/>
        <v>-109</v>
      </c>
      <c r="M8" s="5">
        <v>0</v>
      </c>
      <c r="N8" s="5">
        <f t="shared" si="0"/>
        <v>20</v>
      </c>
      <c r="O8" s="5">
        <f t="shared" si="0"/>
        <v>125</v>
      </c>
      <c r="P8" s="5">
        <f t="shared" si="0"/>
        <v>0</v>
      </c>
      <c r="Q8" s="5">
        <f t="shared" si="0"/>
        <v>0</v>
      </c>
      <c r="R8" s="5">
        <f t="shared" si="0"/>
        <v>0</v>
      </c>
      <c r="S8" s="5">
        <f t="shared" si="0"/>
        <v>0</v>
      </c>
      <c r="T8" s="5">
        <f t="shared" si="0"/>
        <v>0</v>
      </c>
      <c r="U8" s="5">
        <f t="shared" si="0"/>
        <v>0</v>
      </c>
      <c r="V8" s="5">
        <f t="shared" si="0"/>
        <v>0</v>
      </c>
      <c r="W8" s="5">
        <f t="shared" si="0"/>
        <v>0</v>
      </c>
      <c r="X8" s="5">
        <f t="shared" si="0"/>
        <v>0</v>
      </c>
      <c r="Y8" s="5">
        <f t="shared" si="0"/>
        <v>0</v>
      </c>
      <c r="Z8" s="5">
        <f t="shared" si="0"/>
        <v>0</v>
      </c>
      <c r="AA8" s="5">
        <f t="shared" si="0"/>
        <v>0</v>
      </c>
      <c r="AB8" s="5">
        <f t="shared" si="0"/>
        <v>0</v>
      </c>
      <c r="AC8" s="5">
        <f t="shared" si="0"/>
        <v>0</v>
      </c>
      <c r="AD8" s="5">
        <f t="shared" si="0"/>
        <v>0</v>
      </c>
      <c r="AE8" s="5">
        <f t="shared" si="0"/>
        <v>0</v>
      </c>
      <c r="AF8" s="5">
        <f t="shared" si="0"/>
        <v>0</v>
      </c>
      <c r="AG8" s="5">
        <f t="shared" si="0"/>
        <v>0</v>
      </c>
      <c r="AH8" s="5">
        <f t="shared" si="0"/>
        <v>0</v>
      </c>
      <c r="AI8" s="5">
        <f t="shared" si="0"/>
        <v>0</v>
      </c>
      <c r="AJ8" s="5">
        <f t="shared" si="0"/>
        <v>0</v>
      </c>
      <c r="AK8" s="5">
        <f t="shared" si="0"/>
        <v>0</v>
      </c>
      <c r="AL8" s="5">
        <f t="shared" si="0"/>
        <v>0</v>
      </c>
      <c r="AM8" s="5">
        <f t="shared" si="0"/>
        <v>0</v>
      </c>
      <c r="AN8" s="5">
        <f t="shared" si="0"/>
        <v>0</v>
      </c>
      <c r="AO8" s="5">
        <f t="shared" si="0"/>
        <v>0</v>
      </c>
      <c r="AP8" s="5">
        <f t="shared" si="0"/>
        <v>0</v>
      </c>
      <c r="AQ8" s="5">
        <f t="shared" si="0"/>
        <v>0</v>
      </c>
      <c r="AR8" s="5">
        <f t="shared" si="0"/>
        <v>0</v>
      </c>
      <c r="AS8" s="5">
        <f t="shared" si="0"/>
        <v>0</v>
      </c>
      <c r="AT8" s="5">
        <f t="shared" si="0"/>
        <v>0</v>
      </c>
      <c r="AU8" s="5">
        <f t="shared" si="0"/>
        <v>0</v>
      </c>
      <c r="AV8" s="5">
        <f t="shared" si="0"/>
        <v>0</v>
      </c>
      <c r="AW8" s="5">
        <f t="shared" si="0"/>
        <v>0</v>
      </c>
      <c r="AX8" s="5">
        <f t="shared" si="0"/>
        <v>0</v>
      </c>
      <c r="AY8" s="5">
        <f t="shared" si="0"/>
        <v>0</v>
      </c>
      <c r="AZ8" s="5">
        <f t="shared" si="0"/>
        <v>0</v>
      </c>
      <c r="BA8" s="5">
        <f t="shared" si="0"/>
        <v>0</v>
      </c>
      <c r="BB8" s="5">
        <f t="shared" si="0"/>
        <v>0</v>
      </c>
    </row>
    <row r="9" spans="1:73" ht="15.75" thickBot="1" x14ac:dyDescent="0.3">
      <c r="B9" s="3">
        <v>14</v>
      </c>
    </row>
    <row r="12" spans="1:73" x14ac:dyDescent="0.25">
      <c r="B12" s="1" t="s">
        <v>52</v>
      </c>
      <c r="C12" s="1" t="s">
        <v>64</v>
      </c>
      <c r="D12" s="4" t="s">
        <v>53</v>
      </c>
      <c r="E12" s="4" t="s">
        <v>54</v>
      </c>
      <c r="F12" s="4" t="s">
        <v>55</v>
      </c>
    </row>
    <row r="13" spans="1:73" x14ac:dyDescent="0.25">
      <c r="B13" s="1" t="s">
        <v>0</v>
      </c>
      <c r="D13" s="5">
        <v>0</v>
      </c>
      <c r="E13" s="5">
        <v>0</v>
      </c>
      <c r="F13" s="5">
        <f>D13-E13</f>
        <v>0</v>
      </c>
    </row>
    <row r="14" spans="1:73" x14ac:dyDescent="0.25">
      <c r="B14" s="1" t="s">
        <v>1</v>
      </c>
      <c r="D14" s="5">
        <v>0</v>
      </c>
      <c r="E14" s="5">
        <v>0</v>
      </c>
      <c r="F14" s="5">
        <f>D14-E14</f>
        <v>0</v>
      </c>
    </row>
    <row r="15" spans="1:73" x14ac:dyDescent="0.25">
      <c r="B15" s="1" t="s">
        <v>2</v>
      </c>
      <c r="D15" s="5">
        <v>0</v>
      </c>
      <c r="E15" s="5">
        <v>0</v>
      </c>
      <c r="F15" s="5">
        <f>D15-E15</f>
        <v>0</v>
      </c>
      <c r="H15" s="12" t="s">
        <v>62</v>
      </c>
      <c r="I15" t="s">
        <v>65</v>
      </c>
      <c r="J15" t="s">
        <v>66</v>
      </c>
      <c r="K15" t="s">
        <v>63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 x14ac:dyDescent="0.25">
      <c r="B16" s="1" t="s">
        <v>3</v>
      </c>
      <c r="D16" s="5">
        <v>0</v>
      </c>
      <c r="E16" s="5">
        <v>0</v>
      </c>
      <c r="F16" s="5">
        <f>D16-E16</f>
        <v>0</v>
      </c>
      <c r="H16" s="14" t="s">
        <v>0</v>
      </c>
      <c r="I16" s="13">
        <v>0</v>
      </c>
      <c r="J16" s="13">
        <v>0</v>
      </c>
      <c r="K16" s="13">
        <v>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 x14ac:dyDescent="0.25">
      <c r="B17" s="1" t="s">
        <v>4</v>
      </c>
      <c r="D17" s="5">
        <v>0</v>
      </c>
      <c r="E17" s="5">
        <v>0</v>
      </c>
      <c r="F17" s="5">
        <f>D17-E17</f>
        <v>0</v>
      </c>
      <c r="H17" s="14" t="s">
        <v>9</v>
      </c>
      <c r="I17" s="13">
        <v>25</v>
      </c>
      <c r="J17" s="13">
        <v>134</v>
      </c>
      <c r="K17" s="13">
        <v>-109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 x14ac:dyDescent="0.25">
      <c r="B18" s="1" t="s">
        <v>5</v>
      </c>
      <c r="D18" s="5">
        <v>0</v>
      </c>
      <c r="E18" s="5">
        <v>0</v>
      </c>
      <c r="F18" s="5">
        <f>D18-E18</f>
        <v>0</v>
      </c>
      <c r="H18" s="14" t="s">
        <v>10</v>
      </c>
      <c r="I18" s="13">
        <v>0</v>
      </c>
      <c r="J18" s="13">
        <v>0</v>
      </c>
      <c r="K18" s="13">
        <v>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 x14ac:dyDescent="0.25">
      <c r="B19" s="1" t="s">
        <v>6</v>
      </c>
      <c r="D19" s="5">
        <v>0</v>
      </c>
      <c r="E19" s="5">
        <v>0</v>
      </c>
      <c r="F19" s="5">
        <f>D19-E19</f>
        <v>0</v>
      </c>
      <c r="H19" s="14" t="s">
        <v>11</v>
      </c>
      <c r="I19" s="13">
        <v>20</v>
      </c>
      <c r="J19" s="13">
        <v>0</v>
      </c>
      <c r="K19" s="13">
        <v>20</v>
      </c>
    </row>
    <row r="20" spans="1:73" x14ac:dyDescent="0.25">
      <c r="B20" s="1" t="s">
        <v>7</v>
      </c>
      <c r="D20" s="5">
        <v>0</v>
      </c>
      <c r="E20" s="5">
        <v>0</v>
      </c>
      <c r="F20" s="5">
        <f>D20-E20</f>
        <v>0</v>
      </c>
      <c r="H20" s="14" t="s">
        <v>12</v>
      </c>
      <c r="I20" s="13">
        <v>125</v>
      </c>
      <c r="J20" s="13">
        <v>0</v>
      </c>
      <c r="K20" s="13">
        <v>125</v>
      </c>
    </row>
    <row r="21" spans="1:73" x14ac:dyDescent="0.25">
      <c r="B21" s="1" t="s">
        <v>8</v>
      </c>
      <c r="D21" s="5">
        <v>0</v>
      </c>
      <c r="E21" s="5">
        <v>0</v>
      </c>
      <c r="F21" s="5">
        <f>D21-E21</f>
        <v>0</v>
      </c>
      <c r="H21" s="14" t="s">
        <v>13</v>
      </c>
      <c r="I21" s="13">
        <v>0</v>
      </c>
      <c r="J21" s="13">
        <v>0</v>
      </c>
      <c r="K21" s="13">
        <v>0</v>
      </c>
    </row>
    <row r="22" spans="1:73" x14ac:dyDescent="0.25">
      <c r="B22" s="1" t="s">
        <v>9</v>
      </c>
      <c r="D22" s="5">
        <v>25</v>
      </c>
      <c r="E22" s="5">
        <v>134</v>
      </c>
      <c r="F22" s="5">
        <f>D22-E22</f>
        <v>-109</v>
      </c>
      <c r="H22" s="14" t="s">
        <v>14</v>
      </c>
      <c r="I22" s="13">
        <v>0</v>
      </c>
      <c r="J22" s="13">
        <v>0</v>
      </c>
      <c r="K22" s="13">
        <v>0</v>
      </c>
    </row>
    <row r="23" spans="1:73" x14ac:dyDescent="0.25">
      <c r="B23" s="1" t="s">
        <v>10</v>
      </c>
      <c r="D23" s="5">
        <v>0</v>
      </c>
      <c r="E23" s="5">
        <v>0</v>
      </c>
      <c r="F23" s="5">
        <v>0</v>
      </c>
      <c r="H23" s="14" t="s">
        <v>15</v>
      </c>
      <c r="I23" s="13">
        <v>0</v>
      </c>
      <c r="J23" s="13">
        <v>0</v>
      </c>
      <c r="K23" s="13">
        <v>0</v>
      </c>
    </row>
    <row r="24" spans="1:73" x14ac:dyDescent="0.25">
      <c r="B24" s="1" t="s">
        <v>11</v>
      </c>
      <c r="D24" s="5">
        <v>20</v>
      </c>
      <c r="E24" s="5">
        <v>0</v>
      </c>
      <c r="F24" s="5">
        <f>D24-E24</f>
        <v>20</v>
      </c>
      <c r="H24" s="14" t="s">
        <v>16</v>
      </c>
      <c r="I24" s="13">
        <v>0</v>
      </c>
      <c r="J24" s="13">
        <v>0</v>
      </c>
      <c r="K24" s="13">
        <v>0</v>
      </c>
    </row>
    <row r="25" spans="1:73" x14ac:dyDescent="0.25">
      <c r="A25" s="2"/>
      <c r="B25" s="1" t="s">
        <v>12</v>
      </c>
      <c r="C25" s="2"/>
      <c r="D25" s="5">
        <v>125</v>
      </c>
      <c r="E25" s="5">
        <v>0</v>
      </c>
      <c r="F25" s="5">
        <f>D25-E25</f>
        <v>125</v>
      </c>
      <c r="H25" s="14" t="s">
        <v>17</v>
      </c>
      <c r="I25" s="13">
        <v>0</v>
      </c>
      <c r="J25" s="13">
        <v>0</v>
      </c>
      <c r="K25" s="13">
        <v>0</v>
      </c>
    </row>
    <row r="26" spans="1:73" x14ac:dyDescent="0.25">
      <c r="A26" s="2"/>
      <c r="B26" s="1" t="s">
        <v>13</v>
      </c>
      <c r="C26" s="2"/>
      <c r="D26" s="5">
        <v>0</v>
      </c>
      <c r="E26" s="5">
        <v>0</v>
      </c>
      <c r="F26" s="5">
        <f>D26-E26</f>
        <v>0</v>
      </c>
      <c r="H26" s="14" t="s">
        <v>18</v>
      </c>
      <c r="I26" s="13">
        <v>0</v>
      </c>
      <c r="J26" s="13">
        <v>0</v>
      </c>
      <c r="K26" s="13">
        <v>0</v>
      </c>
    </row>
    <row r="27" spans="1:73" x14ac:dyDescent="0.25">
      <c r="A27" s="2"/>
      <c r="B27" s="1" t="s">
        <v>14</v>
      </c>
      <c r="C27" s="2"/>
      <c r="D27" s="5">
        <v>0</v>
      </c>
      <c r="E27" s="5">
        <v>0</v>
      </c>
      <c r="F27" s="5">
        <f>D27-E27</f>
        <v>0</v>
      </c>
      <c r="H27" s="14" t="s">
        <v>1</v>
      </c>
      <c r="I27" s="13">
        <v>0</v>
      </c>
      <c r="J27" s="13">
        <v>0</v>
      </c>
      <c r="K27" s="13">
        <v>0</v>
      </c>
    </row>
    <row r="28" spans="1:73" x14ac:dyDescent="0.25">
      <c r="A28" s="2"/>
      <c r="B28" s="1" t="s">
        <v>15</v>
      </c>
      <c r="C28" s="2"/>
      <c r="D28" s="5">
        <v>0</v>
      </c>
      <c r="E28" s="5">
        <v>0</v>
      </c>
      <c r="F28" s="5">
        <f>D28-E28</f>
        <v>0</v>
      </c>
      <c r="H28" s="14" t="s">
        <v>19</v>
      </c>
      <c r="I28" s="13">
        <v>0</v>
      </c>
      <c r="J28" s="13">
        <v>0</v>
      </c>
      <c r="K28" s="13">
        <v>0</v>
      </c>
    </row>
    <row r="29" spans="1:73" x14ac:dyDescent="0.25">
      <c r="A29" s="2"/>
      <c r="B29" s="1" t="s">
        <v>16</v>
      </c>
      <c r="C29" s="2"/>
      <c r="D29" s="5">
        <v>0</v>
      </c>
      <c r="E29" s="5">
        <v>0</v>
      </c>
      <c r="F29" s="5">
        <f>D29-E29</f>
        <v>0</v>
      </c>
      <c r="H29" s="14" t="s">
        <v>20</v>
      </c>
      <c r="I29" s="13">
        <v>0</v>
      </c>
      <c r="J29" s="13">
        <v>0</v>
      </c>
      <c r="K29" s="13">
        <v>0</v>
      </c>
    </row>
    <row r="30" spans="1:73" x14ac:dyDescent="0.25">
      <c r="A30" s="2"/>
      <c r="B30" s="1" t="s">
        <v>17</v>
      </c>
      <c r="C30" s="2"/>
      <c r="D30" s="5">
        <v>0</v>
      </c>
      <c r="E30" s="5">
        <v>0</v>
      </c>
      <c r="F30" s="5">
        <f>D30-E30</f>
        <v>0</v>
      </c>
      <c r="H30" s="14" t="s">
        <v>2</v>
      </c>
      <c r="I30" s="13">
        <v>0</v>
      </c>
      <c r="J30" s="13">
        <v>0</v>
      </c>
      <c r="K30" s="13">
        <v>0</v>
      </c>
    </row>
    <row r="31" spans="1:73" x14ac:dyDescent="0.25">
      <c r="A31" s="2"/>
      <c r="B31" s="1" t="s">
        <v>18</v>
      </c>
      <c r="C31" s="2"/>
      <c r="D31" s="5">
        <v>0</v>
      </c>
      <c r="E31" s="5">
        <v>0</v>
      </c>
      <c r="F31" s="5">
        <f>D31-E31</f>
        <v>0</v>
      </c>
      <c r="H31" s="14" t="s">
        <v>3</v>
      </c>
      <c r="I31" s="13">
        <v>0</v>
      </c>
      <c r="J31" s="13">
        <v>0</v>
      </c>
      <c r="K31" s="13">
        <v>0</v>
      </c>
    </row>
    <row r="32" spans="1:73" x14ac:dyDescent="0.25">
      <c r="A32" s="2"/>
      <c r="B32" s="1" t="s">
        <v>19</v>
      </c>
      <c r="C32" s="2"/>
      <c r="D32" s="5">
        <v>0</v>
      </c>
      <c r="E32" s="5">
        <v>0</v>
      </c>
      <c r="F32" s="5">
        <f>D32-E32</f>
        <v>0</v>
      </c>
      <c r="H32" s="14" t="s">
        <v>4</v>
      </c>
      <c r="I32" s="13">
        <v>0</v>
      </c>
      <c r="J32" s="13">
        <v>0</v>
      </c>
      <c r="K32" s="13">
        <v>0</v>
      </c>
    </row>
    <row r="33" spans="1:11" x14ac:dyDescent="0.25">
      <c r="A33" s="2"/>
      <c r="B33" s="1" t="s">
        <v>20</v>
      </c>
      <c r="C33" s="2"/>
      <c r="D33" s="5">
        <v>0</v>
      </c>
      <c r="E33" s="5">
        <v>0</v>
      </c>
      <c r="F33" s="5">
        <f>D33-E33</f>
        <v>0</v>
      </c>
      <c r="H33" s="14" t="s">
        <v>5</v>
      </c>
      <c r="I33" s="13">
        <v>0</v>
      </c>
      <c r="J33" s="13">
        <v>0</v>
      </c>
      <c r="K33" s="13">
        <v>0</v>
      </c>
    </row>
    <row r="34" spans="1:11" x14ac:dyDescent="0.25">
      <c r="B34" s="5"/>
      <c r="C34" s="5"/>
      <c r="D34" s="5"/>
      <c r="H34" s="14" t="s">
        <v>6</v>
      </c>
      <c r="I34" s="13">
        <v>0</v>
      </c>
      <c r="J34" s="13">
        <v>0</v>
      </c>
      <c r="K34" s="13">
        <v>0</v>
      </c>
    </row>
    <row r="35" spans="1:11" x14ac:dyDescent="0.25">
      <c r="B35" s="5"/>
      <c r="C35" s="5"/>
      <c r="D35" s="5"/>
      <c r="H35" s="14" t="s">
        <v>7</v>
      </c>
      <c r="I35" s="13">
        <v>0</v>
      </c>
      <c r="J35" s="13">
        <v>0</v>
      </c>
      <c r="K35" s="13">
        <v>0</v>
      </c>
    </row>
    <row r="36" spans="1:11" x14ac:dyDescent="0.25">
      <c r="B36" s="5"/>
      <c r="C36" s="5"/>
      <c r="D36" s="5"/>
      <c r="H36" s="14" t="s">
        <v>8</v>
      </c>
      <c r="I36" s="13">
        <v>0</v>
      </c>
      <c r="J36" s="13">
        <v>0</v>
      </c>
      <c r="K36" s="13">
        <v>0</v>
      </c>
    </row>
    <row r="37" spans="1:11" x14ac:dyDescent="0.25">
      <c r="B37" s="5"/>
      <c r="C37" s="5"/>
      <c r="D37" s="5"/>
      <c r="H37" s="14" t="s">
        <v>61</v>
      </c>
      <c r="I37" s="13">
        <v>170</v>
      </c>
      <c r="J37" s="13">
        <v>134</v>
      </c>
      <c r="K37" s="13">
        <v>36</v>
      </c>
    </row>
    <row r="38" spans="1:11" x14ac:dyDescent="0.25">
      <c r="B38" s="5"/>
      <c r="C38" s="5"/>
      <c r="D38" s="5"/>
    </row>
    <row r="39" spans="1:11" x14ac:dyDescent="0.25">
      <c r="B39" s="5"/>
      <c r="C39" s="5"/>
      <c r="D39" s="5"/>
    </row>
    <row r="40" spans="1:11" x14ac:dyDescent="0.25">
      <c r="B40" s="5"/>
      <c r="C40" s="5"/>
      <c r="D40" s="5"/>
    </row>
    <row r="41" spans="1:11" x14ac:dyDescent="0.25">
      <c r="B41" s="5"/>
      <c r="C41" s="5"/>
      <c r="D41" s="5"/>
    </row>
    <row r="42" spans="1:11" x14ac:dyDescent="0.25">
      <c r="B42" s="5"/>
      <c r="C42" s="5"/>
      <c r="D42" s="5"/>
    </row>
    <row r="43" spans="1:11" x14ac:dyDescent="0.25">
      <c r="B43" s="5"/>
      <c r="C43" s="5"/>
      <c r="D43" s="5"/>
    </row>
    <row r="44" spans="1:11" x14ac:dyDescent="0.25">
      <c r="B44" s="5"/>
      <c r="C44" s="5"/>
      <c r="D44" s="5"/>
    </row>
    <row r="45" spans="1:11" x14ac:dyDescent="0.25">
      <c r="B45" s="5"/>
      <c r="C45" s="5"/>
      <c r="D45" s="5"/>
    </row>
    <row r="46" spans="1:11" x14ac:dyDescent="0.25">
      <c r="B46" s="5"/>
      <c r="C46" s="5"/>
      <c r="D46" s="5"/>
    </row>
    <row r="47" spans="1:11" x14ac:dyDescent="0.25">
      <c r="B47" s="5"/>
      <c r="C47" s="5"/>
      <c r="D47" s="5"/>
    </row>
    <row r="48" spans="1:11" x14ac:dyDescent="0.25">
      <c r="B48" s="5"/>
      <c r="C48" s="5"/>
      <c r="D48" s="5"/>
    </row>
    <row r="49" spans="2:4" x14ac:dyDescent="0.25">
      <c r="B49" s="5"/>
      <c r="C49" s="5"/>
      <c r="D49" s="5"/>
    </row>
    <row r="50" spans="2:4" x14ac:dyDescent="0.25">
      <c r="B50" s="5"/>
      <c r="C50" s="5"/>
      <c r="D50" s="5"/>
    </row>
    <row r="51" spans="2:4" x14ac:dyDescent="0.25">
      <c r="B51" s="5"/>
      <c r="C51" s="5"/>
      <c r="D51" s="5"/>
    </row>
    <row r="52" spans="2:4" x14ac:dyDescent="0.25">
      <c r="B52" s="5"/>
      <c r="C52" s="5"/>
      <c r="D52" s="5"/>
    </row>
    <row r="53" spans="2:4" x14ac:dyDescent="0.25">
      <c r="B53" s="5"/>
      <c r="C53" s="5"/>
      <c r="D53" s="5"/>
    </row>
    <row r="54" spans="2:4" x14ac:dyDescent="0.25">
      <c r="B54" s="5"/>
      <c r="C54" s="5"/>
      <c r="D54" s="5"/>
    </row>
    <row r="55" spans="2:4" x14ac:dyDescent="0.25">
      <c r="B55" s="5"/>
      <c r="C55" s="5"/>
      <c r="D55" s="5"/>
    </row>
    <row r="56" spans="2:4" x14ac:dyDescent="0.25">
      <c r="B56" s="5"/>
      <c r="C56" s="5"/>
      <c r="D56" s="5"/>
    </row>
    <row r="57" spans="2:4" x14ac:dyDescent="0.25">
      <c r="B57" s="5"/>
      <c r="C57" s="5"/>
      <c r="D57" s="5"/>
    </row>
    <row r="58" spans="2:4" x14ac:dyDescent="0.25">
      <c r="B58" s="5"/>
      <c r="C58" s="5"/>
      <c r="D58" s="5"/>
    </row>
    <row r="59" spans="2:4" x14ac:dyDescent="0.25">
      <c r="B59" s="5"/>
      <c r="C59" s="5"/>
      <c r="D59" s="5"/>
    </row>
    <row r="60" spans="2:4" x14ac:dyDescent="0.25">
      <c r="B60" s="5"/>
      <c r="C60" s="5"/>
      <c r="D60" s="5"/>
    </row>
    <row r="61" spans="2:4" x14ac:dyDescent="0.25">
      <c r="B61" s="5"/>
      <c r="C61" s="5"/>
      <c r="D61" s="5"/>
    </row>
    <row r="62" spans="2:4" x14ac:dyDescent="0.25">
      <c r="B62" s="5"/>
      <c r="C62" s="5"/>
      <c r="D62" s="5"/>
    </row>
    <row r="63" spans="2:4" x14ac:dyDescent="0.25">
      <c r="B63" s="5"/>
      <c r="C63" s="5"/>
      <c r="D63" s="5"/>
    </row>
    <row r="64" spans="2:4" x14ac:dyDescent="0.25">
      <c r="B64" s="5"/>
      <c r="C64" s="5"/>
      <c r="D64" s="5"/>
    </row>
  </sheetData>
  <pageMargins left="0.7" right="0.7" top="0.75" bottom="0.75" header="0.3" footer="0.3"/>
  <pageSetup paperSize="9" orientation="portrait" verticalDpi="300" r:id="rId2"/>
  <drawing r:id="rId3"/>
  <legacyDrawing r:id="rId4"/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Sapt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rtyui</cp:lastModifiedBy>
  <dcterms:created xsi:type="dcterms:W3CDTF">2016-02-09T14:23:40Z</dcterms:created>
  <dcterms:modified xsi:type="dcterms:W3CDTF">2016-03-28T15:40:05Z</dcterms:modified>
</cp:coreProperties>
</file>