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 codeName="{8C4F1C90-05EB-6A55-5F09-09C24B55AC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calcPr calcId="171027" calcMode="manual"/>
</workbook>
</file>

<file path=xl/calcChain.xml><?xml version="1.0" encoding="utf-8"?>
<calcChain xmlns="http://schemas.openxmlformats.org/spreadsheetml/2006/main">
  <c r="J3" i="1" l="1"/>
  <c r="K3" i="1" s="1"/>
  <c r="J4" i="1"/>
  <c r="K4" i="1" s="1"/>
  <c r="J5" i="1"/>
  <c r="K5" i="1" s="1"/>
  <c r="J6" i="1"/>
  <c r="K6" i="1" s="1"/>
</calcChain>
</file>

<file path=xl/sharedStrings.xml><?xml version="1.0" encoding="utf-8"?>
<sst xmlns="http://schemas.openxmlformats.org/spreadsheetml/2006/main" count="13" uniqueCount="12">
  <si>
    <t>qttés</t>
  </si>
  <si>
    <t>n°commande</t>
  </si>
  <si>
    <t>commandes</t>
  </si>
  <si>
    <t>ref</t>
  </si>
  <si>
    <t>entrepot</t>
  </si>
  <si>
    <t>stock à risque</t>
  </si>
  <si>
    <t>quantités</t>
  </si>
  <si>
    <t>stock date de peremption proche</t>
  </si>
  <si>
    <t>DATE peremption</t>
  </si>
  <si>
    <t>Plus ancien lot</t>
  </si>
  <si>
    <t>Trier sur Date péremption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</si>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</sst>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13">
    <dxf>
      <numFmt numFmtId="0" formatCode="General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E8" totalsRowShown="0" headerRowDxfId="6" dataDxfId="7">
  <autoFilter ref="A2:E8"/>
  <sortState ref="A3:E8">
    <sortCondition ref="D2:D8"/>
  </sortState>
  <tableColumns count="5">
    <tableColumn id="1" name="ref" dataDxfId="12"/>
    <tableColumn id="2" name="entrepot" dataDxfId="11"/>
    <tableColumn id="3" name="quantités" dataDxfId="10"/>
    <tableColumn id="4" name="DATE peremption" dataDxfId="9"/>
    <tableColumn id="5" name="stock à risque" dataDxfId="8"/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2:K6" totalsRowShown="0" headerRowDxfId="3">
  <autoFilter ref="G2:K6"/>
  <tableColumns count="5">
    <tableColumn id="1" name="qttés" dataDxfId="5"/>
    <tableColumn id="2" name="n°commande" dataDxfId="4"/>
    <tableColumn id="3" name="ref" dataDxfId="2"/>
    <tableColumn id="4" name="Plus ancien lot" dataDxfId="1">
      <calculatedColumnFormula>VLOOKUP(Tableau2[[#This Row],[ref]],Tableau1[],4,0)</calculatedColumnFormula>
    </tableColumn>
    <tableColumn id="5" name="Ecart" dataDxfId="0">
      <calculatedColumnFormula>Tableau2[[#This Row],[Plus ancien lot]]-Tableau2[[#This Row],[n°commande]]</calculatedColumnFormula>
    </tableColumn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"/>
  <sheetViews>
    <sheetView tabSelected="1" workbookViewId="0">
      <selection activeCell="K8" sqref="K8:K9"/>
    </sheetView>
  </sheetViews>
  <sheetFormatPr baseColWidth="10" defaultRowHeight="15" x14ac:dyDescent="0.25"/>
  <cols>
    <col min="1" max="2" width="11.42578125" style="1"/>
    <col min="3" max="3" width="11.5703125" style="1" customWidth="1"/>
    <col min="4" max="4" width="18.7109375" style="1" customWidth="1"/>
    <col min="5" max="5" width="15.140625" style="1" customWidth="1"/>
    <col min="6" max="6" width="11.42578125" style="3"/>
    <col min="7" max="7" width="11.42578125" style="1"/>
    <col min="8" max="8" width="14.85546875" style="1" customWidth="1"/>
    <col min="10" max="10" width="19.42578125" customWidth="1"/>
  </cols>
  <sheetData>
    <row r="1" spans="1:11" x14ac:dyDescent="0.25">
      <c r="A1" s="6" t="s">
        <v>7</v>
      </c>
      <c r="B1" s="6"/>
      <c r="C1" s="6"/>
      <c r="D1" s="6"/>
      <c r="G1" s="6" t="s">
        <v>2</v>
      </c>
      <c r="H1" s="6"/>
    </row>
    <row r="2" spans="1:11" x14ac:dyDescent="0.25">
      <c r="A2" s="1" t="s">
        <v>3</v>
      </c>
      <c r="B2" s="1" t="s">
        <v>4</v>
      </c>
      <c r="C2" s="1" t="s">
        <v>6</v>
      </c>
      <c r="D2" s="1" t="s">
        <v>8</v>
      </c>
      <c r="E2" s="1" t="s">
        <v>5</v>
      </c>
      <c r="G2" s="1" t="s">
        <v>0</v>
      </c>
      <c r="H2" s="1" t="s">
        <v>1</v>
      </c>
      <c r="I2" s="5" t="s">
        <v>3</v>
      </c>
      <c r="J2" s="5" t="s">
        <v>9</v>
      </c>
      <c r="K2" s="5" t="s">
        <v>11</v>
      </c>
    </row>
    <row r="3" spans="1:11" x14ac:dyDescent="0.25">
      <c r="A3" s="1">
        <v>100000</v>
      </c>
      <c r="B3" s="1">
        <v>12</v>
      </c>
      <c r="C3" s="1">
        <v>1</v>
      </c>
      <c r="D3" s="2">
        <v>43132</v>
      </c>
      <c r="G3" s="1">
        <v>2</v>
      </c>
      <c r="H3" s="2">
        <v>43122</v>
      </c>
      <c r="I3" s="5">
        <v>100000</v>
      </c>
      <c r="J3" s="7">
        <f>VLOOKUP(Tableau2[[#This Row],[ref]],Tableau1[],4,0)</f>
        <v>43132</v>
      </c>
      <c r="K3">
        <f>Tableau2[[#This Row],[Plus ancien lot]]-Tableau2[[#This Row],[n°commande]]</f>
        <v>10</v>
      </c>
    </row>
    <row r="4" spans="1:11" x14ac:dyDescent="0.25">
      <c r="A4" s="4">
        <v>100000</v>
      </c>
      <c r="B4" s="4">
        <v>12</v>
      </c>
      <c r="C4" s="1">
        <v>1</v>
      </c>
      <c r="D4" s="2">
        <v>43133</v>
      </c>
      <c r="G4" s="1">
        <v>1</v>
      </c>
      <c r="H4" s="2">
        <v>43123</v>
      </c>
      <c r="I4" s="5">
        <v>100000</v>
      </c>
      <c r="J4" s="7">
        <f>VLOOKUP(Tableau2[[#This Row],[ref]],Tableau1[],4,0)</f>
        <v>43132</v>
      </c>
      <c r="K4">
        <f>Tableau2[[#This Row],[Plus ancien lot]]-Tableau2[[#This Row],[n°commande]]</f>
        <v>9</v>
      </c>
    </row>
    <row r="5" spans="1:11" x14ac:dyDescent="0.25">
      <c r="A5" s="4">
        <v>100000</v>
      </c>
      <c r="B5" s="4">
        <v>12</v>
      </c>
      <c r="C5" s="1">
        <v>18</v>
      </c>
      <c r="D5" s="2">
        <v>43161</v>
      </c>
      <c r="G5" s="1">
        <v>1</v>
      </c>
      <c r="H5" s="2">
        <v>43126</v>
      </c>
      <c r="I5" s="5">
        <v>100000</v>
      </c>
      <c r="J5" s="7">
        <f>VLOOKUP(Tableau2[[#This Row],[ref]],Tableau1[],4,0)</f>
        <v>43132</v>
      </c>
      <c r="K5">
        <f>Tableau2[[#This Row],[Plus ancien lot]]-Tableau2[[#This Row],[n°commande]]</f>
        <v>6</v>
      </c>
    </row>
    <row r="6" spans="1:11" x14ac:dyDescent="0.25">
      <c r="A6" s="4">
        <v>99</v>
      </c>
      <c r="B6" s="4">
        <v>12</v>
      </c>
      <c r="C6" s="1">
        <v>14</v>
      </c>
      <c r="D6" s="2">
        <v>43162</v>
      </c>
      <c r="G6" s="1">
        <v>5</v>
      </c>
      <c r="H6" s="2">
        <v>43129</v>
      </c>
      <c r="I6">
        <v>99</v>
      </c>
      <c r="J6" s="7">
        <f>VLOOKUP(Tableau2[[#This Row],[ref]],Tableau1[],4,0)</f>
        <v>43162</v>
      </c>
      <c r="K6">
        <f>Tableau2[[#This Row],[Plus ancien lot]]-Tableau2[[#This Row],[n°commande]]</f>
        <v>33</v>
      </c>
    </row>
    <row r="7" spans="1:11" x14ac:dyDescent="0.25">
      <c r="A7" s="4">
        <v>100000</v>
      </c>
      <c r="B7" s="4">
        <v>12</v>
      </c>
      <c r="C7" s="1">
        <v>1</v>
      </c>
      <c r="D7" s="2">
        <v>43162</v>
      </c>
    </row>
    <row r="8" spans="1:11" x14ac:dyDescent="0.25">
      <c r="A8" s="4">
        <v>99</v>
      </c>
      <c r="B8" s="4">
        <v>12</v>
      </c>
      <c r="C8" s="1">
        <v>22</v>
      </c>
      <c r="D8" s="2">
        <v>43196</v>
      </c>
    </row>
    <row r="10" spans="1:11" x14ac:dyDescent="0.25">
      <c r="B10" s="8"/>
      <c r="C10" s="8" t="s">
        <v>10</v>
      </c>
      <c r="D10" s="8"/>
    </row>
  </sheetData>
  <mergeCells count="2">
    <mergeCell ref="A1:D1"/>
    <mergeCell ref="G1:H1"/>
  </mergeCells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Danone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RENAUDIN Solene</dc:creator>
  <cp:lastModifiedBy>HP</cp:lastModifiedBy>
  <dcterms:created xsi:type="dcterms:W3CDTF">2018-01-31T11:11:02Z</dcterms:created>
  <dcterms:modified xsi:type="dcterms:W3CDTF">2018-02-01T17:06:30Z</dcterms:modified>
</cp:coreProperties>
</file>