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/>
  </bookViews>
  <sheets>
    <sheet name="Feuil1" sheetId="1" r:id="rId1"/>
    <sheet name="Feuil2" sheetId="2" r:id="rId2"/>
    <sheet name="Feuil3" sheetId="3" r:id="rId3"/>
  </sheets>
  <calcPr calcId="171027"/>
  <pivotCaches>
    <pivotCache cacheId="18" r:id="rId4"/>
  </pivotCaches>
</workbook>
</file>

<file path=xl/calcChain.xml><?xml version="1.0" encoding="utf-8"?>
<calcChain xmlns="http://schemas.openxmlformats.org/spreadsheetml/2006/main">
  <c r="K55" i="1" l="1"/>
  <c r="K54" i="1"/>
  <c r="K53" i="1"/>
  <c r="D61" i="1"/>
  <c r="D53" i="1"/>
  <c r="D45" i="1"/>
  <c r="D36" i="1"/>
  <c r="M22" i="1"/>
  <c r="E23" i="1"/>
  <c r="D25" i="1"/>
  <c r="F24" i="1"/>
  <c r="L23" i="1" s="1"/>
  <c r="E35" i="1" s="1"/>
  <c r="F35" i="1" s="1"/>
  <c r="L24" i="1" s="1"/>
  <c r="E44" i="1" s="1"/>
  <c r="F44" i="1" s="1"/>
  <c r="L25" i="1" s="1"/>
  <c r="E52" i="1" s="1"/>
  <c r="F52" i="1" s="1"/>
  <c r="L26" i="1" s="1"/>
  <c r="E60" i="1" s="1"/>
  <c r="F60" i="1" s="1"/>
  <c r="L27" i="1" s="1"/>
  <c r="E24" i="1"/>
  <c r="E22" i="1"/>
  <c r="F22" i="1" s="1"/>
  <c r="J23" i="1" s="1"/>
  <c r="F23" i="1"/>
  <c r="E33" i="1" l="1"/>
  <c r="E25" i="1"/>
  <c r="F25" i="1"/>
  <c r="K23" i="1"/>
  <c r="E34" i="1" s="1"/>
  <c r="F34" i="1" s="1"/>
  <c r="K24" i="1" s="1"/>
  <c r="E43" i="1" s="1"/>
  <c r="F43" i="1" s="1"/>
  <c r="K25" i="1" s="1"/>
  <c r="E51" i="1" s="1"/>
  <c r="F51" i="1" s="1"/>
  <c r="K26" i="1" s="1"/>
  <c r="E59" i="1" l="1"/>
  <c r="F59" i="1" s="1"/>
  <c r="K27" i="1" s="1"/>
  <c r="F33" i="1"/>
  <c r="E36" i="1"/>
  <c r="M23" i="1"/>
  <c r="F36" i="1" l="1"/>
  <c r="J24" i="1"/>
  <c r="E42" i="1" l="1"/>
  <c r="M24" i="1"/>
  <c r="E45" i="1" l="1"/>
  <c r="F42" i="1"/>
  <c r="J25" i="1" l="1"/>
  <c r="F45" i="1"/>
  <c r="M25" i="1" l="1"/>
  <c r="E50" i="1"/>
  <c r="E53" i="1" l="1"/>
  <c r="F50" i="1"/>
  <c r="J26" i="1" l="1"/>
  <c r="F53" i="1"/>
  <c r="E58" i="1" l="1"/>
  <c r="M26" i="1"/>
  <c r="F58" i="1" l="1"/>
  <c r="E61" i="1"/>
  <c r="F61" i="1" l="1"/>
  <c r="J27" i="1"/>
  <c r="M27" i="1" s="1"/>
</calcChain>
</file>

<file path=xl/sharedStrings.xml><?xml version="1.0" encoding="utf-8"?>
<sst xmlns="http://schemas.openxmlformats.org/spreadsheetml/2006/main" count="68" uniqueCount="21">
  <si>
    <t>nature du versement</t>
  </si>
  <si>
    <t>sommes perçues</t>
  </si>
  <si>
    <t>versements antérieurs</t>
  </si>
  <si>
    <t>total général</t>
  </si>
  <si>
    <t>cheques</t>
  </si>
  <si>
    <t>numéraire</t>
  </si>
  <si>
    <t>numeraire</t>
  </si>
  <si>
    <t>cb</t>
  </si>
  <si>
    <t>date</t>
  </si>
  <si>
    <t>bordereau 2 eme versement</t>
  </si>
  <si>
    <t>total</t>
  </si>
  <si>
    <t>soldes antérieurs</t>
  </si>
  <si>
    <t>seules les zones en jaunes sont à saisir</t>
  </si>
  <si>
    <t>Date</t>
  </si>
  <si>
    <t>N° versement</t>
  </si>
  <si>
    <t>Mode</t>
  </si>
  <si>
    <t>Montant perçu</t>
  </si>
  <si>
    <t>Étiquettes de lignes</t>
  </si>
  <si>
    <t>Total général</t>
  </si>
  <si>
    <t>Somme de Montant perçu</t>
  </si>
  <si>
    <t>Étiquettes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</si>
</sst>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2" borderId="1" xfId="0" applyFill="1" applyBorder="1"/>
    <xf numFmtId="0" fontId="1" fillId="0" borderId="0" xfId="0" applyFont="1"/>
    <xf numFmtId="0" fontId="0" fillId="0" borderId="1" xfId="0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4">
    <dxf>
      <numFmt numFmtId="1" formatCode="0"/>
      <alignment horizontal="center" vertical="bottom" textRotation="0" wrapText="0" indent="0" justifyLastLine="0" shrinkToFit="0" readingOrder="0"/>
    </dxf>
    <dxf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514349</xdr:colOff>
      <xdr:row>11</xdr:row>
      <xdr:rowOff>180976</xdr:rowOff>
    </xdr:from>
    <xdr:to>
      <xdr:col>5</xdr:col>
      <xdr:colOff>219074</xdr:colOff>
      <xdr:row>21</xdr:row>
      <xdr:rowOff>66676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rot="5400000" flipH="1" flipV="1">
          <a:off x="3948112" y="2652713"/>
          <a:ext cx="1981200" cy="12287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841.389282291668" createdVersion="6" refreshedVersion="6" minRefreshableVersion="3" recordCount="9">
  <cacheSource type="worksheet">
    <worksheetSource name="Tableau1"/>
  </cacheSource>
  <cacheFields count="4">
    <cacheField name="Date" numFmtId="14">
      <sharedItems containsSemiMixedTypes="0" containsNonDate="0" containsDate="1" containsString="0" minDate="2010-01-01T00:00:00" maxDate="2017-05-02T00:00:00"/>
    </cacheField>
    <cacheField name="N° versement" numFmtId="1">
      <sharedItems containsSemiMixedTypes="0" containsString="0" containsNumber="1" containsInteger="1" minValue="0" maxValue="3" count="3">
        <n v="2"/>
        <n v="3"/>
        <n v="0"/>
      </sharedItems>
    </cacheField>
    <cacheField name="Mode" numFmtId="0">
      <sharedItems count="3">
        <s v="cheques"/>
        <s v="numéraire"/>
        <s v="cb"/>
      </sharedItems>
    </cacheField>
    <cacheField name="Montant perçu" numFmtId="0">
      <sharedItems containsSemiMixedTypes="0" containsString="0" containsNumber="1" containsInteger="1" minValue="0" maxValue="13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d v="2017-04-01T00:00:00"/>
    <x v="0"/>
    <x v="0"/>
    <n v="1300"/>
  </r>
  <r>
    <d v="2017-04-01T00:00:00"/>
    <x v="0"/>
    <x v="1"/>
    <n v="460"/>
  </r>
  <r>
    <d v="2017-04-01T00:00:00"/>
    <x v="0"/>
    <x v="2"/>
    <n v="500"/>
  </r>
  <r>
    <d v="2017-05-01T00:00:00"/>
    <x v="1"/>
    <x v="0"/>
    <n v="980"/>
  </r>
  <r>
    <d v="2017-05-01T00:00:00"/>
    <x v="1"/>
    <x v="1"/>
    <n v="150"/>
  </r>
  <r>
    <d v="2017-05-01T00:00:00"/>
    <x v="1"/>
    <x v="2"/>
    <n v="300"/>
  </r>
  <r>
    <d v="2010-01-01T00:00:00"/>
    <x v="2"/>
    <x v="0"/>
    <n v="0"/>
  </r>
  <r>
    <d v="2010-01-01T00:00:00"/>
    <x v="2"/>
    <x v="1"/>
    <n v="0"/>
  </r>
  <r>
    <d v="2010-01-01T00:00:00"/>
    <x v="2"/>
    <x v="2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L57:P62" firstHeaderRow="1" firstDataRow="2" firstDataCol="1"/>
  <pivotFields count="4">
    <pivotField numFmtId="14" showAll="0"/>
    <pivotField axis="axisRow" showAll="0" sortType="ascending">
      <items count="4">
        <item x="2"/>
        <item x="0"/>
        <item x="1"/>
        <item t="default"/>
      </items>
    </pivotField>
    <pivotField axis="axisCol" showAll="0">
      <items count="4">
        <item x="2"/>
        <item x="0"/>
        <item x="1"/>
        <item t="default"/>
      </items>
    </pivotField>
    <pivotField dataField="1" showAll="0"/>
  </pivotFields>
  <rowFields count="1">
    <field x="1"/>
  </rowFields>
  <rowItems count="4">
    <i>
      <x/>
    </i>
    <i>
      <x v="1"/>
    </i>
    <i>
      <x v="2"/>
    </i>
    <i t="grand">
      <x/>
    </i>
  </rowItems>
  <colFields count="1">
    <field x="2"/>
  </colFields>
  <colItems count="4">
    <i>
      <x/>
    </i>
    <i>
      <x v="1"/>
    </i>
    <i>
      <x v="2"/>
    </i>
    <i t="grand">
      <x/>
    </i>
  </colItems>
  <dataFields count="1">
    <dataField name="Somme de Montant perçu" fld="3" showDataAs="runTotal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H46:K55" totalsRowShown="0">
  <autoFilter ref="H46:K55"/>
  <tableColumns count="4">
    <tableColumn id="1" name="Date" dataDxfId="2"/>
    <tableColumn id="2" name="N° versement" dataDxfId="0"/>
    <tableColumn id="3" name="Mode" dataDxfId="1"/>
    <tableColumn id="4" name="Montant perçu" dataDxfId="3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P62"/>
  <sheetViews>
    <sheetView tabSelected="1" topLeftCell="I46" workbookViewId="0">
      <selection activeCell="M58" sqref="M58"/>
    </sheetView>
  </sheetViews>
  <sheetFormatPr baseColWidth="10" defaultRowHeight="15" x14ac:dyDescent="0.25"/>
  <cols>
    <col min="1" max="7" width="2.28515625" customWidth="1"/>
    <col min="9" max="9" width="15.28515625" style="10" customWidth="1"/>
    <col min="11" max="11" width="16.140625" customWidth="1"/>
    <col min="12" max="12" width="24.28515625" bestFit="1" customWidth="1"/>
    <col min="13" max="13" width="23.85546875" customWidth="1"/>
    <col min="14" max="14" width="8.42578125" customWidth="1"/>
    <col min="15" max="15" width="10.28515625" customWidth="1"/>
    <col min="16" max="16" width="12.5703125" bestFit="1" customWidth="1"/>
  </cols>
  <sheetData>
    <row r="12" spans="6:6" ht="18.75" x14ac:dyDescent="0.3">
      <c r="F12" s="5" t="s">
        <v>12</v>
      </c>
    </row>
    <row r="18" spans="1:13" x14ac:dyDescent="0.25">
      <c r="C18" t="s">
        <v>9</v>
      </c>
    </row>
    <row r="19" spans="1:13" x14ac:dyDescent="0.25">
      <c r="A19" t="s">
        <v>8</v>
      </c>
    </row>
    <row r="20" spans="1:13" ht="30" x14ac:dyDescent="0.25">
      <c r="A20" s="1">
        <v>42736</v>
      </c>
      <c r="B20" s="2" t="s">
        <v>0</v>
      </c>
      <c r="C20" s="2"/>
      <c r="D20" s="2" t="s">
        <v>1</v>
      </c>
      <c r="E20" s="2" t="s">
        <v>2</v>
      </c>
      <c r="F20" s="2" t="s">
        <v>3</v>
      </c>
      <c r="J20" t="s">
        <v>11</v>
      </c>
    </row>
    <row r="21" spans="1:13" x14ac:dyDescent="0.25">
      <c r="J21" t="s">
        <v>4</v>
      </c>
      <c r="K21" t="s">
        <v>6</v>
      </c>
      <c r="L21" t="s">
        <v>7</v>
      </c>
      <c r="M21" t="s">
        <v>10</v>
      </c>
    </row>
    <row r="22" spans="1:13" x14ac:dyDescent="0.25">
      <c r="B22" s="3" t="s">
        <v>4</v>
      </c>
      <c r="C22" s="3"/>
      <c r="D22" s="4">
        <v>40</v>
      </c>
      <c r="E22" s="3">
        <f>J22</f>
        <v>0</v>
      </c>
      <c r="F22" s="3">
        <f>D22+E22</f>
        <v>40</v>
      </c>
      <c r="I22" s="10">
        <v>42735</v>
      </c>
      <c r="J22">
        <v>0</v>
      </c>
      <c r="K22">
        <v>0</v>
      </c>
      <c r="L22">
        <v>0</v>
      </c>
      <c r="M22">
        <f>SUM(J22:L22)</f>
        <v>0</v>
      </c>
    </row>
    <row r="23" spans="1:13" x14ac:dyDescent="0.25">
      <c r="B23" s="3" t="s">
        <v>5</v>
      </c>
      <c r="C23" s="3"/>
      <c r="D23" s="4">
        <v>40</v>
      </c>
      <c r="E23" s="3">
        <f>K22</f>
        <v>0</v>
      </c>
      <c r="F23" s="3">
        <f>D23+E23</f>
        <v>40</v>
      </c>
      <c r="I23" s="10">
        <v>42736</v>
      </c>
      <c r="J23">
        <f>F22</f>
        <v>40</v>
      </c>
      <c r="K23">
        <f>F23</f>
        <v>40</v>
      </c>
      <c r="L23">
        <f>F24</f>
        <v>20</v>
      </c>
      <c r="M23">
        <f t="shared" ref="M23:M27" si="0">SUM(J23:L23)</f>
        <v>100</v>
      </c>
    </row>
    <row r="24" spans="1:13" x14ac:dyDescent="0.25">
      <c r="B24" s="3" t="s">
        <v>7</v>
      </c>
      <c r="C24" s="3"/>
      <c r="D24" s="4">
        <v>20</v>
      </c>
      <c r="E24" s="3">
        <f>L22</f>
        <v>0</v>
      </c>
      <c r="F24" s="3">
        <f>D24+E24</f>
        <v>20</v>
      </c>
      <c r="I24" s="10">
        <v>42767</v>
      </c>
      <c r="J24">
        <f>F33</f>
        <v>2364</v>
      </c>
      <c r="K24">
        <f>F34</f>
        <v>426</v>
      </c>
      <c r="L24">
        <f>F35</f>
        <v>120</v>
      </c>
      <c r="M24">
        <f t="shared" si="0"/>
        <v>2910</v>
      </c>
    </row>
    <row r="25" spans="1:13" x14ac:dyDescent="0.25">
      <c r="D25" s="3">
        <f>SUM(D22:D24)</f>
        <v>100</v>
      </c>
      <c r="E25" s="3">
        <f>SUM(E22:E24)</f>
        <v>0</v>
      </c>
      <c r="F25" s="3">
        <f>SUM(F22:F24)</f>
        <v>100</v>
      </c>
      <c r="I25" s="10">
        <v>42795</v>
      </c>
      <c r="J25">
        <f>F42</f>
        <v>3908</v>
      </c>
      <c r="K25">
        <f>F43</f>
        <v>426</v>
      </c>
      <c r="L25">
        <f>F44</f>
        <v>420</v>
      </c>
      <c r="M25">
        <f t="shared" si="0"/>
        <v>4754</v>
      </c>
    </row>
    <row r="26" spans="1:13" x14ac:dyDescent="0.25">
      <c r="I26" s="10">
        <v>42826</v>
      </c>
      <c r="J26">
        <f>F50</f>
        <v>5208</v>
      </c>
      <c r="K26">
        <f>F51</f>
        <v>886</v>
      </c>
      <c r="L26">
        <f>F52</f>
        <v>920</v>
      </c>
      <c r="M26">
        <f t="shared" si="0"/>
        <v>7014</v>
      </c>
    </row>
    <row r="27" spans="1:13" x14ac:dyDescent="0.25">
      <c r="I27" s="10">
        <v>42856</v>
      </c>
      <c r="J27">
        <f>F58</f>
        <v>6188</v>
      </c>
      <c r="K27">
        <f>F59</f>
        <v>1036</v>
      </c>
      <c r="L27">
        <f>F60</f>
        <v>1220</v>
      </c>
      <c r="M27">
        <f t="shared" si="0"/>
        <v>8444</v>
      </c>
    </row>
    <row r="29" spans="1:13" x14ac:dyDescent="0.25">
      <c r="C29" t="s">
        <v>9</v>
      </c>
    </row>
    <row r="31" spans="1:13" ht="30" x14ac:dyDescent="0.25">
      <c r="B31" s="2" t="s">
        <v>0</v>
      </c>
      <c r="C31" s="2"/>
      <c r="D31" s="2" t="s">
        <v>1</v>
      </c>
      <c r="E31" s="2" t="s">
        <v>2</v>
      </c>
      <c r="F31" s="2" t="s">
        <v>3</v>
      </c>
    </row>
    <row r="32" spans="1:13" x14ac:dyDescent="0.25">
      <c r="A32" s="1">
        <v>42767</v>
      </c>
    </row>
    <row r="33" spans="1:11" x14ac:dyDescent="0.25">
      <c r="B33" s="3" t="s">
        <v>4</v>
      </c>
      <c r="C33" s="3"/>
      <c r="D33" s="4">
        <v>2324</v>
      </c>
      <c r="E33" s="3">
        <f>J23</f>
        <v>40</v>
      </c>
      <c r="F33" s="3">
        <f>D33+E33</f>
        <v>2364</v>
      </c>
    </row>
    <row r="34" spans="1:11" x14ac:dyDescent="0.25">
      <c r="B34" s="3" t="s">
        <v>5</v>
      </c>
      <c r="C34" s="3"/>
      <c r="D34" s="4">
        <v>386</v>
      </c>
      <c r="E34" s="3">
        <f>K23</f>
        <v>40</v>
      </c>
      <c r="F34" s="3">
        <f t="shared" ref="F34:F35" si="1">D34+E34</f>
        <v>426</v>
      </c>
    </row>
    <row r="35" spans="1:11" x14ac:dyDescent="0.25">
      <c r="B35" s="3" t="s">
        <v>7</v>
      </c>
      <c r="C35" s="3"/>
      <c r="D35" s="4">
        <v>100</v>
      </c>
      <c r="E35" s="3">
        <f>L23</f>
        <v>20</v>
      </c>
      <c r="F35" s="3">
        <f t="shared" si="1"/>
        <v>120</v>
      </c>
    </row>
    <row r="36" spans="1:11" x14ac:dyDescent="0.25">
      <c r="D36" s="3">
        <f>SUM(D33:D35)</f>
        <v>2810</v>
      </c>
      <c r="E36" s="3">
        <f>SUM(E33:E35)</f>
        <v>100</v>
      </c>
      <c r="F36" s="3">
        <f>SUM(F33:F35)</f>
        <v>2910</v>
      </c>
    </row>
    <row r="38" spans="1:11" x14ac:dyDescent="0.25">
      <c r="A38" s="1">
        <v>42795</v>
      </c>
      <c r="C38" t="s">
        <v>9</v>
      </c>
    </row>
    <row r="40" spans="1:11" ht="30" x14ac:dyDescent="0.25">
      <c r="B40" s="2" t="s">
        <v>0</v>
      </c>
      <c r="C40" s="2"/>
      <c r="D40" s="2" t="s">
        <v>1</v>
      </c>
      <c r="E40" s="2" t="s">
        <v>2</v>
      </c>
      <c r="F40" s="2" t="s">
        <v>3</v>
      </c>
    </row>
    <row r="42" spans="1:11" x14ac:dyDescent="0.25">
      <c r="B42" s="3" t="s">
        <v>4</v>
      </c>
      <c r="C42" s="3"/>
      <c r="D42" s="4">
        <v>1544</v>
      </c>
      <c r="E42" s="3">
        <f>J24</f>
        <v>2364</v>
      </c>
      <c r="F42" s="3">
        <f>SUM(D42:E42)</f>
        <v>3908</v>
      </c>
    </row>
    <row r="43" spans="1:11" x14ac:dyDescent="0.25">
      <c r="B43" s="3" t="s">
        <v>5</v>
      </c>
      <c r="C43" s="3"/>
      <c r="D43" s="4">
        <v>0</v>
      </c>
      <c r="E43" s="3">
        <f>K24</f>
        <v>426</v>
      </c>
      <c r="F43" s="3">
        <f t="shared" ref="F43:F44" si="2">SUM(D43:E43)</f>
        <v>426</v>
      </c>
    </row>
    <row r="44" spans="1:11" x14ac:dyDescent="0.25">
      <c r="B44" s="3" t="s">
        <v>7</v>
      </c>
      <c r="C44" s="3"/>
      <c r="D44" s="4">
        <v>300</v>
      </c>
      <c r="E44" s="3">
        <f>L24</f>
        <v>120</v>
      </c>
      <c r="F44" s="3">
        <f t="shared" si="2"/>
        <v>420</v>
      </c>
    </row>
    <row r="45" spans="1:11" x14ac:dyDescent="0.25">
      <c r="D45" s="3">
        <f>SUM(D42:D44)</f>
        <v>1844</v>
      </c>
      <c r="E45" s="3">
        <f t="shared" ref="E45:F45" si="3">SUM(E42:E44)</f>
        <v>2910</v>
      </c>
      <c r="F45" s="3">
        <f t="shared" si="3"/>
        <v>4754</v>
      </c>
    </row>
    <row r="46" spans="1:11" x14ac:dyDescent="0.25">
      <c r="A46" s="1">
        <v>42826</v>
      </c>
      <c r="C46" t="s">
        <v>9</v>
      </c>
      <c r="H46" t="s">
        <v>13</v>
      </c>
      <c r="I46" s="10" t="s">
        <v>14</v>
      </c>
      <c r="J46" t="s">
        <v>15</v>
      </c>
      <c r="K46" t="s">
        <v>16</v>
      </c>
    </row>
    <row r="47" spans="1:11" x14ac:dyDescent="0.25">
      <c r="H47" s="1">
        <v>42826</v>
      </c>
      <c r="I47" s="10">
        <v>2</v>
      </c>
      <c r="J47" s="3" t="s">
        <v>4</v>
      </c>
      <c r="K47" s="6">
        <v>1300</v>
      </c>
    </row>
    <row r="48" spans="1:11" ht="18.75" customHeight="1" x14ac:dyDescent="0.25">
      <c r="B48" s="2" t="s">
        <v>0</v>
      </c>
      <c r="C48" s="2"/>
      <c r="D48" s="2" t="s">
        <v>1</v>
      </c>
      <c r="E48" s="2" t="s">
        <v>2</v>
      </c>
      <c r="F48" s="2" t="s">
        <v>3</v>
      </c>
      <c r="H48" s="1">
        <v>42826</v>
      </c>
      <c r="I48" s="10">
        <v>2</v>
      </c>
      <c r="J48" s="3" t="s">
        <v>5</v>
      </c>
      <c r="K48" s="6">
        <v>460</v>
      </c>
    </row>
    <row r="49" spans="1:16" x14ac:dyDescent="0.25">
      <c r="H49" s="1">
        <v>42826</v>
      </c>
      <c r="I49" s="10">
        <v>2</v>
      </c>
      <c r="J49" s="3" t="s">
        <v>7</v>
      </c>
      <c r="K49" s="6">
        <v>500</v>
      </c>
    </row>
    <row r="50" spans="1:16" x14ac:dyDescent="0.25">
      <c r="B50" s="3" t="s">
        <v>4</v>
      </c>
      <c r="C50" s="3"/>
      <c r="D50" s="4">
        <v>1300</v>
      </c>
      <c r="E50" s="3">
        <f>J25</f>
        <v>3908</v>
      </c>
      <c r="F50" s="3">
        <f>SUM(D50:E50)</f>
        <v>5208</v>
      </c>
      <c r="H50" s="1">
        <v>42856</v>
      </c>
      <c r="I50" s="10">
        <v>3</v>
      </c>
      <c r="J50" s="3" t="s">
        <v>4</v>
      </c>
      <c r="K50" s="6">
        <v>980</v>
      </c>
    </row>
    <row r="51" spans="1:16" x14ac:dyDescent="0.25">
      <c r="B51" s="3" t="s">
        <v>5</v>
      </c>
      <c r="C51" s="3"/>
      <c r="D51" s="4">
        <v>460</v>
      </c>
      <c r="E51" s="3">
        <f>K25</f>
        <v>426</v>
      </c>
      <c r="F51" s="3">
        <f t="shared" ref="F51:F52" si="4">SUM(D51:E51)</f>
        <v>886</v>
      </c>
      <c r="H51" s="1">
        <v>42856</v>
      </c>
      <c r="I51" s="10">
        <v>3</v>
      </c>
      <c r="J51" s="3" t="s">
        <v>5</v>
      </c>
      <c r="K51" s="6">
        <v>150</v>
      </c>
    </row>
    <row r="52" spans="1:16" x14ac:dyDescent="0.25">
      <c r="B52" s="3" t="s">
        <v>7</v>
      </c>
      <c r="C52" s="3"/>
      <c r="D52" s="4">
        <v>500</v>
      </c>
      <c r="E52" s="3">
        <f>L25</f>
        <v>420</v>
      </c>
      <c r="F52" s="3">
        <f t="shared" si="4"/>
        <v>920</v>
      </c>
      <c r="H52" s="1">
        <v>42856</v>
      </c>
      <c r="I52" s="10">
        <v>3</v>
      </c>
      <c r="J52" s="3" t="s">
        <v>7</v>
      </c>
      <c r="K52" s="6">
        <v>300</v>
      </c>
    </row>
    <row r="53" spans="1:16" ht="14.25" customHeight="1" x14ac:dyDescent="0.25">
      <c r="D53" s="3">
        <f>SUM(D50:D52)</f>
        <v>2260</v>
      </c>
      <c r="E53" s="3">
        <f>SUM(E50:E52)</f>
        <v>4754</v>
      </c>
      <c r="F53" s="3">
        <f>SUM(F50:F52)</f>
        <v>7014</v>
      </c>
      <c r="H53" s="1">
        <v>40179</v>
      </c>
      <c r="I53" s="10">
        <v>0</v>
      </c>
      <c r="J53" s="3" t="s">
        <v>4</v>
      </c>
      <c r="K53" s="3">
        <f>P28</f>
        <v>0</v>
      </c>
    </row>
    <row r="54" spans="1:16" x14ac:dyDescent="0.25">
      <c r="H54" s="1">
        <v>40179</v>
      </c>
      <c r="I54" s="10">
        <v>0</v>
      </c>
      <c r="J54" s="3" t="s">
        <v>5</v>
      </c>
      <c r="K54" s="3">
        <f>Q28</f>
        <v>0</v>
      </c>
    </row>
    <row r="55" spans="1:16" x14ac:dyDescent="0.25">
      <c r="A55" s="1">
        <v>42856</v>
      </c>
      <c r="C55" t="s">
        <v>9</v>
      </c>
      <c r="H55" s="1">
        <v>40179</v>
      </c>
      <c r="I55" s="10">
        <v>0</v>
      </c>
      <c r="J55" s="3" t="s">
        <v>7</v>
      </c>
      <c r="K55" s="3">
        <f>R28</f>
        <v>0</v>
      </c>
    </row>
    <row r="56" spans="1:16" ht="30" x14ac:dyDescent="0.25">
      <c r="B56" s="2" t="s">
        <v>0</v>
      </c>
      <c r="D56" s="2" t="s">
        <v>1</v>
      </c>
      <c r="E56" s="2" t="s">
        <v>2</v>
      </c>
      <c r="F56" s="2" t="s">
        <v>3</v>
      </c>
    </row>
    <row r="57" spans="1:16" x14ac:dyDescent="0.25">
      <c r="L57" s="7" t="s">
        <v>19</v>
      </c>
      <c r="M57" s="7" t="s">
        <v>20</v>
      </c>
    </row>
    <row r="58" spans="1:16" x14ac:dyDescent="0.25">
      <c r="B58" s="3" t="s">
        <v>4</v>
      </c>
      <c r="C58" s="3"/>
      <c r="D58" s="4">
        <v>980</v>
      </c>
      <c r="E58" s="3">
        <f>J26</f>
        <v>5208</v>
      </c>
      <c r="F58" s="3">
        <f>SUM(D58:E58)</f>
        <v>6188</v>
      </c>
      <c r="L58" s="7" t="s">
        <v>17</v>
      </c>
      <c r="M58" t="s">
        <v>7</v>
      </c>
      <c r="N58" t="s">
        <v>4</v>
      </c>
      <c r="O58" t="s">
        <v>5</v>
      </c>
      <c r="P58" t="s">
        <v>18</v>
      </c>
    </row>
    <row r="59" spans="1:16" x14ac:dyDescent="0.25">
      <c r="B59" s="3" t="s">
        <v>5</v>
      </c>
      <c r="C59" s="3"/>
      <c r="D59" s="4">
        <v>150</v>
      </c>
      <c r="E59" s="3">
        <f>K26</f>
        <v>886</v>
      </c>
      <c r="F59" s="3">
        <f t="shared" ref="F59:F60" si="5">SUM(D59:E59)</f>
        <v>1036</v>
      </c>
      <c r="L59" s="8">
        <v>0</v>
      </c>
      <c r="M59" s="9">
        <v>0</v>
      </c>
      <c r="N59" s="9">
        <v>0</v>
      </c>
      <c r="O59" s="9">
        <v>0</v>
      </c>
      <c r="P59" s="9">
        <v>0</v>
      </c>
    </row>
    <row r="60" spans="1:16" x14ac:dyDescent="0.25">
      <c r="B60" s="3" t="s">
        <v>7</v>
      </c>
      <c r="C60" s="3"/>
      <c r="D60" s="4">
        <v>300</v>
      </c>
      <c r="E60" s="3">
        <f>L26</f>
        <v>920</v>
      </c>
      <c r="F60" s="3">
        <f t="shared" si="5"/>
        <v>1220</v>
      </c>
      <c r="L60" s="8">
        <v>2</v>
      </c>
      <c r="M60" s="9">
        <v>500</v>
      </c>
      <c r="N60" s="9">
        <v>1300</v>
      </c>
      <c r="O60" s="9">
        <v>460</v>
      </c>
      <c r="P60" s="9">
        <v>2260</v>
      </c>
    </row>
    <row r="61" spans="1:16" x14ac:dyDescent="0.25">
      <c r="D61" s="3">
        <f>SUM(D58:D60)</f>
        <v>1430</v>
      </c>
      <c r="E61" s="3">
        <f t="shared" ref="E61:F61" si="6">SUM(E58:E60)</f>
        <v>7014</v>
      </c>
      <c r="F61" s="3">
        <f t="shared" si="6"/>
        <v>8444</v>
      </c>
      <c r="L61" s="8">
        <v>3</v>
      </c>
      <c r="M61" s="9">
        <v>800</v>
      </c>
      <c r="N61" s="9">
        <v>2280</v>
      </c>
      <c r="O61" s="9">
        <v>610</v>
      </c>
      <c r="P61" s="9">
        <v>3690</v>
      </c>
    </row>
    <row r="62" spans="1:16" x14ac:dyDescent="0.25">
      <c r="L62" s="8" t="s">
        <v>18</v>
      </c>
      <c r="M62" s="9"/>
      <c r="N62" s="9"/>
      <c r="O62" s="9"/>
      <c r="P62" s="9"/>
    </row>
  </sheetData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</dc:creator>
  <cp:lastModifiedBy>rtyui</cp:lastModifiedBy>
  <dcterms:created xsi:type="dcterms:W3CDTF">2017-04-15T19:42:31Z</dcterms:created>
  <dcterms:modified xsi:type="dcterms:W3CDTF">2017-04-16T07:21:29Z</dcterms:modified>
</cp:coreProperties>
</file>