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TCD0346" sheetId="4" r:id="rId1"/>
    <sheet name="sheet filtre" sheetId="3" r:id="rId2"/>
  </sheets>
  <definedNames>
    <definedName name="_xlnm._FilterDatabase" localSheetId="1" hidden="1">'sheet filtre'!$A$1:$X$397</definedName>
  </definedName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Y383" i="3" l="1"/>
  <c r="Y384" i="3"/>
  <c r="Y385" i="3"/>
  <c r="Y386" i="3"/>
  <c r="Y387" i="3"/>
  <c r="Y388" i="3"/>
  <c r="Y389" i="3"/>
  <c r="Y390" i="3"/>
  <c r="Y391" i="3"/>
  <c r="Y392" i="3"/>
  <c r="Y393" i="3"/>
  <c r="Y356" i="3"/>
  <c r="Y357" i="3"/>
  <c r="Y358" i="3"/>
  <c r="Y359" i="3"/>
  <c r="Y360" i="3"/>
  <c r="Y361" i="3"/>
  <c r="Y362" i="3"/>
  <c r="Y363" i="3"/>
  <c r="Y364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08" i="3"/>
  <c r="Y309" i="3"/>
  <c r="Y310" i="3"/>
  <c r="Y311" i="3"/>
  <c r="Y312" i="3"/>
  <c r="Y313" i="3"/>
  <c r="Y314" i="3"/>
  <c r="Y315" i="3"/>
  <c r="Y316" i="3"/>
  <c r="Y317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2" i="3" l="1"/>
  <c r="Y3" i="3"/>
  <c r="Y4" i="3"/>
  <c r="Y5" i="3"/>
  <c r="Y6" i="3"/>
  <c r="Y7" i="3"/>
  <c r="Y8" i="3"/>
  <c r="Y9" i="3"/>
  <c r="Y10" i="3"/>
  <c r="Y11" i="3"/>
  <c r="Y12" i="3"/>
  <c r="Y13" i="3"/>
  <c r="Y14" i="3"/>
  <c r="Y32" i="3"/>
  <c r="Y33" i="3"/>
  <c r="Y34" i="3"/>
  <c r="Y35" i="3"/>
  <c r="Y36" i="3"/>
  <c r="Y37" i="3"/>
  <c r="Y78" i="3"/>
  <c r="Y79" i="3"/>
  <c r="Y80" i="3"/>
  <c r="Y116" i="3"/>
  <c r="Y117" i="3"/>
  <c r="Y145" i="3"/>
  <c r="Y146" i="3"/>
  <c r="Y147" i="3"/>
  <c r="Y148" i="3"/>
  <c r="Y149" i="3"/>
  <c r="Y173" i="3"/>
  <c r="Y174" i="3"/>
  <c r="Y175" i="3"/>
  <c r="Y176" i="3"/>
  <c r="Y177" i="3"/>
  <c r="Y178" i="3"/>
  <c r="Y179" i="3"/>
  <c r="Y199" i="3"/>
  <c r="Y200" i="3"/>
  <c r="Y201" i="3"/>
  <c r="Y234" i="3"/>
  <c r="Y235" i="3"/>
  <c r="Y236" i="3"/>
  <c r="Y276" i="3"/>
  <c r="Y277" i="3"/>
  <c r="Y278" i="3"/>
  <c r="Y279" i="3"/>
  <c r="Y280" i="3"/>
  <c r="Y281" i="3"/>
  <c r="Y282" i="3"/>
  <c r="Y283" i="3"/>
  <c r="Y284" i="3"/>
  <c r="Y298" i="3"/>
  <c r="Y299" i="3"/>
  <c r="Y300" i="3"/>
  <c r="Y301" i="3"/>
  <c r="Y302" i="3"/>
  <c r="Y303" i="3"/>
  <c r="Y304" i="3"/>
  <c r="Y305" i="3"/>
  <c r="Y306" i="3"/>
  <c r="Y30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46" i="3"/>
  <c r="Y347" i="3"/>
  <c r="Y348" i="3"/>
  <c r="Y349" i="3"/>
  <c r="Y350" i="3"/>
  <c r="Y351" i="3"/>
  <c r="Y352" i="3"/>
  <c r="Y353" i="3"/>
  <c r="Y354" i="3"/>
  <c r="Y355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94" i="3"/>
  <c r="Y395" i="3"/>
  <c r="Y396" i="3"/>
  <c r="Y397" i="3"/>
  <c r="X398" i="3"/>
</calcChain>
</file>

<file path=xl/sharedStrings.xml><?xml version="1.0" encoding="utf-8"?>
<sst xmlns="http://schemas.openxmlformats.org/spreadsheetml/2006/main" count="5972" uniqueCount="323">
  <si>
    <t>8748</t>
  </si>
  <si>
    <t>BADOIT 100RG FR AFH CRA12 CHE50</t>
  </si>
  <si>
    <t>01</t>
  </si>
  <si>
    <t>0346</t>
  </si>
  <si>
    <t>LY2</t>
  </si>
  <si>
    <t>EXW</t>
  </si>
  <si>
    <t>ZSO</t>
  </si>
  <si>
    <t>10</t>
  </si>
  <si>
    <t>R1</t>
  </si>
  <si>
    <t>8751</t>
  </si>
  <si>
    <t>BADOIT 50RG FR AFH CRA20 CHE60</t>
  </si>
  <si>
    <t>21906</t>
  </si>
  <si>
    <t>BADOIT 100RG_RED FR CRA12 CHE50</t>
  </si>
  <si>
    <t>54588</t>
  </si>
  <si>
    <t>BADOIT 50LP FR AFH CS30 IPP48 SNACK NEW</t>
  </si>
  <si>
    <t>76679</t>
  </si>
  <si>
    <t>BADOIT 33LG FR AFH CS20 CHE70 KIM ROSCA</t>
  </si>
  <si>
    <t>76680</t>
  </si>
  <si>
    <t>BADOIT 75LG FR AFH CS12 CHE55 KIM ROSCA</t>
  </si>
  <si>
    <t>77928</t>
  </si>
  <si>
    <t>BADOIT 33LG_RED FR CS20 CHE70 POP MILADY</t>
  </si>
  <si>
    <t>87391</t>
  </si>
  <si>
    <t>BADOIT 75LG_RED FR CS12 CHE55 PRINTEMPS</t>
  </si>
  <si>
    <t>90397</t>
  </si>
  <si>
    <t>BADOIT 100LP FR PK6 IPP140 SUMMER14</t>
  </si>
  <si>
    <t>BH2 CLIVEN</t>
  </si>
  <si>
    <t>95624</t>
  </si>
  <si>
    <t>BADOIT 100RG FR AFH CRA12 CHE50 NOEL2015</t>
  </si>
  <si>
    <t>96528</t>
  </si>
  <si>
    <t>BADOIT 50LP FR CS30 IPP48 SNACK NOEL15</t>
  </si>
  <si>
    <t>95620</t>
  </si>
  <si>
    <t>BADOIT 50RG FR AFH CRA20 CHE60 NOEL15</t>
  </si>
  <si>
    <t>96551</t>
  </si>
  <si>
    <t>BADOIT 100LP FR PK6 IPP140 NOEL15</t>
  </si>
  <si>
    <t>5655</t>
  </si>
  <si>
    <t>FERRAR 100RG FR AFH CRA12 CHE50</t>
  </si>
  <si>
    <t>54613</t>
  </si>
  <si>
    <t>BADOIT 33LP FR AFH CS30 IPP77</t>
  </si>
  <si>
    <t>86882</t>
  </si>
  <si>
    <t>BADOIT 100LP FR PK6 IPP140 RENOV</t>
  </si>
  <si>
    <t>87636</t>
  </si>
  <si>
    <t>BADOIT 33LG_RED FR CS20 CHE70 SL PARIS</t>
  </si>
  <si>
    <t>86883</t>
  </si>
  <si>
    <t>BADOIT 100LP_RED FR PK6 IPP140 RENOV</t>
  </si>
  <si>
    <t>96556</t>
  </si>
  <si>
    <t>BADOIT 100LP_RED FR PK6 IPP140 NOEL15</t>
  </si>
  <si>
    <t>17687</t>
  </si>
  <si>
    <t>BADOIT 50RG_RED FR AFH CRA20 CHE60</t>
  </si>
  <si>
    <t>77929</t>
  </si>
  <si>
    <t>BAD 75LG_RED FR CS12 CHE55 POP MILADY</t>
  </si>
  <si>
    <t>76838</t>
  </si>
  <si>
    <t>BADOIT 33LG_RED FR CS20 CHE77 POP ROSCA</t>
  </si>
  <si>
    <t>96530</t>
  </si>
  <si>
    <t>BADOIT 50LP_RED FR PK6BQ5 IPP48 NOEL15</t>
  </si>
  <si>
    <t>5652</t>
  </si>
  <si>
    <t>FERRAR 50RG FR AFH CRA20 CHE50</t>
  </si>
  <si>
    <t>96524</t>
  </si>
  <si>
    <t>BADOIT 33LP FR AFH CS30 IPP77 NOEL15</t>
  </si>
  <si>
    <t>51679</t>
  </si>
  <si>
    <t>BADOIT 50LP_RED FR PK6BQ5 IPP48</t>
  </si>
  <si>
    <t>61824</t>
  </si>
  <si>
    <t>BADFLV 50LP FR/BE PK6BQ5 IPP48 LIME</t>
  </si>
  <si>
    <t>95600</t>
  </si>
  <si>
    <t>BADOIT 75LG FR CS12 CHE55 NOEL15</t>
  </si>
  <si>
    <t>95616</t>
  </si>
  <si>
    <t>BADOIT 75LG_RED FR CS12 CHE55 NOEL15</t>
  </si>
  <si>
    <t>88746</t>
  </si>
  <si>
    <t>BADOIT 33LG_RED FR CS20 CHE70 SL BREIZH</t>
  </si>
  <si>
    <t>89683</t>
  </si>
  <si>
    <t>FERRAR 75LG FR AFH CS12 ELO55</t>
  </si>
  <si>
    <t>BADOIT 100LP_RED FR PK6 IPP140 GEANTVERT</t>
  </si>
  <si>
    <t>650024426</t>
  </si>
  <si>
    <t>C10-CHART. B. TRIBOUILLET 28</t>
  </si>
  <si>
    <t>commande 23/09</t>
  </si>
  <si>
    <t>3286869</t>
  </si>
  <si>
    <t>2151218</t>
  </si>
  <si>
    <t>commande du 15 octob</t>
  </si>
  <si>
    <t>3353054</t>
  </si>
  <si>
    <t>2168325</t>
  </si>
  <si>
    <t>CDE DU 25 NOV</t>
  </si>
  <si>
    <t>3460221</t>
  </si>
  <si>
    <t>2196471</t>
  </si>
  <si>
    <t>BA11 CLIVE</t>
  </si>
  <si>
    <t>98846</t>
  </si>
  <si>
    <t>BADOIT 100LP FR PK6 IPP140 GEANT VERT</t>
  </si>
  <si>
    <t>98046</t>
  </si>
  <si>
    <t>BADOIT 100LP FR PK6 IPP140 GASTRONOMIE</t>
  </si>
  <si>
    <t>99240</t>
  </si>
  <si>
    <t>BADOIT 33LP FR AFH CS30 IPP77 GASTRO</t>
  </si>
  <si>
    <t>650024511</t>
  </si>
  <si>
    <t>F.B. RHONE ALPES CHEZ F.B. CLERMONT</t>
  </si>
  <si>
    <t>4501413406</t>
  </si>
  <si>
    <t>3299289</t>
  </si>
  <si>
    <t>2153669</t>
  </si>
  <si>
    <t>4501418516</t>
  </si>
  <si>
    <t>3358988</t>
  </si>
  <si>
    <t>2170854</t>
  </si>
  <si>
    <t>4501424791</t>
  </si>
  <si>
    <t>3446753</t>
  </si>
  <si>
    <t>2195328</t>
  </si>
  <si>
    <t>650024450</t>
  </si>
  <si>
    <t>ANGOULEME BOISSONS 16</t>
  </si>
  <si>
    <t>C00010572</t>
  </si>
  <si>
    <t>3316285</t>
  </si>
  <si>
    <t>2159095</t>
  </si>
  <si>
    <t>98842</t>
  </si>
  <si>
    <t>650024467</t>
  </si>
  <si>
    <t>BERTRAND NORD 60</t>
  </si>
  <si>
    <t>4501403977</t>
  </si>
  <si>
    <t>3144731</t>
  </si>
  <si>
    <t>2112146</t>
  </si>
  <si>
    <t>4501413167</t>
  </si>
  <si>
    <t>3284896</t>
  </si>
  <si>
    <t>2150154</t>
  </si>
  <si>
    <t>650024437</t>
  </si>
  <si>
    <t>F.B. NORD EST 59 NOYELLES</t>
  </si>
  <si>
    <t>4501415172</t>
  </si>
  <si>
    <t>3315967</t>
  </si>
  <si>
    <t>2159084</t>
  </si>
  <si>
    <t>4501416062</t>
  </si>
  <si>
    <t>3319304</t>
  </si>
  <si>
    <t>2160750</t>
  </si>
  <si>
    <t>4501417311</t>
  </si>
  <si>
    <t>3344455</t>
  </si>
  <si>
    <t>2167138</t>
  </si>
  <si>
    <t>4501421467</t>
  </si>
  <si>
    <t>3392956</t>
  </si>
  <si>
    <t>2181063</t>
  </si>
  <si>
    <t>4501425439</t>
  </si>
  <si>
    <t>3466644</t>
  </si>
  <si>
    <t>2197379</t>
  </si>
  <si>
    <t>4501427515</t>
  </si>
  <si>
    <t>3488879</t>
  </si>
  <si>
    <t>2205160</t>
  </si>
  <si>
    <t>DDU</t>
  </si>
  <si>
    <t>BA8 CLIVEN</t>
  </si>
  <si>
    <t>650028701</t>
  </si>
  <si>
    <t>BENOIT PROMOTION</t>
  </si>
  <si>
    <t>27239 A</t>
  </si>
  <si>
    <t>3211786</t>
  </si>
  <si>
    <t>2129990</t>
  </si>
  <si>
    <t>2110</t>
  </si>
  <si>
    <t>3365853</t>
  </si>
  <si>
    <t>2173608</t>
  </si>
  <si>
    <t>3337B</t>
  </si>
  <si>
    <t>3484898</t>
  </si>
  <si>
    <t>2203163</t>
  </si>
  <si>
    <t>Order Quantity</t>
  </si>
  <si>
    <t>Material</t>
  </si>
  <si>
    <t>Material description</t>
  </si>
  <si>
    <t>Search term</t>
  </si>
  <si>
    <t>Ship to</t>
  </si>
  <si>
    <t>Distribution Channel</t>
  </si>
  <si>
    <t>Ship to name</t>
  </si>
  <si>
    <t>Purchase order no.</t>
  </si>
  <si>
    <t>Order number</t>
  </si>
  <si>
    <t>Plant</t>
  </si>
  <si>
    <t>Status</t>
  </si>
  <si>
    <t>Shipment Number</t>
  </si>
  <si>
    <t>Incoterms</t>
  </si>
  <si>
    <t>Sales Document Type</t>
  </si>
  <si>
    <t>Shipping type</t>
  </si>
  <si>
    <t>Shipping Conditions</t>
  </si>
  <si>
    <t>Purchase order date</t>
  </si>
  <si>
    <t>Planned Good Issue date</t>
  </si>
  <si>
    <t>Requested deliv.date</t>
  </si>
  <si>
    <t>Orig. req. del. Date</t>
  </si>
  <si>
    <t>Order Gross Weight</t>
  </si>
  <si>
    <t>Total CAF</t>
  </si>
  <si>
    <t>Goods Issued SuM</t>
  </si>
  <si>
    <t>99235</t>
  </si>
  <si>
    <t>BADOIT 100RG FR AFH CRA12 CHE50 GASTRO</t>
  </si>
  <si>
    <t>98064</t>
  </si>
  <si>
    <t>BADOIT 50LP FR CS30 IPP48 GASTRONOMIE</t>
  </si>
  <si>
    <t>99236</t>
  </si>
  <si>
    <t>BADOIT 50RG FR AFH CRA20 CHE60 GASTRO</t>
  </si>
  <si>
    <t>100290</t>
  </si>
  <si>
    <t>BADOIT 75LG FR AFH CS12 CHE55 MATISSE</t>
  </si>
  <si>
    <t>100758</t>
  </si>
  <si>
    <t>BADFLV 50LP FR PK6BQ5 IPP48 LIME GAS COL</t>
  </si>
  <si>
    <t>100313</t>
  </si>
  <si>
    <t>BADFLV 50LP FR CS30 IPP48 LIME SNACK</t>
  </si>
  <si>
    <t>98008</t>
  </si>
  <si>
    <t>BADOIT 33LC_RED FR AFH BQ24 IPP130</t>
  </si>
  <si>
    <t>C00011570</t>
  </si>
  <si>
    <t>CDE DU 2 JAN BIS</t>
  </si>
  <si>
    <t>3563934</t>
  </si>
  <si>
    <t>2224784</t>
  </si>
  <si>
    <t>24187</t>
  </si>
  <si>
    <t>3619395</t>
  </si>
  <si>
    <t>2244908</t>
  </si>
  <si>
    <t>commande 24396</t>
  </si>
  <si>
    <t>3769864</t>
  </si>
  <si>
    <t>2283529</t>
  </si>
  <si>
    <t>105</t>
  </si>
  <si>
    <t>3865329</t>
  </si>
  <si>
    <t>2311722</t>
  </si>
  <si>
    <t>192</t>
  </si>
  <si>
    <t>3907265</t>
  </si>
  <si>
    <t>2324253</t>
  </si>
  <si>
    <t>348</t>
  </si>
  <si>
    <t>4011426</t>
  </si>
  <si>
    <t>2353651</t>
  </si>
  <si>
    <t>431</t>
  </si>
  <si>
    <t>4069492</t>
  </si>
  <si>
    <t>2369644</t>
  </si>
  <si>
    <t>536</t>
  </si>
  <si>
    <t>4131454</t>
  </si>
  <si>
    <t>2388574</t>
  </si>
  <si>
    <t>4501430648</t>
  </si>
  <si>
    <t>3519237</t>
  </si>
  <si>
    <t>2216938</t>
  </si>
  <si>
    <t>4501433950</t>
  </si>
  <si>
    <t>3598285</t>
  </si>
  <si>
    <t>2233005</t>
  </si>
  <si>
    <t>4501435873</t>
  </si>
  <si>
    <t>3627061</t>
  </si>
  <si>
    <t>2241144</t>
  </si>
  <si>
    <t>4501441726</t>
  </si>
  <si>
    <t>3716941</t>
  </si>
  <si>
    <t>2269108</t>
  </si>
  <si>
    <t>4501445912</t>
  </si>
  <si>
    <t>3781453</t>
  </si>
  <si>
    <t>2287562</t>
  </si>
  <si>
    <t>98841</t>
  </si>
  <si>
    <t>BADOIT 100LP_RED FR PK6 2IP70 GEANT VERT</t>
  </si>
  <si>
    <t>4501463049</t>
  </si>
  <si>
    <t>4011674</t>
  </si>
  <si>
    <t>2354865</t>
  </si>
  <si>
    <t>4501471377</t>
  </si>
  <si>
    <t>4118030</t>
  </si>
  <si>
    <t>2385956</t>
  </si>
  <si>
    <t>C00011105</t>
  </si>
  <si>
    <t>3625007</t>
  </si>
  <si>
    <t>2240850</t>
  </si>
  <si>
    <t>3918321</t>
  </si>
  <si>
    <t>2336878</t>
  </si>
  <si>
    <t>C00011934</t>
  </si>
  <si>
    <t>4105580</t>
  </si>
  <si>
    <t>2381403</t>
  </si>
  <si>
    <t>4501447978</t>
  </si>
  <si>
    <t>3806612</t>
  </si>
  <si>
    <t>2294719</t>
  </si>
  <si>
    <t>4501453988</t>
  </si>
  <si>
    <t>3889855</t>
  </si>
  <si>
    <t>2320066</t>
  </si>
  <si>
    <t>4501463155</t>
  </si>
  <si>
    <t>4018353</t>
  </si>
  <si>
    <t>2354462</t>
  </si>
  <si>
    <t>4501468580</t>
  </si>
  <si>
    <t>4090059</t>
  </si>
  <si>
    <t>2375614</t>
  </si>
  <si>
    <t>650026761</t>
  </si>
  <si>
    <t>BERTRAND EST 77</t>
  </si>
  <si>
    <t>4501431800</t>
  </si>
  <si>
    <t>3561944</t>
  </si>
  <si>
    <t>2222492</t>
  </si>
  <si>
    <t>4501456260</t>
  </si>
  <si>
    <t>3889510</t>
  </si>
  <si>
    <t>2326321</t>
  </si>
  <si>
    <t>4501431129</t>
  </si>
  <si>
    <t>3552373</t>
  </si>
  <si>
    <t>2219631</t>
  </si>
  <si>
    <t>4501433234</t>
  </si>
  <si>
    <t>3586325</t>
  </si>
  <si>
    <t>2228862</t>
  </si>
  <si>
    <t>4501436024</t>
  </si>
  <si>
    <t>3631412</t>
  </si>
  <si>
    <t>2242133</t>
  </si>
  <si>
    <t>4501438559</t>
  </si>
  <si>
    <t>3672105</t>
  </si>
  <si>
    <t>2255926</t>
  </si>
  <si>
    <t>4501440962</t>
  </si>
  <si>
    <t>3708540</t>
  </si>
  <si>
    <t>2265580</t>
  </si>
  <si>
    <t>4501443899</t>
  </si>
  <si>
    <t>3752472</t>
  </si>
  <si>
    <t>2278495</t>
  </si>
  <si>
    <t>4501446027</t>
  </si>
  <si>
    <t>3779261</t>
  </si>
  <si>
    <t>2286983</t>
  </si>
  <si>
    <t>650026738</t>
  </si>
  <si>
    <t>AIR FRANCE MITRY COMPANS 77</t>
  </si>
  <si>
    <t>5242911</t>
  </si>
  <si>
    <t>3894256</t>
  </si>
  <si>
    <t>2352840</t>
  </si>
  <si>
    <t>5248256/2</t>
  </si>
  <si>
    <t>3978551</t>
  </si>
  <si>
    <t>2405161</t>
  </si>
  <si>
    <t>42</t>
  </si>
  <si>
    <t>3656732</t>
  </si>
  <si>
    <t>2251027</t>
  </si>
  <si>
    <t>362</t>
  </si>
  <si>
    <t>3730867</t>
  </si>
  <si>
    <t>2273790</t>
  </si>
  <si>
    <t>224</t>
  </si>
  <si>
    <t>3880222</t>
  </si>
  <si>
    <t>2319485</t>
  </si>
  <si>
    <t>24175 Ab</t>
  </si>
  <si>
    <t>4077942</t>
  </si>
  <si>
    <t>2373057</t>
  </si>
  <si>
    <t>17198</t>
  </si>
  <si>
    <t>4145839</t>
  </si>
  <si>
    <t>2395407</t>
  </si>
  <si>
    <t>650094766</t>
  </si>
  <si>
    <t>C10-COZIGOU MORBIHAN 56</t>
  </si>
  <si>
    <t>179547/0 bis</t>
  </si>
  <si>
    <t>3569530</t>
  </si>
  <si>
    <t>2224125</t>
  </si>
  <si>
    <t>000352</t>
  </si>
  <si>
    <t>3813834</t>
  </si>
  <si>
    <t>2298952</t>
  </si>
  <si>
    <t>000459</t>
  </si>
  <si>
    <t>3870929</t>
  </si>
  <si>
    <t>2312729</t>
  </si>
  <si>
    <t>000769</t>
  </si>
  <si>
    <t>4095155</t>
  </si>
  <si>
    <t>2377201</t>
  </si>
  <si>
    <t>X</t>
  </si>
  <si>
    <t>Total</t>
  </si>
  <si>
    <t xml:space="preserve">Goods Issued SuM </t>
  </si>
  <si>
    <t>NB Order number</t>
  </si>
  <si>
    <t>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</si>
</sst>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vertical="top"/>
    </xf>
    <xf numFmtId="1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" fontId="0" fillId="0" borderId="0" xfId="0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vertical="top"/>
    </xf>
    <xf numFmtId="14" fontId="0" fillId="0" borderId="0" xfId="0" applyNumberFormat="1" applyFont="1" applyFill="1" applyBorder="1" applyAlignment="1">
      <alignment horizontal="right" vertical="top"/>
    </xf>
    <xf numFmtId="2" fontId="0" fillId="0" borderId="0" xfId="0" applyNumberFormat="1" applyFont="1" applyFill="1" applyBorder="1" applyAlignment="1">
      <alignment horizontal="right" vertical="top"/>
    </xf>
    <xf numFmtId="164" fontId="0" fillId="0" borderId="0" xfId="0" applyNumberFormat="1" applyFont="1" applyFill="1" applyBorder="1" applyAlignment="1">
      <alignment horizontal="right" vertical="top"/>
    </xf>
    <xf numFmtId="0" fontId="0" fillId="0" borderId="0" xfId="0" pivotButton="1" applyAlignment="1">
      <alignment vertical="top"/>
    </xf>
    <xf numFmtId="0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center"/>
    </xf>
    <xf numFmtId="0" fontId="0" fillId="0" borderId="0" xfId="0" applyFont="1" applyFill="1" applyAlignment="1">
      <alignment horizontal="right" vertical="top"/>
    </xf>
    <xf numFmtId="0" fontId="0" fillId="0" borderId="0" xfId="0" applyFont="1" applyFill="1" applyAlignment="1">
      <alignment vertical="top"/>
    </xf>
    <xf numFmtId="1" fontId="0" fillId="0" borderId="0" xfId="0" applyNumberFormat="1" applyFont="1" applyFill="1" applyAlignment="1">
      <alignment horizontal="right" vertical="top"/>
    </xf>
    <xf numFmtId="14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0" fontId="1" fillId="0" borderId="0" xfId="0" applyFont="1" applyFill="1" applyAlignment="1">
      <alignment horizontal="right" vertical="top"/>
    </xf>
    <xf numFmtId="0" fontId="1" fillId="2" borderId="1" xfId="0" applyFont="1" applyFill="1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</cellXfs>
  <cellStyles count="1">
    <cellStyle name="Normal" xfId="0" builtinId="0"/>
  </cellStyles>
  <dxfs count="5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USSEL Maxence" refreshedDate="42238.614034259263" createdVersion="5" refreshedVersion="4" minRefreshableVersion="3" recordCount="396">
  <cacheSource type="worksheet">
    <worksheetSource name="tableau1"/>
  </cacheSource>
  <cacheFields count="26">
    <cacheField name="Order Quantity" numFmtId="1">
      <sharedItems containsSemiMixedTypes="0" containsString="0" containsNumber="1" containsInteger="1" minValue="1" maxValue="26"/>
    </cacheField>
    <cacheField name="Material" numFmtId="0">
      <sharedItems/>
    </cacheField>
    <cacheField name="Material description" numFmtId="0">
      <sharedItems count="47">
        <s v="BADOIT 100RG FR AFH CRA12 CHE50"/>
        <s v="BADOIT 50RG FR AFH CRA20 CHE60"/>
        <s v="BADOIT 50LP_RED FR PK6BQ5 IPP48"/>
        <s v="BADOIT 50LP FR AFH CS30 IPP48 SNACK NEW"/>
        <s v="BADOIT 100LP FR PK6 IPP140 SUMMER14"/>
        <s v="BADFLV 50LP FR/BE PK6BQ5 IPP48 LIME"/>
        <s v="BADOIT 100RG_RED FR CRA12 CHE50"/>
        <s v="BADOIT 33LP FR AFH CS30 IPP77"/>
        <s v="BADOIT 100LP FR PK6 IPP140 RENOV"/>
        <s v="FERRAR 100RG FR AFH CRA12 CHE50"/>
        <s v="BADOIT 50LP FR CS30 IPP48 SNACK NOEL15"/>
        <s v="BADOIT 75LG FR AFH CS12 CHE55 KIM ROSCA"/>
        <s v="BADOIT 33LG_RED FR CS20 CHE77 POP ROSCA"/>
        <s v="BADOIT 100LP_RED FR PK6 IPP140 RENOV"/>
        <s v="BADOIT 33LG FR AFH CS20 CHE70 KIM ROSCA"/>
        <s v="BADOIT 100RG FR AFH CRA12 CHE50 NOEL2015"/>
        <s v="BADOIT 33LG_RED FR CS20 CHE70 POP MILADY"/>
        <s v="BADOIT 50RG FR AFH CRA20 CHE60 NOEL15"/>
        <s v="BADOIT 33LP FR AFH CS30 IPP77 NOEL15"/>
        <s v="BADOIT 50LP_RED FR PK6BQ5 IPP48 NOEL15"/>
        <s v="BADOIT 100LP FR PK6 IPP140 NOEL15"/>
        <s v="BAD 75LG_RED FR CS12 CHE55 POP MILADY"/>
        <s v="BADOIT 100LP_RED FR PK6 IPP140 NOEL15"/>
        <s v="FERRAR 50RG FR AFH CRA20 CHE50"/>
        <s v="BADOIT 75LG FR CS12 CHE55 NOEL15"/>
        <s v="BADOIT 75LG_RED FR CS12 CHE55 NOEL15"/>
        <s v="BADOIT 50RG_RED FR AFH CRA20 CHE60"/>
        <s v="BADOIT 100LP FR PK6 IPP140 GEANT VERT"/>
        <s v="BADOIT 100LP_RED FR PK6 IPP140 GEANTVERT"/>
        <s v="BADOIT 100LP FR PK6 IPP140 GASTRONOMIE"/>
        <s v="FERRAR 75LG FR AFH CS12 ELO55"/>
        <s v="BADOIT 33LP FR AFH CS30 IPP77 GASTRO"/>
        <s v="BADOIT 50LP FR CS30 IPP48 GASTRONOMIE"/>
        <s v="BADOIT 100RG FR AFH CRA12 CHE50 GASTRO"/>
        <s v="BADOIT 50RG FR AFH CRA20 CHE60 GASTRO"/>
        <s v="BADFLV 50LP FR PK6BQ5 IPP48 LIME GAS COL"/>
        <s v="BADOIT 75LG_RED FR CS12 CHE55 PRINTEMPS"/>
        <s v="BADOIT 100LP_RED FR PK6 2IP70 GEANT VERT"/>
        <s v="BADOIT 75LG FR AFH CS12 CHE55 MATISSE"/>
        <s v="BADOIT 33LG_RED FR CS20 CHE70 SL BREIZH"/>
        <s v="BADFLV 50LP FR CS30 IPP48 LIME SNACK"/>
        <s v="BADOIT 33LC_RED FR AFH BQ24 IPP130"/>
        <s v="BADOIT 33LG_RED FR CS20 CHE70 SL PARIS"/>
        <s v="BADOIT 100LP_RED FR PK6 IPP140 SUMMER14" u="1"/>
        <s v="BADOIT 50LP_RED FR PK6BQ5 IPP48 SUMMER14" u="1"/>
        <s v="BADFLV 50LP FR AFH PK6BQ5 IPP48 LIM PR13" u="1"/>
        <s v="BADOIT 75LG FR CS12 CHE55 PRINTEMPS" u="1"/>
      </sharedItems>
    </cacheField>
    <cacheField name="Search term" numFmtId="0">
      <sharedItems/>
    </cacheField>
    <cacheField name="Ship to" numFmtId="0">
      <sharedItems/>
    </cacheField>
    <cacheField name="Distribution Channel" numFmtId="0">
      <sharedItems/>
    </cacheField>
    <cacheField name="Ship to name" numFmtId="0">
      <sharedItems count="9">
        <s v="BERTRAND NORD 60"/>
        <s v="BENOIT PROMOTION"/>
        <s v="C10-CHART. B. TRIBOUILLET 28"/>
        <s v="F.B. RHONE ALPES CHEZ F.B. CLERMONT"/>
        <s v="ANGOULEME BOISSONS 16"/>
        <s v="F.B. NORD EST 59 NOYELLES"/>
        <s v="C10-COZIGOU MORBIHAN 56"/>
        <s v="BERTRAND EST 77"/>
        <s v="AIR FRANCE MITRY COMPANS 77"/>
      </sharedItems>
    </cacheField>
    <cacheField name="Purchase order no." numFmtId="0">
      <sharedItems/>
    </cacheField>
    <cacheField name="Order number" numFmtId="0">
      <sharedItems/>
    </cacheField>
    <cacheField name="X" numFmtId="0">
      <sharedItems containsNonDate="0" containsString="0" containsBlank="1"/>
    </cacheField>
    <cacheField name="Plant" numFmtId="0">
      <sharedItems/>
    </cacheField>
    <cacheField name="Status" numFmtId="0">
      <sharedItems/>
    </cacheField>
    <cacheField name="Shipment Number" numFmtId="0">
      <sharedItems/>
    </cacheField>
    <cacheField name="Incoterms" numFmtId="0">
      <sharedItems/>
    </cacheField>
    <cacheField name="Sales Document Type" numFmtId="0">
      <sharedItems/>
    </cacheField>
    <cacheField name="Shipping type" numFmtId="0">
      <sharedItems/>
    </cacheField>
    <cacheField name="Shipping Conditions" numFmtId="0">
      <sharedItems/>
    </cacheField>
    <cacheField name="Purchase order date" numFmtId="14">
      <sharedItems containsSemiMixedTypes="0" containsNonDate="0" containsDate="1" containsString="0" minDate="2014-07-30T00:00:00" maxDate="2015-07-18T00:00:00"/>
    </cacheField>
    <cacheField name="Planned Good Issue date" numFmtId="14">
      <sharedItems containsSemiMixedTypes="0" containsNonDate="0" containsDate="1" containsString="0" minDate="2014-08-06T00:00:00" maxDate="2015-07-31T00:00:00"/>
    </cacheField>
    <cacheField name="Requested deliv.date" numFmtId="14">
      <sharedItems containsSemiMixedTypes="0" containsNonDate="0" containsDate="1" containsString="0" minDate="2014-08-06T00:00:00" maxDate="2015-08-01T00:00:00" count="52">
        <d v="2014-08-06T00:00:00"/>
        <d v="2014-09-04T00:00:00"/>
        <d v="2014-09-25T00:00:00"/>
        <d v="2014-09-30T00:00:00"/>
        <d v="2014-10-06T00:00:00"/>
        <d v="2014-10-08T00:00:00"/>
        <d v="2014-10-15T00:00:00"/>
        <d v="2014-10-21T00:00:00"/>
        <d v="2014-10-22T00:00:00"/>
        <d v="2014-10-24T00:00:00"/>
        <d v="2014-10-30T00:00:00"/>
        <d v="2014-11-14T00:00:00"/>
        <d v="2014-12-01T00:00:00"/>
        <d v="2014-12-03T00:00:00"/>
        <d v="2014-12-11T00:00:00"/>
        <d v="2014-12-16T00:00:00"/>
        <d v="2015-01-05T00:00:00"/>
        <d v="2015-01-06T00:00:00"/>
        <d v="2015-01-07T00:00:00"/>
        <d v="2015-01-08T00:00:00"/>
        <d v="2015-01-12T00:00:00"/>
        <d v="2015-01-15T00:00:00"/>
        <d v="2015-01-20T00:00:00"/>
        <d v="2015-01-27T00:00:00"/>
        <d v="2015-02-02T00:00:00"/>
        <d v="2015-02-03T00:00:00"/>
        <d v="2015-02-06T00:00:00"/>
        <d v="2015-02-12T00:00:00"/>
        <d v="2015-02-19T00:00:00"/>
        <d v="2015-03-02T00:00:00"/>
        <d v="2015-03-03T00:00:00"/>
        <d v="2015-03-06T00:00:00"/>
        <d v="2015-03-12T00:00:00"/>
        <d v="2015-03-20T00:00:00"/>
        <d v="2015-03-23T00:00:00"/>
        <d v="2015-04-01T00:00:00"/>
        <d v="2015-04-07T00:00:00"/>
        <d v="2015-04-22T00:00:00"/>
        <d v="2015-04-24T00:00:00"/>
        <d v="2015-04-28T00:00:00"/>
        <d v="2015-05-06T00:00:00"/>
        <d v="2015-05-18T00:00:00"/>
        <d v="2015-06-11T00:00:00"/>
        <d v="2015-06-12T00:00:00"/>
        <d v="2015-06-30T00:00:00"/>
        <d v="2015-07-03T00:00:00"/>
        <d v="2015-07-06T00:00:00"/>
        <d v="2015-07-07T00:00:00"/>
        <d v="2015-07-16T00:00:00"/>
        <d v="2015-07-21T00:00:00"/>
        <d v="2015-07-27T00:00:00"/>
        <d v="2015-07-31T00:00:00"/>
      </sharedItems>
      <fieldGroup par="25" base="19">
        <rangePr groupBy="months" startDate="2014-08-06T00:00:00" endDate="2015-08-01T00:00:00"/>
        <groupItems count="14">
          <s v="&lt;06/08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15"/>
        </groupItems>
      </fieldGroup>
    </cacheField>
    <cacheField name="Orig. req. del. Date" numFmtId="14">
      <sharedItems containsSemiMixedTypes="0" containsNonDate="0" containsDate="1" containsString="0" minDate="2014-08-06T00:00:00" maxDate="2015-08-06T00:00:00"/>
    </cacheField>
    <cacheField name="Order Gross Weight" numFmtId="0">
      <sharedItems containsSemiMixedTypes="0" containsString="0" containsNumber="1" minValue="770" maxValue="23296"/>
    </cacheField>
    <cacheField name="Total CAF" numFmtId="2">
      <sharedItems containsSemiMixedTypes="0" containsString="0" containsNumber="1" minValue="298.68" maxValue="12181.99"/>
    </cacheField>
    <cacheField name="Goods Issued SuM" numFmtId="1">
      <sharedItems containsSemiMixedTypes="0" containsString="0" containsNumber="1" containsInteger="1" minValue="1" maxValue="26"/>
    </cacheField>
    <cacheField name="unique" numFmtId="0">
      <sharedItems containsSemiMixedTypes="0" containsString="0" containsNumber="1" containsInteger="1" minValue="0" maxValue="1"/>
    </cacheField>
    <cacheField name="Années" numFmtId="0" databaseField="0">
      <fieldGroup base="19">
        <rangePr groupBy="years" startDate="2014-08-06T00:00:00" endDate="2015-08-01T00:00:00"/>
        <groupItems count="4">
          <s v="&lt;06/08/2014"/>
          <s v="2014"/>
          <s v="2015"/>
          <s v="&gt;01/08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6">
  <r>
    <n v="12"/>
    <s v="8748"/>
    <x v="0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12960"/>
    <n v="3465.73"/>
    <n v="12"/>
    <n v="1"/>
  </r>
  <r>
    <n v="2"/>
    <s v="8751"/>
    <x v="1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2340"/>
    <n v="927.26"/>
    <n v="2"/>
    <n v="0"/>
  </r>
  <r>
    <n v="5"/>
    <s v="51679"/>
    <x v="2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3950"/>
    <n v="3667.9"/>
    <n v="5"/>
    <n v="0"/>
  </r>
  <r>
    <n v="4"/>
    <s v="54588"/>
    <x v="3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3164"/>
    <n v="2869.94"/>
    <n v="4"/>
    <n v="0"/>
  </r>
  <r>
    <n v="1"/>
    <s v="90397"/>
    <x v="4"/>
    <s v="BA11 CLIVE"/>
    <s v="650024467"/>
    <s v="01"/>
    <x v="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896"/>
    <n v="593.26"/>
    <n v="1"/>
    <n v="0"/>
  </r>
  <r>
    <n v="18"/>
    <s v="54588"/>
    <x v="3"/>
    <s v="BH2 CLIVEN"/>
    <s v="650028701"/>
    <s v="01"/>
    <x v="1"/>
    <s v="27239 A"/>
    <s v="3211786"/>
    <m/>
    <s v="0346"/>
    <s v="LY2"/>
    <s v="2129990"/>
    <s v="EXW"/>
    <s v="ZSO"/>
    <s v="10"/>
    <s v="R1"/>
    <d v="2014-08-27T00:00:00"/>
    <d v="2014-09-04T00:00:00"/>
    <x v="1"/>
    <d v="2014-09-04T00:00:00"/>
    <n v="14238"/>
    <n v="11540.84"/>
    <n v="18"/>
    <n v="1"/>
  </r>
  <r>
    <n v="8"/>
    <s v="61824"/>
    <x v="5"/>
    <s v="BH2 CLIVEN"/>
    <s v="650028701"/>
    <s v="01"/>
    <x v="1"/>
    <s v="27239 A"/>
    <s v="3211786"/>
    <m/>
    <s v="0346"/>
    <s v="LY2"/>
    <s v="2129990"/>
    <s v="EXW"/>
    <s v="ZSO"/>
    <s v="10"/>
    <s v="R1"/>
    <d v="2014-08-27T00:00:00"/>
    <d v="2014-09-04T00:00:00"/>
    <x v="1"/>
    <d v="2014-09-04T00:00:00"/>
    <n v="6320"/>
    <n v="5445.06"/>
    <n v="8"/>
    <n v="0"/>
  </r>
  <r>
    <n v="12"/>
    <s v="8748"/>
    <x v="0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12960"/>
    <n v="3465.73"/>
    <n v="12"/>
    <n v="1"/>
  </r>
  <r>
    <n v="4"/>
    <s v="8751"/>
    <x v="1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4680"/>
    <n v="1854.53"/>
    <n v="4"/>
    <n v="0"/>
  </r>
  <r>
    <n v="1"/>
    <s v="21906"/>
    <x v="6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1080"/>
    <n v="307.99"/>
    <n v="1"/>
    <n v="0"/>
  </r>
  <r>
    <n v="3"/>
    <s v="54588"/>
    <x v="3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2373"/>
    <n v="2152.46"/>
    <n v="3"/>
    <n v="0"/>
  </r>
  <r>
    <n v="3"/>
    <s v="54613"/>
    <x v="7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2604"/>
    <n v="3059.14"/>
    <n v="3"/>
    <n v="0"/>
  </r>
  <r>
    <n v="1"/>
    <s v="86882"/>
    <x v="8"/>
    <s v="BA11 CLIVE"/>
    <s v="650024467"/>
    <s v="01"/>
    <x v="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896"/>
    <n v="593.26"/>
    <n v="1"/>
    <n v="0"/>
  </r>
  <r>
    <n v="1"/>
    <s v="5655"/>
    <x v="9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1010"/>
    <n v="434.91"/>
    <n v="1"/>
    <n v="1"/>
  </r>
  <r>
    <n v="14"/>
    <s v="8748"/>
    <x v="0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15120"/>
    <n v="4052.82"/>
    <n v="14"/>
    <n v="0"/>
  </r>
  <r>
    <n v="2"/>
    <s v="21906"/>
    <x v="6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2160"/>
    <n v="617.42999999999995"/>
    <n v="2"/>
    <n v="0"/>
  </r>
  <r>
    <n v="1"/>
    <s v="86882"/>
    <x v="8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896"/>
    <n v="575.37"/>
    <n v="1"/>
    <n v="0"/>
  </r>
  <r>
    <n v="4"/>
    <s v="96528"/>
    <x v="10"/>
    <s v="BH2 CLIVEN"/>
    <s v="650024426"/>
    <s v="01"/>
    <x v="2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3164"/>
    <n v="2783.11"/>
    <n v="4"/>
    <n v="0"/>
  </r>
  <r>
    <n v="1"/>
    <s v="5655"/>
    <x v="9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010"/>
    <n v="434.03"/>
    <n v="1"/>
    <n v="1"/>
  </r>
  <r>
    <n v="2"/>
    <s v="8748"/>
    <x v="0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2160"/>
    <n v="577.62"/>
    <n v="2"/>
    <n v="0"/>
  </r>
  <r>
    <n v="1"/>
    <s v="8751"/>
    <x v="1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170"/>
    <n v="463.63"/>
    <n v="1"/>
    <n v="0"/>
  </r>
  <r>
    <n v="1"/>
    <s v="21906"/>
    <x v="6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080"/>
    <n v="307.99"/>
    <n v="1"/>
    <n v="0"/>
  </r>
  <r>
    <n v="1"/>
    <s v="51679"/>
    <x v="2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790"/>
    <n v="733.58"/>
    <n v="1"/>
    <n v="0"/>
  </r>
  <r>
    <n v="6"/>
    <s v="54588"/>
    <x v="3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4746"/>
    <n v="4304.91"/>
    <n v="6"/>
    <n v="0"/>
  </r>
  <r>
    <n v="3"/>
    <s v="54613"/>
    <x v="7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2604"/>
    <n v="3059.14"/>
    <n v="3"/>
    <n v="0"/>
  </r>
  <r>
    <n v="1"/>
    <s v="76680"/>
    <x v="11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798"/>
    <n v="812.62"/>
    <n v="1"/>
    <n v="0"/>
  </r>
  <r>
    <n v="2"/>
    <s v="76838"/>
    <x v="12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900"/>
    <n v="1699.18"/>
    <n v="2"/>
    <n v="0"/>
  </r>
  <r>
    <n v="2"/>
    <s v="86882"/>
    <x v="8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792"/>
    <n v="1186.52"/>
    <n v="2"/>
    <n v="0"/>
  </r>
  <r>
    <n v="2"/>
    <s v="86883"/>
    <x v="13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788"/>
    <n v="1186.52"/>
    <n v="2"/>
    <n v="0"/>
  </r>
  <r>
    <n v="2"/>
    <s v="96528"/>
    <x v="10"/>
    <s v="BH2 CLIVEN"/>
    <s v="650024511"/>
    <s v="01"/>
    <x v="3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582"/>
    <n v="1434.97"/>
    <n v="2"/>
    <n v="0"/>
  </r>
  <r>
    <n v="1"/>
    <s v="5655"/>
    <x v="9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1010"/>
    <n v="434.91"/>
    <n v="1"/>
    <n v="1"/>
  </r>
  <r>
    <n v="4"/>
    <s v="8751"/>
    <x v="1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4680"/>
    <n v="1859.87"/>
    <n v="4"/>
    <n v="0"/>
  </r>
  <r>
    <n v="1"/>
    <s v="76679"/>
    <x v="14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840"/>
    <n v="774.58"/>
    <n v="1"/>
    <n v="0"/>
  </r>
  <r>
    <n v="4"/>
    <s v="76680"/>
    <x v="11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3192"/>
    <n v="3259.82"/>
    <n v="4"/>
    <n v="0"/>
  </r>
  <r>
    <n v="10"/>
    <s v="95624"/>
    <x v="15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10800"/>
    <n v="2896.42"/>
    <n v="10"/>
    <n v="0"/>
  </r>
  <r>
    <n v="4"/>
    <s v="96528"/>
    <x v="10"/>
    <s v="BH2 CLIVEN"/>
    <s v="650024450"/>
    <s v="01"/>
    <x v="4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3164"/>
    <n v="2869.94"/>
    <n v="4"/>
    <n v="0"/>
  </r>
  <r>
    <n v="5"/>
    <s v="77928"/>
    <x v="16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4200"/>
    <n v="3861.77"/>
    <n v="5"/>
    <n v="1"/>
  </r>
  <r>
    <n v="2"/>
    <s v="95620"/>
    <x v="17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2340"/>
    <n v="927.26"/>
    <n v="2"/>
    <n v="0"/>
  </r>
  <r>
    <n v="9"/>
    <s v="95624"/>
    <x v="15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9720"/>
    <n v="2599.3000000000002"/>
    <n v="9"/>
    <n v="0"/>
  </r>
  <r>
    <n v="3"/>
    <s v="96524"/>
    <x v="18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2604"/>
    <n v="3059.14"/>
    <n v="3"/>
    <n v="0"/>
  </r>
  <r>
    <n v="1"/>
    <s v="96528"/>
    <x v="10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791"/>
    <n v="717.48"/>
    <n v="1"/>
    <n v="0"/>
  </r>
  <r>
    <n v="1"/>
    <s v="96530"/>
    <x v="19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790"/>
    <n v="733.58"/>
    <n v="1"/>
    <n v="0"/>
  </r>
  <r>
    <n v="1"/>
    <s v="96551"/>
    <x v="20"/>
    <s v="BH2 CLIVEN"/>
    <s v="650024437"/>
    <s v="01"/>
    <x v="5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896"/>
    <n v="593.26"/>
    <n v="1"/>
    <n v="0"/>
  </r>
  <r>
    <n v="1"/>
    <s v="21906"/>
    <x v="6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1080"/>
    <n v="307.99"/>
    <n v="1"/>
    <n v="1"/>
  </r>
  <r>
    <n v="1"/>
    <s v="61824"/>
    <x v="5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790"/>
    <n v="784.94"/>
    <n v="1"/>
    <n v="0"/>
  </r>
  <r>
    <n v="1"/>
    <s v="77928"/>
    <x v="16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840"/>
    <n v="772.35"/>
    <n v="1"/>
    <n v="0"/>
  </r>
  <r>
    <n v="3"/>
    <s v="95620"/>
    <x v="17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3510"/>
    <n v="1390.9"/>
    <n v="3"/>
    <n v="0"/>
  </r>
  <r>
    <n v="9"/>
    <s v="95624"/>
    <x v="15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9720"/>
    <n v="2599.3000000000002"/>
    <n v="9"/>
    <n v="0"/>
  </r>
  <r>
    <n v="5"/>
    <s v="96524"/>
    <x v="18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4340"/>
    <n v="5098.5600000000004"/>
    <n v="5"/>
    <n v="0"/>
  </r>
  <r>
    <n v="2"/>
    <s v="96528"/>
    <x v="10"/>
    <s v="BH2 CLIVEN"/>
    <s v="650024437"/>
    <s v="01"/>
    <x v="5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1582"/>
    <n v="1434.97"/>
    <n v="2"/>
    <n v="0"/>
  </r>
  <r>
    <n v="6"/>
    <s v="8748"/>
    <x v="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6480"/>
    <n v="1732.86"/>
    <n v="6"/>
    <n v="1"/>
  </r>
  <r>
    <n v="1"/>
    <s v="61824"/>
    <x v="5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0"/>
    <n v="784.94"/>
    <n v="1"/>
    <n v="0"/>
  </r>
  <r>
    <n v="1"/>
    <s v="77928"/>
    <x v="16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840"/>
    <n v="772.35"/>
    <n v="1"/>
    <n v="0"/>
  </r>
  <r>
    <n v="1"/>
    <s v="77929"/>
    <x v="21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8"/>
    <n v="812.62"/>
    <n v="1"/>
    <n v="0"/>
  </r>
  <r>
    <n v="3"/>
    <s v="95620"/>
    <x v="17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3510"/>
    <n v="1390.9"/>
    <n v="3"/>
    <n v="0"/>
  </r>
  <r>
    <n v="3"/>
    <s v="96524"/>
    <x v="18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2604"/>
    <n v="3059.14"/>
    <n v="3"/>
    <n v="0"/>
  </r>
  <r>
    <n v="2"/>
    <s v="96528"/>
    <x v="1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1582"/>
    <n v="1434.97"/>
    <n v="2"/>
    <n v="0"/>
  </r>
  <r>
    <n v="1"/>
    <s v="96530"/>
    <x v="19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0"/>
    <n v="733.58"/>
    <n v="1"/>
    <n v="0"/>
  </r>
  <r>
    <n v="1"/>
    <s v="96551"/>
    <x v="20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896"/>
    <n v="593.26"/>
    <n v="1"/>
    <n v="0"/>
  </r>
  <r>
    <n v="3"/>
    <s v="96556"/>
    <x v="22"/>
    <s v="BH2 CLIVEN"/>
    <s v="650024437"/>
    <s v="01"/>
    <x v="5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2682"/>
    <n v="1779.78"/>
    <n v="3"/>
    <n v="0"/>
  </r>
  <r>
    <n v="1"/>
    <s v="5652"/>
    <x v="23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882.5"/>
    <n v="574.03"/>
    <n v="1"/>
    <n v="1"/>
  </r>
  <r>
    <n v="1"/>
    <s v="5655"/>
    <x v="9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010"/>
    <n v="434.91"/>
    <n v="1"/>
    <n v="0"/>
  </r>
  <r>
    <n v="1"/>
    <s v="95600"/>
    <x v="24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98"/>
    <n v="1121.48"/>
    <n v="1"/>
    <n v="0"/>
  </r>
  <r>
    <n v="1"/>
    <s v="95616"/>
    <x v="25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98"/>
    <n v="1121.48"/>
    <n v="1"/>
    <n v="0"/>
  </r>
  <r>
    <n v="6"/>
    <s v="95620"/>
    <x v="17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020"/>
    <n v="2788.31"/>
    <n v="6"/>
    <n v="0"/>
  </r>
  <r>
    <n v="14"/>
    <s v="95624"/>
    <x v="15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5120"/>
    <n v="4052.82"/>
    <n v="14"/>
    <n v="0"/>
  </r>
  <r>
    <n v="2"/>
    <s v="96551"/>
    <x v="20"/>
    <s v="BH2 CLIVEN"/>
    <s v="650024426"/>
    <s v="01"/>
    <x v="2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792"/>
    <n v="1150.72"/>
    <n v="2"/>
    <n v="0"/>
  </r>
  <r>
    <n v="1"/>
    <s v="5655"/>
    <x v="9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010"/>
    <n v="434.03"/>
    <n v="1"/>
    <n v="1"/>
  </r>
  <r>
    <n v="4"/>
    <s v="77928"/>
    <x v="16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3360"/>
    <n v="3089.42"/>
    <n v="4"/>
    <n v="0"/>
  </r>
  <r>
    <n v="1"/>
    <s v="95620"/>
    <x v="17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170"/>
    <n v="463.63"/>
    <n v="1"/>
    <n v="0"/>
  </r>
  <r>
    <n v="6"/>
    <s v="95624"/>
    <x v="15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6480"/>
    <n v="1732.86"/>
    <n v="6"/>
    <n v="0"/>
  </r>
  <r>
    <n v="2"/>
    <s v="96524"/>
    <x v="18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736"/>
    <n v="2039.43"/>
    <n v="2"/>
    <n v="0"/>
  </r>
  <r>
    <n v="5"/>
    <s v="96528"/>
    <x v="10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3955"/>
    <n v="3587.42"/>
    <n v="5"/>
    <n v="0"/>
  </r>
  <r>
    <n v="2"/>
    <s v="96530"/>
    <x v="19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580"/>
    <n v="1467.16"/>
    <n v="2"/>
    <n v="0"/>
  </r>
  <r>
    <n v="2"/>
    <s v="96551"/>
    <x v="20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792"/>
    <n v="1186.52"/>
    <n v="2"/>
    <n v="0"/>
  </r>
  <r>
    <n v="1"/>
    <s v="96556"/>
    <x v="22"/>
    <s v="BH2 CLIVEN"/>
    <s v="650024511"/>
    <s v="01"/>
    <x v="3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894"/>
    <n v="593.26"/>
    <n v="1"/>
    <n v="0"/>
  </r>
  <r>
    <n v="6"/>
    <s v="61824"/>
    <x v="5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4740"/>
    <n v="4083.79"/>
    <n v="6"/>
    <n v="1"/>
  </r>
  <r>
    <n v="19"/>
    <s v="96528"/>
    <x v="10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15029"/>
    <n v="12181.99"/>
    <n v="19"/>
    <n v="0"/>
  </r>
  <r>
    <n v="1"/>
    <s v="96530"/>
    <x v="19"/>
    <s v="BH2 CLIVEN"/>
    <s v="650028701"/>
    <s v="01"/>
    <x v="1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790"/>
    <n v="655.51"/>
    <n v="1"/>
    <n v="0"/>
  </r>
  <r>
    <n v="1"/>
    <s v="17687"/>
    <x v="2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170"/>
    <n v="492.13"/>
    <n v="1"/>
    <n v="1"/>
  </r>
  <r>
    <n v="1"/>
    <s v="21906"/>
    <x v="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080"/>
    <n v="307.99"/>
    <n v="1"/>
    <n v="0"/>
  </r>
  <r>
    <n v="2"/>
    <s v="76680"/>
    <x v="11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1625.23"/>
    <n v="2"/>
    <n v="0"/>
  </r>
  <r>
    <n v="2"/>
    <s v="77928"/>
    <x v="16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680"/>
    <n v="1544.71"/>
    <n v="2"/>
    <n v="0"/>
  </r>
  <r>
    <n v="2"/>
    <s v="95600"/>
    <x v="24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2237.71"/>
    <n v="2"/>
    <n v="0"/>
  </r>
  <r>
    <n v="2"/>
    <s v="95616"/>
    <x v="25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2237.71"/>
    <n v="2"/>
    <n v="0"/>
  </r>
  <r>
    <n v="2"/>
    <s v="95620"/>
    <x v="17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2340"/>
    <n v="927.26"/>
    <n v="2"/>
    <n v="0"/>
  </r>
  <r>
    <n v="3"/>
    <s v="95624"/>
    <x v="15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3240"/>
    <n v="866.43"/>
    <n v="3"/>
    <n v="0"/>
  </r>
  <r>
    <n v="2"/>
    <s v="96524"/>
    <x v="18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736"/>
    <n v="2039.43"/>
    <n v="2"/>
    <n v="0"/>
  </r>
  <r>
    <n v="3"/>
    <s v="96528"/>
    <x v="10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2373"/>
    <n v="2152.46"/>
    <n v="3"/>
    <n v="0"/>
  </r>
  <r>
    <n v="1"/>
    <s v="96530"/>
    <x v="19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790"/>
    <n v="733.58"/>
    <n v="1"/>
    <n v="0"/>
  </r>
  <r>
    <n v="1"/>
    <s v="96551"/>
    <x v="20"/>
    <s v="BH2 CLIVEN"/>
    <s v="650024437"/>
    <s v="01"/>
    <x v="5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896"/>
    <n v="593.26"/>
    <n v="1"/>
    <n v="0"/>
  </r>
  <r>
    <n v="2"/>
    <s v="8751"/>
    <x v="17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2340"/>
    <n v="927.26"/>
    <n v="2"/>
    <n v="1"/>
  </r>
  <r>
    <n v="1"/>
    <s v="17687"/>
    <x v="2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170"/>
    <n v="492.13"/>
    <n v="1"/>
    <n v="0"/>
  </r>
  <r>
    <n v="1"/>
    <s v="21906"/>
    <x v="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080"/>
    <n v="307.99"/>
    <n v="1"/>
    <n v="0"/>
  </r>
  <r>
    <n v="3"/>
    <s v="77928"/>
    <x v="16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2520"/>
    <n v="2317.06"/>
    <n v="3"/>
    <n v="0"/>
  </r>
  <r>
    <n v="1"/>
    <s v="77929"/>
    <x v="21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798"/>
    <n v="812.62"/>
    <n v="1"/>
    <n v="0"/>
  </r>
  <r>
    <n v="1"/>
    <s v="86882"/>
    <x v="8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896"/>
    <n v="593.26"/>
    <n v="1"/>
    <n v="0"/>
  </r>
  <r>
    <n v="2"/>
    <s v="86883"/>
    <x v="13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788"/>
    <n v="1186.52"/>
    <n v="2"/>
    <n v="0"/>
  </r>
  <r>
    <n v="9"/>
    <s v="95624"/>
    <x v="15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9720"/>
    <n v="2599.3000000000002"/>
    <n v="9"/>
    <n v="0"/>
  </r>
  <r>
    <n v="1"/>
    <s v="96524"/>
    <x v="18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868"/>
    <n v="1019.71"/>
    <n v="1"/>
    <n v="0"/>
  </r>
  <r>
    <n v="1"/>
    <s v="96528"/>
    <x v="10"/>
    <s v="BH2 CLIVEN"/>
    <s v="650024511"/>
    <s v="01"/>
    <x v="3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791"/>
    <n v="717.48"/>
    <n v="1"/>
    <n v="0"/>
  </r>
  <r>
    <n v="10"/>
    <s v="8748"/>
    <x v="0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10800"/>
    <n v="2894.87"/>
    <n v="10"/>
    <n v="1"/>
  </r>
  <r>
    <n v="4"/>
    <s v="8751"/>
    <x v="1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4680"/>
    <n v="1858.87"/>
    <n v="4"/>
    <n v="0"/>
  </r>
  <r>
    <n v="1"/>
    <s v="51679"/>
    <x v="2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790"/>
    <n v="711.37"/>
    <n v="1"/>
    <n v="0"/>
  </r>
  <r>
    <n v="1"/>
    <s v="61824"/>
    <x v="5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790"/>
    <n v="761.15"/>
    <n v="1"/>
    <n v="0"/>
  </r>
  <r>
    <n v="1"/>
    <s v="96524"/>
    <x v="18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868"/>
    <n v="988.92"/>
    <n v="1"/>
    <n v="0"/>
  </r>
  <r>
    <n v="5"/>
    <s v="96528"/>
    <x v="10"/>
    <s v="BH2 CLIVEN"/>
    <s v="650024426"/>
    <s v="01"/>
    <x v="2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3955"/>
    <n v="3478.88"/>
    <n v="5"/>
    <n v="0"/>
  </r>
  <r>
    <n v="12"/>
    <s v="8748"/>
    <x v="0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2960"/>
    <n v="3465.73"/>
    <n v="12"/>
    <n v="1"/>
  </r>
  <r>
    <n v="3"/>
    <s v="8751"/>
    <x v="1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3510"/>
    <n v="1390.9"/>
    <n v="3"/>
    <n v="0"/>
  </r>
  <r>
    <n v="1"/>
    <s v="21906"/>
    <x v="6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080"/>
    <n v="307.99"/>
    <n v="1"/>
    <n v="0"/>
  </r>
  <r>
    <n v="1"/>
    <s v="51679"/>
    <x v="2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790"/>
    <n v="733.58"/>
    <n v="1"/>
    <n v="0"/>
  </r>
  <r>
    <n v="1"/>
    <s v="86882"/>
    <x v="8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896"/>
    <n v="593.26"/>
    <n v="1"/>
    <n v="0"/>
  </r>
  <r>
    <n v="2"/>
    <s v="96524"/>
    <x v="18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736"/>
    <n v="2039.43"/>
    <n v="2"/>
    <n v="0"/>
  </r>
  <r>
    <n v="2"/>
    <s v="96528"/>
    <x v="10"/>
    <s v="BH2 CLIVEN"/>
    <s v="650024437"/>
    <s v="01"/>
    <x v="5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582"/>
    <n v="1434.97"/>
    <n v="2"/>
    <n v="0"/>
  </r>
  <r>
    <n v="2"/>
    <s v="51679"/>
    <x v="2"/>
    <s v="BH2 CLIVEN"/>
    <s v="650028701"/>
    <s v="01"/>
    <x v="1"/>
    <s v="3337B"/>
    <s v="3484898"/>
    <m/>
    <s v="0346"/>
    <s v="LY2"/>
    <s v="2203163"/>
    <s v="EXW"/>
    <s v="ZSO"/>
    <s v="10"/>
    <s v="R1"/>
    <d v="2014-12-03T00:00:00"/>
    <d v="2014-12-11T00:00:00"/>
    <x v="14"/>
    <d v="2014-12-11T00:00:00"/>
    <n v="1580"/>
    <n v="1311.02"/>
    <n v="2"/>
    <n v="1"/>
  </r>
  <r>
    <n v="16"/>
    <s v="54588"/>
    <x v="3"/>
    <s v="BH2 CLIVEN"/>
    <s v="650028701"/>
    <s v="01"/>
    <x v="1"/>
    <s v="3337B"/>
    <s v="3484898"/>
    <m/>
    <s v="0346"/>
    <s v="LY2"/>
    <s v="2203163"/>
    <s v="EXW"/>
    <s v="ZSO"/>
    <s v="10"/>
    <s v="R1"/>
    <d v="2014-12-03T00:00:00"/>
    <d v="2014-12-11T00:00:00"/>
    <x v="14"/>
    <d v="2014-12-11T00:00:00"/>
    <n v="12656"/>
    <n v="10258.52"/>
    <n v="16"/>
    <n v="0"/>
  </r>
  <r>
    <n v="1"/>
    <s v="5655"/>
    <x v="9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1010"/>
    <n v="434.03"/>
    <n v="1"/>
    <n v="1"/>
  </r>
  <r>
    <n v="8"/>
    <s v="8748"/>
    <x v="0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8640"/>
    <n v="2310.4899999999998"/>
    <n v="8"/>
    <n v="0"/>
  </r>
  <r>
    <n v="3"/>
    <s v="8751"/>
    <x v="1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510"/>
    <n v="1390.9"/>
    <n v="3"/>
    <n v="0"/>
  </r>
  <r>
    <n v="4"/>
    <s v="54588"/>
    <x v="3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164"/>
    <n v="2869.94"/>
    <n v="4"/>
    <n v="0"/>
  </r>
  <r>
    <n v="4"/>
    <s v="54613"/>
    <x v="7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472"/>
    <n v="4078.84"/>
    <n v="4"/>
    <n v="0"/>
  </r>
  <r>
    <n v="1"/>
    <s v="61824"/>
    <x v="5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790"/>
    <n v="784.94"/>
    <n v="1"/>
    <n v="0"/>
  </r>
  <r>
    <n v="1"/>
    <s v="77929"/>
    <x v="21"/>
    <s v="BH2 CLIVEN"/>
    <s v="650024437"/>
    <s v="01"/>
    <x v="5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798"/>
    <n v="812.62"/>
    <n v="1"/>
    <n v="0"/>
  </r>
  <r>
    <n v="1"/>
    <s v="5655"/>
    <x v="9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010"/>
    <n v="448.99"/>
    <n v="1"/>
    <n v="1"/>
  </r>
  <r>
    <n v="5"/>
    <s v="8748"/>
    <x v="0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5400"/>
    <n v="1493.38"/>
    <n v="5"/>
    <n v="0"/>
  </r>
  <r>
    <n v="3"/>
    <s v="8751"/>
    <x v="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3510"/>
    <n v="1443.51"/>
    <n v="3"/>
    <n v="0"/>
  </r>
  <r>
    <n v="1"/>
    <s v="21906"/>
    <x v="6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080"/>
    <n v="318.39999999999998"/>
    <n v="1"/>
    <n v="0"/>
  </r>
  <r>
    <n v="4"/>
    <s v="54588"/>
    <x v="3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3164"/>
    <n v="3004.07"/>
    <n v="4"/>
    <n v="0"/>
  </r>
  <r>
    <n v="2"/>
    <s v="54613"/>
    <x v="7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736"/>
    <n v="2134.1"/>
    <n v="2"/>
    <n v="0"/>
  </r>
  <r>
    <n v="2"/>
    <s v="76680"/>
    <x v="1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596"/>
    <n v="1667.43"/>
    <n v="2"/>
    <n v="0"/>
  </r>
  <r>
    <n v="3"/>
    <s v="77928"/>
    <x v="16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2520"/>
    <n v="2389.9499999999998"/>
    <n v="3"/>
    <n v="0"/>
  </r>
  <r>
    <n v="1"/>
    <s v="77929"/>
    <x v="21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798"/>
    <n v="833.71"/>
    <n v="1"/>
    <n v="0"/>
  </r>
  <r>
    <n v="1"/>
    <s v="86882"/>
    <x v="27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896"/>
    <n v="609.4"/>
    <n v="1"/>
    <n v="0"/>
  </r>
  <r>
    <n v="1"/>
    <s v="98842"/>
    <x v="28"/>
    <s v="BH2 CLIVEN"/>
    <s v="650024511"/>
    <s v="01"/>
    <x v="3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894"/>
    <n v="609.4"/>
    <n v="1"/>
    <n v="0"/>
  </r>
  <r>
    <n v="13"/>
    <s v="8748"/>
    <x v="0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14040"/>
    <n v="3882.78"/>
    <n v="13"/>
    <n v="1"/>
  </r>
  <r>
    <n v="2"/>
    <s v="8751"/>
    <x v="1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2340"/>
    <n v="962.34"/>
    <n v="2"/>
    <n v="0"/>
  </r>
  <r>
    <n v="1"/>
    <s v="21906"/>
    <x v="6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1080"/>
    <n v="318.39999999999998"/>
    <n v="1"/>
    <n v="0"/>
  </r>
  <r>
    <n v="1"/>
    <s v="54588"/>
    <x v="3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791"/>
    <n v="751.02"/>
    <n v="1"/>
    <n v="0"/>
  </r>
  <r>
    <n v="3"/>
    <s v="54613"/>
    <x v="7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2604"/>
    <n v="3201.15"/>
    <n v="3"/>
    <n v="0"/>
  </r>
  <r>
    <n v="1"/>
    <s v="86882"/>
    <x v="27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896"/>
    <n v="609.4"/>
    <n v="1"/>
    <n v="0"/>
  </r>
  <r>
    <n v="1"/>
    <s v="98842"/>
    <x v="28"/>
    <s v="BH2 CLIVEN"/>
    <s v="650024437"/>
    <s v="01"/>
    <x v="5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894"/>
    <n v="609.4"/>
    <n v="1"/>
    <n v="0"/>
  </r>
  <r>
    <n v="1"/>
    <s v="5652"/>
    <x v="23"/>
    <s v="BH2 CLIVEN"/>
    <s v="650094766"/>
    <s v="01"/>
    <x v="6"/>
    <s v="179547/0 bis"/>
    <s v="3569530"/>
    <m/>
    <s v="0346"/>
    <s v="LY2"/>
    <s v="2224125"/>
    <s v="EXW"/>
    <s v="ZSO"/>
    <s v="10"/>
    <s v="R1"/>
    <d v="2015-01-05T00:00:00"/>
    <d v="2015-01-07T00:00:00"/>
    <x v="18"/>
    <d v="2015-01-07T00:00:00"/>
    <n v="882.5"/>
    <n v="640.39"/>
    <n v="1"/>
    <n v="1"/>
  </r>
  <r>
    <n v="2"/>
    <s v="5655"/>
    <x v="9"/>
    <s v="BH2 CLIVEN"/>
    <s v="650094766"/>
    <s v="01"/>
    <x v="6"/>
    <s v="179547/0 bis"/>
    <s v="3569530"/>
    <m/>
    <s v="0346"/>
    <s v="LY2"/>
    <s v="2224125"/>
    <s v="EXW"/>
    <s v="ZSO"/>
    <s v="10"/>
    <s v="R1"/>
    <d v="2015-01-05T00:00:00"/>
    <d v="2015-01-07T00:00:00"/>
    <x v="18"/>
    <d v="2015-01-07T00:00:00"/>
    <n v="2020"/>
    <n v="1003.25"/>
    <n v="2"/>
    <n v="0"/>
  </r>
  <r>
    <n v="18"/>
    <s v="8748"/>
    <x v="0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19440"/>
    <n v="5376.15"/>
    <n v="18"/>
    <n v="1"/>
  </r>
  <r>
    <n v="2"/>
    <s v="8751"/>
    <x v="1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2340"/>
    <n v="962.34"/>
    <n v="2"/>
    <n v="0"/>
  </r>
  <r>
    <n v="1"/>
    <s v="54588"/>
    <x v="3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791"/>
    <n v="751.02"/>
    <n v="1"/>
    <n v="0"/>
  </r>
  <r>
    <n v="2"/>
    <s v="54613"/>
    <x v="7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1736"/>
    <n v="2134.1"/>
    <n v="2"/>
    <n v="0"/>
  </r>
  <r>
    <n v="1"/>
    <s v="98846"/>
    <x v="27"/>
    <s v="BA11 CLIVE"/>
    <s v="650026761"/>
    <s v="01"/>
    <x v="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896"/>
    <n v="609.4"/>
    <n v="1"/>
    <n v="0"/>
  </r>
  <r>
    <n v="1"/>
    <s v="5652"/>
    <x v="23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882.5"/>
    <n v="595.57000000000005"/>
    <n v="1"/>
    <n v="1"/>
  </r>
  <r>
    <n v="9"/>
    <s v="8748"/>
    <x v="0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9720"/>
    <n v="2694.38"/>
    <n v="9"/>
    <n v="0"/>
  </r>
  <r>
    <n v="2"/>
    <s v="8751"/>
    <x v="1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2340"/>
    <n v="964.59"/>
    <n v="2"/>
    <n v="0"/>
  </r>
  <r>
    <n v="9"/>
    <s v="54588"/>
    <x v="3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7119"/>
    <n v="6554.5"/>
    <n v="9"/>
    <n v="0"/>
  </r>
  <r>
    <n v="1"/>
    <s v="61824"/>
    <x v="5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790"/>
    <n v="794.66"/>
    <n v="1"/>
    <n v="0"/>
  </r>
  <r>
    <n v="1"/>
    <s v="98846"/>
    <x v="27"/>
    <s v="BH2 CLIVEN"/>
    <s v="650024426"/>
    <s v="01"/>
    <x v="2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896"/>
    <n v="591"/>
    <n v="1"/>
    <n v="0"/>
  </r>
  <r>
    <n v="1"/>
    <s v="5655"/>
    <x v="9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010"/>
    <n v="448.99"/>
    <n v="1"/>
    <n v="1"/>
  </r>
  <r>
    <n v="8"/>
    <s v="8748"/>
    <x v="0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640"/>
    <n v="2389.4"/>
    <n v="8"/>
    <n v="0"/>
  </r>
  <r>
    <n v="6"/>
    <s v="8751"/>
    <x v="1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7020"/>
    <n v="2887.01"/>
    <n v="6"/>
    <n v="0"/>
  </r>
  <r>
    <n v="1"/>
    <s v="17687"/>
    <x v="2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170"/>
    <n v="510.76"/>
    <n v="1"/>
    <n v="0"/>
  </r>
  <r>
    <n v="1"/>
    <s v="21906"/>
    <x v="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080"/>
    <n v="318.39999999999998"/>
    <n v="1"/>
    <n v="0"/>
  </r>
  <r>
    <n v="1"/>
    <s v="51679"/>
    <x v="2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790"/>
    <n v="768.45"/>
    <n v="1"/>
    <n v="0"/>
  </r>
  <r>
    <n v="1"/>
    <s v="54613"/>
    <x v="7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68"/>
    <n v="1067.05"/>
    <n v="1"/>
    <n v="0"/>
  </r>
  <r>
    <n v="2"/>
    <s v="77928"/>
    <x v="16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680"/>
    <n v="1593.3"/>
    <n v="2"/>
    <n v="0"/>
  </r>
  <r>
    <n v="1"/>
    <s v="98842"/>
    <x v="28"/>
    <s v="BH2 CLIVEN"/>
    <s v="650024437"/>
    <s v="01"/>
    <x v="5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94"/>
    <n v="609.4"/>
    <n v="1"/>
    <n v="0"/>
  </r>
  <r>
    <n v="1"/>
    <s v="5652"/>
    <x v="23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882.5"/>
    <n v="594.36"/>
    <n v="1"/>
    <n v="1"/>
  </r>
  <r>
    <n v="1"/>
    <s v="5655"/>
    <x v="9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010"/>
    <n v="448.99"/>
    <n v="1"/>
    <n v="0"/>
  </r>
  <r>
    <n v="11"/>
    <s v="8748"/>
    <x v="0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1880"/>
    <n v="3285.43"/>
    <n v="11"/>
    <n v="0"/>
  </r>
  <r>
    <n v="3"/>
    <s v="8751"/>
    <x v="1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3510"/>
    <n v="1443.51"/>
    <n v="3"/>
    <n v="0"/>
  </r>
  <r>
    <n v="2"/>
    <s v="51679"/>
    <x v="2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580"/>
    <n v="1536.91"/>
    <n v="2"/>
    <n v="0"/>
  </r>
  <r>
    <n v="3"/>
    <s v="54588"/>
    <x v="3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2373"/>
    <n v="2253.06"/>
    <n v="3"/>
    <n v="0"/>
  </r>
  <r>
    <n v="1"/>
    <s v="54613"/>
    <x v="7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868"/>
    <n v="1067.05"/>
    <n v="1"/>
    <n v="0"/>
  </r>
  <r>
    <n v="2"/>
    <s v="77928"/>
    <x v="16"/>
    <s v="BH2 CLIVEN"/>
    <s v="650024511"/>
    <s v="01"/>
    <x v="3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680"/>
    <n v="1593.3"/>
    <n v="2"/>
    <n v="0"/>
  </r>
  <r>
    <n v="2"/>
    <s v="5655"/>
    <x v="9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2020"/>
    <n v="897.99"/>
    <n v="2"/>
    <n v="1"/>
  </r>
  <r>
    <n v="14"/>
    <s v="8748"/>
    <x v="0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5120"/>
    <n v="4181.45"/>
    <n v="14"/>
    <n v="0"/>
  </r>
  <r>
    <n v="1"/>
    <s v="8751"/>
    <x v="1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170"/>
    <n v="481.17"/>
    <n v="1"/>
    <n v="0"/>
  </r>
  <r>
    <n v="1"/>
    <s v="17687"/>
    <x v="26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170"/>
    <n v="510.76"/>
    <n v="1"/>
    <n v="0"/>
  </r>
  <r>
    <n v="4"/>
    <s v="54588"/>
    <x v="3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3164"/>
    <n v="3004.07"/>
    <n v="4"/>
    <n v="0"/>
  </r>
  <r>
    <n v="1"/>
    <s v="76680"/>
    <x v="11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798"/>
    <n v="833.71"/>
    <n v="1"/>
    <n v="0"/>
  </r>
  <r>
    <n v="1"/>
    <s v="77928"/>
    <x v="16"/>
    <s v="BH2 CLIVEN"/>
    <s v="650024450"/>
    <s v="01"/>
    <x v="4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840"/>
    <n v="796.65"/>
    <n v="1"/>
    <n v="0"/>
  </r>
  <r>
    <n v="2"/>
    <s v="98046"/>
    <x v="29"/>
    <s v="BH2 CLIVEN"/>
    <s v="650024511"/>
    <s v="01"/>
    <x v="3"/>
    <s v="4501435873"/>
    <s v="3627061"/>
    <m/>
    <s v="0346"/>
    <s v="LY2"/>
    <s v="2241144"/>
    <s v="EXW"/>
    <s v="ZSO"/>
    <s v="10"/>
    <s v="R1"/>
    <d v="2015-01-23T00:00:00"/>
    <d v="2015-02-02T00:00:00"/>
    <x v="24"/>
    <d v="2015-02-02T00:00:00"/>
    <n v="1792"/>
    <n v="1380.11"/>
    <n v="2"/>
    <n v="1"/>
  </r>
  <r>
    <n v="1"/>
    <s v="89683"/>
    <x v="30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26"/>
    <n v="864.03"/>
    <n v="1"/>
    <n v="1"/>
  </r>
  <r>
    <n v="1"/>
    <s v="5652"/>
    <x v="23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82.5"/>
    <n v="594.36"/>
    <n v="1"/>
    <n v="0"/>
  </r>
  <r>
    <n v="2"/>
    <s v="8751"/>
    <x v="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340"/>
    <n v="962.34"/>
    <n v="2"/>
    <n v="0"/>
  </r>
  <r>
    <n v="1"/>
    <s v="51679"/>
    <x v="2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0"/>
    <n v="768.45"/>
    <n v="1"/>
    <n v="0"/>
  </r>
  <r>
    <n v="3"/>
    <s v="54588"/>
    <x v="3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373"/>
    <n v="2253.06"/>
    <n v="3"/>
    <n v="0"/>
  </r>
  <r>
    <n v="3"/>
    <s v="54613"/>
    <x v="7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604"/>
    <n v="3201.15"/>
    <n v="3"/>
    <n v="0"/>
  </r>
  <r>
    <n v="1"/>
    <s v="76680"/>
    <x v="1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8"/>
    <n v="833.71"/>
    <n v="1"/>
    <n v="0"/>
  </r>
  <r>
    <n v="1"/>
    <s v="77929"/>
    <x v="21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8"/>
    <n v="833.71"/>
    <n v="1"/>
    <n v="0"/>
  </r>
  <r>
    <n v="8"/>
    <s v="95624"/>
    <x v="15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640"/>
    <n v="2389.4"/>
    <n v="8"/>
    <n v="0"/>
  </r>
  <r>
    <n v="1"/>
    <s v="98842"/>
    <x v="28"/>
    <s v="BH2 CLIVEN"/>
    <s v="650024437"/>
    <s v="01"/>
    <x v="5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94"/>
    <n v="609.4"/>
    <n v="1"/>
    <n v="0"/>
  </r>
  <r>
    <n v="5"/>
    <s v="5655"/>
    <x v="9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5050"/>
    <n v="2249.56"/>
    <n v="5"/>
    <n v="1"/>
  </r>
  <r>
    <n v="4"/>
    <s v="8751"/>
    <x v="1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4680"/>
    <n v="1929.18"/>
    <n v="4"/>
    <n v="0"/>
  </r>
  <r>
    <n v="1"/>
    <s v="17687"/>
    <x v="26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1170"/>
    <n v="511.96"/>
    <n v="1"/>
    <n v="0"/>
  </r>
  <r>
    <n v="2"/>
    <s v="21906"/>
    <x v="6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2160"/>
    <n v="638.29999999999995"/>
    <n v="2"/>
    <n v="0"/>
  </r>
  <r>
    <n v="2"/>
    <s v="54588"/>
    <x v="3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1582"/>
    <n v="1456.55"/>
    <n v="2"/>
    <n v="0"/>
  </r>
  <r>
    <n v="8"/>
    <s v="95624"/>
    <x v="15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8640"/>
    <n v="2395"/>
    <n v="8"/>
    <n v="0"/>
  </r>
  <r>
    <n v="3"/>
    <s v="98046"/>
    <x v="29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2688"/>
    <n v="1773"/>
    <n v="3"/>
    <n v="0"/>
  </r>
  <r>
    <n v="1"/>
    <s v="99240"/>
    <x v="31"/>
    <s v="BH2 CLIVEN"/>
    <s v="650024426"/>
    <s v="01"/>
    <x v="2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868"/>
    <n v="1034.8"/>
    <n v="1"/>
    <n v="0"/>
  </r>
  <r>
    <n v="16"/>
    <s v="51679"/>
    <x v="2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12640"/>
    <n v="10745.02"/>
    <n v="16"/>
    <n v="1"/>
  </r>
  <r>
    <n v="7"/>
    <s v="61824"/>
    <x v="5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5530"/>
    <n v="4864.68"/>
    <n v="7"/>
    <n v="0"/>
  </r>
  <r>
    <n v="3"/>
    <s v="98064"/>
    <x v="32"/>
    <s v="BH2 CLIVEN"/>
    <s v="650028701"/>
    <s v="01"/>
    <x v="1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2373"/>
    <n v="1969.08"/>
    <n v="3"/>
    <n v="0"/>
  </r>
  <r>
    <n v="4"/>
    <s v="8751"/>
    <x v="1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4680"/>
    <n v="1924.67"/>
    <n v="4"/>
    <n v="1"/>
  </r>
  <r>
    <n v="1"/>
    <s v="21906"/>
    <x v="6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080"/>
    <n v="318.39999999999998"/>
    <n v="1"/>
    <n v="0"/>
  </r>
  <r>
    <n v="1"/>
    <s v="51679"/>
    <x v="2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790"/>
    <n v="768.45"/>
    <n v="1"/>
    <n v="0"/>
  </r>
  <r>
    <n v="1"/>
    <s v="61824"/>
    <x v="5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790"/>
    <n v="819.51"/>
    <n v="1"/>
    <n v="0"/>
  </r>
  <r>
    <n v="2"/>
    <s v="77928"/>
    <x v="16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680"/>
    <n v="1593.3"/>
    <n v="2"/>
    <n v="0"/>
  </r>
  <r>
    <n v="1"/>
    <s v="98046"/>
    <x v="29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896"/>
    <n v="609.4"/>
    <n v="1"/>
    <n v="0"/>
  </r>
  <r>
    <n v="3"/>
    <s v="98064"/>
    <x v="32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2373"/>
    <n v="2253.06"/>
    <n v="3"/>
    <n v="0"/>
  </r>
  <r>
    <n v="1"/>
    <s v="98842"/>
    <x v="28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894"/>
    <n v="609.4"/>
    <n v="1"/>
    <n v="0"/>
  </r>
  <r>
    <n v="10"/>
    <s v="99235"/>
    <x v="33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0800"/>
    <n v="2986.75"/>
    <n v="10"/>
    <n v="0"/>
  </r>
  <r>
    <n v="2"/>
    <s v="99240"/>
    <x v="31"/>
    <s v="BH2 CLIVEN"/>
    <s v="650024437"/>
    <s v="01"/>
    <x v="5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736"/>
    <n v="2134.1"/>
    <n v="2"/>
    <n v="0"/>
  </r>
  <r>
    <n v="1"/>
    <s v="5652"/>
    <x v="23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82.5"/>
    <n v="594.36"/>
    <n v="1"/>
    <n v="1"/>
  </r>
  <r>
    <n v="2"/>
    <s v="5655"/>
    <x v="9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2020"/>
    <n v="897.99"/>
    <n v="2"/>
    <n v="0"/>
  </r>
  <r>
    <n v="1"/>
    <s v="17687"/>
    <x v="2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170"/>
    <n v="510.76"/>
    <n v="1"/>
    <n v="0"/>
  </r>
  <r>
    <n v="1"/>
    <s v="21906"/>
    <x v="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080"/>
    <n v="318.39999999999998"/>
    <n v="1"/>
    <n v="0"/>
  </r>
  <r>
    <n v="1"/>
    <s v="51679"/>
    <x v="2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0"/>
    <n v="768.45"/>
    <n v="1"/>
    <n v="0"/>
  </r>
  <r>
    <n v="1"/>
    <s v="76680"/>
    <x v="1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8"/>
    <n v="833.71"/>
    <n v="1"/>
    <n v="0"/>
  </r>
  <r>
    <n v="1"/>
    <s v="77928"/>
    <x v="16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40"/>
    <n v="796.65"/>
    <n v="1"/>
    <n v="0"/>
  </r>
  <r>
    <n v="1"/>
    <s v="77929"/>
    <x v="2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8"/>
    <n v="833.71"/>
    <n v="1"/>
    <n v="0"/>
  </r>
  <r>
    <n v="1"/>
    <s v="98046"/>
    <x v="29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96"/>
    <n v="609.4"/>
    <n v="1"/>
    <n v="0"/>
  </r>
  <r>
    <n v="3"/>
    <s v="98064"/>
    <x v="32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2373"/>
    <n v="2253.06"/>
    <n v="3"/>
    <n v="0"/>
  </r>
  <r>
    <n v="1"/>
    <s v="98842"/>
    <x v="28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94"/>
    <n v="609.4"/>
    <n v="1"/>
    <n v="0"/>
  </r>
  <r>
    <n v="5"/>
    <s v="99235"/>
    <x v="33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5400"/>
    <n v="1493.38"/>
    <n v="5"/>
    <n v="0"/>
  </r>
  <r>
    <n v="5"/>
    <s v="99236"/>
    <x v="34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5850"/>
    <n v="2405.84"/>
    <n v="5"/>
    <n v="0"/>
  </r>
  <r>
    <n v="2"/>
    <s v="99240"/>
    <x v="31"/>
    <s v="BH2 CLIVEN"/>
    <s v="650024437"/>
    <s v="01"/>
    <x v="5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736"/>
    <n v="2134.1"/>
    <n v="2"/>
    <n v="0"/>
  </r>
  <r>
    <n v="1"/>
    <s v="21906"/>
    <x v="6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080"/>
    <n v="318.39999999999998"/>
    <n v="1"/>
    <n v="1"/>
  </r>
  <r>
    <n v="6"/>
    <s v="77928"/>
    <x v="16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5040"/>
    <n v="4779.8999999999996"/>
    <n v="6"/>
    <n v="0"/>
  </r>
  <r>
    <n v="2"/>
    <s v="98046"/>
    <x v="29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792"/>
    <n v="1218.78"/>
    <n v="2"/>
    <n v="0"/>
  </r>
  <r>
    <n v="5"/>
    <s v="98064"/>
    <x v="32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3955"/>
    <n v="3755.09"/>
    <n v="5"/>
    <n v="0"/>
  </r>
  <r>
    <n v="1"/>
    <s v="98842"/>
    <x v="28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894"/>
    <n v="609.4"/>
    <n v="1"/>
    <n v="0"/>
  </r>
  <r>
    <n v="7"/>
    <s v="99235"/>
    <x v="33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7560"/>
    <n v="2090.73"/>
    <n v="7"/>
    <n v="0"/>
  </r>
  <r>
    <n v="1"/>
    <s v="99236"/>
    <x v="34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170"/>
    <n v="481.17"/>
    <n v="1"/>
    <n v="0"/>
  </r>
  <r>
    <n v="1"/>
    <s v="99240"/>
    <x v="31"/>
    <s v="BH2 CLIVEN"/>
    <s v="650024511"/>
    <s v="01"/>
    <x v="3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868"/>
    <n v="1067.05"/>
    <n v="1"/>
    <n v="0"/>
  </r>
  <r>
    <n v="14"/>
    <s v="51679"/>
    <x v="2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11060"/>
    <n v="9401.9"/>
    <n v="14"/>
    <n v="1"/>
  </r>
  <r>
    <n v="5"/>
    <s v="61824"/>
    <x v="5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3950"/>
    <n v="3474.77"/>
    <n v="5"/>
    <n v="0"/>
  </r>
  <r>
    <n v="7"/>
    <s v="98064"/>
    <x v="32"/>
    <s v="BH2 CLIVEN"/>
    <s v="650028701"/>
    <s v="01"/>
    <x v="1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5537"/>
    <n v="4594.5200000000004"/>
    <n v="7"/>
    <n v="0"/>
  </r>
  <r>
    <n v="2"/>
    <s v="21906"/>
    <x v="6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160"/>
    <n v="636.80999999999995"/>
    <n v="2"/>
    <n v="1"/>
  </r>
  <r>
    <n v="1"/>
    <s v="51679"/>
    <x v="2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790"/>
    <n v="768.45"/>
    <n v="1"/>
    <n v="0"/>
  </r>
  <r>
    <n v="1"/>
    <s v="76679"/>
    <x v="14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840"/>
    <n v="796.65"/>
    <n v="1"/>
    <n v="0"/>
  </r>
  <r>
    <n v="4"/>
    <s v="77928"/>
    <x v="16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3360"/>
    <n v="3186.6"/>
    <n v="4"/>
    <n v="0"/>
  </r>
  <r>
    <n v="1"/>
    <s v="77929"/>
    <x v="21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798"/>
    <n v="833.71"/>
    <n v="1"/>
    <n v="0"/>
  </r>
  <r>
    <n v="1"/>
    <s v="98046"/>
    <x v="29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896"/>
    <n v="609.4"/>
    <n v="1"/>
    <n v="0"/>
  </r>
  <r>
    <n v="3"/>
    <s v="98064"/>
    <x v="32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373"/>
    <n v="2253.06"/>
    <n v="3"/>
    <n v="0"/>
  </r>
  <r>
    <n v="9"/>
    <s v="99235"/>
    <x v="33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9720"/>
    <n v="2688.08"/>
    <n v="9"/>
    <n v="0"/>
  </r>
  <r>
    <n v="2"/>
    <s v="99236"/>
    <x v="34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340"/>
    <n v="962.34"/>
    <n v="2"/>
    <n v="0"/>
  </r>
  <r>
    <n v="2"/>
    <s v="99240"/>
    <x v="31"/>
    <s v="BH2 CLIVEN"/>
    <s v="650024437"/>
    <s v="01"/>
    <x v="5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1736"/>
    <n v="2134.1"/>
    <n v="2"/>
    <n v="0"/>
  </r>
  <r>
    <n v="1"/>
    <s v="51679"/>
    <x v="2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790"/>
    <n v="745.18"/>
    <n v="1"/>
    <n v="1"/>
  </r>
  <r>
    <n v="1"/>
    <s v="76679"/>
    <x v="14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40"/>
    <n v="798.52"/>
    <n v="1"/>
    <n v="0"/>
  </r>
  <r>
    <n v="1"/>
    <s v="77928"/>
    <x v="16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40"/>
    <n v="798.52"/>
    <n v="1"/>
    <n v="0"/>
  </r>
  <r>
    <n v="1"/>
    <s v="98046"/>
    <x v="27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96"/>
    <n v="591"/>
    <n v="1"/>
    <n v="0"/>
  </r>
  <r>
    <n v="5"/>
    <s v="98064"/>
    <x v="32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3955"/>
    <n v="3641.39"/>
    <n v="5"/>
    <n v="0"/>
  </r>
  <r>
    <n v="10"/>
    <s v="99235"/>
    <x v="33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10800"/>
    <n v="2993.75"/>
    <n v="10"/>
    <n v="0"/>
  </r>
  <r>
    <n v="5"/>
    <s v="99236"/>
    <x v="34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5850"/>
    <n v="2411.48"/>
    <n v="5"/>
    <n v="0"/>
  </r>
  <r>
    <n v="1"/>
    <s v="99240"/>
    <x v="31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68"/>
    <n v="1034.8"/>
    <n v="1"/>
    <n v="0"/>
  </r>
  <r>
    <n v="1"/>
    <s v="100758"/>
    <x v="35"/>
    <s v="BH2 CLIVEN"/>
    <s v="650024426"/>
    <s v="01"/>
    <x v="2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770"/>
    <n v="794.66"/>
    <n v="1"/>
    <n v="0"/>
  </r>
  <r>
    <n v="1"/>
    <s v="5655"/>
    <x v="9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10"/>
    <n v="448.99"/>
    <n v="1"/>
    <n v="1"/>
  </r>
  <r>
    <n v="1"/>
    <s v="17687"/>
    <x v="2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170"/>
    <n v="510.76"/>
    <n v="1"/>
    <n v="0"/>
  </r>
  <r>
    <n v="1"/>
    <s v="21906"/>
    <x v="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80"/>
    <n v="318.39999999999998"/>
    <n v="1"/>
    <n v="0"/>
  </r>
  <r>
    <n v="4"/>
    <s v="77928"/>
    <x v="1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3360"/>
    <n v="3186.6"/>
    <n v="4"/>
    <n v="0"/>
  </r>
  <r>
    <n v="1"/>
    <s v="87391"/>
    <x v="36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798"/>
    <n v="833.71"/>
    <n v="1"/>
    <n v="0"/>
  </r>
  <r>
    <n v="2"/>
    <s v="98046"/>
    <x v="29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792"/>
    <n v="1218.78"/>
    <n v="2"/>
    <n v="0"/>
  </r>
  <r>
    <n v="7"/>
    <s v="98064"/>
    <x v="32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5537"/>
    <n v="5257.12"/>
    <n v="7"/>
    <n v="0"/>
  </r>
  <r>
    <n v="1"/>
    <s v="98841"/>
    <x v="37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896"/>
    <n v="609.4"/>
    <n v="1"/>
    <n v="0"/>
  </r>
  <r>
    <n v="1"/>
    <s v="99235"/>
    <x v="33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80"/>
    <n v="298.68"/>
    <n v="1"/>
    <n v="0"/>
  </r>
  <r>
    <n v="4"/>
    <s v="99236"/>
    <x v="34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4680"/>
    <n v="1924.67"/>
    <n v="4"/>
    <n v="0"/>
  </r>
  <r>
    <n v="2"/>
    <s v="99240"/>
    <x v="31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736"/>
    <n v="2134.1"/>
    <n v="2"/>
    <n v="0"/>
  </r>
  <r>
    <n v="1"/>
    <s v="100290"/>
    <x v="38"/>
    <s v="BH2 CLIVEN"/>
    <s v="650024511"/>
    <s v="01"/>
    <x v="3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798"/>
    <n v="833.71"/>
    <n v="1"/>
    <n v="0"/>
  </r>
  <r>
    <n v="1"/>
    <s v="17687"/>
    <x v="2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170"/>
    <n v="510.76"/>
    <n v="1"/>
    <n v="1"/>
  </r>
  <r>
    <n v="1"/>
    <s v="21906"/>
    <x v="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080"/>
    <n v="318.39999999999998"/>
    <n v="1"/>
    <n v="0"/>
  </r>
  <r>
    <n v="6"/>
    <s v="77928"/>
    <x v="16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5040"/>
    <n v="4779.8999999999996"/>
    <n v="6"/>
    <n v="0"/>
  </r>
  <r>
    <n v="1"/>
    <s v="98046"/>
    <x v="29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896"/>
    <n v="609.4"/>
    <n v="1"/>
    <n v="0"/>
  </r>
  <r>
    <n v="2"/>
    <s v="98064"/>
    <x v="32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582"/>
    <n v="1502.03"/>
    <n v="2"/>
    <n v="0"/>
  </r>
  <r>
    <n v="10"/>
    <s v="99235"/>
    <x v="33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0800"/>
    <n v="2986.75"/>
    <n v="10"/>
    <n v="0"/>
  </r>
  <r>
    <n v="2"/>
    <s v="99236"/>
    <x v="34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2340"/>
    <n v="962.34"/>
    <n v="2"/>
    <n v="0"/>
  </r>
  <r>
    <n v="3"/>
    <s v="99240"/>
    <x v="31"/>
    <s v="BH2 CLIVEN"/>
    <s v="650024437"/>
    <s v="01"/>
    <x v="5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2604"/>
    <n v="3201.15"/>
    <n v="3"/>
    <n v="0"/>
  </r>
  <r>
    <n v="1"/>
    <s v="17687"/>
    <x v="26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170"/>
    <n v="510.76"/>
    <n v="1"/>
    <n v="1"/>
  </r>
  <r>
    <n v="1"/>
    <s v="21906"/>
    <x v="6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080"/>
    <n v="318.39999999999998"/>
    <n v="1"/>
    <n v="0"/>
  </r>
  <r>
    <n v="1"/>
    <s v="51679"/>
    <x v="2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790"/>
    <n v="768.45"/>
    <n v="1"/>
    <n v="0"/>
  </r>
  <r>
    <n v="1"/>
    <s v="98046"/>
    <x v="29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896"/>
    <n v="609.4"/>
    <n v="1"/>
    <n v="0"/>
  </r>
  <r>
    <n v="4"/>
    <s v="98064"/>
    <x v="32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3164"/>
    <n v="3004.07"/>
    <n v="4"/>
    <n v="0"/>
  </r>
  <r>
    <n v="1"/>
    <s v="98842"/>
    <x v="28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894"/>
    <n v="609.4"/>
    <n v="1"/>
    <n v="0"/>
  </r>
  <r>
    <n v="9"/>
    <s v="99235"/>
    <x v="33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9720"/>
    <n v="2688.08"/>
    <n v="9"/>
    <n v="0"/>
  </r>
  <r>
    <n v="4"/>
    <s v="99236"/>
    <x v="34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4680"/>
    <n v="1924.67"/>
    <n v="4"/>
    <n v="0"/>
  </r>
  <r>
    <n v="2"/>
    <s v="99240"/>
    <x v="31"/>
    <s v="BA11 CLIVE"/>
    <s v="650024467"/>
    <s v="01"/>
    <x v="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736"/>
    <n v="2134.1"/>
    <n v="2"/>
    <n v="0"/>
  </r>
  <r>
    <n v="1"/>
    <s v="17687"/>
    <x v="26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1170"/>
    <n v="511.96"/>
    <n v="1"/>
    <n v="1"/>
  </r>
  <r>
    <n v="2"/>
    <s v="21906"/>
    <x v="6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2160"/>
    <n v="638.29999999999995"/>
    <n v="2"/>
    <n v="0"/>
  </r>
  <r>
    <n v="7"/>
    <s v="88746"/>
    <x v="39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880"/>
    <n v="5589.62"/>
    <n v="7"/>
    <n v="0"/>
  </r>
  <r>
    <n v="5"/>
    <s v="99235"/>
    <x v="33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400"/>
    <n v="1496.88"/>
    <n v="5"/>
    <n v="0"/>
  </r>
  <r>
    <n v="5"/>
    <s v="99236"/>
    <x v="34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850"/>
    <n v="2411.48"/>
    <n v="5"/>
    <n v="0"/>
  </r>
  <r>
    <n v="1"/>
    <s v="99240"/>
    <x v="31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868"/>
    <n v="1034.8"/>
    <n v="1"/>
    <n v="0"/>
  </r>
  <r>
    <n v="2"/>
    <s v="100290"/>
    <x v="38"/>
    <s v="BH2 CLIVEN"/>
    <s v="650094766"/>
    <s v="01"/>
    <x v="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1596"/>
    <n v="1671.34"/>
    <n v="2"/>
    <n v="0"/>
  </r>
  <r>
    <n v="3"/>
    <s v="5655"/>
    <x v="9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3030"/>
    <n v="1349.74"/>
    <n v="3"/>
    <n v="1"/>
  </r>
  <r>
    <n v="1"/>
    <s v="17687"/>
    <x v="26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1170"/>
    <n v="511.96"/>
    <n v="1"/>
    <n v="0"/>
  </r>
  <r>
    <n v="6"/>
    <s v="54588"/>
    <x v="3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4746"/>
    <n v="4369.66"/>
    <n v="6"/>
    <n v="0"/>
  </r>
  <r>
    <n v="1"/>
    <s v="54613"/>
    <x v="7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868"/>
    <n v="1034.8"/>
    <n v="1"/>
    <n v="0"/>
  </r>
  <r>
    <n v="10"/>
    <s v="99235"/>
    <x v="33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10800"/>
    <n v="2993.75"/>
    <n v="10"/>
    <n v="0"/>
  </r>
  <r>
    <n v="4"/>
    <s v="99236"/>
    <x v="34"/>
    <s v="BH2 CLIVEN"/>
    <s v="650024426"/>
    <s v="01"/>
    <x v="2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4680"/>
    <n v="1929.18"/>
    <n v="4"/>
    <n v="0"/>
  </r>
  <r>
    <n v="1"/>
    <s v="21906"/>
    <x v="6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080"/>
    <n v="318.39999999999998"/>
    <n v="1"/>
    <n v="1"/>
  </r>
  <r>
    <n v="2"/>
    <s v="51679"/>
    <x v="2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580"/>
    <n v="1536.91"/>
    <n v="2"/>
    <n v="0"/>
  </r>
  <r>
    <n v="3"/>
    <s v="54588"/>
    <x v="3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2373"/>
    <n v="2253.06"/>
    <n v="3"/>
    <n v="0"/>
  </r>
  <r>
    <n v="2"/>
    <s v="54613"/>
    <x v="7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736"/>
    <n v="2134.1"/>
    <n v="2"/>
    <n v="0"/>
  </r>
  <r>
    <n v="13"/>
    <s v="99235"/>
    <x v="33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4040"/>
    <n v="3882.78"/>
    <n v="13"/>
    <n v="0"/>
  </r>
  <r>
    <n v="1"/>
    <s v="99236"/>
    <x v="34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170"/>
    <n v="481.17"/>
    <n v="1"/>
    <n v="0"/>
  </r>
  <r>
    <n v="1"/>
    <s v="100313"/>
    <x v="40"/>
    <s v="BA11 CLIVE"/>
    <s v="650024467"/>
    <s v="01"/>
    <x v="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770"/>
    <n v="836.1"/>
    <n v="1"/>
    <n v="0"/>
  </r>
  <r>
    <n v="5"/>
    <s v="51679"/>
    <x v="2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3950"/>
    <n v="3357.82"/>
    <n v="5"/>
    <n v="1"/>
  </r>
  <r>
    <n v="8"/>
    <s v="54588"/>
    <x v="3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6328"/>
    <n v="5250.89"/>
    <n v="8"/>
    <n v="0"/>
  </r>
  <r>
    <n v="13"/>
    <s v="100313"/>
    <x v="40"/>
    <s v="BH2 CLIVEN"/>
    <s v="650028701"/>
    <s v="01"/>
    <x v="1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10010"/>
    <n v="9216.86"/>
    <n v="13"/>
    <n v="0"/>
  </r>
  <r>
    <n v="2"/>
    <s v="5652"/>
    <x v="23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1765"/>
    <n v="1191.1500000000001"/>
    <n v="2"/>
    <n v="1"/>
  </r>
  <r>
    <n v="6"/>
    <s v="5655"/>
    <x v="9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6060"/>
    <n v="2699.47"/>
    <n v="6"/>
    <n v="0"/>
  </r>
  <r>
    <n v="15"/>
    <s v="88746"/>
    <x v="39"/>
    <s v="BH2 CLIVEN"/>
    <s v="650094766"/>
    <s v="01"/>
    <x v="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12600"/>
    <n v="11977.75"/>
    <n v="15"/>
    <n v="0"/>
  </r>
  <r>
    <n v="1"/>
    <s v="51679"/>
    <x v="2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90"/>
    <n v="745.18"/>
    <n v="1"/>
    <n v="1"/>
  </r>
  <r>
    <n v="4"/>
    <s v="54588"/>
    <x v="3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3164"/>
    <n v="2340.0500000000002"/>
    <n v="4"/>
    <n v="0"/>
  </r>
  <r>
    <n v="1"/>
    <s v="76680"/>
    <x v="11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98"/>
    <n v="835.67"/>
    <n v="1"/>
    <n v="0"/>
  </r>
  <r>
    <n v="2"/>
    <s v="98846"/>
    <x v="27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1792"/>
    <n v="1182"/>
    <n v="2"/>
    <n v="0"/>
  </r>
  <r>
    <n v="7"/>
    <s v="99235"/>
    <x v="33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560"/>
    <n v="2095.63"/>
    <n v="7"/>
    <n v="0"/>
  </r>
  <r>
    <n v="10"/>
    <s v="99236"/>
    <x v="34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11700"/>
    <n v="4822.96"/>
    <n v="10"/>
    <n v="0"/>
  </r>
  <r>
    <n v="1"/>
    <s v="100313"/>
    <x v="40"/>
    <s v="BH2 CLIVEN"/>
    <s v="650024426"/>
    <s v="01"/>
    <x v="2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70"/>
    <n v="794.77"/>
    <n v="1"/>
    <n v="0"/>
  </r>
  <r>
    <n v="2"/>
    <s v="54588"/>
    <x v="3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582"/>
    <n v="1502.03"/>
    <n v="2"/>
    <n v="1"/>
  </r>
  <r>
    <n v="2"/>
    <s v="98846"/>
    <x v="27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792"/>
    <n v="1218.78"/>
    <n v="2"/>
    <n v="0"/>
  </r>
  <r>
    <n v="18"/>
    <s v="99235"/>
    <x v="33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9440"/>
    <n v="5376.15"/>
    <n v="18"/>
    <n v="0"/>
  </r>
  <r>
    <n v="2"/>
    <s v="99236"/>
    <x v="34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2340"/>
    <n v="962.34"/>
    <n v="2"/>
    <n v="0"/>
  </r>
  <r>
    <n v="1"/>
    <s v="99240"/>
    <x v="31"/>
    <s v="BA11 CLIVE"/>
    <s v="650026761"/>
    <s v="01"/>
    <x v="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868"/>
    <n v="1067.05"/>
    <n v="1"/>
    <n v="0"/>
  </r>
  <r>
    <n v="1"/>
    <s v="5655"/>
    <x v="9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010"/>
    <n v="448.99"/>
    <n v="1"/>
    <n v="1"/>
  </r>
  <r>
    <n v="3"/>
    <s v="54588"/>
    <x v="3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2373"/>
    <n v="2253.06"/>
    <n v="3"/>
    <n v="0"/>
  </r>
  <r>
    <n v="2"/>
    <s v="77928"/>
    <x v="16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680"/>
    <n v="1593.3"/>
    <n v="2"/>
    <n v="0"/>
  </r>
  <r>
    <n v="1"/>
    <s v="98008"/>
    <x v="41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119"/>
    <n v="1331.44"/>
    <n v="1"/>
    <n v="0"/>
  </r>
  <r>
    <n v="10"/>
    <s v="99235"/>
    <x v="33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0800"/>
    <n v="2986.75"/>
    <n v="10"/>
    <n v="0"/>
  </r>
  <r>
    <n v="6"/>
    <s v="99236"/>
    <x v="34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7020"/>
    <n v="2887.01"/>
    <n v="6"/>
    <n v="0"/>
  </r>
  <r>
    <n v="2"/>
    <s v="100290"/>
    <x v="38"/>
    <s v="BH2 CLIVEN"/>
    <s v="650024450"/>
    <s v="01"/>
    <x v="4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596"/>
    <n v="1667.43"/>
    <n v="2"/>
    <n v="0"/>
  </r>
  <r>
    <n v="1"/>
    <s v="5652"/>
    <x v="2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882.5"/>
    <n v="595.57000000000005"/>
    <n v="1"/>
    <n v="1"/>
  </r>
  <r>
    <n v="2"/>
    <s v="5655"/>
    <x v="9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020"/>
    <n v="899.82"/>
    <n v="2"/>
    <n v="0"/>
  </r>
  <r>
    <n v="1"/>
    <s v="17687"/>
    <x v="26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1170"/>
    <n v="511.96"/>
    <n v="1"/>
    <n v="0"/>
  </r>
  <r>
    <n v="2"/>
    <s v="21906"/>
    <x v="6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160"/>
    <n v="638.29999999999995"/>
    <n v="2"/>
    <n v="0"/>
  </r>
  <r>
    <n v="5"/>
    <s v="54588"/>
    <x v="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3955"/>
    <n v="3641.39"/>
    <n v="5"/>
    <n v="0"/>
  </r>
  <r>
    <n v="12"/>
    <s v="99235"/>
    <x v="33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12960"/>
    <n v="3592.5"/>
    <n v="12"/>
    <n v="0"/>
  </r>
  <r>
    <n v="2"/>
    <s v="99236"/>
    <x v="34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340"/>
    <n v="964.59"/>
    <n v="2"/>
    <n v="0"/>
  </r>
  <r>
    <n v="1"/>
    <s v="100313"/>
    <x v="40"/>
    <s v="BH2 CLIVEN"/>
    <s v="650024426"/>
    <s v="01"/>
    <x v="2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770"/>
    <n v="794.77"/>
    <n v="1"/>
    <n v="0"/>
  </r>
  <r>
    <n v="1"/>
    <s v="5652"/>
    <x v="2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882.5"/>
    <n v="594.36"/>
    <n v="1"/>
    <n v="1"/>
  </r>
  <r>
    <n v="1"/>
    <s v="5655"/>
    <x v="9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1010"/>
    <n v="448.99"/>
    <n v="1"/>
    <n v="0"/>
  </r>
  <r>
    <n v="5"/>
    <s v="54588"/>
    <x v="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3955"/>
    <n v="3755.09"/>
    <n v="5"/>
    <n v="0"/>
  </r>
  <r>
    <n v="5"/>
    <s v="77928"/>
    <x v="16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4200"/>
    <n v="3983.25"/>
    <n v="5"/>
    <n v="0"/>
  </r>
  <r>
    <n v="1"/>
    <s v="98842"/>
    <x v="28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894"/>
    <n v="609.4"/>
    <n v="1"/>
    <n v="0"/>
  </r>
  <r>
    <n v="3"/>
    <s v="98846"/>
    <x v="27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2688"/>
    <n v="1828.18"/>
    <n v="3"/>
    <n v="0"/>
  </r>
  <r>
    <n v="5"/>
    <s v="99235"/>
    <x v="33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5400"/>
    <n v="1493.38"/>
    <n v="5"/>
    <n v="0"/>
  </r>
  <r>
    <n v="5"/>
    <s v="99236"/>
    <x v="34"/>
    <s v="BH2 CLIVEN"/>
    <s v="650024511"/>
    <s v="01"/>
    <x v="3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5850"/>
    <n v="2405.84"/>
    <n v="5"/>
    <n v="0"/>
  </r>
  <r>
    <n v="1"/>
    <s v="21906"/>
    <x v="6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080"/>
    <n v="318.39999999999998"/>
    <n v="1"/>
    <n v="1"/>
  </r>
  <r>
    <n v="1"/>
    <s v="51679"/>
    <x v="2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790"/>
    <n v="768.45"/>
    <n v="1"/>
    <n v="0"/>
  </r>
  <r>
    <n v="4"/>
    <s v="54588"/>
    <x v="3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3164"/>
    <n v="3004.07"/>
    <n v="4"/>
    <n v="0"/>
  </r>
  <r>
    <n v="2"/>
    <s v="54613"/>
    <x v="7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736"/>
    <n v="2134.1"/>
    <n v="2"/>
    <n v="0"/>
  </r>
  <r>
    <n v="1"/>
    <s v="98842"/>
    <x v="28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894"/>
    <n v="609.4"/>
    <n v="1"/>
    <n v="0"/>
  </r>
  <r>
    <n v="1"/>
    <s v="98846"/>
    <x v="27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896"/>
    <n v="609.4"/>
    <n v="1"/>
    <n v="0"/>
  </r>
  <r>
    <n v="11"/>
    <s v="99235"/>
    <x v="33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1880"/>
    <n v="3285.43"/>
    <n v="11"/>
    <n v="0"/>
  </r>
  <r>
    <n v="2"/>
    <s v="99236"/>
    <x v="34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2340"/>
    <n v="962.34"/>
    <n v="2"/>
    <n v="0"/>
  </r>
  <r>
    <n v="1"/>
    <s v="100313"/>
    <x v="40"/>
    <s v="BA11 CLIVE"/>
    <s v="650024467"/>
    <s v="01"/>
    <x v="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770"/>
    <n v="836.1"/>
    <n v="1"/>
    <n v="0"/>
  </r>
  <r>
    <n v="26"/>
    <s v="98846"/>
    <x v="27"/>
    <s v="BA8 CLIVEN"/>
    <s v="650026738"/>
    <s v="01"/>
    <x v="8"/>
    <s v="5242911"/>
    <s v="3894256"/>
    <m/>
    <s v="0346"/>
    <s v="LY2"/>
    <s v="2352840"/>
    <s v="DDU"/>
    <s v="ZSO"/>
    <s v="10"/>
    <s v="R1"/>
    <d v="2015-04-23T00:00:00"/>
    <d v="2015-06-11T00:00:00"/>
    <x v="43"/>
    <d v="2015-06-12T00:00:00"/>
    <n v="23296"/>
    <n v="5241.6000000000004"/>
    <n v="26"/>
    <n v="1"/>
  </r>
  <r>
    <n v="2"/>
    <s v="17687"/>
    <x v="2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2340"/>
    <n v="1023.92"/>
    <n v="2"/>
    <n v="1"/>
  </r>
  <r>
    <n v="3"/>
    <s v="21906"/>
    <x v="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240"/>
    <n v="957.45"/>
    <n v="3"/>
    <n v="0"/>
  </r>
  <r>
    <n v="4"/>
    <s v="54588"/>
    <x v="3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164"/>
    <n v="2913.11"/>
    <n v="4"/>
    <n v="0"/>
  </r>
  <r>
    <n v="1"/>
    <s v="54613"/>
    <x v="7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868"/>
    <n v="1034.8"/>
    <n v="1"/>
    <n v="0"/>
  </r>
  <r>
    <n v="1"/>
    <s v="76680"/>
    <x v="11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798"/>
    <n v="835.67"/>
    <n v="1"/>
    <n v="0"/>
  </r>
  <r>
    <n v="1"/>
    <s v="77928"/>
    <x v="16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840"/>
    <n v="798.52"/>
    <n v="1"/>
    <n v="0"/>
  </r>
  <r>
    <n v="1"/>
    <s v="77929"/>
    <x v="21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798"/>
    <n v="835.67"/>
    <n v="1"/>
    <n v="0"/>
  </r>
  <r>
    <n v="10"/>
    <s v="99235"/>
    <x v="33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10800"/>
    <n v="2993.75"/>
    <n v="10"/>
    <n v="0"/>
  </r>
  <r>
    <n v="3"/>
    <s v="99236"/>
    <x v="34"/>
    <s v="BH2 CLIVEN"/>
    <s v="650024426"/>
    <s v="01"/>
    <x v="2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510"/>
    <n v="1446.89"/>
    <n v="3"/>
    <n v="0"/>
  </r>
  <r>
    <n v="1"/>
    <s v="17687"/>
    <x v="26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170"/>
    <n v="510.76"/>
    <n v="1"/>
    <n v="1"/>
  </r>
  <r>
    <n v="2"/>
    <s v="21906"/>
    <x v="6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2160"/>
    <n v="636.80999999999995"/>
    <n v="2"/>
    <n v="0"/>
  </r>
  <r>
    <n v="1"/>
    <s v="51679"/>
    <x v="2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790"/>
    <n v="768.45"/>
    <n v="1"/>
    <n v="0"/>
  </r>
  <r>
    <n v="2"/>
    <s v="54588"/>
    <x v="3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582"/>
    <n v="1502.03"/>
    <n v="2"/>
    <n v="0"/>
  </r>
  <r>
    <n v="2"/>
    <s v="54613"/>
    <x v="7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736"/>
    <n v="2134.1"/>
    <n v="2"/>
    <n v="0"/>
  </r>
  <r>
    <n v="1"/>
    <s v="87636"/>
    <x v="42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840"/>
    <n v="796.65"/>
    <n v="1"/>
    <n v="0"/>
  </r>
  <r>
    <n v="2"/>
    <s v="98846"/>
    <x v="27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792"/>
    <n v="1218.78"/>
    <n v="2"/>
    <n v="0"/>
  </r>
  <r>
    <n v="11"/>
    <s v="99235"/>
    <x v="33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1880"/>
    <n v="3285.43"/>
    <n v="11"/>
    <n v="0"/>
  </r>
  <r>
    <n v="2"/>
    <s v="99236"/>
    <x v="34"/>
    <s v="BA11 CLIVE"/>
    <s v="650024467"/>
    <s v="01"/>
    <x v="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2340"/>
    <n v="962.34"/>
    <n v="2"/>
    <n v="0"/>
  </r>
  <r>
    <n v="4"/>
    <s v="54588"/>
    <x v="3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3164"/>
    <n v="3004.07"/>
    <n v="4"/>
    <n v="1"/>
  </r>
  <r>
    <n v="1"/>
    <s v="76679"/>
    <x v="14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840"/>
    <n v="796.65"/>
    <n v="1"/>
    <n v="0"/>
  </r>
  <r>
    <n v="2"/>
    <s v="76680"/>
    <x v="11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1596"/>
    <n v="1667.43"/>
    <n v="2"/>
    <n v="0"/>
  </r>
  <r>
    <n v="3"/>
    <s v="77928"/>
    <x v="16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2520"/>
    <n v="2389.9499999999998"/>
    <n v="3"/>
    <n v="0"/>
  </r>
  <r>
    <n v="12"/>
    <s v="99235"/>
    <x v="33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12960"/>
    <n v="3584.1"/>
    <n v="12"/>
    <n v="0"/>
  </r>
  <r>
    <n v="2"/>
    <s v="99236"/>
    <x v="34"/>
    <s v="BH2 CLIVEN"/>
    <s v="650024450"/>
    <s v="01"/>
    <x v="4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2340"/>
    <n v="962.34"/>
    <n v="2"/>
    <n v="0"/>
  </r>
  <r>
    <n v="16"/>
    <s v="51679"/>
    <x v="2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12640"/>
    <n v="10745.02"/>
    <n v="16"/>
    <n v="1"/>
  </r>
  <r>
    <n v="4"/>
    <s v="54588"/>
    <x v="3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3164"/>
    <n v="2625.44"/>
    <n v="4"/>
    <n v="0"/>
  </r>
  <r>
    <n v="6"/>
    <s v="100313"/>
    <x v="40"/>
    <s v="BH2 CLIVEN"/>
    <s v="650028701"/>
    <s v="01"/>
    <x v="1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4620"/>
    <n v="4253.93"/>
    <n v="6"/>
    <n v="0"/>
  </r>
  <r>
    <n v="4"/>
    <s v="51679"/>
    <x v="2"/>
    <s v="BH2 CLIVEN"/>
    <s v="650094766"/>
    <s v="01"/>
    <x v="6"/>
    <s v="000769"/>
    <s v="4095155"/>
    <m/>
    <s v="0346"/>
    <s v="LY2"/>
    <s v="2377201"/>
    <s v="EXW"/>
    <s v="ZSO"/>
    <s v="10"/>
    <s v="R1"/>
    <d v="2015-06-30T00:00:00"/>
    <d v="2015-07-07T00:00:00"/>
    <x v="47"/>
    <d v="2015-07-07T00:00:00"/>
    <n v="3160"/>
    <n v="3006.72"/>
    <n v="4"/>
    <n v="1"/>
  </r>
  <r>
    <n v="10"/>
    <s v="88746"/>
    <x v="39"/>
    <s v="BH2 CLIVEN"/>
    <s v="650094766"/>
    <s v="01"/>
    <x v="6"/>
    <s v="000769"/>
    <s v="4095155"/>
    <m/>
    <s v="0346"/>
    <s v="LY2"/>
    <s v="2377201"/>
    <s v="EXW"/>
    <s v="ZSO"/>
    <s v="10"/>
    <s v="R1"/>
    <d v="2015-06-30T00:00:00"/>
    <d v="2015-07-07T00:00:00"/>
    <x v="47"/>
    <d v="2015-07-07T00:00:00"/>
    <n v="8400"/>
    <n v="8036.43"/>
    <n v="10"/>
    <n v="0"/>
  </r>
  <r>
    <n v="2"/>
    <s v="5652"/>
    <x v="23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1765"/>
    <n v="1188.71"/>
    <n v="2"/>
    <n v="1"/>
  </r>
  <r>
    <n v="3"/>
    <s v="5655"/>
    <x v="9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3030"/>
    <n v="1346.98"/>
    <n v="3"/>
    <n v="0"/>
  </r>
  <r>
    <n v="2"/>
    <s v="21906"/>
    <x v="6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2160"/>
    <n v="636.80999999999995"/>
    <n v="2"/>
    <n v="0"/>
  </r>
  <r>
    <n v="3"/>
    <s v="76680"/>
    <x v="11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2394"/>
    <n v="2501.14"/>
    <n v="3"/>
    <n v="0"/>
  </r>
  <r>
    <n v="12"/>
    <s v="77928"/>
    <x v="16"/>
    <s v="BH2 CLIVEN"/>
    <s v="650024511"/>
    <s v="01"/>
    <x v="3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10080"/>
    <n v="9559.7999999999993"/>
    <n v="12"/>
    <n v="0"/>
  </r>
  <r>
    <n v="9"/>
    <s v="54588"/>
    <x v="3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7119"/>
    <n v="6554.5"/>
    <n v="9"/>
    <n v="1"/>
  </r>
  <r>
    <n v="2"/>
    <s v="98846"/>
    <x v="27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1792"/>
    <n v="1182"/>
    <n v="2"/>
    <n v="0"/>
  </r>
  <r>
    <n v="8"/>
    <s v="99235"/>
    <x v="33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8640"/>
    <n v="2395"/>
    <n v="8"/>
    <n v="0"/>
  </r>
  <r>
    <n v="1"/>
    <s v="100313"/>
    <x v="40"/>
    <s v="BH2 CLIVEN"/>
    <s v="650024426"/>
    <s v="01"/>
    <x v="2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770"/>
    <n v="794.77"/>
    <n v="1"/>
    <n v="0"/>
  </r>
  <r>
    <n v="13"/>
    <s v="51679"/>
    <x v="2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10270"/>
    <n v="8730.34"/>
    <n v="13"/>
    <n v="1"/>
  </r>
  <r>
    <n v="4"/>
    <s v="54588"/>
    <x v="3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3164"/>
    <n v="2625.44"/>
    <n v="4"/>
    <n v="0"/>
  </r>
  <r>
    <n v="9"/>
    <s v="100313"/>
    <x v="40"/>
    <s v="BH2 CLIVEN"/>
    <s v="650028701"/>
    <s v="01"/>
    <x v="1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6930"/>
    <n v="6380.9"/>
    <n v="9"/>
    <n v="0"/>
  </r>
  <r>
    <n v="26"/>
    <s v="98846"/>
    <x v="27"/>
    <s v="BA8 CLIVEN"/>
    <s v="650026738"/>
    <s v="01"/>
    <x v="8"/>
    <s v="5248256/2"/>
    <s v="3978551"/>
    <m/>
    <s v="0346"/>
    <s v="LY2"/>
    <s v="2405161"/>
    <s v="DDU"/>
    <s v="ZSO"/>
    <s v="10"/>
    <s v="R1"/>
    <d v="2015-05-26T00:00:00"/>
    <d v="2015-07-30T00:00:00"/>
    <x v="51"/>
    <d v="2015-08-05T00:00:00"/>
    <n v="23296"/>
    <n v="5241.6000000000004"/>
    <n v="2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multipleFieldFilters="0">
  <location ref="F4:G5" firstHeaderRow="0" firstDataRow="1" firstDataCol="0" rowPageCount="2" colPageCount="1"/>
  <pivotFields count="26">
    <pivotField compact="0" numFmtId="1" outline="0" showAll="0"/>
    <pivotField compact="0" outline="0" showAll="0"/>
    <pivotField axis="axisPage" compact="0" outline="0" showAll="0">
      <items count="48">
        <item x="21"/>
        <item m="1" x="45"/>
        <item x="40"/>
        <item x="35"/>
        <item x="5"/>
        <item x="29"/>
        <item x="27"/>
        <item x="20"/>
        <item x="8"/>
        <item x="4"/>
        <item x="37"/>
        <item x="28"/>
        <item x="22"/>
        <item x="13"/>
        <item m="1" x="43"/>
        <item x="0"/>
        <item x="33"/>
        <item x="15"/>
        <item x="6"/>
        <item x="41"/>
        <item x="14"/>
        <item x="16"/>
        <item x="39"/>
        <item x="42"/>
        <item x="12"/>
        <item x="7"/>
        <item x="31"/>
        <item x="18"/>
        <item x="3"/>
        <item x="32"/>
        <item x="10"/>
        <item x="2"/>
        <item x="19"/>
        <item m="1" x="44"/>
        <item x="1"/>
        <item x="34"/>
        <item x="17"/>
        <item x="26"/>
        <item x="11"/>
        <item x="38"/>
        <item x="24"/>
        <item m="1" x="46"/>
        <item x="25"/>
        <item x="36"/>
        <item x="9"/>
        <item x="23"/>
        <item x="30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showAll="0">
      <items count="10">
        <item x="8"/>
        <item x="4"/>
        <item x="1"/>
        <item x="7"/>
        <item x="0"/>
        <item x="2"/>
        <item x="6"/>
        <item x="5"/>
        <item x="3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numFmtId="14" outline="0" showAll="0"/>
    <pivotField compact="0" numFmtId="14" outline="0" showAll="0"/>
    <pivotField compact="0" outline="0" showAll="0"/>
    <pivotField compact="0" numFmtId="2" outline="0" showAll="0"/>
    <pivotField dataField="1" compact="0" numFmtId="1" outline="0" showAll="0"/>
    <pivotField compact="0" outline="0" showAll="0" defaultSubtotal="0"/>
    <pivotField compact="0" outline="0" showAll="0" defaultSubtotal="0"/>
  </pivotFields>
  <rowItems count="1">
    <i/>
  </rowItems>
  <colFields count="1">
    <field x="-2"/>
  </colFields>
  <colItems count="2">
    <i>
      <x/>
    </i>
    <i i="1">
      <x v="1"/>
    </i>
  </colItems>
  <pageFields count="2">
    <pageField fld="2" item="0" hier="-1"/>
    <pageField fld="6" item="5" hier="-1"/>
  </pageFields>
  <dataFields count="2">
    <dataField name="Goods Issued SuM " fld="23" baseField="6" baseItem="4" numFmtId="3"/>
    <dataField name="NB Order number" fld="8" subtotal="count" baseField="6" baseItem="2" numFmtId="3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1">
  <location ref="A3:C20" firstHeaderRow="1" firstDataRow="1" firstDataCol="0"/>
  <pivotFields count="26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Y398" totalsRowCount="1" headerRowDxfId="53" dataDxfId="51" headerRowBorderDxfId="52" tableBorderDxfId="50">
  <autoFilter ref="A1:Y397">
    <filterColumn colId="6">
      <filters>
        <filter val="C10-CHART. B. TRIBOUILLET 28"/>
        <filter val="C10-COZIGOU MORBIHAN 56"/>
        <filter val="F.B. NORD EST 59 NOYELLES"/>
        <filter val="F.B. RHONE ALPES CHEZ F.B. CLERMONT"/>
      </filters>
    </filterColumn>
  </autoFilter>
  <tableColumns count="25">
    <tableColumn id="1" name="Order Quantity" totalsRowLabel="Total" dataDxfId="49" totalsRowDxfId="48"/>
    <tableColumn id="2" name="Material" dataDxfId="47" totalsRowDxfId="46"/>
    <tableColumn id="3" name="Material description" dataDxfId="45" totalsRowDxfId="44"/>
    <tableColumn id="4" name="Search term" dataDxfId="43" totalsRowDxfId="42"/>
    <tableColumn id="5" name="Ship to" dataDxfId="41" totalsRowDxfId="40"/>
    <tableColumn id="6" name="Distribution Channel" dataDxfId="39" totalsRowDxfId="38"/>
    <tableColumn id="7" name="Ship to name" dataDxfId="37" totalsRowDxfId="36"/>
    <tableColumn id="8" name="Purchase order no." dataDxfId="35" totalsRowDxfId="34"/>
    <tableColumn id="9" name="Order number" dataDxfId="33" totalsRowDxfId="32"/>
    <tableColumn id="10" name="X" dataDxfId="31" totalsRowDxfId="30"/>
    <tableColumn id="11" name="Plant" dataDxfId="29" totalsRowDxfId="28"/>
    <tableColumn id="12" name="Status" dataDxfId="27" totalsRowDxfId="26"/>
    <tableColumn id="13" name="Shipment Number" dataDxfId="25" totalsRowDxfId="24"/>
    <tableColumn id="15" name="Incoterms" dataDxfId="23" totalsRowDxfId="22"/>
    <tableColumn id="16" name="Sales Document Type" dataDxfId="21" totalsRowDxfId="20"/>
    <tableColumn id="17" name="Shipping type" dataDxfId="19" totalsRowDxfId="18"/>
    <tableColumn id="18" name="Shipping Conditions" dataDxfId="17" totalsRowDxfId="16"/>
    <tableColumn id="19" name="Purchase order date" dataDxfId="15" totalsRowDxfId="14"/>
    <tableColumn id="20" name="Planned Good Issue date" dataDxfId="13" totalsRowDxfId="12"/>
    <tableColumn id="21" name="Requested deliv.date" dataDxfId="11" totalsRowDxfId="10"/>
    <tableColumn id="22" name="Orig. req. del. Date" dataDxfId="9" totalsRowDxfId="8"/>
    <tableColumn id="23" name="Order Gross Weight" dataDxfId="7" totalsRowDxfId="6"/>
    <tableColumn id="24" name="Total CAF" dataDxfId="5" totalsRowDxfId="4"/>
    <tableColumn id="25" name="Goods Issued SuM" totalsRowFunction="sum" dataDxfId="3" totalsRowDxfId="2"/>
    <tableColumn id="26" name="unique" dataDxfId="1" totalsRowDxfId="0">
      <calculatedColumnFormula>IF(COUNTIFS(G$2:G2,Tableau1[[#This Row],[Ship to name]],I$2:I2,Tableau1[[#This Row],[Order number]])&gt;1,0,1)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D1" workbookViewId="0">
      <selection activeCell="F4" sqref="F4"/>
    </sheetView>
  </sheetViews>
  <sheetFormatPr baseColWidth="10" defaultRowHeight="12.75" x14ac:dyDescent="0.2"/>
  <cols>
    <col min="1" max="3" width="17.5703125" customWidth="1"/>
    <col min="4" max="5" width="8" customWidth="1"/>
    <col min="6" max="6" width="17.5703125" customWidth="1"/>
    <col min="7" max="7" width="44.42578125" customWidth="1"/>
    <col min="8" max="8" width="15.42578125" customWidth="1"/>
    <col min="9" max="9" width="10.42578125" customWidth="1"/>
    <col min="10" max="10" width="30.7109375" bestFit="1" customWidth="1"/>
    <col min="11" max="12" width="12" bestFit="1" customWidth="1"/>
    <col min="13" max="13" width="8" customWidth="1"/>
    <col min="14" max="14" width="33.7109375" bestFit="1" customWidth="1"/>
    <col min="15" max="15" width="36.42578125" bestFit="1" customWidth="1"/>
    <col min="16" max="16" width="36" bestFit="1" customWidth="1"/>
  </cols>
  <sheetData>
    <row r="1" spans="1:7" x14ac:dyDescent="0.2">
      <c r="F1" s="10" t="s">
        <v>149</v>
      </c>
      <c r="G1" t="s">
        <v>49</v>
      </c>
    </row>
    <row r="2" spans="1:7" x14ac:dyDescent="0.2">
      <c r="F2" s="10" t="s">
        <v>153</v>
      </c>
      <c r="G2" t="s">
        <v>72</v>
      </c>
    </row>
    <row r="3" spans="1:7" x14ac:dyDescent="0.2">
      <c r="A3" s="23"/>
      <c r="B3" s="24"/>
      <c r="C3" s="25"/>
    </row>
    <row r="4" spans="1:7" x14ac:dyDescent="0.2">
      <c r="A4" s="26"/>
      <c r="B4" s="27"/>
      <c r="C4" s="28"/>
      <c r="F4" t="s">
        <v>320</v>
      </c>
      <c r="G4" t="s">
        <v>321</v>
      </c>
    </row>
    <row r="5" spans="1:7" x14ac:dyDescent="0.2">
      <c r="A5" s="26"/>
      <c r="B5" s="27"/>
      <c r="C5" s="28"/>
      <c r="F5" s="20">
        <v>1</v>
      </c>
      <c r="G5" s="20">
        <v>1</v>
      </c>
    </row>
    <row r="6" spans="1:7" x14ac:dyDescent="0.2">
      <c r="A6" s="26"/>
      <c r="B6" s="27"/>
      <c r="C6" s="28"/>
    </row>
    <row r="7" spans="1:7" x14ac:dyDescent="0.2">
      <c r="A7" s="26"/>
      <c r="B7" s="27"/>
      <c r="C7" s="28"/>
    </row>
    <row r="8" spans="1:7" x14ac:dyDescent="0.2">
      <c r="A8" s="26"/>
      <c r="B8" s="27"/>
      <c r="C8" s="28"/>
    </row>
    <row r="9" spans="1:7" x14ac:dyDescent="0.2">
      <c r="A9" s="26"/>
      <c r="B9" s="27"/>
      <c r="C9" s="28"/>
    </row>
    <row r="10" spans="1:7" x14ac:dyDescent="0.2">
      <c r="A10" s="26"/>
      <c r="B10" s="27"/>
      <c r="C10" s="28"/>
    </row>
    <row r="11" spans="1:7" x14ac:dyDescent="0.2">
      <c r="A11" s="26"/>
      <c r="B11" s="27"/>
      <c r="C11" s="28"/>
    </row>
    <row r="12" spans="1:7" x14ac:dyDescent="0.2">
      <c r="A12" s="26"/>
      <c r="B12" s="27"/>
      <c r="C12" s="28"/>
    </row>
    <row r="13" spans="1:7" x14ac:dyDescent="0.2">
      <c r="A13" s="26"/>
      <c r="B13" s="27"/>
      <c r="C13" s="28"/>
    </row>
    <row r="14" spans="1:7" x14ac:dyDescent="0.2">
      <c r="A14" s="26"/>
      <c r="B14" s="27"/>
      <c r="C14" s="28"/>
    </row>
    <row r="15" spans="1:7" x14ac:dyDescent="0.2">
      <c r="A15" s="26"/>
      <c r="B15" s="27"/>
      <c r="C15" s="28"/>
    </row>
    <row r="16" spans="1:7" x14ac:dyDescent="0.2">
      <c r="A16" s="26"/>
      <c r="B16" s="27"/>
      <c r="C16" s="28"/>
    </row>
    <row r="17" spans="1:3" x14ac:dyDescent="0.2">
      <c r="A17" s="26"/>
      <c r="B17" s="27"/>
      <c r="C17" s="28"/>
    </row>
    <row r="18" spans="1:3" x14ac:dyDescent="0.2">
      <c r="A18" s="26"/>
      <c r="B18" s="27"/>
      <c r="C18" s="28"/>
    </row>
    <row r="19" spans="1:3" x14ac:dyDescent="0.2">
      <c r="A19" s="26"/>
      <c r="B19" s="27"/>
      <c r="C19" s="28"/>
    </row>
    <row r="20" spans="1:3" x14ac:dyDescent="0.2">
      <c r="A20" s="29"/>
      <c r="B20" s="30"/>
      <c r="C20" s="31"/>
    </row>
    <row r="21" spans="1:3" x14ac:dyDescent="0.2">
      <c r="A21" s="19"/>
      <c r="B21" s="11"/>
    </row>
    <row r="22" spans="1:3" x14ac:dyDescent="0.2">
      <c r="A22" s="19"/>
      <c r="B22" s="11"/>
    </row>
    <row r="23" spans="1:3" x14ac:dyDescent="0.2">
      <c r="A23" s="19"/>
      <c r="B23" s="11"/>
    </row>
    <row r="24" spans="1:3" x14ac:dyDescent="0.2">
      <c r="A24" s="19"/>
      <c r="B24" s="11"/>
    </row>
    <row r="25" spans="1:3" x14ac:dyDescent="0.2">
      <c r="A25" s="19"/>
      <c r="B25" s="11"/>
    </row>
    <row r="26" spans="1:3" x14ac:dyDescent="0.2">
      <c r="A26" s="19"/>
      <c r="B26" s="11"/>
    </row>
    <row r="27" spans="1:3" x14ac:dyDescent="0.2">
      <c r="A27" s="19"/>
      <c r="B27" s="11"/>
    </row>
    <row r="28" spans="1:3" x14ac:dyDescent="0.2">
      <c r="A28" s="19"/>
      <c r="B28" s="11"/>
    </row>
    <row r="29" spans="1:3" x14ac:dyDescent="0.2">
      <c r="A29" s="19"/>
      <c r="B29" s="11"/>
    </row>
    <row r="30" spans="1:3" x14ac:dyDescent="0.2">
      <c r="A30" s="19"/>
      <c r="B30" s="11"/>
    </row>
    <row r="31" spans="1:3" x14ac:dyDescent="0.2">
      <c r="A31" s="19"/>
      <c r="B31" s="11"/>
    </row>
    <row r="32" spans="1:3" x14ac:dyDescent="0.2">
      <c r="A32" s="19"/>
      <c r="B32" s="11"/>
    </row>
    <row r="33" spans="1:2" x14ac:dyDescent="0.2">
      <c r="A33" s="19"/>
      <c r="B33" s="11"/>
    </row>
    <row r="34" spans="1:2" x14ac:dyDescent="0.2">
      <c r="A34" s="19"/>
      <c r="B34" s="11"/>
    </row>
    <row r="35" spans="1:2" x14ac:dyDescent="0.2">
      <c r="A35" s="19"/>
      <c r="B35" s="11"/>
    </row>
    <row r="36" spans="1:2" x14ac:dyDescent="0.2">
      <c r="A36" s="19"/>
      <c r="B36" s="11"/>
    </row>
    <row r="37" spans="1:2" x14ac:dyDescent="0.2">
      <c r="A37" s="19"/>
      <c r="B37" s="11"/>
    </row>
    <row r="38" spans="1:2" x14ac:dyDescent="0.2">
      <c r="A38" s="19"/>
      <c r="B38" s="11"/>
    </row>
    <row r="39" spans="1:2" x14ac:dyDescent="0.2">
      <c r="A39" s="19"/>
      <c r="B39" s="11"/>
    </row>
    <row r="40" spans="1:2" x14ac:dyDescent="0.2">
      <c r="A40" s="19"/>
      <c r="B40" s="11"/>
    </row>
    <row r="41" spans="1:2" x14ac:dyDescent="0.2">
      <c r="A41" s="19"/>
      <c r="B41" s="11"/>
    </row>
    <row r="42" spans="1:2" x14ac:dyDescent="0.2">
      <c r="A42" s="19"/>
      <c r="B42" s="11"/>
    </row>
    <row r="43" spans="1:2" x14ac:dyDescent="0.2">
      <c r="A43" s="19"/>
      <c r="B43" s="11"/>
    </row>
    <row r="44" spans="1:2" x14ac:dyDescent="0.2">
      <c r="A44" s="19"/>
      <c r="B44" s="11"/>
    </row>
    <row r="45" spans="1:2" x14ac:dyDescent="0.2">
      <c r="A45" s="19"/>
      <c r="B45" s="11"/>
    </row>
    <row r="46" spans="1:2" x14ac:dyDescent="0.2">
      <c r="A46" s="19"/>
      <c r="B46" s="11"/>
    </row>
    <row r="47" spans="1:2" x14ac:dyDescent="0.2">
      <c r="A47" s="19"/>
      <c r="B47" s="11"/>
    </row>
    <row r="48" spans="1:2" x14ac:dyDescent="0.2">
      <c r="A48" s="19"/>
      <c r="B48" s="11"/>
    </row>
    <row r="49" spans="1:2" x14ac:dyDescent="0.2">
      <c r="A49" s="19"/>
      <c r="B49" s="11"/>
    </row>
    <row r="50" spans="1:2" x14ac:dyDescent="0.2">
      <c r="A50" s="19"/>
      <c r="B50" s="11"/>
    </row>
    <row r="51" spans="1:2" x14ac:dyDescent="0.2">
      <c r="A51" s="19"/>
      <c r="B51" s="11"/>
    </row>
    <row r="52" spans="1:2" x14ac:dyDescent="0.2">
      <c r="A52" s="19"/>
      <c r="B52" s="11"/>
    </row>
    <row r="53" spans="1:2" x14ac:dyDescent="0.2">
      <c r="A53" s="19"/>
      <c r="B53" s="11"/>
    </row>
    <row r="54" spans="1:2" x14ac:dyDescent="0.2">
      <c r="A54" s="19"/>
      <c r="B54" s="11"/>
    </row>
    <row r="55" spans="1:2" x14ac:dyDescent="0.2">
      <c r="A55" s="19"/>
      <c r="B55" s="11"/>
    </row>
    <row r="56" spans="1:2" x14ac:dyDescent="0.2">
      <c r="A56" s="19"/>
      <c r="B56" s="11"/>
    </row>
    <row r="57" spans="1:2" x14ac:dyDescent="0.2">
      <c r="A57" s="19"/>
      <c r="B57" s="11"/>
    </row>
    <row r="58" spans="1:2" x14ac:dyDescent="0.2">
      <c r="A58" s="19"/>
      <c r="B58" s="11"/>
    </row>
    <row r="59" spans="1:2" x14ac:dyDescent="0.2">
      <c r="A59" s="19"/>
      <c r="B59" s="11"/>
    </row>
    <row r="60" spans="1:2" x14ac:dyDescent="0.2">
      <c r="A60" s="19"/>
      <c r="B60" s="11"/>
    </row>
    <row r="61" spans="1:2" x14ac:dyDescent="0.2">
      <c r="A61" s="19"/>
      <c r="B61" s="11"/>
    </row>
    <row r="62" spans="1:2" x14ac:dyDescent="0.2">
      <c r="A62" s="19"/>
      <c r="B62" s="11"/>
    </row>
    <row r="63" spans="1:2" x14ac:dyDescent="0.2">
      <c r="B63" s="11"/>
    </row>
  </sheetData>
  <dataValidations count="1">
    <dataValidation type="list" allowBlank="1" showInputMessage="1" showErrorMessage="1" sqref="K9">
      <formula1>$F$4:$F$164</formula1>
    </dataValidation>
  </dataValidation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2"/>
  <sheetViews>
    <sheetView zoomScale="80" zoomScaleNormal="80" workbookViewId="0">
      <selection activeCell="H45" sqref="H45"/>
    </sheetView>
  </sheetViews>
  <sheetFormatPr baseColWidth="10" defaultRowHeight="12.75" x14ac:dyDescent="0.2"/>
  <cols>
    <col min="1" max="1" width="15.85546875" customWidth="1"/>
    <col min="3" max="3" width="19.85546875" customWidth="1"/>
    <col min="4" max="4" width="13.7109375" customWidth="1"/>
    <col min="6" max="6" width="20.140625" customWidth="1"/>
    <col min="7" max="7" width="33.7109375" customWidth="1"/>
    <col min="8" max="8" width="19.85546875" customWidth="1"/>
    <col min="9" max="10" width="19.28515625" customWidth="1"/>
    <col min="13" max="13" width="18.28515625" customWidth="1"/>
    <col min="14" max="14" width="11.5703125" customWidth="1"/>
    <col min="15" max="15" width="22" customWidth="1"/>
    <col min="16" max="16" width="14.85546875" customWidth="1"/>
    <col min="17" max="17" width="20" customWidth="1"/>
    <col min="18" max="18" width="20.85546875" customWidth="1"/>
    <col min="19" max="19" width="24.7109375" customWidth="1"/>
    <col min="20" max="20" width="21.28515625" customWidth="1"/>
    <col min="21" max="21" width="19.28515625" customWidth="1"/>
    <col min="22" max="22" width="20.5703125" customWidth="1"/>
    <col min="23" max="23" width="11.5703125" customWidth="1"/>
    <col min="24" max="24" width="19.42578125" customWidth="1"/>
  </cols>
  <sheetData>
    <row r="1" spans="1:25" x14ac:dyDescent="0.2">
      <c r="A1" s="13" t="s">
        <v>147</v>
      </c>
      <c r="B1" s="13" t="s">
        <v>148</v>
      </c>
      <c r="C1" s="13" t="s">
        <v>149</v>
      </c>
      <c r="D1" s="13" t="s">
        <v>150</v>
      </c>
      <c r="E1" s="13" t="s">
        <v>151</v>
      </c>
      <c r="F1" s="14" t="s">
        <v>152</v>
      </c>
      <c r="G1" s="13" t="s">
        <v>153</v>
      </c>
      <c r="H1" s="13" t="s">
        <v>154</v>
      </c>
      <c r="I1" s="13" t="s">
        <v>155</v>
      </c>
      <c r="J1" s="15" t="s">
        <v>318</v>
      </c>
      <c r="K1" s="13" t="s">
        <v>156</v>
      </c>
      <c r="L1" s="13" t="s">
        <v>157</v>
      </c>
      <c r="M1" s="13" t="s">
        <v>158</v>
      </c>
      <c r="N1" s="13" t="s">
        <v>159</v>
      </c>
      <c r="O1" s="14" t="s">
        <v>160</v>
      </c>
      <c r="P1" s="14" t="s">
        <v>161</v>
      </c>
      <c r="Q1" s="14" t="s">
        <v>162</v>
      </c>
      <c r="R1" s="13" t="s">
        <v>163</v>
      </c>
      <c r="S1" s="13" t="s">
        <v>164</v>
      </c>
      <c r="T1" s="13" t="s">
        <v>165</v>
      </c>
      <c r="U1" s="13" t="s">
        <v>166</v>
      </c>
      <c r="V1" s="13" t="s">
        <v>167</v>
      </c>
      <c r="W1" s="13" t="s">
        <v>168</v>
      </c>
      <c r="X1" s="14" t="s">
        <v>169</v>
      </c>
      <c r="Y1" s="22" t="s">
        <v>322</v>
      </c>
    </row>
    <row r="2" spans="1:25" hidden="1" x14ac:dyDescent="0.2">
      <c r="A2" s="1">
        <v>12</v>
      </c>
      <c r="B2" t="s">
        <v>0</v>
      </c>
      <c r="C2" t="s">
        <v>1</v>
      </c>
      <c r="D2" t="s">
        <v>82</v>
      </c>
      <c r="E2" t="s">
        <v>106</v>
      </c>
      <c r="F2" t="s">
        <v>2</v>
      </c>
      <c r="G2" t="s">
        <v>107</v>
      </c>
      <c r="H2" t="s">
        <v>108</v>
      </c>
      <c r="I2" t="s">
        <v>109</v>
      </c>
      <c r="K2" t="s">
        <v>3</v>
      </c>
      <c r="L2" t="s">
        <v>4</v>
      </c>
      <c r="M2" t="s">
        <v>110</v>
      </c>
      <c r="N2" t="s">
        <v>5</v>
      </c>
      <c r="O2" t="s">
        <v>6</v>
      </c>
      <c r="P2" t="s">
        <v>7</v>
      </c>
      <c r="Q2" t="s">
        <v>8</v>
      </c>
      <c r="R2" s="2">
        <v>41850</v>
      </c>
      <c r="S2" s="2">
        <v>41857</v>
      </c>
      <c r="T2" s="2">
        <v>41857</v>
      </c>
      <c r="U2" s="2">
        <v>41857</v>
      </c>
      <c r="V2" s="1">
        <v>12960</v>
      </c>
      <c r="W2" s="3">
        <v>3465.73</v>
      </c>
      <c r="X2" s="1">
        <v>12</v>
      </c>
      <c r="Y2" s="21">
        <f>IF(COUNTIFS(G$2:G2,Tableau1[[#This Row],[Ship to name]],I$2:I2,Tableau1[[#This Row],[Order number]])&gt;1,0,1)</f>
        <v>1</v>
      </c>
    </row>
    <row r="3" spans="1:25" hidden="1" x14ac:dyDescent="0.2">
      <c r="A3" s="1">
        <v>2</v>
      </c>
      <c r="B3" t="s">
        <v>9</v>
      </c>
      <c r="C3" t="s">
        <v>10</v>
      </c>
      <c r="D3" t="s">
        <v>82</v>
      </c>
      <c r="E3" t="s">
        <v>106</v>
      </c>
      <c r="F3" t="s">
        <v>2</v>
      </c>
      <c r="G3" t="s">
        <v>107</v>
      </c>
      <c r="H3" t="s">
        <v>108</v>
      </c>
      <c r="I3" t="s">
        <v>109</v>
      </c>
      <c r="K3" t="s">
        <v>3</v>
      </c>
      <c r="L3" t="s">
        <v>4</v>
      </c>
      <c r="M3" t="s">
        <v>110</v>
      </c>
      <c r="N3" t="s">
        <v>5</v>
      </c>
      <c r="O3" t="s">
        <v>6</v>
      </c>
      <c r="P3" t="s">
        <v>7</v>
      </c>
      <c r="Q3" t="s">
        <v>8</v>
      </c>
      <c r="R3" s="2">
        <v>41850</v>
      </c>
      <c r="S3" s="2">
        <v>41857</v>
      </c>
      <c r="T3" s="2">
        <v>41857</v>
      </c>
      <c r="U3" s="2">
        <v>41857</v>
      </c>
      <c r="V3" s="1">
        <v>2340</v>
      </c>
      <c r="W3" s="3">
        <v>927.26</v>
      </c>
      <c r="X3" s="1">
        <v>2</v>
      </c>
      <c r="Y3" s="21">
        <f>IF(COUNTIFS(G$2:G3,Tableau1[[#This Row],[Ship to name]],I$2:I3,Tableau1[[#This Row],[Order number]])&gt;1,0,1)</f>
        <v>0</v>
      </c>
    </row>
    <row r="4" spans="1:25" hidden="1" x14ac:dyDescent="0.2">
      <c r="A4" s="1">
        <v>5</v>
      </c>
      <c r="B4" t="s">
        <v>58</v>
      </c>
      <c r="C4" t="s">
        <v>59</v>
      </c>
      <c r="D4" t="s">
        <v>82</v>
      </c>
      <c r="E4" t="s">
        <v>106</v>
      </c>
      <c r="F4" t="s">
        <v>2</v>
      </c>
      <c r="G4" t="s">
        <v>107</v>
      </c>
      <c r="H4" t="s">
        <v>108</v>
      </c>
      <c r="I4" t="s">
        <v>109</v>
      </c>
      <c r="K4" t="s">
        <v>3</v>
      </c>
      <c r="L4" t="s">
        <v>4</v>
      </c>
      <c r="M4" t="s">
        <v>110</v>
      </c>
      <c r="N4" t="s">
        <v>5</v>
      </c>
      <c r="O4" t="s">
        <v>6</v>
      </c>
      <c r="P4" t="s">
        <v>7</v>
      </c>
      <c r="Q4" t="s">
        <v>8</v>
      </c>
      <c r="R4" s="2">
        <v>41850</v>
      </c>
      <c r="S4" s="2">
        <v>41857</v>
      </c>
      <c r="T4" s="2">
        <v>41857</v>
      </c>
      <c r="U4" s="2">
        <v>41857</v>
      </c>
      <c r="V4" s="1">
        <v>3950</v>
      </c>
      <c r="W4" s="3">
        <v>3667.9</v>
      </c>
      <c r="X4" s="1">
        <v>5</v>
      </c>
      <c r="Y4" s="21">
        <f>IF(COUNTIFS(G$2:G4,Tableau1[[#This Row],[Ship to name]],I$2:I4,Tableau1[[#This Row],[Order number]])&gt;1,0,1)</f>
        <v>0</v>
      </c>
    </row>
    <row r="5" spans="1:25" hidden="1" x14ac:dyDescent="0.2">
      <c r="A5" s="1">
        <v>4</v>
      </c>
      <c r="B5" t="s">
        <v>13</v>
      </c>
      <c r="C5" t="s">
        <v>14</v>
      </c>
      <c r="D5" t="s">
        <v>82</v>
      </c>
      <c r="E5" t="s">
        <v>106</v>
      </c>
      <c r="F5" t="s">
        <v>2</v>
      </c>
      <c r="G5" t="s">
        <v>107</v>
      </c>
      <c r="H5" t="s">
        <v>108</v>
      </c>
      <c r="I5" t="s">
        <v>109</v>
      </c>
      <c r="K5" t="s">
        <v>3</v>
      </c>
      <c r="L5" t="s">
        <v>4</v>
      </c>
      <c r="M5" t="s">
        <v>110</v>
      </c>
      <c r="N5" t="s">
        <v>5</v>
      </c>
      <c r="O5" t="s">
        <v>6</v>
      </c>
      <c r="P5" t="s">
        <v>7</v>
      </c>
      <c r="Q5" t="s">
        <v>8</v>
      </c>
      <c r="R5" s="2">
        <v>41850</v>
      </c>
      <c r="S5" s="2">
        <v>41857</v>
      </c>
      <c r="T5" s="2">
        <v>41857</v>
      </c>
      <c r="U5" s="2">
        <v>41857</v>
      </c>
      <c r="V5" s="1">
        <v>3164</v>
      </c>
      <c r="W5" s="3">
        <v>2869.94</v>
      </c>
      <c r="X5" s="1">
        <v>4</v>
      </c>
      <c r="Y5" s="21">
        <f>IF(COUNTIFS(G$2:G5,Tableau1[[#This Row],[Ship to name]],I$2:I5,Tableau1[[#This Row],[Order number]])&gt;1,0,1)</f>
        <v>0</v>
      </c>
    </row>
    <row r="6" spans="1:25" hidden="1" x14ac:dyDescent="0.2">
      <c r="A6" s="1">
        <v>1</v>
      </c>
      <c r="B6" t="s">
        <v>23</v>
      </c>
      <c r="C6" t="s">
        <v>24</v>
      </c>
      <c r="D6" t="s">
        <v>82</v>
      </c>
      <c r="E6" t="s">
        <v>106</v>
      </c>
      <c r="F6" t="s">
        <v>2</v>
      </c>
      <c r="G6" t="s">
        <v>107</v>
      </c>
      <c r="H6" t="s">
        <v>108</v>
      </c>
      <c r="I6" t="s">
        <v>109</v>
      </c>
      <c r="K6" t="s">
        <v>3</v>
      </c>
      <c r="L6" t="s">
        <v>4</v>
      </c>
      <c r="M6" t="s">
        <v>110</v>
      </c>
      <c r="N6" t="s">
        <v>5</v>
      </c>
      <c r="O6" t="s">
        <v>6</v>
      </c>
      <c r="P6" t="s">
        <v>7</v>
      </c>
      <c r="Q6" t="s">
        <v>8</v>
      </c>
      <c r="R6" s="2">
        <v>41850</v>
      </c>
      <c r="S6" s="2">
        <v>41857</v>
      </c>
      <c r="T6" s="2">
        <v>41857</v>
      </c>
      <c r="U6" s="2">
        <v>41857</v>
      </c>
      <c r="V6" s="1">
        <v>896</v>
      </c>
      <c r="W6" s="3">
        <v>593.26</v>
      </c>
      <c r="X6" s="1">
        <v>1</v>
      </c>
      <c r="Y6" s="21">
        <f>IF(COUNTIFS(G$2:G6,Tableau1[[#This Row],[Ship to name]],I$2:I6,Tableau1[[#This Row],[Order number]])&gt;1,0,1)</f>
        <v>0</v>
      </c>
    </row>
    <row r="7" spans="1:25" hidden="1" x14ac:dyDescent="0.2">
      <c r="A7" s="1">
        <v>18</v>
      </c>
      <c r="B7" t="s">
        <v>13</v>
      </c>
      <c r="C7" t="s">
        <v>14</v>
      </c>
      <c r="D7" t="s">
        <v>25</v>
      </c>
      <c r="E7" t="s">
        <v>136</v>
      </c>
      <c r="F7" t="s">
        <v>2</v>
      </c>
      <c r="G7" t="s">
        <v>137</v>
      </c>
      <c r="H7" t="s">
        <v>138</v>
      </c>
      <c r="I7" t="s">
        <v>139</v>
      </c>
      <c r="K7" t="s">
        <v>3</v>
      </c>
      <c r="L7" t="s">
        <v>4</v>
      </c>
      <c r="M7" t="s">
        <v>140</v>
      </c>
      <c r="N7" t="s">
        <v>5</v>
      </c>
      <c r="O7" t="s">
        <v>6</v>
      </c>
      <c r="P7" t="s">
        <v>7</v>
      </c>
      <c r="Q7" t="s">
        <v>8</v>
      </c>
      <c r="R7" s="2">
        <v>41878</v>
      </c>
      <c r="S7" s="2">
        <v>41886</v>
      </c>
      <c r="T7" s="2">
        <v>41886</v>
      </c>
      <c r="U7" s="2">
        <v>41886</v>
      </c>
      <c r="V7" s="1">
        <v>14238</v>
      </c>
      <c r="W7" s="3">
        <v>11540.84</v>
      </c>
      <c r="X7" s="1">
        <v>18</v>
      </c>
      <c r="Y7" s="21">
        <f>IF(COUNTIFS(G$2:G7,Tableau1[[#This Row],[Ship to name]],I$2:I7,Tableau1[[#This Row],[Order number]])&gt;1,0,1)</f>
        <v>1</v>
      </c>
    </row>
    <row r="8" spans="1:25" hidden="1" x14ac:dyDescent="0.2">
      <c r="A8" s="1">
        <v>8</v>
      </c>
      <c r="B8" t="s">
        <v>60</v>
      </c>
      <c r="C8" t="s">
        <v>61</v>
      </c>
      <c r="D8" t="s">
        <v>25</v>
      </c>
      <c r="E8" t="s">
        <v>136</v>
      </c>
      <c r="F8" t="s">
        <v>2</v>
      </c>
      <c r="G8" t="s">
        <v>137</v>
      </c>
      <c r="H8" t="s">
        <v>138</v>
      </c>
      <c r="I8" t="s">
        <v>139</v>
      </c>
      <c r="K8" t="s">
        <v>3</v>
      </c>
      <c r="L8" t="s">
        <v>4</v>
      </c>
      <c r="M8" t="s">
        <v>140</v>
      </c>
      <c r="N8" t="s">
        <v>5</v>
      </c>
      <c r="O8" t="s">
        <v>6</v>
      </c>
      <c r="P8" t="s">
        <v>7</v>
      </c>
      <c r="Q8" t="s">
        <v>8</v>
      </c>
      <c r="R8" s="2">
        <v>41878</v>
      </c>
      <c r="S8" s="2">
        <v>41886</v>
      </c>
      <c r="T8" s="2">
        <v>41886</v>
      </c>
      <c r="U8" s="2">
        <v>41886</v>
      </c>
      <c r="V8" s="1">
        <v>6320</v>
      </c>
      <c r="W8" s="3">
        <v>5445.06</v>
      </c>
      <c r="X8" s="1">
        <v>8</v>
      </c>
      <c r="Y8" s="21">
        <f>IF(COUNTIFS(G$2:G8,Tableau1[[#This Row],[Ship to name]],I$2:I8,Tableau1[[#This Row],[Order number]])&gt;1,0,1)</f>
        <v>0</v>
      </c>
    </row>
    <row r="9" spans="1:25" hidden="1" x14ac:dyDescent="0.2">
      <c r="A9" s="1">
        <v>12</v>
      </c>
      <c r="B9" t="s">
        <v>0</v>
      </c>
      <c r="C9" t="s">
        <v>1</v>
      </c>
      <c r="D9" t="s">
        <v>82</v>
      </c>
      <c r="E9" t="s">
        <v>106</v>
      </c>
      <c r="F9" t="s">
        <v>2</v>
      </c>
      <c r="G9" t="s">
        <v>107</v>
      </c>
      <c r="H9" t="s">
        <v>111</v>
      </c>
      <c r="I9" t="s">
        <v>112</v>
      </c>
      <c r="K9" t="s">
        <v>3</v>
      </c>
      <c r="L9" t="s">
        <v>4</v>
      </c>
      <c r="M9" t="s">
        <v>113</v>
      </c>
      <c r="N9" t="s">
        <v>5</v>
      </c>
      <c r="O9" t="s">
        <v>6</v>
      </c>
      <c r="P9" t="s">
        <v>7</v>
      </c>
      <c r="Q9" t="s">
        <v>8</v>
      </c>
      <c r="R9" s="2">
        <v>41904</v>
      </c>
      <c r="S9" s="2">
        <v>41907</v>
      </c>
      <c r="T9" s="2">
        <v>41907</v>
      </c>
      <c r="U9" s="2">
        <v>41907</v>
      </c>
      <c r="V9" s="1">
        <v>12960</v>
      </c>
      <c r="W9" s="3">
        <v>3465.73</v>
      </c>
      <c r="X9" s="1">
        <v>12</v>
      </c>
      <c r="Y9" s="21">
        <f>IF(COUNTIFS(G$2:G9,Tableau1[[#This Row],[Ship to name]],I$2:I9,Tableau1[[#This Row],[Order number]])&gt;1,0,1)</f>
        <v>1</v>
      </c>
    </row>
    <row r="10" spans="1:25" hidden="1" x14ac:dyDescent="0.2">
      <c r="A10" s="1">
        <v>4</v>
      </c>
      <c r="B10" t="s">
        <v>9</v>
      </c>
      <c r="C10" t="s">
        <v>10</v>
      </c>
      <c r="D10" t="s">
        <v>82</v>
      </c>
      <c r="E10" t="s">
        <v>106</v>
      </c>
      <c r="F10" t="s">
        <v>2</v>
      </c>
      <c r="G10" t="s">
        <v>107</v>
      </c>
      <c r="H10" t="s">
        <v>111</v>
      </c>
      <c r="I10" t="s">
        <v>112</v>
      </c>
      <c r="K10" t="s">
        <v>3</v>
      </c>
      <c r="L10" t="s">
        <v>4</v>
      </c>
      <c r="M10" t="s">
        <v>113</v>
      </c>
      <c r="N10" t="s">
        <v>5</v>
      </c>
      <c r="O10" t="s">
        <v>6</v>
      </c>
      <c r="P10" t="s">
        <v>7</v>
      </c>
      <c r="Q10" t="s">
        <v>8</v>
      </c>
      <c r="R10" s="2">
        <v>41904</v>
      </c>
      <c r="S10" s="2">
        <v>41907</v>
      </c>
      <c r="T10" s="2">
        <v>41907</v>
      </c>
      <c r="U10" s="2">
        <v>41907</v>
      </c>
      <c r="V10" s="1">
        <v>4680</v>
      </c>
      <c r="W10" s="3">
        <v>1854.53</v>
      </c>
      <c r="X10" s="1">
        <v>4</v>
      </c>
      <c r="Y10" s="21">
        <f>IF(COUNTIFS(G$2:G10,Tableau1[[#This Row],[Ship to name]],I$2:I10,Tableau1[[#This Row],[Order number]])&gt;1,0,1)</f>
        <v>0</v>
      </c>
    </row>
    <row r="11" spans="1:25" hidden="1" x14ac:dyDescent="0.2">
      <c r="A11" s="1">
        <v>1</v>
      </c>
      <c r="B11" t="s">
        <v>11</v>
      </c>
      <c r="C11" t="s">
        <v>12</v>
      </c>
      <c r="D11" t="s">
        <v>82</v>
      </c>
      <c r="E11" t="s">
        <v>106</v>
      </c>
      <c r="F11" t="s">
        <v>2</v>
      </c>
      <c r="G11" t="s">
        <v>107</v>
      </c>
      <c r="H11" t="s">
        <v>111</v>
      </c>
      <c r="I11" t="s">
        <v>112</v>
      </c>
      <c r="K11" t="s">
        <v>3</v>
      </c>
      <c r="L11" t="s">
        <v>4</v>
      </c>
      <c r="M11" t="s">
        <v>113</v>
      </c>
      <c r="N11" t="s">
        <v>5</v>
      </c>
      <c r="O11" t="s">
        <v>6</v>
      </c>
      <c r="P11" t="s">
        <v>7</v>
      </c>
      <c r="Q11" t="s">
        <v>8</v>
      </c>
      <c r="R11" s="2">
        <v>41904</v>
      </c>
      <c r="S11" s="2">
        <v>41907</v>
      </c>
      <c r="T11" s="2">
        <v>41907</v>
      </c>
      <c r="U11" s="2">
        <v>41907</v>
      </c>
      <c r="V11" s="1">
        <v>1080</v>
      </c>
      <c r="W11" s="3">
        <v>307.99</v>
      </c>
      <c r="X11" s="1">
        <v>1</v>
      </c>
      <c r="Y11" s="21">
        <f>IF(COUNTIFS(G$2:G11,Tableau1[[#This Row],[Ship to name]],I$2:I11,Tableau1[[#This Row],[Order number]])&gt;1,0,1)</f>
        <v>0</v>
      </c>
    </row>
    <row r="12" spans="1:25" hidden="1" x14ac:dyDescent="0.2">
      <c r="A12" s="1">
        <v>3</v>
      </c>
      <c r="B12" t="s">
        <v>13</v>
      </c>
      <c r="C12" t="s">
        <v>14</v>
      </c>
      <c r="D12" t="s">
        <v>82</v>
      </c>
      <c r="E12" t="s">
        <v>106</v>
      </c>
      <c r="F12" t="s">
        <v>2</v>
      </c>
      <c r="G12" t="s">
        <v>107</v>
      </c>
      <c r="H12" t="s">
        <v>111</v>
      </c>
      <c r="I12" t="s">
        <v>112</v>
      </c>
      <c r="K12" t="s">
        <v>3</v>
      </c>
      <c r="L12" t="s">
        <v>4</v>
      </c>
      <c r="M12" t="s">
        <v>113</v>
      </c>
      <c r="N12" t="s">
        <v>5</v>
      </c>
      <c r="O12" t="s">
        <v>6</v>
      </c>
      <c r="P12" t="s">
        <v>7</v>
      </c>
      <c r="Q12" t="s">
        <v>8</v>
      </c>
      <c r="R12" s="2">
        <v>41904</v>
      </c>
      <c r="S12" s="2">
        <v>41907</v>
      </c>
      <c r="T12" s="2">
        <v>41907</v>
      </c>
      <c r="U12" s="2">
        <v>41907</v>
      </c>
      <c r="V12" s="1">
        <v>2373</v>
      </c>
      <c r="W12" s="3">
        <v>2152.46</v>
      </c>
      <c r="X12" s="1">
        <v>3</v>
      </c>
      <c r="Y12" s="21">
        <f>IF(COUNTIFS(G$2:G12,Tableau1[[#This Row],[Ship to name]],I$2:I12,Tableau1[[#This Row],[Order number]])&gt;1,0,1)</f>
        <v>0</v>
      </c>
    </row>
    <row r="13" spans="1:25" hidden="1" x14ac:dyDescent="0.2">
      <c r="A13" s="1">
        <v>3</v>
      </c>
      <c r="B13" t="s">
        <v>36</v>
      </c>
      <c r="C13" t="s">
        <v>37</v>
      </c>
      <c r="D13" t="s">
        <v>82</v>
      </c>
      <c r="E13" t="s">
        <v>106</v>
      </c>
      <c r="F13" t="s">
        <v>2</v>
      </c>
      <c r="G13" t="s">
        <v>107</v>
      </c>
      <c r="H13" t="s">
        <v>111</v>
      </c>
      <c r="I13" t="s">
        <v>112</v>
      </c>
      <c r="K13" t="s">
        <v>3</v>
      </c>
      <c r="L13" t="s">
        <v>4</v>
      </c>
      <c r="M13" t="s">
        <v>113</v>
      </c>
      <c r="N13" t="s">
        <v>5</v>
      </c>
      <c r="O13" t="s">
        <v>6</v>
      </c>
      <c r="P13" t="s">
        <v>7</v>
      </c>
      <c r="Q13" t="s">
        <v>8</v>
      </c>
      <c r="R13" s="2">
        <v>41904</v>
      </c>
      <c r="S13" s="2">
        <v>41907</v>
      </c>
      <c r="T13" s="2">
        <v>41907</v>
      </c>
      <c r="U13" s="2">
        <v>41907</v>
      </c>
      <c r="V13" s="1">
        <v>2604</v>
      </c>
      <c r="W13" s="3">
        <v>3059.14</v>
      </c>
      <c r="X13" s="1">
        <v>3</v>
      </c>
      <c r="Y13" s="21">
        <f>IF(COUNTIFS(G$2:G13,Tableau1[[#This Row],[Ship to name]],I$2:I13,Tableau1[[#This Row],[Order number]])&gt;1,0,1)</f>
        <v>0</v>
      </c>
    </row>
    <row r="14" spans="1:25" hidden="1" x14ac:dyDescent="0.2">
      <c r="A14" s="1">
        <v>1</v>
      </c>
      <c r="B14" t="s">
        <v>38</v>
      </c>
      <c r="C14" t="s">
        <v>39</v>
      </c>
      <c r="D14" t="s">
        <v>82</v>
      </c>
      <c r="E14" t="s">
        <v>106</v>
      </c>
      <c r="F14" t="s">
        <v>2</v>
      </c>
      <c r="G14" t="s">
        <v>107</v>
      </c>
      <c r="H14" t="s">
        <v>111</v>
      </c>
      <c r="I14" t="s">
        <v>112</v>
      </c>
      <c r="K14" t="s">
        <v>3</v>
      </c>
      <c r="L14" t="s">
        <v>4</v>
      </c>
      <c r="M14" t="s">
        <v>113</v>
      </c>
      <c r="N14" t="s">
        <v>5</v>
      </c>
      <c r="O14" t="s">
        <v>6</v>
      </c>
      <c r="P14" t="s">
        <v>7</v>
      </c>
      <c r="Q14" t="s">
        <v>8</v>
      </c>
      <c r="R14" s="2">
        <v>41904</v>
      </c>
      <c r="S14" s="2">
        <v>41907</v>
      </c>
      <c r="T14" s="2">
        <v>41907</v>
      </c>
      <c r="U14" s="2">
        <v>41907</v>
      </c>
      <c r="V14" s="1">
        <v>896</v>
      </c>
      <c r="W14" s="3">
        <v>593.26</v>
      </c>
      <c r="X14" s="1">
        <v>1</v>
      </c>
      <c r="Y14" s="21">
        <f>IF(COUNTIFS(G$2:G14,Tableau1[[#This Row],[Ship to name]],I$2:I14,Tableau1[[#This Row],[Order number]])&gt;1,0,1)</f>
        <v>0</v>
      </c>
    </row>
    <row r="15" spans="1:25" x14ac:dyDescent="0.2">
      <c r="A15" s="1">
        <v>1</v>
      </c>
      <c r="B15" t="s">
        <v>34</v>
      </c>
      <c r="C15" t="s">
        <v>35</v>
      </c>
      <c r="D15" t="s">
        <v>25</v>
      </c>
      <c r="E15" t="s">
        <v>71</v>
      </c>
      <c r="F15" t="s">
        <v>2</v>
      </c>
      <c r="G15" t="s">
        <v>72</v>
      </c>
      <c r="H15" t="s">
        <v>73</v>
      </c>
      <c r="I15" t="s">
        <v>74</v>
      </c>
      <c r="K15" t="s">
        <v>3</v>
      </c>
      <c r="L15" t="s">
        <v>4</v>
      </c>
      <c r="M15" t="s">
        <v>75</v>
      </c>
      <c r="N15" t="s">
        <v>5</v>
      </c>
      <c r="O15" t="s">
        <v>6</v>
      </c>
      <c r="P15" t="s">
        <v>7</v>
      </c>
      <c r="Q15" t="s">
        <v>8</v>
      </c>
      <c r="R15" s="2">
        <v>41905</v>
      </c>
      <c r="S15" s="2">
        <v>41912</v>
      </c>
      <c r="T15" s="2">
        <v>41912</v>
      </c>
      <c r="U15" s="2">
        <v>41912</v>
      </c>
      <c r="V15" s="1">
        <v>1010</v>
      </c>
      <c r="W15" s="3">
        <v>434.91</v>
      </c>
      <c r="X15" s="1">
        <v>1</v>
      </c>
      <c r="Y15" s="21">
        <f>IF(COUNTIFS(G$2:G15,Tableau1[[#This Row],[Ship to name]],I$2:I15,Tableau1[[#This Row],[Order number]])&gt;1,0,1)</f>
        <v>1</v>
      </c>
    </row>
    <row r="16" spans="1:25" x14ac:dyDescent="0.2">
      <c r="A16" s="1">
        <v>14</v>
      </c>
      <c r="B16" t="s">
        <v>0</v>
      </c>
      <c r="C16" t="s">
        <v>1</v>
      </c>
      <c r="D16" t="s">
        <v>25</v>
      </c>
      <c r="E16" t="s">
        <v>71</v>
      </c>
      <c r="F16" t="s">
        <v>2</v>
      </c>
      <c r="G16" t="s">
        <v>72</v>
      </c>
      <c r="H16" t="s">
        <v>73</v>
      </c>
      <c r="I16" t="s">
        <v>74</v>
      </c>
      <c r="K16" t="s">
        <v>3</v>
      </c>
      <c r="L16" t="s">
        <v>4</v>
      </c>
      <c r="M16" t="s">
        <v>75</v>
      </c>
      <c r="N16" t="s">
        <v>5</v>
      </c>
      <c r="O16" t="s">
        <v>6</v>
      </c>
      <c r="P16" t="s">
        <v>7</v>
      </c>
      <c r="Q16" t="s">
        <v>8</v>
      </c>
      <c r="R16" s="2">
        <v>41905</v>
      </c>
      <c r="S16" s="2">
        <v>41912</v>
      </c>
      <c r="T16" s="2">
        <v>41912</v>
      </c>
      <c r="U16" s="2">
        <v>41912</v>
      </c>
      <c r="V16" s="1">
        <v>15120</v>
      </c>
      <c r="W16" s="3">
        <v>4052.82</v>
      </c>
      <c r="X16" s="1">
        <v>14</v>
      </c>
      <c r="Y16" s="21">
        <f>IF(COUNTIFS(G$2:G16,Tableau1[[#This Row],[Ship to name]],I$2:I16,Tableau1[[#This Row],[Order number]])&gt;1,0,1)</f>
        <v>0</v>
      </c>
    </row>
    <row r="17" spans="1:25" x14ac:dyDescent="0.2">
      <c r="A17" s="1">
        <v>2</v>
      </c>
      <c r="B17" t="s">
        <v>11</v>
      </c>
      <c r="C17" t="s">
        <v>12</v>
      </c>
      <c r="D17" t="s">
        <v>25</v>
      </c>
      <c r="E17" t="s">
        <v>71</v>
      </c>
      <c r="F17" t="s">
        <v>2</v>
      </c>
      <c r="G17" t="s">
        <v>72</v>
      </c>
      <c r="H17" t="s">
        <v>73</v>
      </c>
      <c r="I17" t="s">
        <v>74</v>
      </c>
      <c r="K17" t="s">
        <v>3</v>
      </c>
      <c r="L17" t="s">
        <v>4</v>
      </c>
      <c r="M17" t="s">
        <v>75</v>
      </c>
      <c r="N17" t="s">
        <v>5</v>
      </c>
      <c r="O17" t="s">
        <v>6</v>
      </c>
      <c r="P17" t="s">
        <v>7</v>
      </c>
      <c r="Q17" t="s">
        <v>8</v>
      </c>
      <c r="R17" s="2">
        <v>41905</v>
      </c>
      <c r="S17" s="2">
        <v>41912</v>
      </c>
      <c r="T17" s="2">
        <v>41912</v>
      </c>
      <c r="U17" s="2">
        <v>41912</v>
      </c>
      <c r="V17" s="1">
        <v>2160</v>
      </c>
      <c r="W17" s="3">
        <v>617.42999999999995</v>
      </c>
      <c r="X17" s="1">
        <v>2</v>
      </c>
      <c r="Y17" s="21">
        <f>IF(COUNTIFS(G$2:G17,Tableau1[[#This Row],[Ship to name]],I$2:I17,Tableau1[[#This Row],[Order number]])&gt;1,0,1)</f>
        <v>0</v>
      </c>
    </row>
    <row r="18" spans="1:25" x14ac:dyDescent="0.2">
      <c r="A18" s="1">
        <v>1</v>
      </c>
      <c r="B18" t="s">
        <v>38</v>
      </c>
      <c r="C18" t="s">
        <v>39</v>
      </c>
      <c r="D18" t="s">
        <v>25</v>
      </c>
      <c r="E18" t="s">
        <v>71</v>
      </c>
      <c r="F18" t="s">
        <v>2</v>
      </c>
      <c r="G18" t="s">
        <v>72</v>
      </c>
      <c r="H18" t="s">
        <v>73</v>
      </c>
      <c r="I18" t="s">
        <v>74</v>
      </c>
      <c r="K18" t="s">
        <v>3</v>
      </c>
      <c r="L18" t="s">
        <v>4</v>
      </c>
      <c r="M18" t="s">
        <v>75</v>
      </c>
      <c r="N18" t="s">
        <v>5</v>
      </c>
      <c r="O18" t="s">
        <v>6</v>
      </c>
      <c r="P18" t="s">
        <v>7</v>
      </c>
      <c r="Q18" t="s">
        <v>8</v>
      </c>
      <c r="R18" s="2">
        <v>41905</v>
      </c>
      <c r="S18" s="2">
        <v>41912</v>
      </c>
      <c r="T18" s="2">
        <v>41912</v>
      </c>
      <c r="U18" s="2">
        <v>41912</v>
      </c>
      <c r="V18" s="1">
        <v>896</v>
      </c>
      <c r="W18" s="3">
        <v>575.37</v>
      </c>
      <c r="X18" s="1">
        <v>1</v>
      </c>
      <c r="Y18" s="21">
        <f>IF(COUNTIFS(G$2:G18,Tableau1[[#This Row],[Ship to name]],I$2:I18,Tableau1[[#This Row],[Order number]])&gt;1,0,1)</f>
        <v>0</v>
      </c>
    </row>
    <row r="19" spans="1:25" x14ac:dyDescent="0.2">
      <c r="A19" s="1">
        <v>4</v>
      </c>
      <c r="B19" t="s">
        <v>28</v>
      </c>
      <c r="C19" t="s">
        <v>29</v>
      </c>
      <c r="D19" t="s">
        <v>25</v>
      </c>
      <c r="E19" t="s">
        <v>71</v>
      </c>
      <c r="F19" t="s">
        <v>2</v>
      </c>
      <c r="G19" t="s">
        <v>72</v>
      </c>
      <c r="H19" t="s">
        <v>73</v>
      </c>
      <c r="I19" t="s">
        <v>74</v>
      </c>
      <c r="K19" t="s">
        <v>3</v>
      </c>
      <c r="L19" t="s">
        <v>4</v>
      </c>
      <c r="M19" t="s">
        <v>75</v>
      </c>
      <c r="N19" t="s">
        <v>5</v>
      </c>
      <c r="O19" t="s">
        <v>6</v>
      </c>
      <c r="P19" t="s">
        <v>7</v>
      </c>
      <c r="Q19" t="s">
        <v>8</v>
      </c>
      <c r="R19" s="2">
        <v>41905</v>
      </c>
      <c r="S19" s="2">
        <v>41912</v>
      </c>
      <c r="T19" s="2">
        <v>41912</v>
      </c>
      <c r="U19" s="2">
        <v>41912</v>
      </c>
      <c r="V19" s="1">
        <v>3164</v>
      </c>
      <c r="W19" s="3">
        <v>2783.11</v>
      </c>
      <c r="X19" s="1">
        <v>4</v>
      </c>
      <c r="Y19" s="21">
        <f>IF(COUNTIFS(G$2:G19,Tableau1[[#This Row],[Ship to name]],I$2:I19,Tableau1[[#This Row],[Order number]])&gt;1,0,1)</f>
        <v>0</v>
      </c>
    </row>
    <row r="20" spans="1:25" x14ac:dyDescent="0.2">
      <c r="A20" s="1">
        <v>1</v>
      </c>
      <c r="B20" t="s">
        <v>34</v>
      </c>
      <c r="C20" t="s">
        <v>35</v>
      </c>
      <c r="D20" t="s">
        <v>25</v>
      </c>
      <c r="E20" t="s">
        <v>89</v>
      </c>
      <c r="F20" t="s">
        <v>2</v>
      </c>
      <c r="G20" t="s">
        <v>90</v>
      </c>
      <c r="H20" t="s">
        <v>91</v>
      </c>
      <c r="I20" t="s">
        <v>92</v>
      </c>
      <c r="K20" t="s">
        <v>3</v>
      </c>
      <c r="L20" t="s">
        <v>4</v>
      </c>
      <c r="M20" t="s">
        <v>93</v>
      </c>
      <c r="N20" t="s">
        <v>5</v>
      </c>
      <c r="O20" t="s">
        <v>6</v>
      </c>
      <c r="P20" t="s">
        <v>7</v>
      </c>
      <c r="Q20" t="s">
        <v>8</v>
      </c>
      <c r="R20" s="2">
        <v>41905</v>
      </c>
      <c r="S20" s="2">
        <v>41912</v>
      </c>
      <c r="T20" s="2">
        <v>41912</v>
      </c>
      <c r="U20" s="2">
        <v>41911</v>
      </c>
      <c r="V20" s="1">
        <v>1010</v>
      </c>
      <c r="W20" s="3">
        <v>434.03</v>
      </c>
      <c r="X20" s="1">
        <v>1</v>
      </c>
      <c r="Y20" s="21">
        <f>IF(COUNTIFS(G$2:G20,Tableau1[[#This Row],[Ship to name]],I$2:I20,Tableau1[[#This Row],[Order number]])&gt;1,0,1)</f>
        <v>1</v>
      </c>
    </row>
    <row r="21" spans="1:25" x14ac:dyDescent="0.2">
      <c r="A21" s="1">
        <v>2</v>
      </c>
      <c r="B21" t="s">
        <v>0</v>
      </c>
      <c r="C21" t="s">
        <v>1</v>
      </c>
      <c r="D21" t="s">
        <v>25</v>
      </c>
      <c r="E21" t="s">
        <v>89</v>
      </c>
      <c r="F21" t="s">
        <v>2</v>
      </c>
      <c r="G21" t="s">
        <v>90</v>
      </c>
      <c r="H21" t="s">
        <v>91</v>
      </c>
      <c r="I21" t="s">
        <v>92</v>
      </c>
      <c r="K21" t="s">
        <v>3</v>
      </c>
      <c r="L21" t="s">
        <v>4</v>
      </c>
      <c r="M21" t="s">
        <v>93</v>
      </c>
      <c r="N21" t="s">
        <v>5</v>
      </c>
      <c r="O21" t="s">
        <v>6</v>
      </c>
      <c r="P21" t="s">
        <v>7</v>
      </c>
      <c r="Q21" t="s">
        <v>8</v>
      </c>
      <c r="R21" s="2">
        <v>41905</v>
      </c>
      <c r="S21" s="2">
        <v>41912</v>
      </c>
      <c r="T21" s="2">
        <v>41912</v>
      </c>
      <c r="U21" s="2">
        <v>41911</v>
      </c>
      <c r="V21" s="1">
        <v>2160</v>
      </c>
      <c r="W21" s="3">
        <v>577.62</v>
      </c>
      <c r="X21" s="1">
        <v>2</v>
      </c>
      <c r="Y21" s="21">
        <f>IF(COUNTIFS(G$2:G21,Tableau1[[#This Row],[Ship to name]],I$2:I21,Tableau1[[#This Row],[Order number]])&gt;1,0,1)</f>
        <v>0</v>
      </c>
    </row>
    <row r="22" spans="1:25" x14ac:dyDescent="0.2">
      <c r="A22" s="1">
        <v>1</v>
      </c>
      <c r="B22" t="s">
        <v>9</v>
      </c>
      <c r="C22" t="s">
        <v>10</v>
      </c>
      <c r="D22" t="s">
        <v>25</v>
      </c>
      <c r="E22" t="s">
        <v>89</v>
      </c>
      <c r="F22" t="s">
        <v>2</v>
      </c>
      <c r="G22" t="s">
        <v>90</v>
      </c>
      <c r="H22" t="s">
        <v>91</v>
      </c>
      <c r="I22" t="s">
        <v>92</v>
      </c>
      <c r="K22" t="s">
        <v>3</v>
      </c>
      <c r="L22" t="s">
        <v>4</v>
      </c>
      <c r="M22" t="s">
        <v>93</v>
      </c>
      <c r="N22" t="s">
        <v>5</v>
      </c>
      <c r="O22" t="s">
        <v>6</v>
      </c>
      <c r="P22" t="s">
        <v>7</v>
      </c>
      <c r="Q22" t="s">
        <v>8</v>
      </c>
      <c r="R22" s="2">
        <v>41905</v>
      </c>
      <c r="S22" s="2">
        <v>41912</v>
      </c>
      <c r="T22" s="2">
        <v>41912</v>
      </c>
      <c r="U22" s="2">
        <v>41911</v>
      </c>
      <c r="V22" s="1">
        <v>1170</v>
      </c>
      <c r="W22" s="3">
        <v>463.63</v>
      </c>
      <c r="X22" s="1">
        <v>1</v>
      </c>
      <c r="Y22" s="21">
        <f>IF(COUNTIFS(G$2:G22,Tableau1[[#This Row],[Ship to name]],I$2:I22,Tableau1[[#This Row],[Order number]])&gt;1,0,1)</f>
        <v>0</v>
      </c>
    </row>
    <row r="23" spans="1:25" x14ac:dyDescent="0.2">
      <c r="A23" s="1">
        <v>1</v>
      </c>
      <c r="B23" t="s">
        <v>11</v>
      </c>
      <c r="C23" t="s">
        <v>12</v>
      </c>
      <c r="D23" t="s">
        <v>25</v>
      </c>
      <c r="E23" t="s">
        <v>89</v>
      </c>
      <c r="F23" t="s">
        <v>2</v>
      </c>
      <c r="G23" t="s">
        <v>90</v>
      </c>
      <c r="H23" t="s">
        <v>91</v>
      </c>
      <c r="I23" t="s">
        <v>92</v>
      </c>
      <c r="K23" t="s">
        <v>3</v>
      </c>
      <c r="L23" t="s">
        <v>4</v>
      </c>
      <c r="M23" t="s">
        <v>93</v>
      </c>
      <c r="N23" t="s">
        <v>5</v>
      </c>
      <c r="O23" t="s">
        <v>6</v>
      </c>
      <c r="P23" t="s">
        <v>7</v>
      </c>
      <c r="Q23" t="s">
        <v>8</v>
      </c>
      <c r="R23" s="2">
        <v>41905</v>
      </c>
      <c r="S23" s="2">
        <v>41912</v>
      </c>
      <c r="T23" s="2">
        <v>41912</v>
      </c>
      <c r="U23" s="2">
        <v>41911</v>
      </c>
      <c r="V23" s="1">
        <v>1080</v>
      </c>
      <c r="W23" s="3">
        <v>307.99</v>
      </c>
      <c r="X23" s="1">
        <v>1</v>
      </c>
      <c r="Y23" s="21">
        <f>IF(COUNTIFS(G$2:G23,Tableau1[[#This Row],[Ship to name]],I$2:I23,Tableau1[[#This Row],[Order number]])&gt;1,0,1)</f>
        <v>0</v>
      </c>
    </row>
    <row r="24" spans="1:25" x14ac:dyDescent="0.2">
      <c r="A24" s="1">
        <v>1</v>
      </c>
      <c r="B24" t="s">
        <v>58</v>
      </c>
      <c r="C24" t="s">
        <v>59</v>
      </c>
      <c r="D24" t="s">
        <v>25</v>
      </c>
      <c r="E24" t="s">
        <v>89</v>
      </c>
      <c r="F24" t="s">
        <v>2</v>
      </c>
      <c r="G24" t="s">
        <v>90</v>
      </c>
      <c r="H24" t="s">
        <v>91</v>
      </c>
      <c r="I24" t="s">
        <v>92</v>
      </c>
      <c r="K24" t="s">
        <v>3</v>
      </c>
      <c r="L24" t="s">
        <v>4</v>
      </c>
      <c r="M24" t="s">
        <v>93</v>
      </c>
      <c r="N24" t="s">
        <v>5</v>
      </c>
      <c r="O24" t="s">
        <v>6</v>
      </c>
      <c r="P24" t="s">
        <v>7</v>
      </c>
      <c r="Q24" t="s">
        <v>8</v>
      </c>
      <c r="R24" s="2">
        <v>41905</v>
      </c>
      <c r="S24" s="2">
        <v>41912</v>
      </c>
      <c r="T24" s="2">
        <v>41912</v>
      </c>
      <c r="U24" s="2">
        <v>41911</v>
      </c>
      <c r="V24" s="1">
        <v>790</v>
      </c>
      <c r="W24" s="3">
        <v>733.58</v>
      </c>
      <c r="X24" s="1">
        <v>1</v>
      </c>
      <c r="Y24" s="21">
        <f>IF(COUNTIFS(G$2:G24,Tableau1[[#This Row],[Ship to name]],I$2:I24,Tableau1[[#This Row],[Order number]])&gt;1,0,1)</f>
        <v>0</v>
      </c>
    </row>
    <row r="25" spans="1:25" x14ac:dyDescent="0.2">
      <c r="A25" s="1">
        <v>6</v>
      </c>
      <c r="B25" t="s">
        <v>13</v>
      </c>
      <c r="C25" t="s">
        <v>14</v>
      </c>
      <c r="D25" t="s">
        <v>25</v>
      </c>
      <c r="E25" t="s">
        <v>89</v>
      </c>
      <c r="F25" t="s">
        <v>2</v>
      </c>
      <c r="G25" t="s">
        <v>90</v>
      </c>
      <c r="H25" t="s">
        <v>91</v>
      </c>
      <c r="I25" t="s">
        <v>92</v>
      </c>
      <c r="K25" t="s">
        <v>3</v>
      </c>
      <c r="L25" t="s">
        <v>4</v>
      </c>
      <c r="M25" t="s">
        <v>93</v>
      </c>
      <c r="N25" t="s">
        <v>5</v>
      </c>
      <c r="O25" t="s">
        <v>6</v>
      </c>
      <c r="P25" t="s">
        <v>7</v>
      </c>
      <c r="Q25" t="s">
        <v>8</v>
      </c>
      <c r="R25" s="2">
        <v>41905</v>
      </c>
      <c r="S25" s="2">
        <v>41912</v>
      </c>
      <c r="T25" s="2">
        <v>41912</v>
      </c>
      <c r="U25" s="2">
        <v>41911</v>
      </c>
      <c r="V25" s="1">
        <v>4746</v>
      </c>
      <c r="W25" s="3">
        <v>4304.91</v>
      </c>
      <c r="X25" s="1">
        <v>6</v>
      </c>
      <c r="Y25" s="21">
        <f>IF(COUNTIFS(G$2:G25,Tableau1[[#This Row],[Ship to name]],I$2:I25,Tableau1[[#This Row],[Order number]])&gt;1,0,1)</f>
        <v>0</v>
      </c>
    </row>
    <row r="26" spans="1:25" x14ac:dyDescent="0.2">
      <c r="A26" s="1">
        <v>3</v>
      </c>
      <c r="B26" t="s">
        <v>36</v>
      </c>
      <c r="C26" t="s">
        <v>37</v>
      </c>
      <c r="D26" t="s">
        <v>25</v>
      </c>
      <c r="E26" t="s">
        <v>89</v>
      </c>
      <c r="F26" t="s">
        <v>2</v>
      </c>
      <c r="G26" t="s">
        <v>90</v>
      </c>
      <c r="H26" t="s">
        <v>91</v>
      </c>
      <c r="I26" t="s">
        <v>92</v>
      </c>
      <c r="K26" t="s">
        <v>3</v>
      </c>
      <c r="L26" t="s">
        <v>4</v>
      </c>
      <c r="M26" t="s">
        <v>93</v>
      </c>
      <c r="N26" t="s">
        <v>5</v>
      </c>
      <c r="O26" t="s">
        <v>6</v>
      </c>
      <c r="P26" t="s">
        <v>7</v>
      </c>
      <c r="Q26" t="s">
        <v>8</v>
      </c>
      <c r="R26" s="2">
        <v>41905</v>
      </c>
      <c r="S26" s="2">
        <v>41912</v>
      </c>
      <c r="T26" s="2">
        <v>41912</v>
      </c>
      <c r="U26" s="2">
        <v>41911</v>
      </c>
      <c r="V26" s="1">
        <v>2604</v>
      </c>
      <c r="W26" s="3">
        <v>3059.14</v>
      </c>
      <c r="X26" s="1">
        <v>3</v>
      </c>
      <c r="Y26" s="21">
        <f>IF(COUNTIFS(G$2:G26,Tableau1[[#This Row],[Ship to name]],I$2:I26,Tableau1[[#This Row],[Order number]])&gt;1,0,1)</f>
        <v>0</v>
      </c>
    </row>
    <row r="27" spans="1:25" x14ac:dyDescent="0.2">
      <c r="A27" s="1">
        <v>1</v>
      </c>
      <c r="B27" t="s">
        <v>17</v>
      </c>
      <c r="C27" t="s">
        <v>18</v>
      </c>
      <c r="D27" t="s">
        <v>25</v>
      </c>
      <c r="E27" t="s">
        <v>89</v>
      </c>
      <c r="F27" t="s">
        <v>2</v>
      </c>
      <c r="G27" t="s">
        <v>90</v>
      </c>
      <c r="H27" t="s">
        <v>91</v>
      </c>
      <c r="I27" t="s">
        <v>92</v>
      </c>
      <c r="K27" t="s">
        <v>3</v>
      </c>
      <c r="L27" t="s">
        <v>4</v>
      </c>
      <c r="M27" t="s">
        <v>93</v>
      </c>
      <c r="N27" t="s">
        <v>5</v>
      </c>
      <c r="O27" t="s">
        <v>6</v>
      </c>
      <c r="P27" t="s">
        <v>7</v>
      </c>
      <c r="Q27" t="s">
        <v>8</v>
      </c>
      <c r="R27" s="2">
        <v>41905</v>
      </c>
      <c r="S27" s="2">
        <v>41912</v>
      </c>
      <c r="T27" s="2">
        <v>41912</v>
      </c>
      <c r="U27" s="2">
        <v>41911</v>
      </c>
      <c r="V27" s="1">
        <v>798</v>
      </c>
      <c r="W27" s="3">
        <v>812.62</v>
      </c>
      <c r="X27" s="1">
        <v>1</v>
      </c>
      <c r="Y27" s="21">
        <f>IF(COUNTIFS(G$2:G27,Tableau1[[#This Row],[Ship to name]],I$2:I27,Tableau1[[#This Row],[Order number]])&gt;1,0,1)</f>
        <v>0</v>
      </c>
    </row>
    <row r="28" spans="1:25" x14ac:dyDescent="0.2">
      <c r="A28" s="1">
        <v>2</v>
      </c>
      <c r="B28" t="s">
        <v>50</v>
      </c>
      <c r="C28" t="s">
        <v>51</v>
      </c>
      <c r="D28" t="s">
        <v>25</v>
      </c>
      <c r="E28" t="s">
        <v>89</v>
      </c>
      <c r="F28" t="s">
        <v>2</v>
      </c>
      <c r="G28" t="s">
        <v>90</v>
      </c>
      <c r="H28" t="s">
        <v>91</v>
      </c>
      <c r="I28" t="s">
        <v>92</v>
      </c>
      <c r="K28" t="s">
        <v>3</v>
      </c>
      <c r="L28" t="s">
        <v>4</v>
      </c>
      <c r="M28" t="s">
        <v>93</v>
      </c>
      <c r="N28" t="s">
        <v>5</v>
      </c>
      <c r="O28" t="s">
        <v>6</v>
      </c>
      <c r="P28" t="s">
        <v>7</v>
      </c>
      <c r="Q28" t="s">
        <v>8</v>
      </c>
      <c r="R28" s="2">
        <v>41905</v>
      </c>
      <c r="S28" s="2">
        <v>41912</v>
      </c>
      <c r="T28" s="2">
        <v>41912</v>
      </c>
      <c r="U28" s="2">
        <v>41911</v>
      </c>
      <c r="V28" s="1">
        <v>1900</v>
      </c>
      <c r="W28" s="3">
        <v>1699.18</v>
      </c>
      <c r="X28" s="1">
        <v>2</v>
      </c>
      <c r="Y28" s="21">
        <f>IF(COUNTIFS(G$2:G28,Tableau1[[#This Row],[Ship to name]],I$2:I28,Tableau1[[#This Row],[Order number]])&gt;1,0,1)</f>
        <v>0</v>
      </c>
    </row>
    <row r="29" spans="1:25" x14ac:dyDescent="0.2">
      <c r="A29" s="1">
        <v>2</v>
      </c>
      <c r="B29" t="s">
        <v>38</v>
      </c>
      <c r="C29" t="s">
        <v>39</v>
      </c>
      <c r="D29" t="s">
        <v>25</v>
      </c>
      <c r="E29" t="s">
        <v>89</v>
      </c>
      <c r="F29" t="s">
        <v>2</v>
      </c>
      <c r="G29" t="s">
        <v>90</v>
      </c>
      <c r="H29" t="s">
        <v>91</v>
      </c>
      <c r="I29" t="s">
        <v>92</v>
      </c>
      <c r="K29" t="s">
        <v>3</v>
      </c>
      <c r="L29" t="s">
        <v>4</v>
      </c>
      <c r="M29" t="s">
        <v>93</v>
      </c>
      <c r="N29" t="s">
        <v>5</v>
      </c>
      <c r="O29" t="s">
        <v>6</v>
      </c>
      <c r="P29" t="s">
        <v>7</v>
      </c>
      <c r="Q29" t="s">
        <v>8</v>
      </c>
      <c r="R29" s="2">
        <v>41905</v>
      </c>
      <c r="S29" s="2">
        <v>41912</v>
      </c>
      <c r="T29" s="2">
        <v>41912</v>
      </c>
      <c r="U29" s="2">
        <v>41911</v>
      </c>
      <c r="V29" s="1">
        <v>1792</v>
      </c>
      <c r="W29" s="3">
        <v>1186.52</v>
      </c>
      <c r="X29" s="1">
        <v>2</v>
      </c>
      <c r="Y29" s="21">
        <f>IF(COUNTIFS(G$2:G29,Tableau1[[#This Row],[Ship to name]],I$2:I29,Tableau1[[#This Row],[Order number]])&gt;1,0,1)</f>
        <v>0</v>
      </c>
    </row>
    <row r="30" spans="1:25" x14ac:dyDescent="0.2">
      <c r="A30" s="1">
        <v>2</v>
      </c>
      <c r="B30" t="s">
        <v>42</v>
      </c>
      <c r="C30" t="s">
        <v>43</v>
      </c>
      <c r="D30" t="s">
        <v>25</v>
      </c>
      <c r="E30" t="s">
        <v>89</v>
      </c>
      <c r="F30" t="s">
        <v>2</v>
      </c>
      <c r="G30" t="s">
        <v>90</v>
      </c>
      <c r="H30" t="s">
        <v>91</v>
      </c>
      <c r="I30" t="s">
        <v>92</v>
      </c>
      <c r="K30" t="s">
        <v>3</v>
      </c>
      <c r="L30" t="s">
        <v>4</v>
      </c>
      <c r="M30" t="s">
        <v>93</v>
      </c>
      <c r="N30" t="s">
        <v>5</v>
      </c>
      <c r="O30" t="s">
        <v>6</v>
      </c>
      <c r="P30" t="s">
        <v>7</v>
      </c>
      <c r="Q30" t="s">
        <v>8</v>
      </c>
      <c r="R30" s="2">
        <v>41905</v>
      </c>
      <c r="S30" s="2">
        <v>41912</v>
      </c>
      <c r="T30" s="2">
        <v>41912</v>
      </c>
      <c r="U30" s="2">
        <v>41911</v>
      </c>
      <c r="V30" s="1">
        <v>1788</v>
      </c>
      <c r="W30" s="3">
        <v>1186.52</v>
      </c>
      <c r="X30" s="1">
        <v>2</v>
      </c>
      <c r="Y30" s="21">
        <f>IF(COUNTIFS(G$2:G30,Tableau1[[#This Row],[Ship to name]],I$2:I30,Tableau1[[#This Row],[Order number]])&gt;1,0,1)</f>
        <v>0</v>
      </c>
    </row>
    <row r="31" spans="1:25" x14ac:dyDescent="0.2">
      <c r="A31" s="1">
        <v>2</v>
      </c>
      <c r="B31" t="s">
        <v>28</v>
      </c>
      <c r="C31" t="s">
        <v>29</v>
      </c>
      <c r="D31" t="s">
        <v>25</v>
      </c>
      <c r="E31" t="s">
        <v>89</v>
      </c>
      <c r="F31" t="s">
        <v>2</v>
      </c>
      <c r="G31" t="s">
        <v>90</v>
      </c>
      <c r="H31" t="s">
        <v>91</v>
      </c>
      <c r="I31" t="s">
        <v>92</v>
      </c>
      <c r="K31" t="s">
        <v>3</v>
      </c>
      <c r="L31" t="s">
        <v>4</v>
      </c>
      <c r="M31" t="s">
        <v>93</v>
      </c>
      <c r="N31" t="s">
        <v>5</v>
      </c>
      <c r="O31" t="s">
        <v>6</v>
      </c>
      <c r="P31" t="s">
        <v>7</v>
      </c>
      <c r="Q31" t="s">
        <v>8</v>
      </c>
      <c r="R31" s="2">
        <v>41905</v>
      </c>
      <c r="S31" s="2">
        <v>41912</v>
      </c>
      <c r="T31" s="2">
        <v>41912</v>
      </c>
      <c r="U31" s="2">
        <v>41911</v>
      </c>
      <c r="V31" s="1">
        <v>1582</v>
      </c>
      <c r="W31" s="3">
        <v>1434.97</v>
      </c>
      <c r="X31" s="1">
        <v>2</v>
      </c>
      <c r="Y31" s="21">
        <f>IF(COUNTIFS(G$2:G31,Tableau1[[#This Row],[Ship to name]],I$2:I31,Tableau1[[#This Row],[Order number]])&gt;1,0,1)</f>
        <v>0</v>
      </c>
    </row>
    <row r="32" spans="1:25" hidden="1" x14ac:dyDescent="0.2">
      <c r="A32" s="1">
        <v>1</v>
      </c>
      <c r="B32" t="s">
        <v>34</v>
      </c>
      <c r="C32" t="s">
        <v>35</v>
      </c>
      <c r="D32" t="s">
        <v>25</v>
      </c>
      <c r="E32" t="s">
        <v>100</v>
      </c>
      <c r="F32" t="s">
        <v>2</v>
      </c>
      <c r="G32" t="s">
        <v>101</v>
      </c>
      <c r="H32" t="s">
        <v>102</v>
      </c>
      <c r="I32" t="s">
        <v>103</v>
      </c>
      <c r="K32" t="s">
        <v>3</v>
      </c>
      <c r="L32" t="s">
        <v>4</v>
      </c>
      <c r="M32" t="s">
        <v>104</v>
      </c>
      <c r="N32" t="s">
        <v>5</v>
      </c>
      <c r="O32" t="s">
        <v>6</v>
      </c>
      <c r="P32" t="s">
        <v>7</v>
      </c>
      <c r="Q32" t="s">
        <v>8</v>
      </c>
      <c r="R32" s="2">
        <v>41914</v>
      </c>
      <c r="S32" s="2">
        <v>41918</v>
      </c>
      <c r="T32" s="2">
        <v>41918</v>
      </c>
      <c r="U32" s="2">
        <v>41918</v>
      </c>
      <c r="V32" s="1">
        <v>1010</v>
      </c>
      <c r="W32" s="3">
        <v>434.91</v>
      </c>
      <c r="X32" s="1">
        <v>1</v>
      </c>
      <c r="Y32" s="21">
        <f>IF(COUNTIFS(G$2:G32,Tableau1[[#This Row],[Ship to name]],I$2:I32,Tableau1[[#This Row],[Order number]])&gt;1,0,1)</f>
        <v>1</v>
      </c>
    </row>
    <row r="33" spans="1:25" hidden="1" x14ac:dyDescent="0.2">
      <c r="A33" s="1">
        <v>4</v>
      </c>
      <c r="B33" t="s">
        <v>9</v>
      </c>
      <c r="C33" t="s">
        <v>10</v>
      </c>
      <c r="D33" t="s">
        <v>25</v>
      </c>
      <c r="E33" t="s">
        <v>100</v>
      </c>
      <c r="F33" t="s">
        <v>2</v>
      </c>
      <c r="G33" t="s">
        <v>101</v>
      </c>
      <c r="H33" t="s">
        <v>102</v>
      </c>
      <c r="I33" t="s">
        <v>103</v>
      </c>
      <c r="K33" t="s">
        <v>3</v>
      </c>
      <c r="L33" t="s">
        <v>4</v>
      </c>
      <c r="M33" t="s">
        <v>104</v>
      </c>
      <c r="N33" t="s">
        <v>5</v>
      </c>
      <c r="O33" t="s">
        <v>6</v>
      </c>
      <c r="P33" t="s">
        <v>7</v>
      </c>
      <c r="Q33" t="s">
        <v>8</v>
      </c>
      <c r="R33" s="2">
        <v>41914</v>
      </c>
      <c r="S33" s="2">
        <v>41918</v>
      </c>
      <c r="T33" s="2">
        <v>41918</v>
      </c>
      <c r="U33" s="2">
        <v>41918</v>
      </c>
      <c r="V33" s="1">
        <v>4680</v>
      </c>
      <c r="W33" s="3">
        <v>1859.87</v>
      </c>
      <c r="X33" s="1">
        <v>4</v>
      </c>
      <c r="Y33" s="21">
        <f>IF(COUNTIFS(G$2:G33,Tableau1[[#This Row],[Ship to name]],I$2:I33,Tableau1[[#This Row],[Order number]])&gt;1,0,1)</f>
        <v>0</v>
      </c>
    </row>
    <row r="34" spans="1:25" hidden="1" x14ac:dyDescent="0.2">
      <c r="A34" s="1">
        <v>1</v>
      </c>
      <c r="B34" t="s">
        <v>15</v>
      </c>
      <c r="C34" t="s">
        <v>16</v>
      </c>
      <c r="D34" t="s">
        <v>25</v>
      </c>
      <c r="E34" t="s">
        <v>100</v>
      </c>
      <c r="F34" t="s">
        <v>2</v>
      </c>
      <c r="G34" t="s">
        <v>101</v>
      </c>
      <c r="H34" t="s">
        <v>102</v>
      </c>
      <c r="I34" t="s">
        <v>103</v>
      </c>
      <c r="K34" t="s">
        <v>3</v>
      </c>
      <c r="L34" t="s">
        <v>4</v>
      </c>
      <c r="M34" t="s">
        <v>104</v>
      </c>
      <c r="N34" t="s">
        <v>5</v>
      </c>
      <c r="O34" t="s">
        <v>6</v>
      </c>
      <c r="P34" t="s">
        <v>7</v>
      </c>
      <c r="Q34" t="s">
        <v>8</v>
      </c>
      <c r="R34" s="2">
        <v>41914</v>
      </c>
      <c r="S34" s="2">
        <v>41918</v>
      </c>
      <c r="T34" s="2">
        <v>41918</v>
      </c>
      <c r="U34" s="2">
        <v>41918</v>
      </c>
      <c r="V34" s="1">
        <v>840</v>
      </c>
      <c r="W34" s="3">
        <v>774.58</v>
      </c>
      <c r="X34" s="1">
        <v>1</v>
      </c>
      <c r="Y34" s="21">
        <f>IF(COUNTIFS(G$2:G34,Tableau1[[#This Row],[Ship to name]],I$2:I34,Tableau1[[#This Row],[Order number]])&gt;1,0,1)</f>
        <v>0</v>
      </c>
    </row>
    <row r="35" spans="1:25" hidden="1" x14ac:dyDescent="0.2">
      <c r="A35" s="1">
        <v>4</v>
      </c>
      <c r="B35" t="s">
        <v>17</v>
      </c>
      <c r="C35" t="s">
        <v>18</v>
      </c>
      <c r="D35" t="s">
        <v>25</v>
      </c>
      <c r="E35" t="s">
        <v>100</v>
      </c>
      <c r="F35" t="s">
        <v>2</v>
      </c>
      <c r="G35" t="s">
        <v>101</v>
      </c>
      <c r="H35" t="s">
        <v>102</v>
      </c>
      <c r="I35" t="s">
        <v>103</v>
      </c>
      <c r="K35" t="s">
        <v>3</v>
      </c>
      <c r="L35" t="s">
        <v>4</v>
      </c>
      <c r="M35" t="s">
        <v>104</v>
      </c>
      <c r="N35" t="s">
        <v>5</v>
      </c>
      <c r="O35" t="s">
        <v>6</v>
      </c>
      <c r="P35" t="s">
        <v>7</v>
      </c>
      <c r="Q35" t="s">
        <v>8</v>
      </c>
      <c r="R35" s="2">
        <v>41914</v>
      </c>
      <c r="S35" s="2">
        <v>41918</v>
      </c>
      <c r="T35" s="2">
        <v>41918</v>
      </c>
      <c r="U35" s="2">
        <v>41918</v>
      </c>
      <c r="V35" s="1">
        <v>3192</v>
      </c>
      <c r="W35" s="3">
        <v>3259.82</v>
      </c>
      <c r="X35" s="1">
        <v>4</v>
      </c>
      <c r="Y35" s="21">
        <f>IF(COUNTIFS(G$2:G35,Tableau1[[#This Row],[Ship to name]],I$2:I35,Tableau1[[#This Row],[Order number]])&gt;1,0,1)</f>
        <v>0</v>
      </c>
    </row>
    <row r="36" spans="1:25" hidden="1" x14ac:dyDescent="0.2">
      <c r="A36" s="1">
        <v>10</v>
      </c>
      <c r="B36" t="s">
        <v>26</v>
      </c>
      <c r="C36" t="s">
        <v>27</v>
      </c>
      <c r="D36" t="s">
        <v>25</v>
      </c>
      <c r="E36" t="s">
        <v>100</v>
      </c>
      <c r="F36" t="s">
        <v>2</v>
      </c>
      <c r="G36" t="s">
        <v>101</v>
      </c>
      <c r="H36" t="s">
        <v>102</v>
      </c>
      <c r="I36" t="s">
        <v>103</v>
      </c>
      <c r="K36" t="s">
        <v>3</v>
      </c>
      <c r="L36" t="s">
        <v>4</v>
      </c>
      <c r="M36" t="s">
        <v>104</v>
      </c>
      <c r="N36" t="s">
        <v>5</v>
      </c>
      <c r="O36" t="s">
        <v>6</v>
      </c>
      <c r="P36" t="s">
        <v>7</v>
      </c>
      <c r="Q36" t="s">
        <v>8</v>
      </c>
      <c r="R36" s="2">
        <v>41914</v>
      </c>
      <c r="S36" s="2">
        <v>41918</v>
      </c>
      <c r="T36" s="2">
        <v>41918</v>
      </c>
      <c r="U36" s="2">
        <v>41918</v>
      </c>
      <c r="V36" s="1">
        <v>10800</v>
      </c>
      <c r="W36" s="3">
        <v>2896.42</v>
      </c>
      <c r="X36" s="1">
        <v>10</v>
      </c>
      <c r="Y36" s="21">
        <f>IF(COUNTIFS(G$2:G36,Tableau1[[#This Row],[Ship to name]],I$2:I36,Tableau1[[#This Row],[Order number]])&gt;1,0,1)</f>
        <v>0</v>
      </c>
    </row>
    <row r="37" spans="1:25" hidden="1" x14ac:dyDescent="0.2">
      <c r="A37" s="1">
        <v>4</v>
      </c>
      <c r="B37" t="s">
        <v>28</v>
      </c>
      <c r="C37" t="s">
        <v>29</v>
      </c>
      <c r="D37" t="s">
        <v>25</v>
      </c>
      <c r="E37" t="s">
        <v>100</v>
      </c>
      <c r="F37" t="s">
        <v>2</v>
      </c>
      <c r="G37" t="s">
        <v>101</v>
      </c>
      <c r="H37" t="s">
        <v>102</v>
      </c>
      <c r="I37" t="s">
        <v>103</v>
      </c>
      <c r="K37" t="s">
        <v>3</v>
      </c>
      <c r="L37" t="s">
        <v>4</v>
      </c>
      <c r="M37" t="s">
        <v>104</v>
      </c>
      <c r="N37" t="s">
        <v>5</v>
      </c>
      <c r="O37" t="s">
        <v>6</v>
      </c>
      <c r="P37" t="s">
        <v>7</v>
      </c>
      <c r="Q37" t="s">
        <v>8</v>
      </c>
      <c r="R37" s="2">
        <v>41914</v>
      </c>
      <c r="S37" s="2">
        <v>41918</v>
      </c>
      <c r="T37" s="2">
        <v>41918</v>
      </c>
      <c r="U37" s="2">
        <v>41918</v>
      </c>
      <c r="V37" s="1">
        <v>3164</v>
      </c>
      <c r="W37" s="3">
        <v>2869.94</v>
      </c>
      <c r="X37" s="1">
        <v>4</v>
      </c>
      <c r="Y37" s="21">
        <f>IF(COUNTIFS(G$2:G37,Tableau1[[#This Row],[Ship to name]],I$2:I37,Tableau1[[#This Row],[Order number]])&gt;1,0,1)</f>
        <v>0</v>
      </c>
    </row>
    <row r="38" spans="1:25" x14ac:dyDescent="0.2">
      <c r="A38" s="1">
        <v>5</v>
      </c>
      <c r="B38" t="s">
        <v>19</v>
      </c>
      <c r="C38" t="s">
        <v>20</v>
      </c>
      <c r="D38" t="s">
        <v>25</v>
      </c>
      <c r="E38" t="s">
        <v>114</v>
      </c>
      <c r="F38" t="s">
        <v>2</v>
      </c>
      <c r="G38" t="s">
        <v>115</v>
      </c>
      <c r="H38" t="s">
        <v>116</v>
      </c>
      <c r="I38" t="s">
        <v>117</v>
      </c>
      <c r="K38" t="s">
        <v>3</v>
      </c>
      <c r="L38" t="s">
        <v>4</v>
      </c>
      <c r="M38" t="s">
        <v>118</v>
      </c>
      <c r="N38" t="s">
        <v>5</v>
      </c>
      <c r="O38" t="s">
        <v>6</v>
      </c>
      <c r="P38" t="s">
        <v>7</v>
      </c>
      <c r="Q38" t="s">
        <v>8</v>
      </c>
      <c r="R38" s="2">
        <v>41913</v>
      </c>
      <c r="S38" s="2">
        <v>41920</v>
      </c>
      <c r="T38" s="2">
        <v>41920</v>
      </c>
      <c r="U38" s="2">
        <v>41920</v>
      </c>
      <c r="V38" s="1">
        <v>4200</v>
      </c>
      <c r="W38" s="3">
        <v>3861.77</v>
      </c>
      <c r="X38" s="1">
        <v>5</v>
      </c>
      <c r="Y38" s="21">
        <f>IF(COUNTIFS(G$2:G38,Tableau1[[#This Row],[Ship to name]],I$2:I38,Tableau1[[#This Row],[Order number]])&gt;1,0,1)</f>
        <v>1</v>
      </c>
    </row>
    <row r="39" spans="1:25" x14ac:dyDescent="0.2">
      <c r="A39" s="1">
        <v>2</v>
      </c>
      <c r="B39" t="s">
        <v>30</v>
      </c>
      <c r="C39" t="s">
        <v>31</v>
      </c>
      <c r="D39" t="s">
        <v>25</v>
      </c>
      <c r="E39" t="s">
        <v>114</v>
      </c>
      <c r="F39" t="s">
        <v>2</v>
      </c>
      <c r="G39" t="s">
        <v>115</v>
      </c>
      <c r="H39" t="s">
        <v>116</v>
      </c>
      <c r="I39" t="s">
        <v>117</v>
      </c>
      <c r="K39" t="s">
        <v>3</v>
      </c>
      <c r="L39" t="s">
        <v>4</v>
      </c>
      <c r="M39" t="s">
        <v>118</v>
      </c>
      <c r="N39" t="s">
        <v>5</v>
      </c>
      <c r="O39" t="s">
        <v>6</v>
      </c>
      <c r="P39" t="s">
        <v>7</v>
      </c>
      <c r="Q39" t="s">
        <v>8</v>
      </c>
      <c r="R39" s="2">
        <v>41913</v>
      </c>
      <c r="S39" s="2">
        <v>41920</v>
      </c>
      <c r="T39" s="2">
        <v>41920</v>
      </c>
      <c r="U39" s="2">
        <v>41920</v>
      </c>
      <c r="V39" s="1">
        <v>2340</v>
      </c>
      <c r="W39" s="3">
        <v>927.26</v>
      </c>
      <c r="X39" s="1">
        <v>2</v>
      </c>
      <c r="Y39" s="21">
        <f>IF(COUNTIFS(G$2:G39,Tableau1[[#This Row],[Ship to name]],I$2:I39,Tableau1[[#This Row],[Order number]])&gt;1,0,1)</f>
        <v>0</v>
      </c>
    </row>
    <row r="40" spans="1:25" x14ac:dyDescent="0.2">
      <c r="A40" s="1">
        <v>9</v>
      </c>
      <c r="B40" t="s">
        <v>26</v>
      </c>
      <c r="C40" t="s">
        <v>27</v>
      </c>
      <c r="D40" t="s">
        <v>25</v>
      </c>
      <c r="E40" t="s">
        <v>114</v>
      </c>
      <c r="F40" t="s">
        <v>2</v>
      </c>
      <c r="G40" t="s">
        <v>115</v>
      </c>
      <c r="H40" t="s">
        <v>116</v>
      </c>
      <c r="I40" t="s">
        <v>117</v>
      </c>
      <c r="K40" t="s">
        <v>3</v>
      </c>
      <c r="L40" t="s">
        <v>4</v>
      </c>
      <c r="M40" t="s">
        <v>118</v>
      </c>
      <c r="N40" t="s">
        <v>5</v>
      </c>
      <c r="O40" t="s">
        <v>6</v>
      </c>
      <c r="P40" t="s">
        <v>7</v>
      </c>
      <c r="Q40" t="s">
        <v>8</v>
      </c>
      <c r="R40" s="2">
        <v>41913</v>
      </c>
      <c r="S40" s="2">
        <v>41920</v>
      </c>
      <c r="T40" s="2">
        <v>41920</v>
      </c>
      <c r="U40" s="2">
        <v>41920</v>
      </c>
      <c r="V40" s="1">
        <v>9720</v>
      </c>
      <c r="W40" s="3">
        <v>2599.3000000000002</v>
      </c>
      <c r="X40" s="1">
        <v>9</v>
      </c>
      <c r="Y40" s="21">
        <f>IF(COUNTIFS(G$2:G40,Tableau1[[#This Row],[Ship to name]],I$2:I40,Tableau1[[#This Row],[Order number]])&gt;1,0,1)</f>
        <v>0</v>
      </c>
    </row>
    <row r="41" spans="1:25" x14ac:dyDescent="0.2">
      <c r="A41" s="1">
        <v>3</v>
      </c>
      <c r="B41" t="s">
        <v>56</v>
      </c>
      <c r="C41" t="s">
        <v>57</v>
      </c>
      <c r="D41" t="s">
        <v>25</v>
      </c>
      <c r="E41" t="s">
        <v>114</v>
      </c>
      <c r="F41" t="s">
        <v>2</v>
      </c>
      <c r="G41" t="s">
        <v>115</v>
      </c>
      <c r="H41" t="s">
        <v>116</v>
      </c>
      <c r="I41" t="s">
        <v>117</v>
      </c>
      <c r="K41" t="s">
        <v>3</v>
      </c>
      <c r="L41" t="s">
        <v>4</v>
      </c>
      <c r="M41" t="s">
        <v>118</v>
      </c>
      <c r="N41" t="s">
        <v>5</v>
      </c>
      <c r="O41" t="s">
        <v>6</v>
      </c>
      <c r="P41" t="s">
        <v>7</v>
      </c>
      <c r="Q41" t="s">
        <v>8</v>
      </c>
      <c r="R41" s="2">
        <v>41913</v>
      </c>
      <c r="S41" s="2">
        <v>41920</v>
      </c>
      <c r="T41" s="2">
        <v>41920</v>
      </c>
      <c r="U41" s="2">
        <v>41920</v>
      </c>
      <c r="V41" s="1">
        <v>2604</v>
      </c>
      <c r="W41" s="3">
        <v>3059.14</v>
      </c>
      <c r="X41" s="1">
        <v>3</v>
      </c>
      <c r="Y41" s="21">
        <f>IF(COUNTIFS(G$2:G41,Tableau1[[#This Row],[Ship to name]],I$2:I41,Tableau1[[#This Row],[Order number]])&gt;1,0,1)</f>
        <v>0</v>
      </c>
    </row>
    <row r="42" spans="1:25" x14ac:dyDescent="0.2">
      <c r="A42" s="1">
        <v>1</v>
      </c>
      <c r="B42" t="s">
        <v>28</v>
      </c>
      <c r="C42" t="s">
        <v>29</v>
      </c>
      <c r="D42" t="s">
        <v>25</v>
      </c>
      <c r="E42" t="s">
        <v>114</v>
      </c>
      <c r="F42" t="s">
        <v>2</v>
      </c>
      <c r="G42" t="s">
        <v>115</v>
      </c>
      <c r="H42" t="s">
        <v>116</v>
      </c>
      <c r="I42" t="s">
        <v>117</v>
      </c>
      <c r="K42" t="s">
        <v>3</v>
      </c>
      <c r="L42" t="s">
        <v>4</v>
      </c>
      <c r="M42" t="s">
        <v>118</v>
      </c>
      <c r="N42" t="s">
        <v>5</v>
      </c>
      <c r="O42" t="s">
        <v>6</v>
      </c>
      <c r="P42" t="s">
        <v>7</v>
      </c>
      <c r="Q42" t="s">
        <v>8</v>
      </c>
      <c r="R42" s="2">
        <v>41913</v>
      </c>
      <c r="S42" s="2">
        <v>41920</v>
      </c>
      <c r="T42" s="2">
        <v>41920</v>
      </c>
      <c r="U42" s="2">
        <v>41920</v>
      </c>
      <c r="V42" s="1">
        <v>791</v>
      </c>
      <c r="W42" s="3">
        <v>717.48</v>
      </c>
      <c r="X42" s="1">
        <v>1</v>
      </c>
      <c r="Y42" s="21">
        <f>IF(COUNTIFS(G$2:G42,Tableau1[[#This Row],[Ship to name]],I$2:I42,Tableau1[[#This Row],[Order number]])&gt;1,0,1)</f>
        <v>0</v>
      </c>
    </row>
    <row r="43" spans="1:25" x14ac:dyDescent="0.2">
      <c r="A43" s="1">
        <v>1</v>
      </c>
      <c r="B43" t="s">
        <v>52</v>
      </c>
      <c r="C43" t="s">
        <v>53</v>
      </c>
      <c r="D43" t="s">
        <v>25</v>
      </c>
      <c r="E43" t="s">
        <v>114</v>
      </c>
      <c r="F43" t="s">
        <v>2</v>
      </c>
      <c r="G43" t="s">
        <v>115</v>
      </c>
      <c r="H43" t="s">
        <v>116</v>
      </c>
      <c r="I43" t="s">
        <v>117</v>
      </c>
      <c r="K43" t="s">
        <v>3</v>
      </c>
      <c r="L43" t="s">
        <v>4</v>
      </c>
      <c r="M43" t="s">
        <v>118</v>
      </c>
      <c r="N43" t="s">
        <v>5</v>
      </c>
      <c r="O43" t="s">
        <v>6</v>
      </c>
      <c r="P43" t="s">
        <v>7</v>
      </c>
      <c r="Q43" t="s">
        <v>8</v>
      </c>
      <c r="R43" s="2">
        <v>41913</v>
      </c>
      <c r="S43" s="2">
        <v>41920</v>
      </c>
      <c r="T43" s="2">
        <v>41920</v>
      </c>
      <c r="U43" s="2">
        <v>41920</v>
      </c>
      <c r="V43" s="1">
        <v>790</v>
      </c>
      <c r="W43" s="3">
        <v>733.58</v>
      </c>
      <c r="X43" s="1">
        <v>1</v>
      </c>
      <c r="Y43" s="21">
        <f>IF(COUNTIFS(G$2:G43,Tableau1[[#This Row],[Ship to name]],I$2:I43,Tableau1[[#This Row],[Order number]])&gt;1,0,1)</f>
        <v>0</v>
      </c>
    </row>
    <row r="44" spans="1:25" x14ac:dyDescent="0.2">
      <c r="A44" s="1">
        <v>1</v>
      </c>
      <c r="B44" t="s">
        <v>32</v>
      </c>
      <c r="C44" t="s">
        <v>33</v>
      </c>
      <c r="D44" t="s">
        <v>25</v>
      </c>
      <c r="E44" t="s">
        <v>114</v>
      </c>
      <c r="F44" t="s">
        <v>2</v>
      </c>
      <c r="G44" t="s">
        <v>115</v>
      </c>
      <c r="H44" t="s">
        <v>116</v>
      </c>
      <c r="I44" t="s">
        <v>117</v>
      </c>
      <c r="K44" t="s">
        <v>3</v>
      </c>
      <c r="L44" t="s">
        <v>4</v>
      </c>
      <c r="M44" t="s">
        <v>118</v>
      </c>
      <c r="N44" t="s">
        <v>5</v>
      </c>
      <c r="O44" t="s">
        <v>6</v>
      </c>
      <c r="P44" t="s">
        <v>7</v>
      </c>
      <c r="Q44" t="s">
        <v>8</v>
      </c>
      <c r="R44" s="2">
        <v>41913</v>
      </c>
      <c r="S44" s="2">
        <v>41920</v>
      </c>
      <c r="T44" s="2">
        <v>41920</v>
      </c>
      <c r="U44" s="2">
        <v>41920</v>
      </c>
      <c r="V44" s="1">
        <v>896</v>
      </c>
      <c r="W44" s="3">
        <v>593.26</v>
      </c>
      <c r="X44" s="1">
        <v>1</v>
      </c>
      <c r="Y44" s="21">
        <f>IF(COUNTIFS(G$2:G44,Tableau1[[#This Row],[Ship to name]],I$2:I44,Tableau1[[#This Row],[Order number]])&gt;1,0,1)</f>
        <v>0</v>
      </c>
    </row>
    <row r="45" spans="1:25" x14ac:dyDescent="0.2">
      <c r="A45" s="1">
        <v>1</v>
      </c>
      <c r="B45" t="s">
        <v>11</v>
      </c>
      <c r="C45" t="s">
        <v>12</v>
      </c>
      <c r="D45" t="s">
        <v>25</v>
      </c>
      <c r="E45" t="s">
        <v>114</v>
      </c>
      <c r="F45" t="s">
        <v>2</v>
      </c>
      <c r="G45" t="s">
        <v>115</v>
      </c>
      <c r="H45" t="s">
        <v>119</v>
      </c>
      <c r="I45" t="s">
        <v>120</v>
      </c>
      <c r="K45" t="s">
        <v>3</v>
      </c>
      <c r="L45" t="s">
        <v>4</v>
      </c>
      <c r="M45" t="s">
        <v>121</v>
      </c>
      <c r="N45" t="s">
        <v>5</v>
      </c>
      <c r="O45" t="s">
        <v>6</v>
      </c>
      <c r="P45" t="s">
        <v>7</v>
      </c>
      <c r="Q45" t="s">
        <v>8</v>
      </c>
      <c r="R45" s="2">
        <v>41918</v>
      </c>
      <c r="S45" s="2">
        <v>41927</v>
      </c>
      <c r="T45" s="2">
        <v>41927</v>
      </c>
      <c r="U45" s="2">
        <v>41927</v>
      </c>
      <c r="V45" s="1">
        <v>1080</v>
      </c>
      <c r="W45" s="3">
        <v>307.99</v>
      </c>
      <c r="X45" s="1">
        <v>1</v>
      </c>
      <c r="Y45" s="21">
        <f>IF(COUNTIFS(G$2:G45,Tableau1[[#This Row],[Ship to name]],I$2:I45,Tableau1[[#This Row],[Order number]])&gt;1,0,1)</f>
        <v>1</v>
      </c>
    </row>
    <row r="46" spans="1:25" x14ac:dyDescent="0.2">
      <c r="A46" s="1">
        <v>1</v>
      </c>
      <c r="B46" t="s">
        <v>60</v>
      </c>
      <c r="C46" t="s">
        <v>61</v>
      </c>
      <c r="D46" t="s">
        <v>25</v>
      </c>
      <c r="E46" t="s">
        <v>114</v>
      </c>
      <c r="F46" t="s">
        <v>2</v>
      </c>
      <c r="G46" t="s">
        <v>115</v>
      </c>
      <c r="H46" t="s">
        <v>119</v>
      </c>
      <c r="I46" t="s">
        <v>120</v>
      </c>
      <c r="K46" t="s">
        <v>3</v>
      </c>
      <c r="L46" t="s">
        <v>4</v>
      </c>
      <c r="M46" t="s">
        <v>121</v>
      </c>
      <c r="N46" t="s">
        <v>5</v>
      </c>
      <c r="O46" t="s">
        <v>6</v>
      </c>
      <c r="P46" t="s">
        <v>7</v>
      </c>
      <c r="Q46" t="s">
        <v>8</v>
      </c>
      <c r="R46" s="2">
        <v>41918</v>
      </c>
      <c r="S46" s="2">
        <v>41927</v>
      </c>
      <c r="T46" s="2">
        <v>41927</v>
      </c>
      <c r="U46" s="2">
        <v>41927</v>
      </c>
      <c r="V46" s="1">
        <v>790</v>
      </c>
      <c r="W46" s="3">
        <v>784.94</v>
      </c>
      <c r="X46" s="1">
        <v>1</v>
      </c>
      <c r="Y46" s="21">
        <f>IF(COUNTIFS(G$2:G46,Tableau1[[#This Row],[Ship to name]],I$2:I46,Tableau1[[#This Row],[Order number]])&gt;1,0,1)</f>
        <v>0</v>
      </c>
    </row>
    <row r="47" spans="1:25" x14ac:dyDescent="0.2">
      <c r="A47" s="1">
        <v>1</v>
      </c>
      <c r="B47" t="s">
        <v>19</v>
      </c>
      <c r="C47" t="s">
        <v>20</v>
      </c>
      <c r="D47" t="s">
        <v>25</v>
      </c>
      <c r="E47" t="s">
        <v>114</v>
      </c>
      <c r="F47" t="s">
        <v>2</v>
      </c>
      <c r="G47" t="s">
        <v>115</v>
      </c>
      <c r="H47" t="s">
        <v>119</v>
      </c>
      <c r="I47" t="s">
        <v>120</v>
      </c>
      <c r="K47" t="s">
        <v>3</v>
      </c>
      <c r="L47" t="s">
        <v>4</v>
      </c>
      <c r="M47" t="s">
        <v>121</v>
      </c>
      <c r="N47" t="s">
        <v>5</v>
      </c>
      <c r="O47" t="s">
        <v>6</v>
      </c>
      <c r="P47" t="s">
        <v>7</v>
      </c>
      <c r="Q47" t="s">
        <v>8</v>
      </c>
      <c r="R47" s="2">
        <v>41918</v>
      </c>
      <c r="S47" s="2">
        <v>41927</v>
      </c>
      <c r="T47" s="2">
        <v>41927</v>
      </c>
      <c r="U47" s="2">
        <v>41927</v>
      </c>
      <c r="V47" s="1">
        <v>840</v>
      </c>
      <c r="W47" s="3">
        <v>772.35</v>
      </c>
      <c r="X47" s="1">
        <v>1</v>
      </c>
      <c r="Y47" s="21">
        <f>IF(COUNTIFS(G$2:G47,Tableau1[[#This Row],[Ship to name]],I$2:I47,Tableau1[[#This Row],[Order number]])&gt;1,0,1)</f>
        <v>0</v>
      </c>
    </row>
    <row r="48" spans="1:25" x14ac:dyDescent="0.2">
      <c r="A48" s="1">
        <v>3</v>
      </c>
      <c r="B48" t="s">
        <v>30</v>
      </c>
      <c r="C48" t="s">
        <v>31</v>
      </c>
      <c r="D48" t="s">
        <v>25</v>
      </c>
      <c r="E48" t="s">
        <v>114</v>
      </c>
      <c r="F48" t="s">
        <v>2</v>
      </c>
      <c r="G48" t="s">
        <v>115</v>
      </c>
      <c r="H48" t="s">
        <v>119</v>
      </c>
      <c r="I48" t="s">
        <v>120</v>
      </c>
      <c r="K48" t="s">
        <v>3</v>
      </c>
      <c r="L48" t="s">
        <v>4</v>
      </c>
      <c r="M48" t="s">
        <v>121</v>
      </c>
      <c r="N48" t="s">
        <v>5</v>
      </c>
      <c r="O48" t="s">
        <v>6</v>
      </c>
      <c r="P48" t="s">
        <v>7</v>
      </c>
      <c r="Q48" t="s">
        <v>8</v>
      </c>
      <c r="R48" s="2">
        <v>41918</v>
      </c>
      <c r="S48" s="2">
        <v>41927</v>
      </c>
      <c r="T48" s="2">
        <v>41927</v>
      </c>
      <c r="U48" s="2">
        <v>41927</v>
      </c>
      <c r="V48" s="1">
        <v>3510</v>
      </c>
      <c r="W48" s="3">
        <v>1390.9</v>
      </c>
      <c r="X48" s="1">
        <v>3</v>
      </c>
      <c r="Y48" s="21">
        <f>IF(COUNTIFS(G$2:G48,Tableau1[[#This Row],[Ship to name]],I$2:I48,Tableau1[[#This Row],[Order number]])&gt;1,0,1)</f>
        <v>0</v>
      </c>
    </row>
    <row r="49" spans="1:25" x14ac:dyDescent="0.2">
      <c r="A49" s="1">
        <v>9</v>
      </c>
      <c r="B49" t="s">
        <v>26</v>
      </c>
      <c r="C49" t="s">
        <v>27</v>
      </c>
      <c r="D49" t="s">
        <v>25</v>
      </c>
      <c r="E49" t="s">
        <v>114</v>
      </c>
      <c r="F49" t="s">
        <v>2</v>
      </c>
      <c r="G49" t="s">
        <v>115</v>
      </c>
      <c r="H49" t="s">
        <v>119</v>
      </c>
      <c r="I49" t="s">
        <v>120</v>
      </c>
      <c r="K49" t="s">
        <v>3</v>
      </c>
      <c r="L49" t="s">
        <v>4</v>
      </c>
      <c r="M49" t="s">
        <v>121</v>
      </c>
      <c r="N49" t="s">
        <v>5</v>
      </c>
      <c r="O49" t="s">
        <v>6</v>
      </c>
      <c r="P49" t="s">
        <v>7</v>
      </c>
      <c r="Q49" t="s">
        <v>8</v>
      </c>
      <c r="R49" s="2">
        <v>41918</v>
      </c>
      <c r="S49" s="2">
        <v>41927</v>
      </c>
      <c r="T49" s="2">
        <v>41927</v>
      </c>
      <c r="U49" s="2">
        <v>41927</v>
      </c>
      <c r="V49" s="1">
        <v>9720</v>
      </c>
      <c r="W49" s="3">
        <v>2599.3000000000002</v>
      </c>
      <c r="X49" s="1">
        <v>9</v>
      </c>
      <c r="Y49" s="21">
        <f>IF(COUNTIFS(G$2:G49,Tableau1[[#This Row],[Ship to name]],I$2:I49,Tableau1[[#This Row],[Order number]])&gt;1,0,1)</f>
        <v>0</v>
      </c>
    </row>
    <row r="50" spans="1:25" x14ac:dyDescent="0.2">
      <c r="A50" s="1">
        <v>5</v>
      </c>
      <c r="B50" t="s">
        <v>56</v>
      </c>
      <c r="C50" t="s">
        <v>57</v>
      </c>
      <c r="D50" t="s">
        <v>25</v>
      </c>
      <c r="E50" t="s">
        <v>114</v>
      </c>
      <c r="F50" t="s">
        <v>2</v>
      </c>
      <c r="G50" t="s">
        <v>115</v>
      </c>
      <c r="H50" t="s">
        <v>119</v>
      </c>
      <c r="I50" t="s">
        <v>120</v>
      </c>
      <c r="K50" t="s">
        <v>3</v>
      </c>
      <c r="L50" t="s">
        <v>4</v>
      </c>
      <c r="M50" t="s">
        <v>121</v>
      </c>
      <c r="N50" t="s">
        <v>5</v>
      </c>
      <c r="O50" t="s">
        <v>6</v>
      </c>
      <c r="P50" t="s">
        <v>7</v>
      </c>
      <c r="Q50" t="s">
        <v>8</v>
      </c>
      <c r="R50" s="2">
        <v>41918</v>
      </c>
      <c r="S50" s="2">
        <v>41927</v>
      </c>
      <c r="T50" s="2">
        <v>41927</v>
      </c>
      <c r="U50" s="2">
        <v>41927</v>
      </c>
      <c r="V50" s="1">
        <v>4340</v>
      </c>
      <c r="W50" s="3">
        <v>5098.5600000000004</v>
      </c>
      <c r="X50" s="1">
        <v>5</v>
      </c>
      <c r="Y50" s="21">
        <f>IF(COUNTIFS(G$2:G50,Tableau1[[#This Row],[Ship to name]],I$2:I50,Tableau1[[#This Row],[Order number]])&gt;1,0,1)</f>
        <v>0</v>
      </c>
    </row>
    <row r="51" spans="1:25" x14ac:dyDescent="0.2">
      <c r="A51" s="1">
        <v>2</v>
      </c>
      <c r="B51" t="s">
        <v>28</v>
      </c>
      <c r="C51" t="s">
        <v>29</v>
      </c>
      <c r="D51" t="s">
        <v>25</v>
      </c>
      <c r="E51" t="s">
        <v>114</v>
      </c>
      <c r="F51" t="s">
        <v>2</v>
      </c>
      <c r="G51" t="s">
        <v>115</v>
      </c>
      <c r="H51" t="s">
        <v>119</v>
      </c>
      <c r="I51" t="s">
        <v>120</v>
      </c>
      <c r="K51" t="s">
        <v>3</v>
      </c>
      <c r="L51" t="s">
        <v>4</v>
      </c>
      <c r="M51" t="s">
        <v>121</v>
      </c>
      <c r="N51" t="s">
        <v>5</v>
      </c>
      <c r="O51" t="s">
        <v>6</v>
      </c>
      <c r="P51" t="s">
        <v>7</v>
      </c>
      <c r="Q51" t="s">
        <v>8</v>
      </c>
      <c r="R51" s="2">
        <v>41918</v>
      </c>
      <c r="S51" s="2">
        <v>41927</v>
      </c>
      <c r="T51" s="2">
        <v>41927</v>
      </c>
      <c r="U51" s="2">
        <v>41927</v>
      </c>
      <c r="V51" s="1">
        <v>1582</v>
      </c>
      <c r="W51" s="3">
        <v>1434.97</v>
      </c>
      <c r="X51" s="1">
        <v>2</v>
      </c>
      <c r="Y51" s="21">
        <f>IF(COUNTIFS(G$2:G51,Tableau1[[#This Row],[Ship to name]],I$2:I51,Tableau1[[#This Row],[Order number]])&gt;1,0,1)</f>
        <v>0</v>
      </c>
    </row>
    <row r="52" spans="1:25" x14ac:dyDescent="0.2">
      <c r="A52" s="1">
        <v>6</v>
      </c>
      <c r="B52" t="s">
        <v>0</v>
      </c>
      <c r="C52" t="s">
        <v>1</v>
      </c>
      <c r="D52" t="s">
        <v>25</v>
      </c>
      <c r="E52" t="s">
        <v>114</v>
      </c>
      <c r="F52" t="s">
        <v>2</v>
      </c>
      <c r="G52" t="s">
        <v>115</v>
      </c>
      <c r="H52" t="s">
        <v>122</v>
      </c>
      <c r="I52" t="s">
        <v>123</v>
      </c>
      <c r="K52" t="s">
        <v>3</v>
      </c>
      <c r="L52" t="s">
        <v>4</v>
      </c>
      <c r="M52" t="s">
        <v>124</v>
      </c>
      <c r="N52" t="s">
        <v>5</v>
      </c>
      <c r="O52" t="s">
        <v>6</v>
      </c>
      <c r="P52" t="s">
        <v>7</v>
      </c>
      <c r="Q52" t="s">
        <v>8</v>
      </c>
      <c r="R52" s="2">
        <v>41925</v>
      </c>
      <c r="S52" s="2">
        <v>41933</v>
      </c>
      <c r="T52" s="2">
        <v>41933</v>
      </c>
      <c r="U52" s="2">
        <v>41933</v>
      </c>
      <c r="V52" s="1">
        <v>6480</v>
      </c>
      <c r="W52" s="3">
        <v>1732.86</v>
      </c>
      <c r="X52" s="1">
        <v>6</v>
      </c>
      <c r="Y52" s="21">
        <f>IF(COUNTIFS(G$2:G52,Tableau1[[#This Row],[Ship to name]],I$2:I52,Tableau1[[#This Row],[Order number]])&gt;1,0,1)</f>
        <v>1</v>
      </c>
    </row>
    <row r="53" spans="1:25" x14ac:dyDescent="0.2">
      <c r="A53" s="1">
        <v>1</v>
      </c>
      <c r="B53" t="s">
        <v>60</v>
      </c>
      <c r="C53" t="s">
        <v>61</v>
      </c>
      <c r="D53" t="s">
        <v>25</v>
      </c>
      <c r="E53" t="s">
        <v>114</v>
      </c>
      <c r="F53" t="s">
        <v>2</v>
      </c>
      <c r="G53" t="s">
        <v>115</v>
      </c>
      <c r="H53" t="s">
        <v>122</v>
      </c>
      <c r="I53" t="s">
        <v>123</v>
      </c>
      <c r="K53" t="s">
        <v>3</v>
      </c>
      <c r="L53" t="s">
        <v>4</v>
      </c>
      <c r="M53" t="s">
        <v>124</v>
      </c>
      <c r="N53" t="s">
        <v>5</v>
      </c>
      <c r="O53" t="s">
        <v>6</v>
      </c>
      <c r="P53" t="s">
        <v>7</v>
      </c>
      <c r="Q53" t="s">
        <v>8</v>
      </c>
      <c r="R53" s="2">
        <v>41925</v>
      </c>
      <c r="S53" s="2">
        <v>41933</v>
      </c>
      <c r="T53" s="2">
        <v>41933</v>
      </c>
      <c r="U53" s="2">
        <v>41933</v>
      </c>
      <c r="V53" s="1">
        <v>790</v>
      </c>
      <c r="W53" s="3">
        <v>784.94</v>
      </c>
      <c r="X53" s="1">
        <v>1</v>
      </c>
      <c r="Y53" s="21">
        <f>IF(COUNTIFS(G$2:G53,Tableau1[[#This Row],[Ship to name]],I$2:I53,Tableau1[[#This Row],[Order number]])&gt;1,0,1)</f>
        <v>0</v>
      </c>
    </row>
    <row r="54" spans="1:25" x14ac:dyDescent="0.2">
      <c r="A54" s="1">
        <v>1</v>
      </c>
      <c r="B54" t="s">
        <v>19</v>
      </c>
      <c r="C54" t="s">
        <v>20</v>
      </c>
      <c r="D54" t="s">
        <v>25</v>
      </c>
      <c r="E54" t="s">
        <v>114</v>
      </c>
      <c r="F54" t="s">
        <v>2</v>
      </c>
      <c r="G54" t="s">
        <v>115</v>
      </c>
      <c r="H54" t="s">
        <v>122</v>
      </c>
      <c r="I54" t="s">
        <v>123</v>
      </c>
      <c r="K54" t="s">
        <v>3</v>
      </c>
      <c r="L54" t="s">
        <v>4</v>
      </c>
      <c r="M54" t="s">
        <v>124</v>
      </c>
      <c r="N54" t="s">
        <v>5</v>
      </c>
      <c r="O54" t="s">
        <v>6</v>
      </c>
      <c r="P54" t="s">
        <v>7</v>
      </c>
      <c r="Q54" t="s">
        <v>8</v>
      </c>
      <c r="R54" s="2">
        <v>41925</v>
      </c>
      <c r="S54" s="2">
        <v>41933</v>
      </c>
      <c r="T54" s="2">
        <v>41933</v>
      </c>
      <c r="U54" s="2">
        <v>41933</v>
      </c>
      <c r="V54" s="1">
        <v>840</v>
      </c>
      <c r="W54" s="3">
        <v>772.35</v>
      </c>
      <c r="X54" s="1">
        <v>1</v>
      </c>
      <c r="Y54" s="21">
        <f>IF(COUNTIFS(G$2:G54,Tableau1[[#This Row],[Ship to name]],I$2:I54,Tableau1[[#This Row],[Order number]])&gt;1,0,1)</f>
        <v>0</v>
      </c>
    </row>
    <row r="55" spans="1:25" x14ac:dyDescent="0.2">
      <c r="A55" s="1">
        <v>1</v>
      </c>
      <c r="B55" t="s">
        <v>48</v>
      </c>
      <c r="C55" t="s">
        <v>49</v>
      </c>
      <c r="D55" t="s">
        <v>25</v>
      </c>
      <c r="E55" t="s">
        <v>114</v>
      </c>
      <c r="F55" t="s">
        <v>2</v>
      </c>
      <c r="G55" t="s">
        <v>115</v>
      </c>
      <c r="H55" t="s">
        <v>122</v>
      </c>
      <c r="I55" t="s">
        <v>123</v>
      </c>
      <c r="K55" t="s">
        <v>3</v>
      </c>
      <c r="L55" t="s">
        <v>4</v>
      </c>
      <c r="M55" t="s">
        <v>124</v>
      </c>
      <c r="N55" t="s">
        <v>5</v>
      </c>
      <c r="O55" t="s">
        <v>6</v>
      </c>
      <c r="P55" t="s">
        <v>7</v>
      </c>
      <c r="Q55" t="s">
        <v>8</v>
      </c>
      <c r="R55" s="2">
        <v>41925</v>
      </c>
      <c r="S55" s="2">
        <v>41933</v>
      </c>
      <c r="T55" s="2">
        <v>41933</v>
      </c>
      <c r="U55" s="2">
        <v>41933</v>
      </c>
      <c r="V55" s="1">
        <v>798</v>
      </c>
      <c r="W55" s="3">
        <v>812.62</v>
      </c>
      <c r="X55" s="1">
        <v>1</v>
      </c>
      <c r="Y55" s="21">
        <f>IF(COUNTIFS(G$2:G55,Tableau1[[#This Row],[Ship to name]],I$2:I55,Tableau1[[#This Row],[Order number]])&gt;1,0,1)</f>
        <v>0</v>
      </c>
    </row>
    <row r="56" spans="1:25" x14ac:dyDescent="0.2">
      <c r="A56" s="1">
        <v>3</v>
      </c>
      <c r="B56" t="s">
        <v>30</v>
      </c>
      <c r="C56" t="s">
        <v>31</v>
      </c>
      <c r="D56" t="s">
        <v>25</v>
      </c>
      <c r="E56" t="s">
        <v>114</v>
      </c>
      <c r="F56" t="s">
        <v>2</v>
      </c>
      <c r="G56" t="s">
        <v>115</v>
      </c>
      <c r="H56" t="s">
        <v>122</v>
      </c>
      <c r="I56" t="s">
        <v>123</v>
      </c>
      <c r="K56" t="s">
        <v>3</v>
      </c>
      <c r="L56" t="s">
        <v>4</v>
      </c>
      <c r="M56" t="s">
        <v>124</v>
      </c>
      <c r="N56" t="s">
        <v>5</v>
      </c>
      <c r="O56" t="s">
        <v>6</v>
      </c>
      <c r="P56" t="s">
        <v>7</v>
      </c>
      <c r="Q56" t="s">
        <v>8</v>
      </c>
      <c r="R56" s="2">
        <v>41925</v>
      </c>
      <c r="S56" s="2">
        <v>41933</v>
      </c>
      <c r="T56" s="2">
        <v>41933</v>
      </c>
      <c r="U56" s="2">
        <v>41933</v>
      </c>
      <c r="V56" s="1">
        <v>3510</v>
      </c>
      <c r="W56" s="3">
        <v>1390.9</v>
      </c>
      <c r="X56" s="1">
        <v>3</v>
      </c>
      <c r="Y56" s="21">
        <f>IF(COUNTIFS(G$2:G56,Tableau1[[#This Row],[Ship to name]],I$2:I56,Tableau1[[#This Row],[Order number]])&gt;1,0,1)</f>
        <v>0</v>
      </c>
    </row>
    <row r="57" spans="1:25" x14ac:dyDescent="0.2">
      <c r="A57" s="1">
        <v>3</v>
      </c>
      <c r="B57" t="s">
        <v>56</v>
      </c>
      <c r="C57" t="s">
        <v>57</v>
      </c>
      <c r="D57" t="s">
        <v>25</v>
      </c>
      <c r="E57" t="s">
        <v>114</v>
      </c>
      <c r="F57" t="s">
        <v>2</v>
      </c>
      <c r="G57" t="s">
        <v>115</v>
      </c>
      <c r="H57" t="s">
        <v>122</v>
      </c>
      <c r="I57" t="s">
        <v>123</v>
      </c>
      <c r="K57" t="s">
        <v>3</v>
      </c>
      <c r="L57" t="s">
        <v>4</v>
      </c>
      <c r="M57" t="s">
        <v>124</v>
      </c>
      <c r="N57" t="s">
        <v>5</v>
      </c>
      <c r="O57" t="s">
        <v>6</v>
      </c>
      <c r="P57" t="s">
        <v>7</v>
      </c>
      <c r="Q57" t="s">
        <v>8</v>
      </c>
      <c r="R57" s="2">
        <v>41925</v>
      </c>
      <c r="S57" s="2">
        <v>41933</v>
      </c>
      <c r="T57" s="2">
        <v>41933</v>
      </c>
      <c r="U57" s="2">
        <v>41933</v>
      </c>
      <c r="V57" s="1">
        <v>2604</v>
      </c>
      <c r="W57" s="3">
        <v>3059.14</v>
      </c>
      <c r="X57" s="1">
        <v>3</v>
      </c>
      <c r="Y57" s="21">
        <f>IF(COUNTIFS(G$2:G57,Tableau1[[#This Row],[Ship to name]],I$2:I57,Tableau1[[#This Row],[Order number]])&gt;1,0,1)</f>
        <v>0</v>
      </c>
    </row>
    <row r="58" spans="1:25" x14ac:dyDescent="0.2">
      <c r="A58" s="1">
        <v>2</v>
      </c>
      <c r="B58" t="s">
        <v>28</v>
      </c>
      <c r="C58" t="s">
        <v>29</v>
      </c>
      <c r="D58" t="s">
        <v>25</v>
      </c>
      <c r="E58" t="s">
        <v>114</v>
      </c>
      <c r="F58" t="s">
        <v>2</v>
      </c>
      <c r="G58" t="s">
        <v>115</v>
      </c>
      <c r="H58" t="s">
        <v>122</v>
      </c>
      <c r="I58" t="s">
        <v>123</v>
      </c>
      <c r="K58" t="s">
        <v>3</v>
      </c>
      <c r="L58" t="s">
        <v>4</v>
      </c>
      <c r="M58" t="s">
        <v>124</v>
      </c>
      <c r="N58" t="s">
        <v>5</v>
      </c>
      <c r="O58" t="s">
        <v>6</v>
      </c>
      <c r="P58" t="s">
        <v>7</v>
      </c>
      <c r="Q58" t="s">
        <v>8</v>
      </c>
      <c r="R58" s="2">
        <v>41925</v>
      </c>
      <c r="S58" s="2">
        <v>41933</v>
      </c>
      <c r="T58" s="2">
        <v>41933</v>
      </c>
      <c r="U58" s="2">
        <v>41933</v>
      </c>
      <c r="V58" s="1">
        <v>1582</v>
      </c>
      <c r="W58" s="3">
        <v>1434.97</v>
      </c>
      <c r="X58" s="1">
        <v>2</v>
      </c>
      <c r="Y58" s="21">
        <f>IF(COUNTIFS(G$2:G58,Tableau1[[#This Row],[Ship to name]],I$2:I58,Tableau1[[#This Row],[Order number]])&gt;1,0,1)</f>
        <v>0</v>
      </c>
    </row>
    <row r="59" spans="1:25" x14ac:dyDescent="0.2">
      <c r="A59" s="1">
        <v>1</v>
      </c>
      <c r="B59" t="s">
        <v>52</v>
      </c>
      <c r="C59" t="s">
        <v>53</v>
      </c>
      <c r="D59" t="s">
        <v>25</v>
      </c>
      <c r="E59" t="s">
        <v>114</v>
      </c>
      <c r="F59" t="s">
        <v>2</v>
      </c>
      <c r="G59" t="s">
        <v>115</v>
      </c>
      <c r="H59" t="s">
        <v>122</v>
      </c>
      <c r="I59" t="s">
        <v>123</v>
      </c>
      <c r="K59" t="s">
        <v>3</v>
      </c>
      <c r="L59" t="s">
        <v>4</v>
      </c>
      <c r="M59" t="s">
        <v>124</v>
      </c>
      <c r="N59" t="s">
        <v>5</v>
      </c>
      <c r="O59" t="s">
        <v>6</v>
      </c>
      <c r="P59" t="s">
        <v>7</v>
      </c>
      <c r="Q59" t="s">
        <v>8</v>
      </c>
      <c r="R59" s="2">
        <v>41925</v>
      </c>
      <c r="S59" s="2">
        <v>41933</v>
      </c>
      <c r="T59" s="2">
        <v>41933</v>
      </c>
      <c r="U59" s="2">
        <v>41933</v>
      </c>
      <c r="V59" s="1">
        <v>790</v>
      </c>
      <c r="W59" s="3">
        <v>733.58</v>
      </c>
      <c r="X59" s="1">
        <v>1</v>
      </c>
      <c r="Y59" s="21">
        <f>IF(COUNTIFS(G$2:G59,Tableau1[[#This Row],[Ship to name]],I$2:I59,Tableau1[[#This Row],[Order number]])&gt;1,0,1)</f>
        <v>0</v>
      </c>
    </row>
    <row r="60" spans="1:25" x14ac:dyDescent="0.2">
      <c r="A60" s="1">
        <v>1</v>
      </c>
      <c r="B60" t="s">
        <v>32</v>
      </c>
      <c r="C60" t="s">
        <v>33</v>
      </c>
      <c r="D60" t="s">
        <v>25</v>
      </c>
      <c r="E60" t="s">
        <v>114</v>
      </c>
      <c r="F60" t="s">
        <v>2</v>
      </c>
      <c r="G60" t="s">
        <v>115</v>
      </c>
      <c r="H60" t="s">
        <v>122</v>
      </c>
      <c r="I60" t="s">
        <v>123</v>
      </c>
      <c r="K60" t="s">
        <v>3</v>
      </c>
      <c r="L60" t="s">
        <v>4</v>
      </c>
      <c r="M60" t="s">
        <v>124</v>
      </c>
      <c r="N60" t="s">
        <v>5</v>
      </c>
      <c r="O60" t="s">
        <v>6</v>
      </c>
      <c r="P60" t="s">
        <v>7</v>
      </c>
      <c r="Q60" t="s">
        <v>8</v>
      </c>
      <c r="R60" s="2">
        <v>41925</v>
      </c>
      <c r="S60" s="2">
        <v>41933</v>
      </c>
      <c r="T60" s="2">
        <v>41933</v>
      </c>
      <c r="U60" s="2">
        <v>41933</v>
      </c>
      <c r="V60" s="1">
        <v>896</v>
      </c>
      <c r="W60" s="3">
        <v>593.26</v>
      </c>
      <c r="X60" s="1">
        <v>1</v>
      </c>
      <c r="Y60" s="21">
        <f>IF(COUNTIFS(G$2:G60,Tableau1[[#This Row],[Ship to name]],I$2:I60,Tableau1[[#This Row],[Order number]])&gt;1,0,1)</f>
        <v>0</v>
      </c>
    </row>
    <row r="61" spans="1:25" x14ac:dyDescent="0.2">
      <c r="A61" s="1">
        <v>3</v>
      </c>
      <c r="B61" t="s">
        <v>44</v>
      </c>
      <c r="C61" t="s">
        <v>45</v>
      </c>
      <c r="D61" t="s">
        <v>25</v>
      </c>
      <c r="E61" t="s">
        <v>114</v>
      </c>
      <c r="F61" t="s">
        <v>2</v>
      </c>
      <c r="G61" t="s">
        <v>115</v>
      </c>
      <c r="H61" t="s">
        <v>122</v>
      </c>
      <c r="I61" t="s">
        <v>123</v>
      </c>
      <c r="K61" t="s">
        <v>3</v>
      </c>
      <c r="L61" t="s">
        <v>4</v>
      </c>
      <c r="M61" t="s">
        <v>124</v>
      </c>
      <c r="N61" t="s">
        <v>5</v>
      </c>
      <c r="O61" t="s">
        <v>6</v>
      </c>
      <c r="P61" t="s">
        <v>7</v>
      </c>
      <c r="Q61" t="s">
        <v>8</v>
      </c>
      <c r="R61" s="2">
        <v>41925</v>
      </c>
      <c r="S61" s="2">
        <v>41933</v>
      </c>
      <c r="T61" s="2">
        <v>41933</v>
      </c>
      <c r="U61" s="2">
        <v>41933</v>
      </c>
      <c r="V61" s="1">
        <v>2682</v>
      </c>
      <c r="W61" s="3">
        <v>1779.78</v>
      </c>
      <c r="X61" s="1">
        <v>3</v>
      </c>
      <c r="Y61" s="21">
        <f>IF(COUNTIFS(G$2:G61,Tableau1[[#This Row],[Ship to name]],I$2:I61,Tableau1[[#This Row],[Order number]])&gt;1,0,1)</f>
        <v>0</v>
      </c>
    </row>
    <row r="62" spans="1:25" x14ac:dyDescent="0.2">
      <c r="A62" s="1">
        <v>1</v>
      </c>
      <c r="B62" t="s">
        <v>54</v>
      </c>
      <c r="C62" t="s">
        <v>55</v>
      </c>
      <c r="D62" t="s">
        <v>25</v>
      </c>
      <c r="E62" t="s">
        <v>71</v>
      </c>
      <c r="F62" t="s">
        <v>2</v>
      </c>
      <c r="G62" t="s">
        <v>72</v>
      </c>
      <c r="H62" t="s">
        <v>76</v>
      </c>
      <c r="I62" t="s">
        <v>77</v>
      </c>
      <c r="K62" t="s">
        <v>3</v>
      </c>
      <c r="L62" t="s">
        <v>4</v>
      </c>
      <c r="M62" t="s">
        <v>78</v>
      </c>
      <c r="N62" t="s">
        <v>5</v>
      </c>
      <c r="O62" t="s">
        <v>6</v>
      </c>
      <c r="P62" t="s">
        <v>7</v>
      </c>
      <c r="Q62" t="s">
        <v>8</v>
      </c>
      <c r="R62" s="2">
        <v>41927</v>
      </c>
      <c r="S62" s="2">
        <v>41934</v>
      </c>
      <c r="T62" s="2">
        <v>41934</v>
      </c>
      <c r="U62" s="2">
        <v>41935</v>
      </c>
      <c r="V62" s="4">
        <v>882.5</v>
      </c>
      <c r="W62" s="3">
        <v>574.03</v>
      </c>
      <c r="X62" s="1">
        <v>1</v>
      </c>
      <c r="Y62" s="21">
        <f>IF(COUNTIFS(G$2:G62,Tableau1[[#This Row],[Ship to name]],I$2:I62,Tableau1[[#This Row],[Order number]])&gt;1,0,1)</f>
        <v>1</v>
      </c>
    </row>
    <row r="63" spans="1:25" x14ac:dyDescent="0.2">
      <c r="A63" s="1">
        <v>1</v>
      </c>
      <c r="B63" t="s">
        <v>34</v>
      </c>
      <c r="C63" t="s">
        <v>35</v>
      </c>
      <c r="D63" t="s">
        <v>25</v>
      </c>
      <c r="E63" t="s">
        <v>71</v>
      </c>
      <c r="F63" t="s">
        <v>2</v>
      </c>
      <c r="G63" t="s">
        <v>72</v>
      </c>
      <c r="H63" t="s">
        <v>76</v>
      </c>
      <c r="I63" t="s">
        <v>77</v>
      </c>
      <c r="K63" t="s">
        <v>3</v>
      </c>
      <c r="L63" t="s">
        <v>4</v>
      </c>
      <c r="M63" t="s">
        <v>78</v>
      </c>
      <c r="N63" t="s">
        <v>5</v>
      </c>
      <c r="O63" t="s">
        <v>6</v>
      </c>
      <c r="P63" t="s">
        <v>7</v>
      </c>
      <c r="Q63" t="s">
        <v>8</v>
      </c>
      <c r="R63" s="2">
        <v>41927</v>
      </c>
      <c r="S63" s="2">
        <v>41934</v>
      </c>
      <c r="T63" s="2">
        <v>41934</v>
      </c>
      <c r="U63" s="2">
        <v>41935</v>
      </c>
      <c r="V63" s="1">
        <v>1010</v>
      </c>
      <c r="W63" s="3">
        <v>434.91</v>
      </c>
      <c r="X63" s="1">
        <v>1</v>
      </c>
      <c r="Y63" s="21">
        <f>IF(COUNTIFS(G$2:G63,Tableau1[[#This Row],[Ship to name]],I$2:I63,Tableau1[[#This Row],[Order number]])&gt;1,0,1)</f>
        <v>0</v>
      </c>
    </row>
    <row r="64" spans="1:25" x14ac:dyDescent="0.2">
      <c r="A64" s="1">
        <v>1</v>
      </c>
      <c r="B64" t="s">
        <v>62</v>
      </c>
      <c r="C64" t="s">
        <v>63</v>
      </c>
      <c r="D64" t="s">
        <v>25</v>
      </c>
      <c r="E64" t="s">
        <v>71</v>
      </c>
      <c r="F64" t="s">
        <v>2</v>
      </c>
      <c r="G64" t="s">
        <v>72</v>
      </c>
      <c r="H64" t="s">
        <v>76</v>
      </c>
      <c r="I64" t="s">
        <v>77</v>
      </c>
      <c r="K64" t="s">
        <v>3</v>
      </c>
      <c r="L64" t="s">
        <v>4</v>
      </c>
      <c r="M64" t="s">
        <v>78</v>
      </c>
      <c r="N64" t="s">
        <v>5</v>
      </c>
      <c r="O64" t="s">
        <v>6</v>
      </c>
      <c r="P64" t="s">
        <v>7</v>
      </c>
      <c r="Q64" t="s">
        <v>8</v>
      </c>
      <c r="R64" s="2">
        <v>41927</v>
      </c>
      <c r="S64" s="2">
        <v>41934</v>
      </c>
      <c r="T64" s="2">
        <v>41934</v>
      </c>
      <c r="U64" s="2">
        <v>41935</v>
      </c>
      <c r="V64" s="1">
        <v>798</v>
      </c>
      <c r="W64" s="3">
        <v>1121.48</v>
      </c>
      <c r="X64" s="1">
        <v>1</v>
      </c>
      <c r="Y64" s="21">
        <f>IF(COUNTIFS(G$2:G64,Tableau1[[#This Row],[Ship to name]],I$2:I64,Tableau1[[#This Row],[Order number]])&gt;1,0,1)</f>
        <v>0</v>
      </c>
    </row>
    <row r="65" spans="1:25" x14ac:dyDescent="0.2">
      <c r="A65" s="1">
        <v>1</v>
      </c>
      <c r="B65" t="s">
        <v>64</v>
      </c>
      <c r="C65" t="s">
        <v>65</v>
      </c>
      <c r="D65" t="s">
        <v>25</v>
      </c>
      <c r="E65" t="s">
        <v>71</v>
      </c>
      <c r="F65" t="s">
        <v>2</v>
      </c>
      <c r="G65" t="s">
        <v>72</v>
      </c>
      <c r="H65" t="s">
        <v>76</v>
      </c>
      <c r="I65" t="s">
        <v>77</v>
      </c>
      <c r="K65" t="s">
        <v>3</v>
      </c>
      <c r="L65" t="s">
        <v>4</v>
      </c>
      <c r="M65" t="s">
        <v>78</v>
      </c>
      <c r="N65" t="s">
        <v>5</v>
      </c>
      <c r="O65" t="s">
        <v>6</v>
      </c>
      <c r="P65" t="s">
        <v>7</v>
      </c>
      <c r="Q65" t="s">
        <v>8</v>
      </c>
      <c r="R65" s="2">
        <v>41927</v>
      </c>
      <c r="S65" s="2">
        <v>41934</v>
      </c>
      <c r="T65" s="2">
        <v>41934</v>
      </c>
      <c r="U65" s="2">
        <v>41935</v>
      </c>
      <c r="V65" s="1">
        <v>798</v>
      </c>
      <c r="W65" s="3">
        <v>1121.48</v>
      </c>
      <c r="X65" s="1">
        <v>1</v>
      </c>
      <c r="Y65" s="21">
        <f>IF(COUNTIFS(G$2:G65,Tableau1[[#This Row],[Ship to name]],I$2:I65,Tableau1[[#This Row],[Order number]])&gt;1,0,1)</f>
        <v>0</v>
      </c>
    </row>
    <row r="66" spans="1:25" x14ac:dyDescent="0.2">
      <c r="A66" s="1">
        <v>6</v>
      </c>
      <c r="B66" t="s">
        <v>30</v>
      </c>
      <c r="C66" t="s">
        <v>31</v>
      </c>
      <c r="D66" t="s">
        <v>25</v>
      </c>
      <c r="E66" t="s">
        <v>71</v>
      </c>
      <c r="F66" t="s">
        <v>2</v>
      </c>
      <c r="G66" t="s">
        <v>72</v>
      </c>
      <c r="H66" t="s">
        <v>76</v>
      </c>
      <c r="I66" t="s">
        <v>77</v>
      </c>
      <c r="K66" t="s">
        <v>3</v>
      </c>
      <c r="L66" t="s">
        <v>4</v>
      </c>
      <c r="M66" t="s">
        <v>78</v>
      </c>
      <c r="N66" t="s">
        <v>5</v>
      </c>
      <c r="O66" t="s">
        <v>6</v>
      </c>
      <c r="P66" t="s">
        <v>7</v>
      </c>
      <c r="Q66" t="s">
        <v>8</v>
      </c>
      <c r="R66" s="2">
        <v>41927</v>
      </c>
      <c r="S66" s="2">
        <v>41934</v>
      </c>
      <c r="T66" s="2">
        <v>41934</v>
      </c>
      <c r="U66" s="2">
        <v>41935</v>
      </c>
      <c r="V66" s="1">
        <v>7020</v>
      </c>
      <c r="W66" s="3">
        <v>2788.31</v>
      </c>
      <c r="X66" s="1">
        <v>6</v>
      </c>
      <c r="Y66" s="21">
        <f>IF(COUNTIFS(G$2:G66,Tableau1[[#This Row],[Ship to name]],I$2:I66,Tableau1[[#This Row],[Order number]])&gt;1,0,1)</f>
        <v>0</v>
      </c>
    </row>
    <row r="67" spans="1:25" x14ac:dyDescent="0.2">
      <c r="A67" s="1">
        <v>14</v>
      </c>
      <c r="B67" t="s">
        <v>26</v>
      </c>
      <c r="C67" t="s">
        <v>27</v>
      </c>
      <c r="D67" t="s">
        <v>25</v>
      </c>
      <c r="E67" t="s">
        <v>71</v>
      </c>
      <c r="F67" t="s">
        <v>2</v>
      </c>
      <c r="G67" t="s">
        <v>72</v>
      </c>
      <c r="H67" t="s">
        <v>76</v>
      </c>
      <c r="I67" t="s">
        <v>77</v>
      </c>
      <c r="K67" t="s">
        <v>3</v>
      </c>
      <c r="L67" t="s">
        <v>4</v>
      </c>
      <c r="M67" t="s">
        <v>78</v>
      </c>
      <c r="N67" t="s">
        <v>5</v>
      </c>
      <c r="O67" t="s">
        <v>6</v>
      </c>
      <c r="P67" t="s">
        <v>7</v>
      </c>
      <c r="Q67" t="s">
        <v>8</v>
      </c>
      <c r="R67" s="2">
        <v>41927</v>
      </c>
      <c r="S67" s="2">
        <v>41934</v>
      </c>
      <c r="T67" s="2">
        <v>41934</v>
      </c>
      <c r="U67" s="2">
        <v>41935</v>
      </c>
      <c r="V67" s="1">
        <v>15120</v>
      </c>
      <c r="W67" s="3">
        <v>4052.82</v>
      </c>
      <c r="X67" s="1">
        <v>14</v>
      </c>
      <c r="Y67" s="21">
        <f>IF(COUNTIFS(G$2:G67,Tableau1[[#This Row],[Ship to name]],I$2:I67,Tableau1[[#This Row],[Order number]])&gt;1,0,1)</f>
        <v>0</v>
      </c>
    </row>
    <row r="68" spans="1:25" x14ac:dyDescent="0.2">
      <c r="A68" s="1">
        <v>2</v>
      </c>
      <c r="B68" t="s">
        <v>32</v>
      </c>
      <c r="C68" t="s">
        <v>33</v>
      </c>
      <c r="D68" t="s">
        <v>25</v>
      </c>
      <c r="E68" t="s">
        <v>71</v>
      </c>
      <c r="F68" t="s">
        <v>2</v>
      </c>
      <c r="G68" t="s">
        <v>72</v>
      </c>
      <c r="H68" t="s">
        <v>76</v>
      </c>
      <c r="I68" t="s">
        <v>77</v>
      </c>
      <c r="K68" t="s">
        <v>3</v>
      </c>
      <c r="L68" t="s">
        <v>4</v>
      </c>
      <c r="M68" t="s">
        <v>78</v>
      </c>
      <c r="N68" t="s">
        <v>5</v>
      </c>
      <c r="O68" t="s">
        <v>6</v>
      </c>
      <c r="P68" t="s">
        <v>7</v>
      </c>
      <c r="Q68" t="s">
        <v>8</v>
      </c>
      <c r="R68" s="2">
        <v>41927</v>
      </c>
      <c r="S68" s="2">
        <v>41934</v>
      </c>
      <c r="T68" s="2">
        <v>41934</v>
      </c>
      <c r="U68" s="2">
        <v>41935</v>
      </c>
      <c r="V68" s="1">
        <v>1792</v>
      </c>
      <c r="W68" s="3">
        <v>1150.72</v>
      </c>
      <c r="X68" s="1">
        <v>2</v>
      </c>
      <c r="Y68" s="21">
        <f>IF(COUNTIFS(G$2:G68,Tableau1[[#This Row],[Ship to name]],I$2:I68,Tableau1[[#This Row],[Order number]])&gt;1,0,1)</f>
        <v>0</v>
      </c>
    </row>
    <row r="69" spans="1:25" x14ac:dyDescent="0.2">
      <c r="A69" s="1">
        <v>1</v>
      </c>
      <c r="B69" t="s">
        <v>34</v>
      </c>
      <c r="C69" t="s">
        <v>35</v>
      </c>
      <c r="D69" t="s">
        <v>25</v>
      </c>
      <c r="E69" t="s">
        <v>89</v>
      </c>
      <c r="F69" t="s">
        <v>2</v>
      </c>
      <c r="G69" t="s">
        <v>90</v>
      </c>
      <c r="H69" t="s">
        <v>94</v>
      </c>
      <c r="I69" t="s">
        <v>95</v>
      </c>
      <c r="K69" t="s">
        <v>3</v>
      </c>
      <c r="L69" t="s">
        <v>4</v>
      </c>
      <c r="M69" t="s">
        <v>96</v>
      </c>
      <c r="N69" t="s">
        <v>5</v>
      </c>
      <c r="O69" t="s">
        <v>6</v>
      </c>
      <c r="P69" t="s">
        <v>7</v>
      </c>
      <c r="Q69" t="s">
        <v>8</v>
      </c>
      <c r="R69" s="2">
        <v>41929</v>
      </c>
      <c r="S69" s="2">
        <v>41936</v>
      </c>
      <c r="T69" s="2">
        <v>41936</v>
      </c>
      <c r="U69" s="2">
        <v>41936</v>
      </c>
      <c r="V69" s="1">
        <v>1010</v>
      </c>
      <c r="W69" s="3">
        <v>434.03</v>
      </c>
      <c r="X69" s="1">
        <v>1</v>
      </c>
      <c r="Y69" s="21">
        <f>IF(COUNTIFS(G$2:G69,Tableau1[[#This Row],[Ship to name]],I$2:I69,Tableau1[[#This Row],[Order number]])&gt;1,0,1)</f>
        <v>1</v>
      </c>
    </row>
    <row r="70" spans="1:25" x14ac:dyDescent="0.2">
      <c r="A70" s="1">
        <v>4</v>
      </c>
      <c r="B70" t="s">
        <v>19</v>
      </c>
      <c r="C70" t="s">
        <v>20</v>
      </c>
      <c r="D70" t="s">
        <v>25</v>
      </c>
      <c r="E70" t="s">
        <v>89</v>
      </c>
      <c r="F70" t="s">
        <v>2</v>
      </c>
      <c r="G70" t="s">
        <v>90</v>
      </c>
      <c r="H70" t="s">
        <v>94</v>
      </c>
      <c r="I70" t="s">
        <v>95</v>
      </c>
      <c r="K70" t="s">
        <v>3</v>
      </c>
      <c r="L70" t="s">
        <v>4</v>
      </c>
      <c r="M70" t="s">
        <v>96</v>
      </c>
      <c r="N70" t="s">
        <v>5</v>
      </c>
      <c r="O70" t="s">
        <v>6</v>
      </c>
      <c r="P70" t="s">
        <v>7</v>
      </c>
      <c r="Q70" t="s">
        <v>8</v>
      </c>
      <c r="R70" s="2">
        <v>41929</v>
      </c>
      <c r="S70" s="2">
        <v>41936</v>
      </c>
      <c r="T70" s="2">
        <v>41936</v>
      </c>
      <c r="U70" s="2">
        <v>41936</v>
      </c>
      <c r="V70" s="1">
        <v>3360</v>
      </c>
      <c r="W70" s="3">
        <v>3089.42</v>
      </c>
      <c r="X70" s="1">
        <v>4</v>
      </c>
      <c r="Y70" s="21">
        <f>IF(COUNTIFS(G$2:G70,Tableau1[[#This Row],[Ship to name]],I$2:I70,Tableau1[[#This Row],[Order number]])&gt;1,0,1)</f>
        <v>0</v>
      </c>
    </row>
    <row r="71" spans="1:25" x14ac:dyDescent="0.2">
      <c r="A71" s="1">
        <v>1</v>
      </c>
      <c r="B71" t="s">
        <v>30</v>
      </c>
      <c r="C71" t="s">
        <v>31</v>
      </c>
      <c r="D71" t="s">
        <v>25</v>
      </c>
      <c r="E71" t="s">
        <v>89</v>
      </c>
      <c r="F71" t="s">
        <v>2</v>
      </c>
      <c r="G71" t="s">
        <v>90</v>
      </c>
      <c r="H71" t="s">
        <v>94</v>
      </c>
      <c r="I71" t="s">
        <v>95</v>
      </c>
      <c r="K71" t="s">
        <v>3</v>
      </c>
      <c r="L71" t="s">
        <v>4</v>
      </c>
      <c r="M71" t="s">
        <v>96</v>
      </c>
      <c r="N71" t="s">
        <v>5</v>
      </c>
      <c r="O71" t="s">
        <v>6</v>
      </c>
      <c r="P71" t="s">
        <v>7</v>
      </c>
      <c r="Q71" t="s">
        <v>8</v>
      </c>
      <c r="R71" s="2">
        <v>41929</v>
      </c>
      <c r="S71" s="2">
        <v>41936</v>
      </c>
      <c r="T71" s="2">
        <v>41936</v>
      </c>
      <c r="U71" s="2">
        <v>41936</v>
      </c>
      <c r="V71" s="1">
        <v>1170</v>
      </c>
      <c r="W71" s="3">
        <v>463.63</v>
      </c>
      <c r="X71" s="1">
        <v>1</v>
      </c>
      <c r="Y71" s="21">
        <f>IF(COUNTIFS(G$2:G71,Tableau1[[#This Row],[Ship to name]],I$2:I71,Tableau1[[#This Row],[Order number]])&gt;1,0,1)</f>
        <v>0</v>
      </c>
    </row>
    <row r="72" spans="1:25" x14ac:dyDescent="0.2">
      <c r="A72" s="1">
        <v>6</v>
      </c>
      <c r="B72" t="s">
        <v>26</v>
      </c>
      <c r="C72" t="s">
        <v>27</v>
      </c>
      <c r="D72" t="s">
        <v>25</v>
      </c>
      <c r="E72" t="s">
        <v>89</v>
      </c>
      <c r="F72" t="s">
        <v>2</v>
      </c>
      <c r="G72" t="s">
        <v>90</v>
      </c>
      <c r="H72" t="s">
        <v>94</v>
      </c>
      <c r="I72" t="s">
        <v>95</v>
      </c>
      <c r="K72" t="s">
        <v>3</v>
      </c>
      <c r="L72" t="s">
        <v>4</v>
      </c>
      <c r="M72" t="s">
        <v>96</v>
      </c>
      <c r="N72" t="s">
        <v>5</v>
      </c>
      <c r="O72" t="s">
        <v>6</v>
      </c>
      <c r="P72" t="s">
        <v>7</v>
      </c>
      <c r="Q72" t="s">
        <v>8</v>
      </c>
      <c r="R72" s="2">
        <v>41929</v>
      </c>
      <c r="S72" s="2">
        <v>41936</v>
      </c>
      <c r="T72" s="2">
        <v>41936</v>
      </c>
      <c r="U72" s="2">
        <v>41936</v>
      </c>
      <c r="V72" s="1">
        <v>6480</v>
      </c>
      <c r="W72" s="3">
        <v>1732.86</v>
      </c>
      <c r="X72" s="1">
        <v>6</v>
      </c>
      <c r="Y72" s="21">
        <f>IF(COUNTIFS(G$2:G72,Tableau1[[#This Row],[Ship to name]],I$2:I72,Tableau1[[#This Row],[Order number]])&gt;1,0,1)</f>
        <v>0</v>
      </c>
    </row>
    <row r="73" spans="1:25" x14ac:dyDescent="0.2">
      <c r="A73" s="1">
        <v>2</v>
      </c>
      <c r="B73" t="s">
        <v>56</v>
      </c>
      <c r="C73" t="s">
        <v>57</v>
      </c>
      <c r="D73" t="s">
        <v>25</v>
      </c>
      <c r="E73" t="s">
        <v>89</v>
      </c>
      <c r="F73" t="s">
        <v>2</v>
      </c>
      <c r="G73" t="s">
        <v>90</v>
      </c>
      <c r="H73" t="s">
        <v>94</v>
      </c>
      <c r="I73" t="s">
        <v>95</v>
      </c>
      <c r="K73" t="s">
        <v>3</v>
      </c>
      <c r="L73" t="s">
        <v>4</v>
      </c>
      <c r="M73" t="s">
        <v>96</v>
      </c>
      <c r="N73" t="s">
        <v>5</v>
      </c>
      <c r="O73" t="s">
        <v>6</v>
      </c>
      <c r="P73" t="s">
        <v>7</v>
      </c>
      <c r="Q73" t="s">
        <v>8</v>
      </c>
      <c r="R73" s="2">
        <v>41929</v>
      </c>
      <c r="S73" s="2">
        <v>41936</v>
      </c>
      <c r="T73" s="2">
        <v>41936</v>
      </c>
      <c r="U73" s="2">
        <v>41936</v>
      </c>
      <c r="V73" s="1">
        <v>1736</v>
      </c>
      <c r="W73" s="3">
        <v>2039.43</v>
      </c>
      <c r="X73" s="1">
        <v>2</v>
      </c>
      <c r="Y73" s="21">
        <f>IF(COUNTIFS(G$2:G73,Tableau1[[#This Row],[Ship to name]],I$2:I73,Tableau1[[#This Row],[Order number]])&gt;1,0,1)</f>
        <v>0</v>
      </c>
    </row>
    <row r="74" spans="1:25" x14ac:dyDescent="0.2">
      <c r="A74" s="1">
        <v>5</v>
      </c>
      <c r="B74" t="s">
        <v>28</v>
      </c>
      <c r="C74" t="s">
        <v>29</v>
      </c>
      <c r="D74" t="s">
        <v>25</v>
      </c>
      <c r="E74" t="s">
        <v>89</v>
      </c>
      <c r="F74" t="s">
        <v>2</v>
      </c>
      <c r="G74" t="s">
        <v>90</v>
      </c>
      <c r="H74" t="s">
        <v>94</v>
      </c>
      <c r="I74" t="s">
        <v>95</v>
      </c>
      <c r="K74" t="s">
        <v>3</v>
      </c>
      <c r="L74" t="s">
        <v>4</v>
      </c>
      <c r="M74" t="s">
        <v>96</v>
      </c>
      <c r="N74" t="s">
        <v>5</v>
      </c>
      <c r="O74" t="s">
        <v>6</v>
      </c>
      <c r="P74" t="s">
        <v>7</v>
      </c>
      <c r="Q74" t="s">
        <v>8</v>
      </c>
      <c r="R74" s="2">
        <v>41929</v>
      </c>
      <c r="S74" s="2">
        <v>41936</v>
      </c>
      <c r="T74" s="2">
        <v>41936</v>
      </c>
      <c r="U74" s="2">
        <v>41936</v>
      </c>
      <c r="V74" s="1">
        <v>3955</v>
      </c>
      <c r="W74" s="3">
        <v>3587.42</v>
      </c>
      <c r="X74" s="1">
        <v>5</v>
      </c>
      <c r="Y74" s="21">
        <f>IF(COUNTIFS(G$2:G74,Tableau1[[#This Row],[Ship to name]],I$2:I74,Tableau1[[#This Row],[Order number]])&gt;1,0,1)</f>
        <v>0</v>
      </c>
    </row>
    <row r="75" spans="1:25" x14ac:dyDescent="0.2">
      <c r="A75" s="1">
        <v>2</v>
      </c>
      <c r="B75" t="s">
        <v>52</v>
      </c>
      <c r="C75" t="s">
        <v>53</v>
      </c>
      <c r="D75" t="s">
        <v>25</v>
      </c>
      <c r="E75" t="s">
        <v>89</v>
      </c>
      <c r="F75" t="s">
        <v>2</v>
      </c>
      <c r="G75" t="s">
        <v>90</v>
      </c>
      <c r="H75" t="s">
        <v>94</v>
      </c>
      <c r="I75" t="s">
        <v>95</v>
      </c>
      <c r="K75" t="s">
        <v>3</v>
      </c>
      <c r="L75" t="s">
        <v>4</v>
      </c>
      <c r="M75" t="s">
        <v>96</v>
      </c>
      <c r="N75" t="s">
        <v>5</v>
      </c>
      <c r="O75" t="s">
        <v>6</v>
      </c>
      <c r="P75" t="s">
        <v>7</v>
      </c>
      <c r="Q75" t="s">
        <v>8</v>
      </c>
      <c r="R75" s="2">
        <v>41929</v>
      </c>
      <c r="S75" s="2">
        <v>41936</v>
      </c>
      <c r="T75" s="2">
        <v>41936</v>
      </c>
      <c r="U75" s="2">
        <v>41936</v>
      </c>
      <c r="V75" s="1">
        <v>1580</v>
      </c>
      <c r="W75" s="3">
        <v>1467.16</v>
      </c>
      <c r="X75" s="1">
        <v>2</v>
      </c>
      <c r="Y75" s="21">
        <f>IF(COUNTIFS(G$2:G75,Tableau1[[#This Row],[Ship to name]],I$2:I75,Tableau1[[#This Row],[Order number]])&gt;1,0,1)</f>
        <v>0</v>
      </c>
    </row>
    <row r="76" spans="1:25" x14ac:dyDescent="0.2">
      <c r="A76" s="1">
        <v>2</v>
      </c>
      <c r="B76" t="s">
        <v>32</v>
      </c>
      <c r="C76" t="s">
        <v>33</v>
      </c>
      <c r="D76" t="s">
        <v>25</v>
      </c>
      <c r="E76" t="s">
        <v>89</v>
      </c>
      <c r="F76" t="s">
        <v>2</v>
      </c>
      <c r="G76" t="s">
        <v>90</v>
      </c>
      <c r="H76" t="s">
        <v>94</v>
      </c>
      <c r="I76" t="s">
        <v>95</v>
      </c>
      <c r="K76" t="s">
        <v>3</v>
      </c>
      <c r="L76" t="s">
        <v>4</v>
      </c>
      <c r="M76" t="s">
        <v>96</v>
      </c>
      <c r="N76" t="s">
        <v>5</v>
      </c>
      <c r="O76" t="s">
        <v>6</v>
      </c>
      <c r="P76" t="s">
        <v>7</v>
      </c>
      <c r="Q76" t="s">
        <v>8</v>
      </c>
      <c r="R76" s="2">
        <v>41929</v>
      </c>
      <c r="S76" s="2">
        <v>41936</v>
      </c>
      <c r="T76" s="2">
        <v>41936</v>
      </c>
      <c r="U76" s="2">
        <v>41936</v>
      </c>
      <c r="V76" s="1">
        <v>1792</v>
      </c>
      <c r="W76" s="3">
        <v>1186.52</v>
      </c>
      <c r="X76" s="1">
        <v>2</v>
      </c>
      <c r="Y76" s="21">
        <f>IF(COUNTIFS(G$2:G76,Tableau1[[#This Row],[Ship to name]],I$2:I76,Tableau1[[#This Row],[Order number]])&gt;1,0,1)</f>
        <v>0</v>
      </c>
    </row>
    <row r="77" spans="1:25" x14ac:dyDescent="0.2">
      <c r="A77" s="1">
        <v>1</v>
      </c>
      <c r="B77" t="s">
        <v>44</v>
      </c>
      <c r="C77" t="s">
        <v>45</v>
      </c>
      <c r="D77" t="s">
        <v>25</v>
      </c>
      <c r="E77" t="s">
        <v>89</v>
      </c>
      <c r="F77" t="s">
        <v>2</v>
      </c>
      <c r="G77" t="s">
        <v>90</v>
      </c>
      <c r="H77" t="s">
        <v>94</v>
      </c>
      <c r="I77" t="s">
        <v>95</v>
      </c>
      <c r="K77" t="s">
        <v>3</v>
      </c>
      <c r="L77" t="s">
        <v>4</v>
      </c>
      <c r="M77" t="s">
        <v>96</v>
      </c>
      <c r="N77" t="s">
        <v>5</v>
      </c>
      <c r="O77" t="s">
        <v>6</v>
      </c>
      <c r="P77" t="s">
        <v>7</v>
      </c>
      <c r="Q77" t="s">
        <v>8</v>
      </c>
      <c r="R77" s="2">
        <v>41929</v>
      </c>
      <c r="S77" s="2">
        <v>41936</v>
      </c>
      <c r="T77" s="2">
        <v>41936</v>
      </c>
      <c r="U77" s="2">
        <v>41936</v>
      </c>
      <c r="V77" s="1">
        <v>894</v>
      </c>
      <c r="W77" s="3">
        <v>593.26</v>
      </c>
      <c r="X77" s="1">
        <v>1</v>
      </c>
      <c r="Y77" s="21">
        <f>IF(COUNTIFS(G$2:G77,Tableau1[[#This Row],[Ship to name]],I$2:I77,Tableau1[[#This Row],[Order number]])&gt;1,0,1)</f>
        <v>0</v>
      </c>
    </row>
    <row r="78" spans="1:25" hidden="1" x14ac:dyDescent="0.2">
      <c r="A78" s="1">
        <v>6</v>
      </c>
      <c r="B78" t="s">
        <v>60</v>
      </c>
      <c r="C78" t="s">
        <v>61</v>
      </c>
      <c r="D78" t="s">
        <v>25</v>
      </c>
      <c r="E78" t="s">
        <v>136</v>
      </c>
      <c r="F78" t="s">
        <v>2</v>
      </c>
      <c r="G78" t="s">
        <v>137</v>
      </c>
      <c r="H78" t="s">
        <v>141</v>
      </c>
      <c r="I78" t="s">
        <v>142</v>
      </c>
      <c r="K78" t="s">
        <v>3</v>
      </c>
      <c r="L78" t="s">
        <v>4</v>
      </c>
      <c r="M78" t="s">
        <v>143</v>
      </c>
      <c r="N78" t="s">
        <v>5</v>
      </c>
      <c r="O78" t="s">
        <v>6</v>
      </c>
      <c r="P78" t="s">
        <v>7</v>
      </c>
      <c r="Q78" t="s">
        <v>8</v>
      </c>
      <c r="R78" s="2">
        <v>41933</v>
      </c>
      <c r="S78" s="2">
        <v>41942</v>
      </c>
      <c r="T78" s="2">
        <v>41942</v>
      </c>
      <c r="U78" s="2">
        <v>41947</v>
      </c>
      <c r="V78" s="1">
        <v>4740</v>
      </c>
      <c r="W78" s="3">
        <v>4083.79</v>
      </c>
      <c r="X78" s="1">
        <v>6</v>
      </c>
      <c r="Y78" s="21">
        <f>IF(COUNTIFS(G$2:G78,Tableau1[[#This Row],[Ship to name]],I$2:I78,Tableau1[[#This Row],[Order number]])&gt;1,0,1)</f>
        <v>1</v>
      </c>
    </row>
    <row r="79" spans="1:25" hidden="1" x14ac:dyDescent="0.2">
      <c r="A79" s="1">
        <v>19</v>
      </c>
      <c r="B79" t="s">
        <v>28</v>
      </c>
      <c r="C79" t="s">
        <v>29</v>
      </c>
      <c r="D79" t="s">
        <v>25</v>
      </c>
      <c r="E79" t="s">
        <v>136</v>
      </c>
      <c r="F79" t="s">
        <v>2</v>
      </c>
      <c r="G79" t="s">
        <v>137</v>
      </c>
      <c r="H79" t="s">
        <v>141</v>
      </c>
      <c r="I79" t="s">
        <v>142</v>
      </c>
      <c r="K79" t="s">
        <v>3</v>
      </c>
      <c r="L79" t="s">
        <v>4</v>
      </c>
      <c r="M79" t="s">
        <v>143</v>
      </c>
      <c r="N79" t="s">
        <v>5</v>
      </c>
      <c r="O79" t="s">
        <v>6</v>
      </c>
      <c r="P79" t="s">
        <v>7</v>
      </c>
      <c r="Q79" t="s">
        <v>8</v>
      </c>
      <c r="R79" s="2">
        <v>41933</v>
      </c>
      <c r="S79" s="2">
        <v>41942</v>
      </c>
      <c r="T79" s="2">
        <v>41942</v>
      </c>
      <c r="U79" s="2">
        <v>41947</v>
      </c>
      <c r="V79" s="1">
        <v>15029</v>
      </c>
      <c r="W79" s="3">
        <v>12181.99</v>
      </c>
      <c r="X79" s="1">
        <v>19</v>
      </c>
      <c r="Y79" s="21">
        <f>IF(COUNTIFS(G$2:G79,Tableau1[[#This Row],[Ship to name]],I$2:I79,Tableau1[[#This Row],[Order number]])&gt;1,0,1)</f>
        <v>0</v>
      </c>
    </row>
    <row r="80" spans="1:25" hidden="1" x14ac:dyDescent="0.2">
      <c r="A80" s="1">
        <v>1</v>
      </c>
      <c r="B80" t="s">
        <v>52</v>
      </c>
      <c r="C80" t="s">
        <v>53</v>
      </c>
      <c r="D80" t="s">
        <v>25</v>
      </c>
      <c r="E80" t="s">
        <v>136</v>
      </c>
      <c r="F80" t="s">
        <v>2</v>
      </c>
      <c r="G80" t="s">
        <v>137</v>
      </c>
      <c r="H80" t="s">
        <v>141</v>
      </c>
      <c r="I80" t="s">
        <v>142</v>
      </c>
      <c r="K80" t="s">
        <v>3</v>
      </c>
      <c r="L80" t="s">
        <v>4</v>
      </c>
      <c r="M80" t="s">
        <v>143</v>
      </c>
      <c r="N80" t="s">
        <v>5</v>
      </c>
      <c r="O80" t="s">
        <v>6</v>
      </c>
      <c r="P80" t="s">
        <v>7</v>
      </c>
      <c r="Q80" t="s">
        <v>8</v>
      </c>
      <c r="R80" s="2">
        <v>41933</v>
      </c>
      <c r="S80" s="2">
        <v>41942</v>
      </c>
      <c r="T80" s="2">
        <v>41942</v>
      </c>
      <c r="U80" s="2">
        <v>41947</v>
      </c>
      <c r="V80" s="1">
        <v>790</v>
      </c>
      <c r="W80" s="3">
        <v>655.51</v>
      </c>
      <c r="X80" s="1">
        <v>1</v>
      </c>
      <c r="Y80" s="21">
        <f>IF(COUNTIFS(G$2:G80,Tableau1[[#This Row],[Ship to name]],I$2:I80,Tableau1[[#This Row],[Order number]])&gt;1,0,1)</f>
        <v>0</v>
      </c>
    </row>
    <row r="81" spans="1:25" x14ac:dyDescent="0.2">
      <c r="A81" s="1">
        <v>1</v>
      </c>
      <c r="B81" t="s">
        <v>46</v>
      </c>
      <c r="C81" t="s">
        <v>47</v>
      </c>
      <c r="D81" t="s">
        <v>25</v>
      </c>
      <c r="E81" t="s">
        <v>114</v>
      </c>
      <c r="F81" t="s">
        <v>2</v>
      </c>
      <c r="G81" t="s">
        <v>115</v>
      </c>
      <c r="H81" t="s">
        <v>125</v>
      </c>
      <c r="I81" t="s">
        <v>126</v>
      </c>
      <c r="K81" t="s">
        <v>3</v>
      </c>
      <c r="L81" t="s">
        <v>4</v>
      </c>
      <c r="M81" t="s">
        <v>127</v>
      </c>
      <c r="N81" t="s">
        <v>5</v>
      </c>
      <c r="O81" t="s">
        <v>6</v>
      </c>
      <c r="P81" t="s">
        <v>7</v>
      </c>
      <c r="Q81" t="s">
        <v>8</v>
      </c>
      <c r="R81" s="2">
        <v>41947</v>
      </c>
      <c r="S81" s="2">
        <v>41957</v>
      </c>
      <c r="T81" s="2">
        <v>41957</v>
      </c>
      <c r="U81" s="2">
        <v>41957</v>
      </c>
      <c r="V81" s="1">
        <v>1170</v>
      </c>
      <c r="W81" s="3">
        <v>492.13</v>
      </c>
      <c r="X81" s="1">
        <v>1</v>
      </c>
      <c r="Y81" s="21">
        <f>IF(COUNTIFS(G$2:G81,Tableau1[[#This Row],[Ship to name]],I$2:I81,Tableau1[[#This Row],[Order number]])&gt;1,0,1)</f>
        <v>1</v>
      </c>
    </row>
    <row r="82" spans="1:25" x14ac:dyDescent="0.2">
      <c r="A82" s="1">
        <v>1</v>
      </c>
      <c r="B82" t="s">
        <v>11</v>
      </c>
      <c r="C82" t="s">
        <v>12</v>
      </c>
      <c r="D82" t="s">
        <v>25</v>
      </c>
      <c r="E82" t="s">
        <v>114</v>
      </c>
      <c r="F82" t="s">
        <v>2</v>
      </c>
      <c r="G82" t="s">
        <v>115</v>
      </c>
      <c r="H82" t="s">
        <v>125</v>
      </c>
      <c r="I82" t="s">
        <v>126</v>
      </c>
      <c r="K82" t="s">
        <v>3</v>
      </c>
      <c r="L82" t="s">
        <v>4</v>
      </c>
      <c r="M82" t="s">
        <v>127</v>
      </c>
      <c r="N82" t="s">
        <v>5</v>
      </c>
      <c r="O82" t="s">
        <v>6</v>
      </c>
      <c r="P82" t="s">
        <v>7</v>
      </c>
      <c r="Q82" t="s">
        <v>8</v>
      </c>
      <c r="R82" s="2">
        <v>41947</v>
      </c>
      <c r="S82" s="2">
        <v>41957</v>
      </c>
      <c r="T82" s="2">
        <v>41957</v>
      </c>
      <c r="U82" s="2">
        <v>41957</v>
      </c>
      <c r="V82" s="1">
        <v>1080</v>
      </c>
      <c r="W82" s="3">
        <v>307.99</v>
      </c>
      <c r="X82" s="1">
        <v>1</v>
      </c>
      <c r="Y82" s="21">
        <f>IF(COUNTIFS(G$2:G82,Tableau1[[#This Row],[Ship to name]],I$2:I82,Tableau1[[#This Row],[Order number]])&gt;1,0,1)</f>
        <v>0</v>
      </c>
    </row>
    <row r="83" spans="1:25" x14ac:dyDescent="0.2">
      <c r="A83" s="1">
        <v>2</v>
      </c>
      <c r="B83" t="s">
        <v>17</v>
      </c>
      <c r="C83" t="s">
        <v>18</v>
      </c>
      <c r="D83" t="s">
        <v>25</v>
      </c>
      <c r="E83" t="s">
        <v>114</v>
      </c>
      <c r="F83" t="s">
        <v>2</v>
      </c>
      <c r="G83" t="s">
        <v>115</v>
      </c>
      <c r="H83" t="s">
        <v>125</v>
      </c>
      <c r="I83" t="s">
        <v>126</v>
      </c>
      <c r="K83" t="s">
        <v>3</v>
      </c>
      <c r="L83" t="s">
        <v>4</v>
      </c>
      <c r="M83" t="s">
        <v>127</v>
      </c>
      <c r="N83" t="s">
        <v>5</v>
      </c>
      <c r="O83" t="s">
        <v>6</v>
      </c>
      <c r="P83" t="s">
        <v>7</v>
      </c>
      <c r="Q83" t="s">
        <v>8</v>
      </c>
      <c r="R83" s="2">
        <v>41947</v>
      </c>
      <c r="S83" s="2">
        <v>41957</v>
      </c>
      <c r="T83" s="2">
        <v>41957</v>
      </c>
      <c r="U83" s="2">
        <v>41957</v>
      </c>
      <c r="V83" s="1">
        <v>1596</v>
      </c>
      <c r="W83" s="3">
        <v>1625.23</v>
      </c>
      <c r="X83" s="1">
        <v>2</v>
      </c>
      <c r="Y83" s="21">
        <f>IF(COUNTIFS(G$2:G83,Tableau1[[#This Row],[Ship to name]],I$2:I83,Tableau1[[#This Row],[Order number]])&gt;1,0,1)</f>
        <v>0</v>
      </c>
    </row>
    <row r="84" spans="1:25" x14ac:dyDescent="0.2">
      <c r="A84" s="1">
        <v>2</v>
      </c>
      <c r="B84" t="s">
        <v>19</v>
      </c>
      <c r="C84" t="s">
        <v>20</v>
      </c>
      <c r="D84" t="s">
        <v>25</v>
      </c>
      <c r="E84" t="s">
        <v>114</v>
      </c>
      <c r="F84" t="s">
        <v>2</v>
      </c>
      <c r="G84" t="s">
        <v>115</v>
      </c>
      <c r="H84" t="s">
        <v>125</v>
      </c>
      <c r="I84" t="s">
        <v>126</v>
      </c>
      <c r="K84" t="s">
        <v>3</v>
      </c>
      <c r="L84" t="s">
        <v>4</v>
      </c>
      <c r="M84" t="s">
        <v>127</v>
      </c>
      <c r="N84" t="s">
        <v>5</v>
      </c>
      <c r="O84" t="s">
        <v>6</v>
      </c>
      <c r="P84" t="s">
        <v>7</v>
      </c>
      <c r="Q84" t="s">
        <v>8</v>
      </c>
      <c r="R84" s="2">
        <v>41947</v>
      </c>
      <c r="S84" s="2">
        <v>41957</v>
      </c>
      <c r="T84" s="2">
        <v>41957</v>
      </c>
      <c r="U84" s="2">
        <v>41957</v>
      </c>
      <c r="V84" s="1">
        <v>1680</v>
      </c>
      <c r="W84" s="3">
        <v>1544.71</v>
      </c>
      <c r="X84" s="1">
        <v>2</v>
      </c>
      <c r="Y84" s="21">
        <f>IF(COUNTIFS(G$2:G84,Tableau1[[#This Row],[Ship to name]],I$2:I84,Tableau1[[#This Row],[Order number]])&gt;1,0,1)</f>
        <v>0</v>
      </c>
    </row>
    <row r="85" spans="1:25" x14ac:dyDescent="0.2">
      <c r="A85" s="1">
        <v>2</v>
      </c>
      <c r="B85" t="s">
        <v>62</v>
      </c>
      <c r="C85" t="s">
        <v>63</v>
      </c>
      <c r="D85" t="s">
        <v>25</v>
      </c>
      <c r="E85" t="s">
        <v>114</v>
      </c>
      <c r="F85" t="s">
        <v>2</v>
      </c>
      <c r="G85" t="s">
        <v>115</v>
      </c>
      <c r="H85" t="s">
        <v>125</v>
      </c>
      <c r="I85" t="s">
        <v>126</v>
      </c>
      <c r="K85" t="s">
        <v>3</v>
      </c>
      <c r="L85" t="s">
        <v>4</v>
      </c>
      <c r="M85" t="s">
        <v>127</v>
      </c>
      <c r="N85" t="s">
        <v>5</v>
      </c>
      <c r="O85" t="s">
        <v>6</v>
      </c>
      <c r="P85" t="s">
        <v>7</v>
      </c>
      <c r="Q85" t="s">
        <v>8</v>
      </c>
      <c r="R85" s="2">
        <v>41947</v>
      </c>
      <c r="S85" s="2">
        <v>41957</v>
      </c>
      <c r="T85" s="2">
        <v>41957</v>
      </c>
      <c r="U85" s="2">
        <v>41957</v>
      </c>
      <c r="V85" s="1">
        <v>1596</v>
      </c>
      <c r="W85" s="3">
        <v>2237.71</v>
      </c>
      <c r="X85" s="1">
        <v>2</v>
      </c>
      <c r="Y85" s="21">
        <f>IF(COUNTIFS(G$2:G85,Tableau1[[#This Row],[Ship to name]],I$2:I85,Tableau1[[#This Row],[Order number]])&gt;1,0,1)</f>
        <v>0</v>
      </c>
    </row>
    <row r="86" spans="1:25" x14ac:dyDescent="0.2">
      <c r="A86" s="1">
        <v>2</v>
      </c>
      <c r="B86" t="s">
        <v>64</v>
      </c>
      <c r="C86" t="s">
        <v>65</v>
      </c>
      <c r="D86" t="s">
        <v>25</v>
      </c>
      <c r="E86" t="s">
        <v>114</v>
      </c>
      <c r="F86" t="s">
        <v>2</v>
      </c>
      <c r="G86" t="s">
        <v>115</v>
      </c>
      <c r="H86" t="s">
        <v>125</v>
      </c>
      <c r="I86" t="s">
        <v>126</v>
      </c>
      <c r="K86" t="s">
        <v>3</v>
      </c>
      <c r="L86" t="s">
        <v>4</v>
      </c>
      <c r="M86" t="s">
        <v>127</v>
      </c>
      <c r="N86" t="s">
        <v>5</v>
      </c>
      <c r="O86" t="s">
        <v>6</v>
      </c>
      <c r="P86" t="s">
        <v>7</v>
      </c>
      <c r="Q86" t="s">
        <v>8</v>
      </c>
      <c r="R86" s="2">
        <v>41947</v>
      </c>
      <c r="S86" s="2">
        <v>41957</v>
      </c>
      <c r="T86" s="2">
        <v>41957</v>
      </c>
      <c r="U86" s="2">
        <v>41957</v>
      </c>
      <c r="V86" s="1">
        <v>1596</v>
      </c>
      <c r="W86" s="3">
        <v>2237.71</v>
      </c>
      <c r="X86" s="1">
        <v>2</v>
      </c>
      <c r="Y86" s="21">
        <f>IF(COUNTIFS(G$2:G86,Tableau1[[#This Row],[Ship to name]],I$2:I86,Tableau1[[#This Row],[Order number]])&gt;1,0,1)</f>
        <v>0</v>
      </c>
    </row>
    <row r="87" spans="1:25" x14ac:dyDescent="0.2">
      <c r="A87" s="1">
        <v>2</v>
      </c>
      <c r="B87" t="s">
        <v>30</v>
      </c>
      <c r="C87" t="s">
        <v>31</v>
      </c>
      <c r="D87" t="s">
        <v>25</v>
      </c>
      <c r="E87" t="s">
        <v>114</v>
      </c>
      <c r="F87" t="s">
        <v>2</v>
      </c>
      <c r="G87" t="s">
        <v>115</v>
      </c>
      <c r="H87" t="s">
        <v>125</v>
      </c>
      <c r="I87" t="s">
        <v>126</v>
      </c>
      <c r="K87" t="s">
        <v>3</v>
      </c>
      <c r="L87" t="s">
        <v>4</v>
      </c>
      <c r="M87" t="s">
        <v>127</v>
      </c>
      <c r="N87" t="s">
        <v>5</v>
      </c>
      <c r="O87" t="s">
        <v>6</v>
      </c>
      <c r="P87" t="s">
        <v>7</v>
      </c>
      <c r="Q87" t="s">
        <v>8</v>
      </c>
      <c r="R87" s="2">
        <v>41947</v>
      </c>
      <c r="S87" s="2">
        <v>41957</v>
      </c>
      <c r="T87" s="2">
        <v>41957</v>
      </c>
      <c r="U87" s="2">
        <v>41957</v>
      </c>
      <c r="V87" s="1">
        <v>2340</v>
      </c>
      <c r="W87" s="3">
        <v>927.26</v>
      </c>
      <c r="X87" s="1">
        <v>2</v>
      </c>
      <c r="Y87" s="21">
        <f>IF(COUNTIFS(G$2:G87,Tableau1[[#This Row],[Ship to name]],I$2:I87,Tableau1[[#This Row],[Order number]])&gt;1,0,1)</f>
        <v>0</v>
      </c>
    </row>
    <row r="88" spans="1:25" x14ac:dyDescent="0.2">
      <c r="A88" s="1">
        <v>3</v>
      </c>
      <c r="B88" t="s">
        <v>26</v>
      </c>
      <c r="C88" t="s">
        <v>27</v>
      </c>
      <c r="D88" t="s">
        <v>25</v>
      </c>
      <c r="E88" t="s">
        <v>114</v>
      </c>
      <c r="F88" t="s">
        <v>2</v>
      </c>
      <c r="G88" t="s">
        <v>115</v>
      </c>
      <c r="H88" t="s">
        <v>125</v>
      </c>
      <c r="I88" t="s">
        <v>126</v>
      </c>
      <c r="K88" t="s">
        <v>3</v>
      </c>
      <c r="L88" t="s">
        <v>4</v>
      </c>
      <c r="M88" t="s">
        <v>127</v>
      </c>
      <c r="N88" t="s">
        <v>5</v>
      </c>
      <c r="O88" t="s">
        <v>6</v>
      </c>
      <c r="P88" t="s">
        <v>7</v>
      </c>
      <c r="Q88" t="s">
        <v>8</v>
      </c>
      <c r="R88" s="2">
        <v>41947</v>
      </c>
      <c r="S88" s="2">
        <v>41957</v>
      </c>
      <c r="T88" s="2">
        <v>41957</v>
      </c>
      <c r="U88" s="2">
        <v>41957</v>
      </c>
      <c r="V88" s="1">
        <v>3240</v>
      </c>
      <c r="W88" s="3">
        <v>866.43</v>
      </c>
      <c r="X88" s="1">
        <v>3</v>
      </c>
      <c r="Y88" s="21">
        <f>IF(COUNTIFS(G$2:G88,Tableau1[[#This Row],[Ship to name]],I$2:I88,Tableau1[[#This Row],[Order number]])&gt;1,0,1)</f>
        <v>0</v>
      </c>
    </row>
    <row r="89" spans="1:25" x14ac:dyDescent="0.2">
      <c r="A89" s="1">
        <v>2</v>
      </c>
      <c r="B89" t="s">
        <v>56</v>
      </c>
      <c r="C89" t="s">
        <v>57</v>
      </c>
      <c r="D89" t="s">
        <v>25</v>
      </c>
      <c r="E89" t="s">
        <v>114</v>
      </c>
      <c r="F89" t="s">
        <v>2</v>
      </c>
      <c r="G89" t="s">
        <v>115</v>
      </c>
      <c r="H89" t="s">
        <v>125</v>
      </c>
      <c r="I89" t="s">
        <v>126</v>
      </c>
      <c r="K89" t="s">
        <v>3</v>
      </c>
      <c r="L89" t="s">
        <v>4</v>
      </c>
      <c r="M89" t="s">
        <v>127</v>
      </c>
      <c r="N89" t="s">
        <v>5</v>
      </c>
      <c r="O89" t="s">
        <v>6</v>
      </c>
      <c r="P89" t="s">
        <v>7</v>
      </c>
      <c r="Q89" t="s">
        <v>8</v>
      </c>
      <c r="R89" s="2">
        <v>41947</v>
      </c>
      <c r="S89" s="2">
        <v>41957</v>
      </c>
      <c r="T89" s="2">
        <v>41957</v>
      </c>
      <c r="U89" s="2">
        <v>41957</v>
      </c>
      <c r="V89" s="1">
        <v>1736</v>
      </c>
      <c r="W89" s="3">
        <v>2039.43</v>
      </c>
      <c r="X89" s="1">
        <v>2</v>
      </c>
      <c r="Y89" s="21">
        <f>IF(COUNTIFS(G$2:G89,Tableau1[[#This Row],[Ship to name]],I$2:I89,Tableau1[[#This Row],[Order number]])&gt;1,0,1)</f>
        <v>0</v>
      </c>
    </row>
    <row r="90" spans="1:25" x14ac:dyDescent="0.2">
      <c r="A90" s="1">
        <v>3</v>
      </c>
      <c r="B90" t="s">
        <v>28</v>
      </c>
      <c r="C90" t="s">
        <v>29</v>
      </c>
      <c r="D90" t="s">
        <v>25</v>
      </c>
      <c r="E90" t="s">
        <v>114</v>
      </c>
      <c r="F90" t="s">
        <v>2</v>
      </c>
      <c r="G90" t="s">
        <v>115</v>
      </c>
      <c r="H90" t="s">
        <v>125</v>
      </c>
      <c r="I90" t="s">
        <v>126</v>
      </c>
      <c r="K90" t="s">
        <v>3</v>
      </c>
      <c r="L90" t="s">
        <v>4</v>
      </c>
      <c r="M90" t="s">
        <v>127</v>
      </c>
      <c r="N90" t="s">
        <v>5</v>
      </c>
      <c r="O90" t="s">
        <v>6</v>
      </c>
      <c r="P90" t="s">
        <v>7</v>
      </c>
      <c r="Q90" t="s">
        <v>8</v>
      </c>
      <c r="R90" s="2">
        <v>41947</v>
      </c>
      <c r="S90" s="2">
        <v>41957</v>
      </c>
      <c r="T90" s="2">
        <v>41957</v>
      </c>
      <c r="U90" s="2">
        <v>41957</v>
      </c>
      <c r="V90" s="1">
        <v>2373</v>
      </c>
      <c r="W90" s="3">
        <v>2152.46</v>
      </c>
      <c r="X90" s="1">
        <v>3</v>
      </c>
      <c r="Y90" s="21">
        <f>IF(COUNTIFS(G$2:G90,Tableau1[[#This Row],[Ship to name]],I$2:I90,Tableau1[[#This Row],[Order number]])&gt;1,0,1)</f>
        <v>0</v>
      </c>
    </row>
    <row r="91" spans="1:25" x14ac:dyDescent="0.2">
      <c r="A91" s="1">
        <v>1</v>
      </c>
      <c r="B91" t="s">
        <v>52</v>
      </c>
      <c r="C91" t="s">
        <v>53</v>
      </c>
      <c r="D91" t="s">
        <v>25</v>
      </c>
      <c r="E91" t="s">
        <v>114</v>
      </c>
      <c r="F91" t="s">
        <v>2</v>
      </c>
      <c r="G91" t="s">
        <v>115</v>
      </c>
      <c r="H91" t="s">
        <v>125</v>
      </c>
      <c r="I91" t="s">
        <v>126</v>
      </c>
      <c r="K91" t="s">
        <v>3</v>
      </c>
      <c r="L91" t="s">
        <v>4</v>
      </c>
      <c r="M91" t="s">
        <v>127</v>
      </c>
      <c r="N91" t="s">
        <v>5</v>
      </c>
      <c r="O91" t="s">
        <v>6</v>
      </c>
      <c r="P91" t="s">
        <v>7</v>
      </c>
      <c r="Q91" t="s">
        <v>8</v>
      </c>
      <c r="R91" s="2">
        <v>41947</v>
      </c>
      <c r="S91" s="2">
        <v>41957</v>
      </c>
      <c r="T91" s="2">
        <v>41957</v>
      </c>
      <c r="U91" s="2">
        <v>41957</v>
      </c>
      <c r="V91" s="1">
        <v>790</v>
      </c>
      <c r="W91" s="3">
        <v>733.58</v>
      </c>
      <c r="X91" s="1">
        <v>1</v>
      </c>
      <c r="Y91" s="21">
        <f>IF(COUNTIFS(G$2:G91,Tableau1[[#This Row],[Ship to name]],I$2:I91,Tableau1[[#This Row],[Order number]])&gt;1,0,1)</f>
        <v>0</v>
      </c>
    </row>
    <row r="92" spans="1:25" x14ac:dyDescent="0.2">
      <c r="A92" s="1">
        <v>1</v>
      </c>
      <c r="B92" t="s">
        <v>32</v>
      </c>
      <c r="C92" t="s">
        <v>33</v>
      </c>
      <c r="D92" t="s">
        <v>25</v>
      </c>
      <c r="E92" t="s">
        <v>114</v>
      </c>
      <c r="F92" t="s">
        <v>2</v>
      </c>
      <c r="G92" t="s">
        <v>115</v>
      </c>
      <c r="H92" t="s">
        <v>125</v>
      </c>
      <c r="I92" t="s">
        <v>126</v>
      </c>
      <c r="K92" t="s">
        <v>3</v>
      </c>
      <c r="L92" t="s">
        <v>4</v>
      </c>
      <c r="M92" t="s">
        <v>127</v>
      </c>
      <c r="N92" t="s">
        <v>5</v>
      </c>
      <c r="O92" t="s">
        <v>6</v>
      </c>
      <c r="P92" t="s">
        <v>7</v>
      </c>
      <c r="Q92" t="s">
        <v>8</v>
      </c>
      <c r="R92" s="2">
        <v>41947</v>
      </c>
      <c r="S92" s="2">
        <v>41957</v>
      </c>
      <c r="T92" s="2">
        <v>41957</v>
      </c>
      <c r="U92" s="2">
        <v>41957</v>
      </c>
      <c r="V92" s="1">
        <v>896</v>
      </c>
      <c r="W92" s="3">
        <v>593.26</v>
      </c>
      <c r="X92" s="1">
        <v>1</v>
      </c>
      <c r="Y92" s="21">
        <f>IF(COUNTIFS(G$2:G92,Tableau1[[#This Row],[Ship to name]],I$2:I92,Tableau1[[#This Row],[Order number]])&gt;1,0,1)</f>
        <v>0</v>
      </c>
    </row>
    <row r="93" spans="1:25" x14ac:dyDescent="0.2">
      <c r="A93" s="1">
        <v>2</v>
      </c>
      <c r="B93" t="s">
        <v>9</v>
      </c>
      <c r="C93" t="s">
        <v>31</v>
      </c>
      <c r="D93" t="s">
        <v>25</v>
      </c>
      <c r="E93" t="s">
        <v>89</v>
      </c>
      <c r="F93" t="s">
        <v>2</v>
      </c>
      <c r="G93" t="s">
        <v>90</v>
      </c>
      <c r="H93" t="s">
        <v>97</v>
      </c>
      <c r="I93" t="s">
        <v>98</v>
      </c>
      <c r="K93" t="s">
        <v>3</v>
      </c>
      <c r="L93" t="s">
        <v>4</v>
      </c>
      <c r="M93" t="s">
        <v>99</v>
      </c>
      <c r="N93" t="s">
        <v>5</v>
      </c>
      <c r="O93" t="s">
        <v>6</v>
      </c>
      <c r="P93" t="s">
        <v>7</v>
      </c>
      <c r="Q93" t="s">
        <v>8</v>
      </c>
      <c r="R93" s="2">
        <v>41967</v>
      </c>
      <c r="S93" s="2">
        <v>41974</v>
      </c>
      <c r="T93" s="2">
        <v>41974</v>
      </c>
      <c r="U93" s="2">
        <v>41971</v>
      </c>
      <c r="V93" s="1">
        <v>2340</v>
      </c>
      <c r="W93" s="3">
        <v>927.26</v>
      </c>
      <c r="X93" s="1">
        <v>2</v>
      </c>
      <c r="Y93" s="21">
        <f>IF(COUNTIFS(G$2:G93,Tableau1[[#This Row],[Ship to name]],I$2:I93,Tableau1[[#This Row],[Order number]])&gt;1,0,1)</f>
        <v>1</v>
      </c>
    </row>
    <row r="94" spans="1:25" x14ac:dyDescent="0.2">
      <c r="A94" s="1">
        <v>1</v>
      </c>
      <c r="B94" t="s">
        <v>46</v>
      </c>
      <c r="C94" t="s">
        <v>47</v>
      </c>
      <c r="D94" t="s">
        <v>25</v>
      </c>
      <c r="E94" t="s">
        <v>89</v>
      </c>
      <c r="F94" t="s">
        <v>2</v>
      </c>
      <c r="G94" t="s">
        <v>90</v>
      </c>
      <c r="H94" t="s">
        <v>97</v>
      </c>
      <c r="I94" t="s">
        <v>98</v>
      </c>
      <c r="K94" t="s">
        <v>3</v>
      </c>
      <c r="L94" t="s">
        <v>4</v>
      </c>
      <c r="M94" t="s">
        <v>99</v>
      </c>
      <c r="N94" t="s">
        <v>5</v>
      </c>
      <c r="O94" t="s">
        <v>6</v>
      </c>
      <c r="P94" t="s">
        <v>7</v>
      </c>
      <c r="Q94" t="s">
        <v>8</v>
      </c>
      <c r="R94" s="2">
        <v>41967</v>
      </c>
      <c r="S94" s="2">
        <v>41974</v>
      </c>
      <c r="T94" s="2">
        <v>41974</v>
      </c>
      <c r="U94" s="2">
        <v>41971</v>
      </c>
      <c r="V94" s="1">
        <v>1170</v>
      </c>
      <c r="W94" s="3">
        <v>492.13</v>
      </c>
      <c r="X94" s="1">
        <v>1</v>
      </c>
      <c r="Y94" s="21">
        <f>IF(COUNTIFS(G$2:G94,Tableau1[[#This Row],[Ship to name]],I$2:I94,Tableau1[[#This Row],[Order number]])&gt;1,0,1)</f>
        <v>0</v>
      </c>
    </row>
    <row r="95" spans="1:25" x14ac:dyDescent="0.2">
      <c r="A95" s="1">
        <v>1</v>
      </c>
      <c r="B95" t="s">
        <v>11</v>
      </c>
      <c r="C95" t="s">
        <v>12</v>
      </c>
      <c r="D95" t="s">
        <v>25</v>
      </c>
      <c r="E95" t="s">
        <v>89</v>
      </c>
      <c r="F95" t="s">
        <v>2</v>
      </c>
      <c r="G95" t="s">
        <v>90</v>
      </c>
      <c r="H95" t="s">
        <v>97</v>
      </c>
      <c r="I95" t="s">
        <v>98</v>
      </c>
      <c r="K95" t="s">
        <v>3</v>
      </c>
      <c r="L95" t="s">
        <v>4</v>
      </c>
      <c r="M95" t="s">
        <v>99</v>
      </c>
      <c r="N95" t="s">
        <v>5</v>
      </c>
      <c r="O95" t="s">
        <v>6</v>
      </c>
      <c r="P95" t="s">
        <v>7</v>
      </c>
      <c r="Q95" t="s">
        <v>8</v>
      </c>
      <c r="R95" s="2">
        <v>41967</v>
      </c>
      <c r="S95" s="2">
        <v>41974</v>
      </c>
      <c r="T95" s="2">
        <v>41974</v>
      </c>
      <c r="U95" s="2">
        <v>41971</v>
      </c>
      <c r="V95" s="1">
        <v>1080</v>
      </c>
      <c r="W95" s="3">
        <v>307.99</v>
      </c>
      <c r="X95" s="1">
        <v>1</v>
      </c>
      <c r="Y95" s="21">
        <f>IF(COUNTIFS(G$2:G95,Tableau1[[#This Row],[Ship to name]],I$2:I95,Tableau1[[#This Row],[Order number]])&gt;1,0,1)</f>
        <v>0</v>
      </c>
    </row>
    <row r="96" spans="1:25" x14ac:dyDescent="0.2">
      <c r="A96" s="1">
        <v>3</v>
      </c>
      <c r="B96" t="s">
        <v>19</v>
      </c>
      <c r="C96" t="s">
        <v>20</v>
      </c>
      <c r="D96" t="s">
        <v>25</v>
      </c>
      <c r="E96" t="s">
        <v>89</v>
      </c>
      <c r="F96" t="s">
        <v>2</v>
      </c>
      <c r="G96" t="s">
        <v>90</v>
      </c>
      <c r="H96" t="s">
        <v>97</v>
      </c>
      <c r="I96" t="s">
        <v>98</v>
      </c>
      <c r="K96" t="s">
        <v>3</v>
      </c>
      <c r="L96" t="s">
        <v>4</v>
      </c>
      <c r="M96" t="s">
        <v>99</v>
      </c>
      <c r="N96" t="s">
        <v>5</v>
      </c>
      <c r="O96" t="s">
        <v>6</v>
      </c>
      <c r="P96" t="s">
        <v>7</v>
      </c>
      <c r="Q96" t="s">
        <v>8</v>
      </c>
      <c r="R96" s="2">
        <v>41967</v>
      </c>
      <c r="S96" s="2">
        <v>41974</v>
      </c>
      <c r="T96" s="2">
        <v>41974</v>
      </c>
      <c r="U96" s="2">
        <v>41971</v>
      </c>
      <c r="V96" s="1">
        <v>2520</v>
      </c>
      <c r="W96" s="3">
        <v>2317.06</v>
      </c>
      <c r="X96" s="1">
        <v>3</v>
      </c>
      <c r="Y96" s="21">
        <f>IF(COUNTIFS(G$2:G96,Tableau1[[#This Row],[Ship to name]],I$2:I96,Tableau1[[#This Row],[Order number]])&gt;1,0,1)</f>
        <v>0</v>
      </c>
    </row>
    <row r="97" spans="1:25" x14ac:dyDescent="0.2">
      <c r="A97" s="1">
        <v>1</v>
      </c>
      <c r="B97" t="s">
        <v>48</v>
      </c>
      <c r="C97" t="s">
        <v>49</v>
      </c>
      <c r="D97" t="s">
        <v>25</v>
      </c>
      <c r="E97" t="s">
        <v>89</v>
      </c>
      <c r="F97" t="s">
        <v>2</v>
      </c>
      <c r="G97" t="s">
        <v>90</v>
      </c>
      <c r="H97" t="s">
        <v>97</v>
      </c>
      <c r="I97" t="s">
        <v>98</v>
      </c>
      <c r="K97" t="s">
        <v>3</v>
      </c>
      <c r="L97" t="s">
        <v>4</v>
      </c>
      <c r="M97" t="s">
        <v>99</v>
      </c>
      <c r="N97" t="s">
        <v>5</v>
      </c>
      <c r="O97" t="s">
        <v>6</v>
      </c>
      <c r="P97" t="s">
        <v>7</v>
      </c>
      <c r="Q97" t="s">
        <v>8</v>
      </c>
      <c r="R97" s="2">
        <v>41967</v>
      </c>
      <c r="S97" s="2">
        <v>41974</v>
      </c>
      <c r="T97" s="2">
        <v>41974</v>
      </c>
      <c r="U97" s="2">
        <v>41971</v>
      </c>
      <c r="V97" s="1">
        <v>798</v>
      </c>
      <c r="W97" s="3">
        <v>812.62</v>
      </c>
      <c r="X97" s="1">
        <v>1</v>
      </c>
      <c r="Y97" s="21">
        <f>IF(COUNTIFS(G$2:G97,Tableau1[[#This Row],[Ship to name]],I$2:I97,Tableau1[[#This Row],[Order number]])&gt;1,0,1)</f>
        <v>0</v>
      </c>
    </row>
    <row r="98" spans="1:25" x14ac:dyDescent="0.2">
      <c r="A98" s="1">
        <v>1</v>
      </c>
      <c r="B98" t="s">
        <v>38</v>
      </c>
      <c r="C98" t="s">
        <v>39</v>
      </c>
      <c r="D98" t="s">
        <v>25</v>
      </c>
      <c r="E98" t="s">
        <v>89</v>
      </c>
      <c r="F98" t="s">
        <v>2</v>
      </c>
      <c r="G98" t="s">
        <v>90</v>
      </c>
      <c r="H98" t="s">
        <v>97</v>
      </c>
      <c r="I98" t="s">
        <v>98</v>
      </c>
      <c r="K98" t="s">
        <v>3</v>
      </c>
      <c r="L98" t="s">
        <v>4</v>
      </c>
      <c r="M98" t="s">
        <v>99</v>
      </c>
      <c r="N98" t="s">
        <v>5</v>
      </c>
      <c r="O98" t="s">
        <v>6</v>
      </c>
      <c r="P98" t="s">
        <v>7</v>
      </c>
      <c r="Q98" t="s">
        <v>8</v>
      </c>
      <c r="R98" s="2">
        <v>41967</v>
      </c>
      <c r="S98" s="2">
        <v>41974</v>
      </c>
      <c r="T98" s="2">
        <v>41974</v>
      </c>
      <c r="U98" s="2">
        <v>41971</v>
      </c>
      <c r="V98" s="1">
        <v>896</v>
      </c>
      <c r="W98" s="3">
        <v>593.26</v>
      </c>
      <c r="X98" s="1">
        <v>1</v>
      </c>
      <c r="Y98" s="21">
        <f>IF(COUNTIFS(G$2:G98,Tableau1[[#This Row],[Ship to name]],I$2:I98,Tableau1[[#This Row],[Order number]])&gt;1,0,1)</f>
        <v>0</v>
      </c>
    </row>
    <row r="99" spans="1:25" x14ac:dyDescent="0.2">
      <c r="A99" s="1">
        <v>2</v>
      </c>
      <c r="B99" t="s">
        <v>42</v>
      </c>
      <c r="C99" t="s">
        <v>43</v>
      </c>
      <c r="D99" t="s">
        <v>25</v>
      </c>
      <c r="E99" t="s">
        <v>89</v>
      </c>
      <c r="F99" t="s">
        <v>2</v>
      </c>
      <c r="G99" t="s">
        <v>90</v>
      </c>
      <c r="H99" t="s">
        <v>97</v>
      </c>
      <c r="I99" t="s">
        <v>98</v>
      </c>
      <c r="K99" t="s">
        <v>3</v>
      </c>
      <c r="L99" t="s">
        <v>4</v>
      </c>
      <c r="M99" t="s">
        <v>99</v>
      </c>
      <c r="N99" t="s">
        <v>5</v>
      </c>
      <c r="O99" t="s">
        <v>6</v>
      </c>
      <c r="P99" t="s">
        <v>7</v>
      </c>
      <c r="Q99" t="s">
        <v>8</v>
      </c>
      <c r="R99" s="2">
        <v>41967</v>
      </c>
      <c r="S99" s="2">
        <v>41974</v>
      </c>
      <c r="T99" s="2">
        <v>41974</v>
      </c>
      <c r="U99" s="2">
        <v>41971</v>
      </c>
      <c r="V99" s="1">
        <v>1788</v>
      </c>
      <c r="W99" s="3">
        <v>1186.52</v>
      </c>
      <c r="X99" s="1">
        <v>2</v>
      </c>
      <c r="Y99" s="21">
        <f>IF(COUNTIFS(G$2:G99,Tableau1[[#This Row],[Ship to name]],I$2:I99,Tableau1[[#This Row],[Order number]])&gt;1,0,1)</f>
        <v>0</v>
      </c>
    </row>
    <row r="100" spans="1:25" x14ac:dyDescent="0.2">
      <c r="A100" s="1">
        <v>9</v>
      </c>
      <c r="B100" t="s">
        <v>26</v>
      </c>
      <c r="C100" t="s">
        <v>27</v>
      </c>
      <c r="D100" t="s">
        <v>25</v>
      </c>
      <c r="E100" t="s">
        <v>89</v>
      </c>
      <c r="F100" t="s">
        <v>2</v>
      </c>
      <c r="G100" t="s">
        <v>90</v>
      </c>
      <c r="H100" t="s">
        <v>97</v>
      </c>
      <c r="I100" t="s">
        <v>98</v>
      </c>
      <c r="K100" t="s">
        <v>3</v>
      </c>
      <c r="L100" t="s">
        <v>4</v>
      </c>
      <c r="M100" t="s">
        <v>99</v>
      </c>
      <c r="N100" t="s">
        <v>5</v>
      </c>
      <c r="O100" t="s">
        <v>6</v>
      </c>
      <c r="P100" t="s">
        <v>7</v>
      </c>
      <c r="Q100" t="s">
        <v>8</v>
      </c>
      <c r="R100" s="2">
        <v>41967</v>
      </c>
      <c r="S100" s="2">
        <v>41974</v>
      </c>
      <c r="T100" s="2">
        <v>41974</v>
      </c>
      <c r="U100" s="2">
        <v>41971</v>
      </c>
      <c r="V100" s="1">
        <v>9720</v>
      </c>
      <c r="W100" s="3">
        <v>2599.3000000000002</v>
      </c>
      <c r="X100" s="1">
        <v>9</v>
      </c>
      <c r="Y100" s="21">
        <f>IF(COUNTIFS(G$2:G100,Tableau1[[#This Row],[Ship to name]],I$2:I100,Tableau1[[#This Row],[Order number]])&gt;1,0,1)</f>
        <v>0</v>
      </c>
    </row>
    <row r="101" spans="1:25" x14ac:dyDescent="0.2">
      <c r="A101" s="1">
        <v>1</v>
      </c>
      <c r="B101" t="s">
        <v>56</v>
      </c>
      <c r="C101" t="s">
        <v>57</v>
      </c>
      <c r="D101" t="s">
        <v>25</v>
      </c>
      <c r="E101" t="s">
        <v>89</v>
      </c>
      <c r="F101" t="s">
        <v>2</v>
      </c>
      <c r="G101" t="s">
        <v>90</v>
      </c>
      <c r="H101" t="s">
        <v>97</v>
      </c>
      <c r="I101" t="s">
        <v>98</v>
      </c>
      <c r="K101" t="s">
        <v>3</v>
      </c>
      <c r="L101" t="s">
        <v>4</v>
      </c>
      <c r="M101" t="s">
        <v>99</v>
      </c>
      <c r="N101" t="s">
        <v>5</v>
      </c>
      <c r="O101" t="s">
        <v>6</v>
      </c>
      <c r="P101" t="s">
        <v>7</v>
      </c>
      <c r="Q101" t="s">
        <v>8</v>
      </c>
      <c r="R101" s="2">
        <v>41967</v>
      </c>
      <c r="S101" s="2">
        <v>41974</v>
      </c>
      <c r="T101" s="2">
        <v>41974</v>
      </c>
      <c r="U101" s="2">
        <v>41971</v>
      </c>
      <c r="V101" s="1">
        <v>868</v>
      </c>
      <c r="W101" s="3">
        <v>1019.71</v>
      </c>
      <c r="X101" s="1">
        <v>1</v>
      </c>
      <c r="Y101" s="21">
        <f>IF(COUNTIFS(G$2:G101,Tableau1[[#This Row],[Ship to name]],I$2:I101,Tableau1[[#This Row],[Order number]])&gt;1,0,1)</f>
        <v>0</v>
      </c>
    </row>
    <row r="102" spans="1:25" x14ac:dyDescent="0.2">
      <c r="A102" s="1">
        <v>1</v>
      </c>
      <c r="B102" t="s">
        <v>28</v>
      </c>
      <c r="C102" t="s">
        <v>29</v>
      </c>
      <c r="D102" t="s">
        <v>25</v>
      </c>
      <c r="E102" t="s">
        <v>89</v>
      </c>
      <c r="F102" t="s">
        <v>2</v>
      </c>
      <c r="G102" t="s">
        <v>90</v>
      </c>
      <c r="H102" t="s">
        <v>97</v>
      </c>
      <c r="I102" t="s">
        <v>98</v>
      </c>
      <c r="K102" t="s">
        <v>3</v>
      </c>
      <c r="L102" t="s">
        <v>4</v>
      </c>
      <c r="M102" t="s">
        <v>99</v>
      </c>
      <c r="N102" t="s">
        <v>5</v>
      </c>
      <c r="O102" t="s">
        <v>6</v>
      </c>
      <c r="P102" t="s">
        <v>7</v>
      </c>
      <c r="Q102" t="s">
        <v>8</v>
      </c>
      <c r="R102" s="2">
        <v>41967</v>
      </c>
      <c r="S102" s="2">
        <v>41974</v>
      </c>
      <c r="T102" s="2">
        <v>41974</v>
      </c>
      <c r="U102" s="2">
        <v>41971</v>
      </c>
      <c r="V102" s="1">
        <v>791</v>
      </c>
      <c r="W102" s="3">
        <v>717.48</v>
      </c>
      <c r="X102" s="1">
        <v>1</v>
      </c>
      <c r="Y102" s="21">
        <f>IF(COUNTIFS(G$2:G102,Tableau1[[#This Row],[Ship to name]],I$2:I102,Tableau1[[#This Row],[Order number]])&gt;1,0,1)</f>
        <v>0</v>
      </c>
    </row>
    <row r="103" spans="1:25" x14ac:dyDescent="0.2">
      <c r="A103" s="1">
        <v>10</v>
      </c>
      <c r="B103" t="s">
        <v>0</v>
      </c>
      <c r="C103" t="s">
        <v>1</v>
      </c>
      <c r="D103" t="s">
        <v>25</v>
      </c>
      <c r="E103" t="s">
        <v>71</v>
      </c>
      <c r="F103" t="s">
        <v>2</v>
      </c>
      <c r="G103" t="s">
        <v>72</v>
      </c>
      <c r="H103" t="s">
        <v>79</v>
      </c>
      <c r="I103" t="s">
        <v>80</v>
      </c>
      <c r="K103" t="s">
        <v>3</v>
      </c>
      <c r="L103" t="s">
        <v>4</v>
      </c>
      <c r="M103" t="s">
        <v>81</v>
      </c>
      <c r="N103" t="s">
        <v>5</v>
      </c>
      <c r="O103" t="s">
        <v>6</v>
      </c>
      <c r="P103" t="s">
        <v>7</v>
      </c>
      <c r="Q103" t="s">
        <v>8</v>
      </c>
      <c r="R103" s="2">
        <v>41968</v>
      </c>
      <c r="S103" s="2">
        <v>41976</v>
      </c>
      <c r="T103" s="2">
        <v>41976</v>
      </c>
      <c r="U103" s="2">
        <v>41976</v>
      </c>
      <c r="V103" s="1">
        <v>10800</v>
      </c>
      <c r="W103" s="3">
        <v>2894.87</v>
      </c>
      <c r="X103" s="1">
        <v>10</v>
      </c>
      <c r="Y103" s="21">
        <f>IF(COUNTIFS(G$2:G103,Tableau1[[#This Row],[Ship to name]],I$2:I103,Tableau1[[#This Row],[Order number]])&gt;1,0,1)</f>
        <v>1</v>
      </c>
    </row>
    <row r="104" spans="1:25" x14ac:dyDescent="0.2">
      <c r="A104" s="1">
        <v>4</v>
      </c>
      <c r="B104" t="s">
        <v>9</v>
      </c>
      <c r="C104" t="s">
        <v>10</v>
      </c>
      <c r="D104" t="s">
        <v>25</v>
      </c>
      <c r="E104" t="s">
        <v>71</v>
      </c>
      <c r="F104" t="s">
        <v>2</v>
      </c>
      <c r="G104" t="s">
        <v>72</v>
      </c>
      <c r="H104" t="s">
        <v>79</v>
      </c>
      <c r="I104" t="s">
        <v>80</v>
      </c>
      <c r="K104" t="s">
        <v>3</v>
      </c>
      <c r="L104" t="s">
        <v>4</v>
      </c>
      <c r="M104" t="s">
        <v>81</v>
      </c>
      <c r="N104" t="s">
        <v>5</v>
      </c>
      <c r="O104" t="s">
        <v>6</v>
      </c>
      <c r="P104" t="s">
        <v>7</v>
      </c>
      <c r="Q104" t="s">
        <v>8</v>
      </c>
      <c r="R104" s="2">
        <v>41968</v>
      </c>
      <c r="S104" s="2">
        <v>41976</v>
      </c>
      <c r="T104" s="2">
        <v>41976</v>
      </c>
      <c r="U104" s="2">
        <v>41976</v>
      </c>
      <c r="V104" s="1">
        <v>4680</v>
      </c>
      <c r="W104" s="3">
        <v>1858.87</v>
      </c>
      <c r="X104" s="1">
        <v>4</v>
      </c>
      <c r="Y104" s="21">
        <f>IF(COUNTIFS(G$2:G104,Tableau1[[#This Row],[Ship to name]],I$2:I104,Tableau1[[#This Row],[Order number]])&gt;1,0,1)</f>
        <v>0</v>
      </c>
    </row>
    <row r="105" spans="1:25" x14ac:dyDescent="0.2">
      <c r="A105" s="1">
        <v>1</v>
      </c>
      <c r="B105" t="s">
        <v>58</v>
      </c>
      <c r="C105" t="s">
        <v>59</v>
      </c>
      <c r="D105" t="s">
        <v>25</v>
      </c>
      <c r="E105" t="s">
        <v>71</v>
      </c>
      <c r="F105" t="s">
        <v>2</v>
      </c>
      <c r="G105" t="s">
        <v>72</v>
      </c>
      <c r="H105" t="s">
        <v>79</v>
      </c>
      <c r="I105" t="s">
        <v>80</v>
      </c>
      <c r="K105" t="s">
        <v>3</v>
      </c>
      <c r="L105" t="s">
        <v>4</v>
      </c>
      <c r="M105" t="s">
        <v>81</v>
      </c>
      <c r="N105" t="s">
        <v>5</v>
      </c>
      <c r="O105" t="s">
        <v>6</v>
      </c>
      <c r="P105" t="s">
        <v>7</v>
      </c>
      <c r="Q105" t="s">
        <v>8</v>
      </c>
      <c r="R105" s="2">
        <v>41968</v>
      </c>
      <c r="S105" s="2">
        <v>41976</v>
      </c>
      <c r="T105" s="2">
        <v>41976</v>
      </c>
      <c r="U105" s="2">
        <v>41976</v>
      </c>
      <c r="V105" s="1">
        <v>790</v>
      </c>
      <c r="W105" s="3">
        <v>711.37</v>
      </c>
      <c r="X105" s="1">
        <v>1</v>
      </c>
      <c r="Y105" s="21">
        <f>IF(COUNTIFS(G$2:G105,Tableau1[[#This Row],[Ship to name]],I$2:I105,Tableau1[[#This Row],[Order number]])&gt;1,0,1)</f>
        <v>0</v>
      </c>
    </row>
    <row r="106" spans="1:25" x14ac:dyDescent="0.2">
      <c r="A106" s="1">
        <v>1</v>
      </c>
      <c r="B106" t="s">
        <v>60</v>
      </c>
      <c r="C106" t="s">
        <v>61</v>
      </c>
      <c r="D106" t="s">
        <v>25</v>
      </c>
      <c r="E106" t="s">
        <v>71</v>
      </c>
      <c r="F106" t="s">
        <v>2</v>
      </c>
      <c r="G106" t="s">
        <v>72</v>
      </c>
      <c r="H106" t="s">
        <v>79</v>
      </c>
      <c r="I106" t="s">
        <v>80</v>
      </c>
      <c r="K106" t="s">
        <v>3</v>
      </c>
      <c r="L106" t="s">
        <v>4</v>
      </c>
      <c r="M106" t="s">
        <v>81</v>
      </c>
      <c r="N106" t="s">
        <v>5</v>
      </c>
      <c r="O106" t="s">
        <v>6</v>
      </c>
      <c r="P106" t="s">
        <v>7</v>
      </c>
      <c r="Q106" t="s">
        <v>8</v>
      </c>
      <c r="R106" s="2">
        <v>41968</v>
      </c>
      <c r="S106" s="2">
        <v>41976</v>
      </c>
      <c r="T106" s="2">
        <v>41976</v>
      </c>
      <c r="U106" s="2">
        <v>41976</v>
      </c>
      <c r="V106" s="1">
        <v>790</v>
      </c>
      <c r="W106" s="3">
        <v>761.15</v>
      </c>
      <c r="X106" s="1">
        <v>1</v>
      </c>
      <c r="Y106" s="21">
        <f>IF(COUNTIFS(G$2:G106,Tableau1[[#This Row],[Ship to name]],I$2:I106,Tableau1[[#This Row],[Order number]])&gt;1,0,1)</f>
        <v>0</v>
      </c>
    </row>
    <row r="107" spans="1:25" x14ac:dyDescent="0.2">
      <c r="A107" s="1">
        <v>1</v>
      </c>
      <c r="B107" t="s">
        <v>56</v>
      </c>
      <c r="C107" t="s">
        <v>57</v>
      </c>
      <c r="D107" t="s">
        <v>25</v>
      </c>
      <c r="E107" t="s">
        <v>71</v>
      </c>
      <c r="F107" t="s">
        <v>2</v>
      </c>
      <c r="G107" t="s">
        <v>72</v>
      </c>
      <c r="H107" t="s">
        <v>79</v>
      </c>
      <c r="I107" t="s">
        <v>80</v>
      </c>
      <c r="K107" t="s">
        <v>3</v>
      </c>
      <c r="L107" t="s">
        <v>4</v>
      </c>
      <c r="M107" t="s">
        <v>81</v>
      </c>
      <c r="N107" t="s">
        <v>5</v>
      </c>
      <c r="O107" t="s">
        <v>6</v>
      </c>
      <c r="P107" t="s">
        <v>7</v>
      </c>
      <c r="Q107" t="s">
        <v>8</v>
      </c>
      <c r="R107" s="2">
        <v>41968</v>
      </c>
      <c r="S107" s="2">
        <v>41976</v>
      </c>
      <c r="T107" s="2">
        <v>41976</v>
      </c>
      <c r="U107" s="2">
        <v>41976</v>
      </c>
      <c r="V107" s="1">
        <v>868</v>
      </c>
      <c r="W107" s="3">
        <v>988.92</v>
      </c>
      <c r="X107" s="1">
        <v>1</v>
      </c>
      <c r="Y107" s="21">
        <f>IF(COUNTIFS(G$2:G107,Tableau1[[#This Row],[Ship to name]],I$2:I107,Tableau1[[#This Row],[Order number]])&gt;1,0,1)</f>
        <v>0</v>
      </c>
    </row>
    <row r="108" spans="1:25" x14ac:dyDescent="0.2">
      <c r="A108" s="1">
        <v>5</v>
      </c>
      <c r="B108" t="s">
        <v>28</v>
      </c>
      <c r="C108" t="s">
        <v>29</v>
      </c>
      <c r="D108" t="s">
        <v>25</v>
      </c>
      <c r="E108" t="s">
        <v>71</v>
      </c>
      <c r="F108" t="s">
        <v>2</v>
      </c>
      <c r="G108" t="s">
        <v>72</v>
      </c>
      <c r="H108" t="s">
        <v>79</v>
      </c>
      <c r="I108" t="s">
        <v>80</v>
      </c>
      <c r="K108" t="s">
        <v>3</v>
      </c>
      <c r="L108" t="s">
        <v>4</v>
      </c>
      <c r="M108" t="s">
        <v>81</v>
      </c>
      <c r="N108" t="s">
        <v>5</v>
      </c>
      <c r="O108" t="s">
        <v>6</v>
      </c>
      <c r="P108" t="s">
        <v>7</v>
      </c>
      <c r="Q108" t="s">
        <v>8</v>
      </c>
      <c r="R108" s="2">
        <v>41968</v>
      </c>
      <c r="S108" s="2">
        <v>41976</v>
      </c>
      <c r="T108" s="2">
        <v>41976</v>
      </c>
      <c r="U108" s="2">
        <v>41976</v>
      </c>
      <c r="V108" s="1">
        <v>3955</v>
      </c>
      <c r="W108" s="3">
        <v>3478.88</v>
      </c>
      <c r="X108" s="1">
        <v>5</v>
      </c>
      <c r="Y108" s="21">
        <f>IF(COUNTIFS(G$2:G108,Tableau1[[#This Row],[Ship to name]],I$2:I108,Tableau1[[#This Row],[Order number]])&gt;1,0,1)</f>
        <v>0</v>
      </c>
    </row>
    <row r="109" spans="1:25" x14ac:dyDescent="0.2">
      <c r="A109" s="1">
        <v>12</v>
      </c>
      <c r="B109" t="s">
        <v>0</v>
      </c>
      <c r="C109" t="s">
        <v>1</v>
      </c>
      <c r="D109" t="s">
        <v>25</v>
      </c>
      <c r="E109" t="s">
        <v>114</v>
      </c>
      <c r="F109" t="s">
        <v>2</v>
      </c>
      <c r="G109" t="s">
        <v>115</v>
      </c>
      <c r="H109" t="s">
        <v>128</v>
      </c>
      <c r="I109" t="s">
        <v>129</v>
      </c>
      <c r="K109" t="s">
        <v>3</v>
      </c>
      <c r="L109" t="s">
        <v>4</v>
      </c>
      <c r="M109" t="s">
        <v>130</v>
      </c>
      <c r="N109" t="s">
        <v>5</v>
      </c>
      <c r="O109" t="s">
        <v>6</v>
      </c>
      <c r="P109" t="s">
        <v>7</v>
      </c>
      <c r="Q109" t="s">
        <v>8</v>
      </c>
      <c r="R109" s="2">
        <v>41969</v>
      </c>
      <c r="S109" s="2">
        <v>41976</v>
      </c>
      <c r="T109" s="2">
        <v>41976</v>
      </c>
      <c r="U109" s="2">
        <v>41976</v>
      </c>
      <c r="V109" s="1">
        <v>12960</v>
      </c>
      <c r="W109" s="3">
        <v>3465.73</v>
      </c>
      <c r="X109" s="1">
        <v>12</v>
      </c>
      <c r="Y109" s="21">
        <f>IF(COUNTIFS(G$2:G109,Tableau1[[#This Row],[Ship to name]],I$2:I109,Tableau1[[#This Row],[Order number]])&gt;1,0,1)</f>
        <v>1</v>
      </c>
    </row>
    <row r="110" spans="1:25" x14ac:dyDescent="0.2">
      <c r="A110" s="1">
        <v>3</v>
      </c>
      <c r="B110" t="s">
        <v>9</v>
      </c>
      <c r="C110" t="s">
        <v>10</v>
      </c>
      <c r="D110" t="s">
        <v>25</v>
      </c>
      <c r="E110" t="s">
        <v>114</v>
      </c>
      <c r="F110" t="s">
        <v>2</v>
      </c>
      <c r="G110" t="s">
        <v>115</v>
      </c>
      <c r="H110" t="s">
        <v>128</v>
      </c>
      <c r="I110" t="s">
        <v>129</v>
      </c>
      <c r="K110" t="s">
        <v>3</v>
      </c>
      <c r="L110" t="s">
        <v>4</v>
      </c>
      <c r="M110" t="s">
        <v>130</v>
      </c>
      <c r="N110" t="s">
        <v>5</v>
      </c>
      <c r="O110" t="s">
        <v>6</v>
      </c>
      <c r="P110" t="s">
        <v>7</v>
      </c>
      <c r="Q110" t="s">
        <v>8</v>
      </c>
      <c r="R110" s="2">
        <v>41969</v>
      </c>
      <c r="S110" s="2">
        <v>41976</v>
      </c>
      <c r="T110" s="2">
        <v>41976</v>
      </c>
      <c r="U110" s="2">
        <v>41976</v>
      </c>
      <c r="V110" s="1">
        <v>3510</v>
      </c>
      <c r="W110" s="3">
        <v>1390.9</v>
      </c>
      <c r="X110" s="1">
        <v>3</v>
      </c>
      <c r="Y110" s="21">
        <f>IF(COUNTIFS(G$2:G110,Tableau1[[#This Row],[Ship to name]],I$2:I110,Tableau1[[#This Row],[Order number]])&gt;1,0,1)</f>
        <v>0</v>
      </c>
    </row>
    <row r="111" spans="1:25" x14ac:dyDescent="0.2">
      <c r="A111" s="1">
        <v>1</v>
      </c>
      <c r="B111" t="s">
        <v>11</v>
      </c>
      <c r="C111" t="s">
        <v>12</v>
      </c>
      <c r="D111" t="s">
        <v>25</v>
      </c>
      <c r="E111" t="s">
        <v>114</v>
      </c>
      <c r="F111" t="s">
        <v>2</v>
      </c>
      <c r="G111" t="s">
        <v>115</v>
      </c>
      <c r="H111" t="s">
        <v>128</v>
      </c>
      <c r="I111" t="s">
        <v>129</v>
      </c>
      <c r="K111" t="s">
        <v>3</v>
      </c>
      <c r="L111" t="s">
        <v>4</v>
      </c>
      <c r="M111" t="s">
        <v>130</v>
      </c>
      <c r="N111" t="s">
        <v>5</v>
      </c>
      <c r="O111" t="s">
        <v>6</v>
      </c>
      <c r="P111" t="s">
        <v>7</v>
      </c>
      <c r="Q111" t="s">
        <v>8</v>
      </c>
      <c r="R111" s="2">
        <v>41969</v>
      </c>
      <c r="S111" s="2">
        <v>41976</v>
      </c>
      <c r="T111" s="2">
        <v>41976</v>
      </c>
      <c r="U111" s="2">
        <v>41976</v>
      </c>
      <c r="V111" s="1">
        <v>1080</v>
      </c>
      <c r="W111" s="3">
        <v>307.99</v>
      </c>
      <c r="X111" s="1">
        <v>1</v>
      </c>
      <c r="Y111" s="21">
        <f>IF(COUNTIFS(G$2:G111,Tableau1[[#This Row],[Ship to name]],I$2:I111,Tableau1[[#This Row],[Order number]])&gt;1,0,1)</f>
        <v>0</v>
      </c>
    </row>
    <row r="112" spans="1:25" x14ac:dyDescent="0.2">
      <c r="A112" s="1">
        <v>1</v>
      </c>
      <c r="B112" t="s">
        <v>58</v>
      </c>
      <c r="C112" t="s">
        <v>59</v>
      </c>
      <c r="D112" t="s">
        <v>25</v>
      </c>
      <c r="E112" t="s">
        <v>114</v>
      </c>
      <c r="F112" t="s">
        <v>2</v>
      </c>
      <c r="G112" t="s">
        <v>115</v>
      </c>
      <c r="H112" t="s">
        <v>128</v>
      </c>
      <c r="I112" t="s">
        <v>129</v>
      </c>
      <c r="K112" t="s">
        <v>3</v>
      </c>
      <c r="L112" t="s">
        <v>4</v>
      </c>
      <c r="M112" t="s">
        <v>130</v>
      </c>
      <c r="N112" t="s">
        <v>5</v>
      </c>
      <c r="O112" t="s">
        <v>6</v>
      </c>
      <c r="P112" t="s">
        <v>7</v>
      </c>
      <c r="Q112" t="s">
        <v>8</v>
      </c>
      <c r="R112" s="2">
        <v>41969</v>
      </c>
      <c r="S112" s="2">
        <v>41976</v>
      </c>
      <c r="T112" s="2">
        <v>41976</v>
      </c>
      <c r="U112" s="2">
        <v>41976</v>
      </c>
      <c r="V112" s="1">
        <v>790</v>
      </c>
      <c r="W112" s="3">
        <v>733.58</v>
      </c>
      <c r="X112" s="1">
        <v>1</v>
      </c>
      <c r="Y112" s="21">
        <f>IF(COUNTIFS(G$2:G112,Tableau1[[#This Row],[Ship to name]],I$2:I112,Tableau1[[#This Row],[Order number]])&gt;1,0,1)</f>
        <v>0</v>
      </c>
    </row>
    <row r="113" spans="1:25" x14ac:dyDescent="0.2">
      <c r="A113" s="1">
        <v>1</v>
      </c>
      <c r="B113" t="s">
        <v>38</v>
      </c>
      <c r="C113" t="s">
        <v>39</v>
      </c>
      <c r="D113" t="s">
        <v>25</v>
      </c>
      <c r="E113" t="s">
        <v>114</v>
      </c>
      <c r="F113" t="s">
        <v>2</v>
      </c>
      <c r="G113" t="s">
        <v>115</v>
      </c>
      <c r="H113" t="s">
        <v>128</v>
      </c>
      <c r="I113" t="s">
        <v>129</v>
      </c>
      <c r="K113" t="s">
        <v>3</v>
      </c>
      <c r="L113" t="s">
        <v>4</v>
      </c>
      <c r="M113" t="s">
        <v>130</v>
      </c>
      <c r="N113" t="s">
        <v>5</v>
      </c>
      <c r="O113" t="s">
        <v>6</v>
      </c>
      <c r="P113" t="s">
        <v>7</v>
      </c>
      <c r="Q113" t="s">
        <v>8</v>
      </c>
      <c r="R113" s="2">
        <v>41969</v>
      </c>
      <c r="S113" s="2">
        <v>41976</v>
      </c>
      <c r="T113" s="2">
        <v>41976</v>
      </c>
      <c r="U113" s="2">
        <v>41976</v>
      </c>
      <c r="V113" s="1">
        <v>896</v>
      </c>
      <c r="W113" s="3">
        <v>593.26</v>
      </c>
      <c r="X113" s="1">
        <v>1</v>
      </c>
      <c r="Y113" s="21">
        <f>IF(COUNTIFS(G$2:G113,Tableau1[[#This Row],[Ship to name]],I$2:I113,Tableau1[[#This Row],[Order number]])&gt;1,0,1)</f>
        <v>0</v>
      </c>
    </row>
    <row r="114" spans="1:25" x14ac:dyDescent="0.2">
      <c r="A114" s="1">
        <v>2</v>
      </c>
      <c r="B114" t="s">
        <v>56</v>
      </c>
      <c r="C114" t="s">
        <v>57</v>
      </c>
      <c r="D114" t="s">
        <v>25</v>
      </c>
      <c r="E114" t="s">
        <v>114</v>
      </c>
      <c r="F114" t="s">
        <v>2</v>
      </c>
      <c r="G114" t="s">
        <v>115</v>
      </c>
      <c r="H114" t="s">
        <v>128</v>
      </c>
      <c r="I114" t="s">
        <v>129</v>
      </c>
      <c r="K114" t="s">
        <v>3</v>
      </c>
      <c r="L114" t="s">
        <v>4</v>
      </c>
      <c r="M114" t="s">
        <v>130</v>
      </c>
      <c r="N114" t="s">
        <v>5</v>
      </c>
      <c r="O114" t="s">
        <v>6</v>
      </c>
      <c r="P114" t="s">
        <v>7</v>
      </c>
      <c r="Q114" t="s">
        <v>8</v>
      </c>
      <c r="R114" s="2">
        <v>41969</v>
      </c>
      <c r="S114" s="2">
        <v>41976</v>
      </c>
      <c r="T114" s="2">
        <v>41976</v>
      </c>
      <c r="U114" s="2">
        <v>41976</v>
      </c>
      <c r="V114" s="1">
        <v>1736</v>
      </c>
      <c r="W114" s="3">
        <v>2039.43</v>
      </c>
      <c r="X114" s="1">
        <v>2</v>
      </c>
      <c r="Y114" s="21">
        <f>IF(COUNTIFS(G$2:G114,Tableau1[[#This Row],[Ship to name]],I$2:I114,Tableau1[[#This Row],[Order number]])&gt;1,0,1)</f>
        <v>0</v>
      </c>
    </row>
    <row r="115" spans="1:25" x14ac:dyDescent="0.2">
      <c r="A115" s="1">
        <v>2</v>
      </c>
      <c r="B115" t="s">
        <v>28</v>
      </c>
      <c r="C115" t="s">
        <v>29</v>
      </c>
      <c r="D115" t="s">
        <v>25</v>
      </c>
      <c r="E115" t="s">
        <v>114</v>
      </c>
      <c r="F115" t="s">
        <v>2</v>
      </c>
      <c r="G115" t="s">
        <v>115</v>
      </c>
      <c r="H115" t="s">
        <v>128</v>
      </c>
      <c r="I115" t="s">
        <v>129</v>
      </c>
      <c r="K115" t="s">
        <v>3</v>
      </c>
      <c r="L115" t="s">
        <v>4</v>
      </c>
      <c r="M115" t="s">
        <v>130</v>
      </c>
      <c r="N115" t="s">
        <v>5</v>
      </c>
      <c r="O115" t="s">
        <v>6</v>
      </c>
      <c r="P115" t="s">
        <v>7</v>
      </c>
      <c r="Q115" t="s">
        <v>8</v>
      </c>
      <c r="R115" s="2">
        <v>41969</v>
      </c>
      <c r="S115" s="2">
        <v>41976</v>
      </c>
      <c r="T115" s="2">
        <v>41976</v>
      </c>
      <c r="U115" s="2">
        <v>41976</v>
      </c>
      <c r="V115" s="1">
        <v>1582</v>
      </c>
      <c r="W115" s="3">
        <v>1434.97</v>
      </c>
      <c r="X115" s="1">
        <v>2</v>
      </c>
      <c r="Y115" s="21">
        <f>IF(COUNTIFS(G$2:G115,Tableau1[[#This Row],[Ship to name]],I$2:I115,Tableau1[[#This Row],[Order number]])&gt;1,0,1)</f>
        <v>0</v>
      </c>
    </row>
    <row r="116" spans="1:25" hidden="1" x14ac:dyDescent="0.2">
      <c r="A116" s="1">
        <v>2</v>
      </c>
      <c r="B116" t="s">
        <v>58</v>
      </c>
      <c r="C116" t="s">
        <v>59</v>
      </c>
      <c r="D116" t="s">
        <v>25</v>
      </c>
      <c r="E116" t="s">
        <v>136</v>
      </c>
      <c r="F116" t="s">
        <v>2</v>
      </c>
      <c r="G116" t="s">
        <v>137</v>
      </c>
      <c r="H116" t="s">
        <v>144</v>
      </c>
      <c r="I116" t="s">
        <v>145</v>
      </c>
      <c r="K116" t="s">
        <v>3</v>
      </c>
      <c r="L116" t="s">
        <v>4</v>
      </c>
      <c r="M116" t="s">
        <v>146</v>
      </c>
      <c r="N116" t="s">
        <v>5</v>
      </c>
      <c r="O116" t="s">
        <v>6</v>
      </c>
      <c r="P116" t="s">
        <v>7</v>
      </c>
      <c r="Q116" t="s">
        <v>8</v>
      </c>
      <c r="R116" s="2">
        <v>41976</v>
      </c>
      <c r="S116" s="2">
        <v>41984</v>
      </c>
      <c r="T116" s="2">
        <v>41984</v>
      </c>
      <c r="U116" s="2">
        <v>41984</v>
      </c>
      <c r="V116" s="1">
        <v>1580</v>
      </c>
      <c r="W116" s="3">
        <v>1311.02</v>
      </c>
      <c r="X116" s="1">
        <v>2</v>
      </c>
      <c r="Y116" s="21">
        <f>IF(COUNTIFS(G$2:G116,Tableau1[[#This Row],[Ship to name]],I$2:I116,Tableau1[[#This Row],[Order number]])&gt;1,0,1)</f>
        <v>1</v>
      </c>
    </row>
    <row r="117" spans="1:25" hidden="1" x14ac:dyDescent="0.2">
      <c r="A117" s="1">
        <v>16</v>
      </c>
      <c r="B117" t="s">
        <v>13</v>
      </c>
      <c r="C117" t="s">
        <v>14</v>
      </c>
      <c r="D117" t="s">
        <v>25</v>
      </c>
      <c r="E117" t="s">
        <v>136</v>
      </c>
      <c r="F117" t="s">
        <v>2</v>
      </c>
      <c r="G117" t="s">
        <v>137</v>
      </c>
      <c r="H117" t="s">
        <v>144</v>
      </c>
      <c r="I117" t="s">
        <v>145</v>
      </c>
      <c r="K117" t="s">
        <v>3</v>
      </c>
      <c r="L117" t="s">
        <v>4</v>
      </c>
      <c r="M117" t="s">
        <v>146</v>
      </c>
      <c r="N117" t="s">
        <v>5</v>
      </c>
      <c r="O117" t="s">
        <v>6</v>
      </c>
      <c r="P117" t="s">
        <v>7</v>
      </c>
      <c r="Q117" t="s">
        <v>8</v>
      </c>
      <c r="R117" s="2">
        <v>41976</v>
      </c>
      <c r="S117" s="2">
        <v>41984</v>
      </c>
      <c r="T117" s="2">
        <v>41984</v>
      </c>
      <c r="U117" s="2">
        <v>41984</v>
      </c>
      <c r="V117" s="1">
        <v>12656</v>
      </c>
      <c r="W117" s="3">
        <v>10258.52</v>
      </c>
      <c r="X117" s="1">
        <v>16</v>
      </c>
      <c r="Y117" s="21">
        <f>IF(COUNTIFS(G$2:G117,Tableau1[[#This Row],[Ship to name]],I$2:I117,Tableau1[[#This Row],[Order number]])&gt;1,0,1)</f>
        <v>0</v>
      </c>
    </row>
    <row r="118" spans="1:25" x14ac:dyDescent="0.2">
      <c r="A118" s="1">
        <v>1</v>
      </c>
      <c r="B118" t="s">
        <v>34</v>
      </c>
      <c r="C118" t="s">
        <v>35</v>
      </c>
      <c r="D118" t="s">
        <v>25</v>
      </c>
      <c r="E118" t="s">
        <v>114</v>
      </c>
      <c r="F118" t="s">
        <v>2</v>
      </c>
      <c r="G118" t="s">
        <v>115</v>
      </c>
      <c r="H118" t="s">
        <v>131</v>
      </c>
      <c r="I118" t="s">
        <v>132</v>
      </c>
      <c r="K118" t="s">
        <v>3</v>
      </c>
      <c r="L118" t="s">
        <v>4</v>
      </c>
      <c r="M118" t="s">
        <v>133</v>
      </c>
      <c r="N118" t="s">
        <v>5</v>
      </c>
      <c r="O118" t="s">
        <v>6</v>
      </c>
      <c r="P118" t="s">
        <v>7</v>
      </c>
      <c r="Q118" t="s">
        <v>8</v>
      </c>
      <c r="R118" s="2">
        <v>41978</v>
      </c>
      <c r="S118" s="2">
        <v>41989</v>
      </c>
      <c r="T118" s="2">
        <v>41989</v>
      </c>
      <c r="U118" s="2">
        <v>41989</v>
      </c>
      <c r="V118" s="1">
        <v>1010</v>
      </c>
      <c r="W118" s="3">
        <v>434.03</v>
      </c>
      <c r="X118" s="1">
        <v>1</v>
      </c>
      <c r="Y118" s="21">
        <f>IF(COUNTIFS(G$2:G118,Tableau1[[#This Row],[Ship to name]],I$2:I118,Tableau1[[#This Row],[Order number]])&gt;1,0,1)</f>
        <v>1</v>
      </c>
    </row>
    <row r="119" spans="1:25" x14ac:dyDescent="0.2">
      <c r="A119" s="1">
        <v>8</v>
      </c>
      <c r="B119" t="s">
        <v>0</v>
      </c>
      <c r="C119" t="s">
        <v>1</v>
      </c>
      <c r="D119" t="s">
        <v>25</v>
      </c>
      <c r="E119" t="s">
        <v>114</v>
      </c>
      <c r="F119" t="s">
        <v>2</v>
      </c>
      <c r="G119" t="s">
        <v>115</v>
      </c>
      <c r="H119" t="s">
        <v>131</v>
      </c>
      <c r="I119" t="s">
        <v>132</v>
      </c>
      <c r="K119" t="s">
        <v>3</v>
      </c>
      <c r="L119" t="s">
        <v>4</v>
      </c>
      <c r="M119" t="s">
        <v>133</v>
      </c>
      <c r="N119" t="s">
        <v>5</v>
      </c>
      <c r="O119" t="s">
        <v>6</v>
      </c>
      <c r="P119" t="s">
        <v>7</v>
      </c>
      <c r="Q119" t="s">
        <v>8</v>
      </c>
      <c r="R119" s="2">
        <v>41978</v>
      </c>
      <c r="S119" s="2">
        <v>41989</v>
      </c>
      <c r="T119" s="2">
        <v>41989</v>
      </c>
      <c r="U119" s="2">
        <v>41989</v>
      </c>
      <c r="V119" s="1">
        <v>8640</v>
      </c>
      <c r="W119" s="3">
        <v>2310.4899999999998</v>
      </c>
      <c r="X119" s="1">
        <v>8</v>
      </c>
      <c r="Y119" s="21">
        <f>IF(COUNTIFS(G$2:G119,Tableau1[[#This Row],[Ship to name]],I$2:I119,Tableau1[[#This Row],[Order number]])&gt;1,0,1)</f>
        <v>0</v>
      </c>
    </row>
    <row r="120" spans="1:25" x14ac:dyDescent="0.2">
      <c r="A120" s="1">
        <v>3</v>
      </c>
      <c r="B120" t="s">
        <v>9</v>
      </c>
      <c r="C120" t="s">
        <v>10</v>
      </c>
      <c r="D120" t="s">
        <v>25</v>
      </c>
      <c r="E120" t="s">
        <v>114</v>
      </c>
      <c r="F120" t="s">
        <v>2</v>
      </c>
      <c r="G120" t="s">
        <v>115</v>
      </c>
      <c r="H120" t="s">
        <v>131</v>
      </c>
      <c r="I120" t="s">
        <v>132</v>
      </c>
      <c r="K120" t="s">
        <v>3</v>
      </c>
      <c r="L120" t="s">
        <v>4</v>
      </c>
      <c r="M120" t="s">
        <v>133</v>
      </c>
      <c r="N120" t="s">
        <v>5</v>
      </c>
      <c r="O120" t="s">
        <v>6</v>
      </c>
      <c r="P120" t="s">
        <v>7</v>
      </c>
      <c r="Q120" t="s">
        <v>8</v>
      </c>
      <c r="R120" s="2">
        <v>41978</v>
      </c>
      <c r="S120" s="2">
        <v>41989</v>
      </c>
      <c r="T120" s="2">
        <v>41989</v>
      </c>
      <c r="U120" s="2">
        <v>41989</v>
      </c>
      <c r="V120" s="1">
        <v>3510</v>
      </c>
      <c r="W120" s="3">
        <v>1390.9</v>
      </c>
      <c r="X120" s="1">
        <v>3</v>
      </c>
      <c r="Y120" s="21">
        <f>IF(COUNTIFS(G$2:G120,Tableau1[[#This Row],[Ship to name]],I$2:I120,Tableau1[[#This Row],[Order number]])&gt;1,0,1)</f>
        <v>0</v>
      </c>
    </row>
    <row r="121" spans="1:25" x14ac:dyDescent="0.2">
      <c r="A121" s="1">
        <v>4</v>
      </c>
      <c r="B121" t="s">
        <v>13</v>
      </c>
      <c r="C121" t="s">
        <v>14</v>
      </c>
      <c r="D121" t="s">
        <v>25</v>
      </c>
      <c r="E121" t="s">
        <v>114</v>
      </c>
      <c r="F121" t="s">
        <v>2</v>
      </c>
      <c r="G121" t="s">
        <v>115</v>
      </c>
      <c r="H121" t="s">
        <v>131</v>
      </c>
      <c r="I121" t="s">
        <v>132</v>
      </c>
      <c r="K121" t="s">
        <v>3</v>
      </c>
      <c r="L121" t="s">
        <v>4</v>
      </c>
      <c r="M121" t="s">
        <v>133</v>
      </c>
      <c r="N121" t="s">
        <v>5</v>
      </c>
      <c r="O121" t="s">
        <v>6</v>
      </c>
      <c r="P121" t="s">
        <v>7</v>
      </c>
      <c r="Q121" t="s">
        <v>8</v>
      </c>
      <c r="R121" s="2">
        <v>41978</v>
      </c>
      <c r="S121" s="2">
        <v>41989</v>
      </c>
      <c r="T121" s="2">
        <v>41989</v>
      </c>
      <c r="U121" s="2">
        <v>41989</v>
      </c>
      <c r="V121" s="1">
        <v>3164</v>
      </c>
      <c r="W121" s="3">
        <v>2869.94</v>
      </c>
      <c r="X121" s="1">
        <v>4</v>
      </c>
      <c r="Y121" s="21">
        <f>IF(COUNTIFS(G$2:G121,Tableau1[[#This Row],[Ship to name]],I$2:I121,Tableau1[[#This Row],[Order number]])&gt;1,0,1)</f>
        <v>0</v>
      </c>
    </row>
    <row r="122" spans="1:25" x14ac:dyDescent="0.2">
      <c r="A122" s="1">
        <v>4</v>
      </c>
      <c r="B122" t="s">
        <v>36</v>
      </c>
      <c r="C122" t="s">
        <v>37</v>
      </c>
      <c r="D122" t="s">
        <v>25</v>
      </c>
      <c r="E122" t="s">
        <v>114</v>
      </c>
      <c r="F122" t="s">
        <v>2</v>
      </c>
      <c r="G122" t="s">
        <v>115</v>
      </c>
      <c r="H122" t="s">
        <v>131</v>
      </c>
      <c r="I122" t="s">
        <v>132</v>
      </c>
      <c r="K122" t="s">
        <v>3</v>
      </c>
      <c r="L122" t="s">
        <v>4</v>
      </c>
      <c r="M122" t="s">
        <v>133</v>
      </c>
      <c r="N122" t="s">
        <v>5</v>
      </c>
      <c r="O122" t="s">
        <v>6</v>
      </c>
      <c r="P122" t="s">
        <v>7</v>
      </c>
      <c r="Q122" t="s">
        <v>8</v>
      </c>
      <c r="R122" s="2">
        <v>41978</v>
      </c>
      <c r="S122" s="2">
        <v>41989</v>
      </c>
      <c r="T122" s="2">
        <v>41989</v>
      </c>
      <c r="U122" s="2">
        <v>41989</v>
      </c>
      <c r="V122" s="1">
        <v>3472</v>
      </c>
      <c r="W122" s="3">
        <v>4078.84</v>
      </c>
      <c r="X122" s="1">
        <v>4</v>
      </c>
      <c r="Y122" s="21">
        <f>IF(COUNTIFS(G$2:G122,Tableau1[[#This Row],[Ship to name]],I$2:I122,Tableau1[[#This Row],[Order number]])&gt;1,0,1)</f>
        <v>0</v>
      </c>
    </row>
    <row r="123" spans="1:25" x14ac:dyDescent="0.2">
      <c r="A123" s="1">
        <v>1</v>
      </c>
      <c r="B123" t="s">
        <v>60</v>
      </c>
      <c r="C123" t="s">
        <v>61</v>
      </c>
      <c r="D123" t="s">
        <v>25</v>
      </c>
      <c r="E123" t="s">
        <v>114</v>
      </c>
      <c r="F123" t="s">
        <v>2</v>
      </c>
      <c r="G123" t="s">
        <v>115</v>
      </c>
      <c r="H123" t="s">
        <v>131</v>
      </c>
      <c r="I123" t="s">
        <v>132</v>
      </c>
      <c r="K123" t="s">
        <v>3</v>
      </c>
      <c r="L123" t="s">
        <v>4</v>
      </c>
      <c r="M123" t="s">
        <v>133</v>
      </c>
      <c r="N123" t="s">
        <v>5</v>
      </c>
      <c r="O123" t="s">
        <v>6</v>
      </c>
      <c r="P123" t="s">
        <v>7</v>
      </c>
      <c r="Q123" t="s">
        <v>8</v>
      </c>
      <c r="R123" s="2">
        <v>41978</v>
      </c>
      <c r="S123" s="2">
        <v>41989</v>
      </c>
      <c r="T123" s="2">
        <v>41989</v>
      </c>
      <c r="U123" s="2">
        <v>41989</v>
      </c>
      <c r="V123" s="1">
        <v>790</v>
      </c>
      <c r="W123" s="3">
        <v>784.94</v>
      </c>
      <c r="X123" s="1">
        <v>1</v>
      </c>
      <c r="Y123" s="21">
        <f>IF(COUNTIFS(G$2:G123,Tableau1[[#This Row],[Ship to name]],I$2:I123,Tableau1[[#This Row],[Order number]])&gt;1,0,1)</f>
        <v>0</v>
      </c>
    </row>
    <row r="124" spans="1:25" x14ac:dyDescent="0.2">
      <c r="A124" s="1">
        <v>1</v>
      </c>
      <c r="B124" t="s">
        <v>48</v>
      </c>
      <c r="C124" t="s">
        <v>49</v>
      </c>
      <c r="D124" t="s">
        <v>25</v>
      </c>
      <c r="E124" t="s">
        <v>114</v>
      </c>
      <c r="F124" t="s">
        <v>2</v>
      </c>
      <c r="G124" t="s">
        <v>115</v>
      </c>
      <c r="H124" t="s">
        <v>131</v>
      </c>
      <c r="I124" t="s">
        <v>132</v>
      </c>
      <c r="K124" t="s">
        <v>3</v>
      </c>
      <c r="L124" t="s">
        <v>4</v>
      </c>
      <c r="M124" t="s">
        <v>133</v>
      </c>
      <c r="N124" t="s">
        <v>5</v>
      </c>
      <c r="O124" t="s">
        <v>6</v>
      </c>
      <c r="P124" t="s">
        <v>7</v>
      </c>
      <c r="Q124" t="s">
        <v>8</v>
      </c>
      <c r="R124" s="2">
        <v>41978</v>
      </c>
      <c r="S124" s="2">
        <v>41989</v>
      </c>
      <c r="T124" s="2">
        <v>41989</v>
      </c>
      <c r="U124" s="2">
        <v>41989</v>
      </c>
      <c r="V124" s="1">
        <v>798</v>
      </c>
      <c r="W124" s="3">
        <v>812.62</v>
      </c>
      <c r="X124" s="1">
        <v>1</v>
      </c>
      <c r="Y124" s="21">
        <f>IF(COUNTIFS(G$2:G124,Tableau1[[#This Row],[Ship to name]],I$2:I124,Tableau1[[#This Row],[Order number]])&gt;1,0,1)</f>
        <v>0</v>
      </c>
    </row>
    <row r="125" spans="1:25" x14ac:dyDescent="0.2">
      <c r="A125" s="5">
        <v>1</v>
      </c>
      <c r="B125" s="6" t="s">
        <v>34</v>
      </c>
      <c r="C125" s="6" t="s">
        <v>35</v>
      </c>
      <c r="D125" s="6" t="s">
        <v>25</v>
      </c>
      <c r="E125" s="6" t="s">
        <v>89</v>
      </c>
      <c r="F125" s="6" t="s">
        <v>2</v>
      </c>
      <c r="G125" s="6" t="s">
        <v>90</v>
      </c>
      <c r="H125" s="6" t="s">
        <v>209</v>
      </c>
      <c r="I125" s="6" t="s">
        <v>210</v>
      </c>
      <c r="J125" s="6"/>
      <c r="K125" s="6" t="s">
        <v>3</v>
      </c>
      <c r="L125" s="6" t="s">
        <v>4</v>
      </c>
      <c r="M125" s="6" t="s">
        <v>211</v>
      </c>
      <c r="N125" s="6" t="s">
        <v>5</v>
      </c>
      <c r="O125" s="6" t="s">
        <v>6</v>
      </c>
      <c r="P125" s="6" t="s">
        <v>7</v>
      </c>
      <c r="Q125" s="6" t="s">
        <v>8</v>
      </c>
      <c r="R125" s="7">
        <v>41995</v>
      </c>
      <c r="S125" s="7">
        <v>42009</v>
      </c>
      <c r="T125" s="7">
        <v>42009</v>
      </c>
      <c r="U125" s="7">
        <v>42009</v>
      </c>
      <c r="V125" s="5">
        <v>1010</v>
      </c>
      <c r="W125" s="8">
        <v>448.99</v>
      </c>
      <c r="X125" s="5">
        <v>1</v>
      </c>
      <c r="Y125" s="21">
        <f>IF(COUNTIFS(G$2:G125,Tableau1[[#This Row],[Ship to name]],I$2:I125,Tableau1[[#This Row],[Order number]])&gt;1,0,1)</f>
        <v>1</v>
      </c>
    </row>
    <row r="126" spans="1:25" x14ac:dyDescent="0.2">
      <c r="A126" s="5">
        <v>5</v>
      </c>
      <c r="B126" s="6" t="s">
        <v>0</v>
      </c>
      <c r="C126" s="6" t="s">
        <v>1</v>
      </c>
      <c r="D126" s="6" t="s">
        <v>25</v>
      </c>
      <c r="E126" s="6" t="s">
        <v>89</v>
      </c>
      <c r="F126" s="6" t="s">
        <v>2</v>
      </c>
      <c r="G126" s="6" t="s">
        <v>90</v>
      </c>
      <c r="H126" s="6" t="s">
        <v>209</v>
      </c>
      <c r="I126" s="6" t="s">
        <v>210</v>
      </c>
      <c r="J126" s="6"/>
      <c r="K126" s="6" t="s">
        <v>3</v>
      </c>
      <c r="L126" s="6" t="s">
        <v>4</v>
      </c>
      <c r="M126" s="6" t="s">
        <v>211</v>
      </c>
      <c r="N126" s="6" t="s">
        <v>5</v>
      </c>
      <c r="O126" s="6" t="s">
        <v>6</v>
      </c>
      <c r="P126" s="6" t="s">
        <v>7</v>
      </c>
      <c r="Q126" s="6" t="s">
        <v>8</v>
      </c>
      <c r="R126" s="7">
        <v>41995</v>
      </c>
      <c r="S126" s="7">
        <v>42009</v>
      </c>
      <c r="T126" s="7">
        <v>42009</v>
      </c>
      <c r="U126" s="7">
        <v>42009</v>
      </c>
      <c r="V126" s="5">
        <v>5400</v>
      </c>
      <c r="W126" s="8">
        <v>1493.38</v>
      </c>
      <c r="X126" s="5">
        <v>5</v>
      </c>
      <c r="Y126" s="21">
        <f>IF(COUNTIFS(G$2:G126,Tableau1[[#This Row],[Ship to name]],I$2:I126,Tableau1[[#This Row],[Order number]])&gt;1,0,1)</f>
        <v>0</v>
      </c>
    </row>
    <row r="127" spans="1:25" x14ac:dyDescent="0.2">
      <c r="A127" s="5">
        <v>3</v>
      </c>
      <c r="B127" s="6" t="s">
        <v>9</v>
      </c>
      <c r="C127" s="6" t="s">
        <v>10</v>
      </c>
      <c r="D127" s="6" t="s">
        <v>25</v>
      </c>
      <c r="E127" s="6" t="s">
        <v>89</v>
      </c>
      <c r="F127" s="6" t="s">
        <v>2</v>
      </c>
      <c r="G127" s="6" t="s">
        <v>90</v>
      </c>
      <c r="H127" s="6" t="s">
        <v>209</v>
      </c>
      <c r="I127" s="6" t="s">
        <v>210</v>
      </c>
      <c r="J127" s="6"/>
      <c r="K127" s="6" t="s">
        <v>3</v>
      </c>
      <c r="L127" s="6" t="s">
        <v>4</v>
      </c>
      <c r="M127" s="6" t="s">
        <v>211</v>
      </c>
      <c r="N127" s="6" t="s">
        <v>5</v>
      </c>
      <c r="O127" s="6" t="s">
        <v>6</v>
      </c>
      <c r="P127" s="6" t="s">
        <v>7</v>
      </c>
      <c r="Q127" s="6" t="s">
        <v>8</v>
      </c>
      <c r="R127" s="7">
        <v>41995</v>
      </c>
      <c r="S127" s="7">
        <v>42009</v>
      </c>
      <c r="T127" s="7">
        <v>42009</v>
      </c>
      <c r="U127" s="7">
        <v>42009</v>
      </c>
      <c r="V127" s="5">
        <v>3510</v>
      </c>
      <c r="W127" s="8">
        <v>1443.51</v>
      </c>
      <c r="X127" s="5">
        <v>3</v>
      </c>
      <c r="Y127" s="21">
        <f>IF(COUNTIFS(G$2:G127,Tableau1[[#This Row],[Ship to name]],I$2:I127,Tableau1[[#This Row],[Order number]])&gt;1,0,1)</f>
        <v>0</v>
      </c>
    </row>
    <row r="128" spans="1:25" x14ac:dyDescent="0.2">
      <c r="A128" s="5">
        <v>1</v>
      </c>
      <c r="B128" s="6" t="s">
        <v>11</v>
      </c>
      <c r="C128" s="6" t="s">
        <v>12</v>
      </c>
      <c r="D128" s="6" t="s">
        <v>25</v>
      </c>
      <c r="E128" s="6" t="s">
        <v>89</v>
      </c>
      <c r="F128" s="6" t="s">
        <v>2</v>
      </c>
      <c r="G128" s="6" t="s">
        <v>90</v>
      </c>
      <c r="H128" s="6" t="s">
        <v>209</v>
      </c>
      <c r="I128" s="6" t="s">
        <v>210</v>
      </c>
      <c r="J128" s="6"/>
      <c r="K128" s="6" t="s">
        <v>3</v>
      </c>
      <c r="L128" s="6" t="s">
        <v>4</v>
      </c>
      <c r="M128" s="6" t="s">
        <v>211</v>
      </c>
      <c r="N128" s="6" t="s">
        <v>5</v>
      </c>
      <c r="O128" s="6" t="s">
        <v>6</v>
      </c>
      <c r="P128" s="6" t="s">
        <v>7</v>
      </c>
      <c r="Q128" s="6" t="s">
        <v>8</v>
      </c>
      <c r="R128" s="7">
        <v>41995</v>
      </c>
      <c r="S128" s="7">
        <v>42009</v>
      </c>
      <c r="T128" s="7">
        <v>42009</v>
      </c>
      <c r="U128" s="7">
        <v>42009</v>
      </c>
      <c r="V128" s="5">
        <v>1080</v>
      </c>
      <c r="W128" s="8">
        <v>318.39999999999998</v>
      </c>
      <c r="X128" s="5">
        <v>1</v>
      </c>
      <c r="Y128" s="21">
        <f>IF(COUNTIFS(G$2:G128,Tableau1[[#This Row],[Ship to name]],I$2:I128,Tableau1[[#This Row],[Order number]])&gt;1,0,1)</f>
        <v>0</v>
      </c>
    </row>
    <row r="129" spans="1:25" x14ac:dyDescent="0.2">
      <c r="A129" s="5">
        <v>4</v>
      </c>
      <c r="B129" s="6" t="s">
        <v>13</v>
      </c>
      <c r="C129" s="6" t="s">
        <v>14</v>
      </c>
      <c r="D129" s="6" t="s">
        <v>25</v>
      </c>
      <c r="E129" s="6" t="s">
        <v>89</v>
      </c>
      <c r="F129" s="6" t="s">
        <v>2</v>
      </c>
      <c r="G129" s="6" t="s">
        <v>90</v>
      </c>
      <c r="H129" s="6" t="s">
        <v>209</v>
      </c>
      <c r="I129" s="6" t="s">
        <v>210</v>
      </c>
      <c r="J129" s="6"/>
      <c r="K129" s="6" t="s">
        <v>3</v>
      </c>
      <c r="L129" s="6" t="s">
        <v>4</v>
      </c>
      <c r="M129" s="6" t="s">
        <v>211</v>
      </c>
      <c r="N129" s="6" t="s">
        <v>5</v>
      </c>
      <c r="O129" s="6" t="s">
        <v>6</v>
      </c>
      <c r="P129" s="6" t="s">
        <v>7</v>
      </c>
      <c r="Q129" s="6" t="s">
        <v>8</v>
      </c>
      <c r="R129" s="7">
        <v>41995</v>
      </c>
      <c r="S129" s="7">
        <v>42009</v>
      </c>
      <c r="T129" s="7">
        <v>42009</v>
      </c>
      <c r="U129" s="7">
        <v>42009</v>
      </c>
      <c r="V129" s="5">
        <v>3164</v>
      </c>
      <c r="W129" s="8">
        <v>3004.07</v>
      </c>
      <c r="X129" s="5">
        <v>4</v>
      </c>
      <c r="Y129" s="21">
        <f>IF(COUNTIFS(G$2:G129,Tableau1[[#This Row],[Ship to name]],I$2:I129,Tableau1[[#This Row],[Order number]])&gt;1,0,1)</f>
        <v>0</v>
      </c>
    </row>
    <row r="130" spans="1:25" x14ac:dyDescent="0.2">
      <c r="A130" s="5">
        <v>2</v>
      </c>
      <c r="B130" s="6" t="s">
        <v>36</v>
      </c>
      <c r="C130" s="6" t="s">
        <v>37</v>
      </c>
      <c r="D130" s="6" t="s">
        <v>25</v>
      </c>
      <c r="E130" s="6" t="s">
        <v>89</v>
      </c>
      <c r="F130" s="6" t="s">
        <v>2</v>
      </c>
      <c r="G130" s="6" t="s">
        <v>90</v>
      </c>
      <c r="H130" s="6" t="s">
        <v>209</v>
      </c>
      <c r="I130" s="6" t="s">
        <v>210</v>
      </c>
      <c r="J130" s="6"/>
      <c r="K130" s="6" t="s">
        <v>3</v>
      </c>
      <c r="L130" s="6" t="s">
        <v>4</v>
      </c>
      <c r="M130" s="6" t="s">
        <v>211</v>
      </c>
      <c r="N130" s="6" t="s">
        <v>5</v>
      </c>
      <c r="O130" s="6" t="s">
        <v>6</v>
      </c>
      <c r="P130" s="6" t="s">
        <v>7</v>
      </c>
      <c r="Q130" s="6" t="s">
        <v>8</v>
      </c>
      <c r="R130" s="7">
        <v>41995</v>
      </c>
      <c r="S130" s="7">
        <v>42009</v>
      </c>
      <c r="T130" s="7">
        <v>42009</v>
      </c>
      <c r="U130" s="7">
        <v>42009</v>
      </c>
      <c r="V130" s="5">
        <v>1736</v>
      </c>
      <c r="W130" s="8">
        <v>2134.1</v>
      </c>
      <c r="X130" s="5">
        <v>2</v>
      </c>
      <c r="Y130" s="21">
        <f>IF(COUNTIFS(G$2:G130,Tableau1[[#This Row],[Ship to name]],I$2:I130,Tableau1[[#This Row],[Order number]])&gt;1,0,1)</f>
        <v>0</v>
      </c>
    </row>
    <row r="131" spans="1:25" x14ac:dyDescent="0.2">
      <c r="A131" s="5">
        <v>2</v>
      </c>
      <c r="B131" s="6" t="s">
        <v>17</v>
      </c>
      <c r="C131" s="6" t="s">
        <v>18</v>
      </c>
      <c r="D131" s="6" t="s">
        <v>25</v>
      </c>
      <c r="E131" s="6" t="s">
        <v>89</v>
      </c>
      <c r="F131" s="6" t="s">
        <v>2</v>
      </c>
      <c r="G131" s="6" t="s">
        <v>90</v>
      </c>
      <c r="H131" s="6" t="s">
        <v>209</v>
      </c>
      <c r="I131" s="6" t="s">
        <v>210</v>
      </c>
      <c r="J131" s="6"/>
      <c r="K131" s="6" t="s">
        <v>3</v>
      </c>
      <c r="L131" s="6" t="s">
        <v>4</v>
      </c>
      <c r="M131" s="6" t="s">
        <v>211</v>
      </c>
      <c r="N131" s="6" t="s">
        <v>5</v>
      </c>
      <c r="O131" s="6" t="s">
        <v>6</v>
      </c>
      <c r="P131" s="6" t="s">
        <v>7</v>
      </c>
      <c r="Q131" s="6" t="s">
        <v>8</v>
      </c>
      <c r="R131" s="7">
        <v>41995</v>
      </c>
      <c r="S131" s="7">
        <v>42009</v>
      </c>
      <c r="T131" s="7">
        <v>42009</v>
      </c>
      <c r="U131" s="7">
        <v>42009</v>
      </c>
      <c r="V131" s="5">
        <v>1596</v>
      </c>
      <c r="W131" s="8">
        <v>1667.43</v>
      </c>
      <c r="X131" s="5">
        <v>2</v>
      </c>
      <c r="Y131" s="21">
        <f>IF(COUNTIFS(G$2:G131,Tableau1[[#This Row],[Ship to name]],I$2:I131,Tableau1[[#This Row],[Order number]])&gt;1,0,1)</f>
        <v>0</v>
      </c>
    </row>
    <row r="132" spans="1:25" x14ac:dyDescent="0.2">
      <c r="A132" s="5">
        <v>3</v>
      </c>
      <c r="B132" s="6" t="s">
        <v>19</v>
      </c>
      <c r="C132" s="6" t="s">
        <v>20</v>
      </c>
      <c r="D132" s="6" t="s">
        <v>25</v>
      </c>
      <c r="E132" s="6" t="s">
        <v>89</v>
      </c>
      <c r="F132" s="6" t="s">
        <v>2</v>
      </c>
      <c r="G132" s="6" t="s">
        <v>90</v>
      </c>
      <c r="H132" s="6" t="s">
        <v>209</v>
      </c>
      <c r="I132" s="6" t="s">
        <v>210</v>
      </c>
      <c r="J132" s="6"/>
      <c r="K132" s="6" t="s">
        <v>3</v>
      </c>
      <c r="L132" s="6" t="s">
        <v>4</v>
      </c>
      <c r="M132" s="6" t="s">
        <v>211</v>
      </c>
      <c r="N132" s="6" t="s">
        <v>5</v>
      </c>
      <c r="O132" s="6" t="s">
        <v>6</v>
      </c>
      <c r="P132" s="6" t="s">
        <v>7</v>
      </c>
      <c r="Q132" s="6" t="s">
        <v>8</v>
      </c>
      <c r="R132" s="7">
        <v>41995</v>
      </c>
      <c r="S132" s="7">
        <v>42009</v>
      </c>
      <c r="T132" s="7">
        <v>42009</v>
      </c>
      <c r="U132" s="7">
        <v>42009</v>
      </c>
      <c r="V132" s="5">
        <v>2520</v>
      </c>
      <c r="W132" s="8">
        <v>2389.9499999999998</v>
      </c>
      <c r="X132" s="5">
        <v>3</v>
      </c>
      <c r="Y132" s="21">
        <f>IF(COUNTIFS(G$2:G132,Tableau1[[#This Row],[Ship to name]],I$2:I132,Tableau1[[#This Row],[Order number]])&gt;1,0,1)</f>
        <v>0</v>
      </c>
    </row>
    <row r="133" spans="1:25" x14ac:dyDescent="0.2">
      <c r="A133" s="5">
        <v>1</v>
      </c>
      <c r="B133" s="6" t="s">
        <v>48</v>
      </c>
      <c r="C133" s="6" t="s">
        <v>49</v>
      </c>
      <c r="D133" s="6" t="s">
        <v>25</v>
      </c>
      <c r="E133" s="6" t="s">
        <v>89</v>
      </c>
      <c r="F133" s="6" t="s">
        <v>2</v>
      </c>
      <c r="G133" s="6" t="s">
        <v>90</v>
      </c>
      <c r="H133" s="6" t="s">
        <v>209</v>
      </c>
      <c r="I133" s="6" t="s">
        <v>210</v>
      </c>
      <c r="J133" s="6"/>
      <c r="K133" s="6" t="s">
        <v>3</v>
      </c>
      <c r="L133" s="6" t="s">
        <v>4</v>
      </c>
      <c r="M133" s="6" t="s">
        <v>211</v>
      </c>
      <c r="N133" s="6" t="s">
        <v>5</v>
      </c>
      <c r="O133" s="6" t="s">
        <v>6</v>
      </c>
      <c r="P133" s="6" t="s">
        <v>7</v>
      </c>
      <c r="Q133" s="6" t="s">
        <v>8</v>
      </c>
      <c r="R133" s="7">
        <v>41995</v>
      </c>
      <c r="S133" s="7">
        <v>42009</v>
      </c>
      <c r="T133" s="7">
        <v>42009</v>
      </c>
      <c r="U133" s="7">
        <v>42009</v>
      </c>
      <c r="V133" s="5">
        <v>798</v>
      </c>
      <c r="W133" s="8">
        <v>833.71</v>
      </c>
      <c r="X133" s="5">
        <v>1</v>
      </c>
      <c r="Y133" s="21">
        <f>IF(COUNTIFS(G$2:G133,Tableau1[[#This Row],[Ship to name]],I$2:I133,Tableau1[[#This Row],[Order number]])&gt;1,0,1)</f>
        <v>0</v>
      </c>
    </row>
    <row r="134" spans="1:25" x14ac:dyDescent="0.2">
      <c r="A134" s="5">
        <v>1</v>
      </c>
      <c r="B134" s="6" t="s">
        <v>38</v>
      </c>
      <c r="C134" s="6" t="s">
        <v>84</v>
      </c>
      <c r="D134" s="6" t="s">
        <v>25</v>
      </c>
      <c r="E134" s="6" t="s">
        <v>89</v>
      </c>
      <c r="F134" s="6" t="s">
        <v>2</v>
      </c>
      <c r="G134" s="6" t="s">
        <v>90</v>
      </c>
      <c r="H134" s="6" t="s">
        <v>209</v>
      </c>
      <c r="I134" s="6" t="s">
        <v>210</v>
      </c>
      <c r="J134" s="6"/>
      <c r="K134" s="6" t="s">
        <v>3</v>
      </c>
      <c r="L134" s="6" t="s">
        <v>4</v>
      </c>
      <c r="M134" s="6" t="s">
        <v>211</v>
      </c>
      <c r="N134" s="6" t="s">
        <v>5</v>
      </c>
      <c r="O134" s="6" t="s">
        <v>6</v>
      </c>
      <c r="P134" s="6" t="s">
        <v>7</v>
      </c>
      <c r="Q134" s="6" t="s">
        <v>8</v>
      </c>
      <c r="R134" s="7">
        <v>41995</v>
      </c>
      <c r="S134" s="7">
        <v>42009</v>
      </c>
      <c r="T134" s="7">
        <v>42009</v>
      </c>
      <c r="U134" s="7">
        <v>42009</v>
      </c>
      <c r="V134" s="5">
        <v>896</v>
      </c>
      <c r="W134" s="8">
        <v>609.4</v>
      </c>
      <c r="X134" s="5">
        <v>1</v>
      </c>
      <c r="Y134" s="21">
        <f>IF(COUNTIFS(G$2:G134,Tableau1[[#This Row],[Ship to name]],I$2:I134,Tableau1[[#This Row],[Order number]])&gt;1,0,1)</f>
        <v>0</v>
      </c>
    </row>
    <row r="135" spans="1:25" x14ac:dyDescent="0.2">
      <c r="A135" s="5">
        <v>1</v>
      </c>
      <c r="B135" s="6" t="s">
        <v>105</v>
      </c>
      <c r="C135" s="6" t="s">
        <v>70</v>
      </c>
      <c r="D135" s="6" t="s">
        <v>25</v>
      </c>
      <c r="E135" s="6" t="s">
        <v>89</v>
      </c>
      <c r="F135" s="6" t="s">
        <v>2</v>
      </c>
      <c r="G135" s="6" t="s">
        <v>90</v>
      </c>
      <c r="H135" s="6" t="s">
        <v>209</v>
      </c>
      <c r="I135" s="6" t="s">
        <v>210</v>
      </c>
      <c r="J135" s="6"/>
      <c r="K135" s="6" t="s">
        <v>3</v>
      </c>
      <c r="L135" s="6" t="s">
        <v>4</v>
      </c>
      <c r="M135" s="6" t="s">
        <v>211</v>
      </c>
      <c r="N135" s="6" t="s">
        <v>5</v>
      </c>
      <c r="O135" s="6" t="s">
        <v>6</v>
      </c>
      <c r="P135" s="6" t="s">
        <v>7</v>
      </c>
      <c r="Q135" s="6" t="s">
        <v>8</v>
      </c>
      <c r="R135" s="7">
        <v>41995</v>
      </c>
      <c r="S135" s="7">
        <v>42009</v>
      </c>
      <c r="T135" s="7">
        <v>42009</v>
      </c>
      <c r="U135" s="7">
        <v>42009</v>
      </c>
      <c r="V135" s="5">
        <v>894</v>
      </c>
      <c r="W135" s="8">
        <v>609.4</v>
      </c>
      <c r="X135" s="5">
        <v>1</v>
      </c>
      <c r="Y135" s="21">
        <f>IF(COUNTIFS(G$2:G135,Tableau1[[#This Row],[Ship to name]],I$2:I135,Tableau1[[#This Row],[Order number]])&gt;1,0,1)</f>
        <v>0</v>
      </c>
    </row>
    <row r="136" spans="1:25" x14ac:dyDescent="0.2">
      <c r="A136" s="5">
        <v>13</v>
      </c>
      <c r="B136" s="6" t="s">
        <v>0</v>
      </c>
      <c r="C136" s="6" t="s">
        <v>1</v>
      </c>
      <c r="D136" s="6" t="s">
        <v>25</v>
      </c>
      <c r="E136" s="6" t="s">
        <v>114</v>
      </c>
      <c r="F136" s="6" t="s">
        <v>2</v>
      </c>
      <c r="G136" s="6" t="s">
        <v>115</v>
      </c>
      <c r="H136" s="6" t="s">
        <v>260</v>
      </c>
      <c r="I136" s="6" t="s">
        <v>261</v>
      </c>
      <c r="J136" s="6"/>
      <c r="K136" s="6" t="s">
        <v>3</v>
      </c>
      <c r="L136" s="6" t="s">
        <v>4</v>
      </c>
      <c r="M136" s="6" t="s">
        <v>262</v>
      </c>
      <c r="N136" s="6" t="s">
        <v>5</v>
      </c>
      <c r="O136" s="6" t="s">
        <v>6</v>
      </c>
      <c r="P136" s="6" t="s">
        <v>7</v>
      </c>
      <c r="Q136" s="6" t="s">
        <v>8</v>
      </c>
      <c r="R136" s="7">
        <v>41997</v>
      </c>
      <c r="S136" s="7">
        <v>42010</v>
      </c>
      <c r="T136" s="7">
        <v>42010</v>
      </c>
      <c r="U136" s="7">
        <v>42010</v>
      </c>
      <c r="V136" s="5">
        <v>14040</v>
      </c>
      <c r="W136" s="8">
        <v>3882.78</v>
      </c>
      <c r="X136" s="5">
        <v>13</v>
      </c>
      <c r="Y136" s="21">
        <f>IF(COUNTIFS(G$2:G136,Tableau1[[#This Row],[Ship to name]],I$2:I136,Tableau1[[#This Row],[Order number]])&gt;1,0,1)</f>
        <v>1</v>
      </c>
    </row>
    <row r="137" spans="1:25" x14ac:dyDescent="0.2">
      <c r="A137" s="5">
        <v>2</v>
      </c>
      <c r="B137" s="6" t="s">
        <v>9</v>
      </c>
      <c r="C137" s="6" t="s">
        <v>10</v>
      </c>
      <c r="D137" s="6" t="s">
        <v>25</v>
      </c>
      <c r="E137" s="6" t="s">
        <v>114</v>
      </c>
      <c r="F137" s="6" t="s">
        <v>2</v>
      </c>
      <c r="G137" s="6" t="s">
        <v>115</v>
      </c>
      <c r="H137" s="6" t="s">
        <v>260</v>
      </c>
      <c r="I137" s="6" t="s">
        <v>261</v>
      </c>
      <c r="J137" s="6"/>
      <c r="K137" s="6" t="s">
        <v>3</v>
      </c>
      <c r="L137" s="6" t="s">
        <v>4</v>
      </c>
      <c r="M137" s="6" t="s">
        <v>262</v>
      </c>
      <c r="N137" s="6" t="s">
        <v>5</v>
      </c>
      <c r="O137" s="6" t="s">
        <v>6</v>
      </c>
      <c r="P137" s="6" t="s">
        <v>7</v>
      </c>
      <c r="Q137" s="6" t="s">
        <v>8</v>
      </c>
      <c r="R137" s="7">
        <v>41997</v>
      </c>
      <c r="S137" s="7">
        <v>42010</v>
      </c>
      <c r="T137" s="7">
        <v>42010</v>
      </c>
      <c r="U137" s="7">
        <v>42010</v>
      </c>
      <c r="V137" s="5">
        <v>2340</v>
      </c>
      <c r="W137" s="8">
        <v>962.34</v>
      </c>
      <c r="X137" s="5">
        <v>2</v>
      </c>
      <c r="Y137" s="21">
        <f>IF(COUNTIFS(G$2:G137,Tableau1[[#This Row],[Ship to name]],I$2:I137,Tableau1[[#This Row],[Order number]])&gt;1,0,1)</f>
        <v>0</v>
      </c>
    </row>
    <row r="138" spans="1:25" x14ac:dyDescent="0.2">
      <c r="A138" s="5">
        <v>1</v>
      </c>
      <c r="B138" s="6" t="s">
        <v>11</v>
      </c>
      <c r="C138" s="6" t="s">
        <v>12</v>
      </c>
      <c r="D138" s="6" t="s">
        <v>25</v>
      </c>
      <c r="E138" s="6" t="s">
        <v>114</v>
      </c>
      <c r="F138" s="6" t="s">
        <v>2</v>
      </c>
      <c r="G138" s="6" t="s">
        <v>115</v>
      </c>
      <c r="H138" s="6" t="s">
        <v>260</v>
      </c>
      <c r="I138" s="6" t="s">
        <v>261</v>
      </c>
      <c r="J138" s="6"/>
      <c r="K138" s="6" t="s">
        <v>3</v>
      </c>
      <c r="L138" s="6" t="s">
        <v>4</v>
      </c>
      <c r="M138" s="6" t="s">
        <v>262</v>
      </c>
      <c r="N138" s="6" t="s">
        <v>5</v>
      </c>
      <c r="O138" s="6" t="s">
        <v>6</v>
      </c>
      <c r="P138" s="6" t="s">
        <v>7</v>
      </c>
      <c r="Q138" s="6" t="s">
        <v>8</v>
      </c>
      <c r="R138" s="7">
        <v>41997</v>
      </c>
      <c r="S138" s="7">
        <v>42010</v>
      </c>
      <c r="T138" s="7">
        <v>42010</v>
      </c>
      <c r="U138" s="7">
        <v>42010</v>
      </c>
      <c r="V138" s="5">
        <v>1080</v>
      </c>
      <c r="W138" s="8">
        <v>318.39999999999998</v>
      </c>
      <c r="X138" s="5">
        <v>1</v>
      </c>
      <c r="Y138" s="21">
        <f>IF(COUNTIFS(G$2:G138,Tableau1[[#This Row],[Ship to name]],I$2:I138,Tableau1[[#This Row],[Order number]])&gt;1,0,1)</f>
        <v>0</v>
      </c>
    </row>
    <row r="139" spans="1:25" x14ac:dyDescent="0.2">
      <c r="A139" s="5">
        <v>1</v>
      </c>
      <c r="B139" s="6" t="s">
        <v>13</v>
      </c>
      <c r="C139" s="6" t="s">
        <v>14</v>
      </c>
      <c r="D139" s="6" t="s">
        <v>25</v>
      </c>
      <c r="E139" s="6" t="s">
        <v>114</v>
      </c>
      <c r="F139" s="6" t="s">
        <v>2</v>
      </c>
      <c r="G139" s="6" t="s">
        <v>115</v>
      </c>
      <c r="H139" s="6" t="s">
        <v>260</v>
      </c>
      <c r="I139" s="6" t="s">
        <v>261</v>
      </c>
      <c r="J139" s="6"/>
      <c r="K139" s="6" t="s">
        <v>3</v>
      </c>
      <c r="L139" s="6" t="s">
        <v>4</v>
      </c>
      <c r="M139" s="6" t="s">
        <v>262</v>
      </c>
      <c r="N139" s="6" t="s">
        <v>5</v>
      </c>
      <c r="O139" s="6" t="s">
        <v>6</v>
      </c>
      <c r="P139" s="6" t="s">
        <v>7</v>
      </c>
      <c r="Q139" s="6" t="s">
        <v>8</v>
      </c>
      <c r="R139" s="7">
        <v>41997</v>
      </c>
      <c r="S139" s="7">
        <v>42010</v>
      </c>
      <c r="T139" s="7">
        <v>42010</v>
      </c>
      <c r="U139" s="7">
        <v>42010</v>
      </c>
      <c r="V139" s="5">
        <v>791</v>
      </c>
      <c r="W139" s="8">
        <v>751.02</v>
      </c>
      <c r="X139" s="5">
        <v>1</v>
      </c>
      <c r="Y139" s="21">
        <f>IF(COUNTIFS(G$2:G139,Tableau1[[#This Row],[Ship to name]],I$2:I139,Tableau1[[#This Row],[Order number]])&gt;1,0,1)</f>
        <v>0</v>
      </c>
    </row>
    <row r="140" spans="1:25" x14ac:dyDescent="0.2">
      <c r="A140" s="5">
        <v>3</v>
      </c>
      <c r="B140" s="6" t="s">
        <v>36</v>
      </c>
      <c r="C140" s="6" t="s">
        <v>37</v>
      </c>
      <c r="D140" s="6" t="s">
        <v>25</v>
      </c>
      <c r="E140" s="6" t="s">
        <v>114</v>
      </c>
      <c r="F140" s="6" t="s">
        <v>2</v>
      </c>
      <c r="G140" s="6" t="s">
        <v>115</v>
      </c>
      <c r="H140" s="6" t="s">
        <v>260</v>
      </c>
      <c r="I140" s="6" t="s">
        <v>261</v>
      </c>
      <c r="J140" s="6"/>
      <c r="K140" s="6" t="s">
        <v>3</v>
      </c>
      <c r="L140" s="6" t="s">
        <v>4</v>
      </c>
      <c r="M140" s="6" t="s">
        <v>262</v>
      </c>
      <c r="N140" s="6" t="s">
        <v>5</v>
      </c>
      <c r="O140" s="6" t="s">
        <v>6</v>
      </c>
      <c r="P140" s="6" t="s">
        <v>7</v>
      </c>
      <c r="Q140" s="6" t="s">
        <v>8</v>
      </c>
      <c r="R140" s="7">
        <v>41997</v>
      </c>
      <c r="S140" s="7">
        <v>42010</v>
      </c>
      <c r="T140" s="7">
        <v>42010</v>
      </c>
      <c r="U140" s="7">
        <v>42010</v>
      </c>
      <c r="V140" s="5">
        <v>2604</v>
      </c>
      <c r="W140" s="8">
        <v>3201.15</v>
      </c>
      <c r="X140" s="5">
        <v>3</v>
      </c>
      <c r="Y140" s="21">
        <f>IF(COUNTIFS(G$2:G140,Tableau1[[#This Row],[Ship to name]],I$2:I140,Tableau1[[#This Row],[Order number]])&gt;1,0,1)</f>
        <v>0</v>
      </c>
    </row>
    <row r="141" spans="1:25" x14ac:dyDescent="0.2">
      <c r="A141" s="5">
        <v>1</v>
      </c>
      <c r="B141" s="6" t="s">
        <v>38</v>
      </c>
      <c r="C141" s="6" t="s">
        <v>84</v>
      </c>
      <c r="D141" s="6" t="s">
        <v>25</v>
      </c>
      <c r="E141" s="6" t="s">
        <v>114</v>
      </c>
      <c r="F141" s="6" t="s">
        <v>2</v>
      </c>
      <c r="G141" s="6" t="s">
        <v>115</v>
      </c>
      <c r="H141" s="6" t="s">
        <v>260</v>
      </c>
      <c r="I141" s="6" t="s">
        <v>261</v>
      </c>
      <c r="J141" s="6"/>
      <c r="K141" s="6" t="s">
        <v>3</v>
      </c>
      <c r="L141" s="6" t="s">
        <v>4</v>
      </c>
      <c r="M141" s="6" t="s">
        <v>262</v>
      </c>
      <c r="N141" s="6" t="s">
        <v>5</v>
      </c>
      <c r="O141" s="6" t="s">
        <v>6</v>
      </c>
      <c r="P141" s="6" t="s">
        <v>7</v>
      </c>
      <c r="Q141" s="6" t="s">
        <v>8</v>
      </c>
      <c r="R141" s="7">
        <v>41997</v>
      </c>
      <c r="S141" s="7">
        <v>42010</v>
      </c>
      <c r="T141" s="7">
        <v>42010</v>
      </c>
      <c r="U141" s="7">
        <v>42010</v>
      </c>
      <c r="V141" s="5">
        <v>896</v>
      </c>
      <c r="W141" s="8">
        <v>609.4</v>
      </c>
      <c r="X141" s="5">
        <v>1</v>
      </c>
      <c r="Y141" s="21">
        <f>IF(COUNTIFS(G$2:G141,Tableau1[[#This Row],[Ship to name]],I$2:I141,Tableau1[[#This Row],[Order number]])&gt;1,0,1)</f>
        <v>0</v>
      </c>
    </row>
    <row r="142" spans="1:25" x14ac:dyDescent="0.2">
      <c r="A142" s="5">
        <v>1</v>
      </c>
      <c r="B142" s="6" t="s">
        <v>105</v>
      </c>
      <c r="C142" s="6" t="s">
        <v>70</v>
      </c>
      <c r="D142" s="6" t="s">
        <v>25</v>
      </c>
      <c r="E142" s="6" t="s">
        <v>114</v>
      </c>
      <c r="F142" s="6" t="s">
        <v>2</v>
      </c>
      <c r="G142" s="6" t="s">
        <v>115</v>
      </c>
      <c r="H142" s="6" t="s">
        <v>260</v>
      </c>
      <c r="I142" s="6" t="s">
        <v>261</v>
      </c>
      <c r="J142" s="6"/>
      <c r="K142" s="6" t="s">
        <v>3</v>
      </c>
      <c r="L142" s="6" t="s">
        <v>4</v>
      </c>
      <c r="M142" s="6" t="s">
        <v>262</v>
      </c>
      <c r="N142" s="6" t="s">
        <v>5</v>
      </c>
      <c r="O142" s="6" t="s">
        <v>6</v>
      </c>
      <c r="P142" s="6" t="s">
        <v>7</v>
      </c>
      <c r="Q142" s="6" t="s">
        <v>8</v>
      </c>
      <c r="R142" s="7">
        <v>41997</v>
      </c>
      <c r="S142" s="7">
        <v>42010</v>
      </c>
      <c r="T142" s="7">
        <v>42010</v>
      </c>
      <c r="U142" s="7">
        <v>42010</v>
      </c>
      <c r="V142" s="5">
        <v>894</v>
      </c>
      <c r="W142" s="8">
        <v>609.4</v>
      </c>
      <c r="X142" s="5">
        <v>1</v>
      </c>
      <c r="Y142" s="21">
        <f>IF(COUNTIFS(G$2:G142,Tableau1[[#This Row],[Ship to name]],I$2:I142,Tableau1[[#This Row],[Order number]])&gt;1,0,1)</f>
        <v>0</v>
      </c>
    </row>
    <row r="143" spans="1:25" x14ac:dyDescent="0.2">
      <c r="A143" s="5">
        <v>1</v>
      </c>
      <c r="B143" s="6" t="s">
        <v>54</v>
      </c>
      <c r="C143" s="6" t="s">
        <v>55</v>
      </c>
      <c r="D143" s="6" t="s">
        <v>25</v>
      </c>
      <c r="E143" s="6" t="s">
        <v>304</v>
      </c>
      <c r="F143" s="6" t="s">
        <v>2</v>
      </c>
      <c r="G143" s="6" t="s">
        <v>305</v>
      </c>
      <c r="H143" s="6" t="s">
        <v>306</v>
      </c>
      <c r="I143" s="6" t="s">
        <v>307</v>
      </c>
      <c r="J143" s="6"/>
      <c r="K143" s="6" t="s">
        <v>3</v>
      </c>
      <c r="L143" s="6" t="s">
        <v>4</v>
      </c>
      <c r="M143" s="6" t="s">
        <v>308</v>
      </c>
      <c r="N143" s="6" t="s">
        <v>5</v>
      </c>
      <c r="O143" s="6" t="s">
        <v>6</v>
      </c>
      <c r="P143" s="6" t="s">
        <v>7</v>
      </c>
      <c r="Q143" s="6" t="s">
        <v>8</v>
      </c>
      <c r="R143" s="7">
        <v>42009</v>
      </c>
      <c r="S143" s="7">
        <v>42011</v>
      </c>
      <c r="T143" s="7">
        <v>42011</v>
      </c>
      <c r="U143" s="7">
        <v>42011</v>
      </c>
      <c r="V143" s="9">
        <v>882.5</v>
      </c>
      <c r="W143" s="8">
        <v>640.39</v>
      </c>
      <c r="X143" s="5">
        <v>1</v>
      </c>
      <c r="Y143" s="21">
        <f>IF(COUNTIFS(G$2:G143,Tableau1[[#This Row],[Ship to name]],I$2:I143,Tableau1[[#This Row],[Order number]])&gt;1,0,1)</f>
        <v>1</v>
      </c>
    </row>
    <row r="144" spans="1:25" x14ac:dyDescent="0.2">
      <c r="A144" s="5">
        <v>2</v>
      </c>
      <c r="B144" s="6" t="s">
        <v>34</v>
      </c>
      <c r="C144" s="6" t="s">
        <v>35</v>
      </c>
      <c r="D144" s="6" t="s">
        <v>25</v>
      </c>
      <c r="E144" s="6" t="s">
        <v>304</v>
      </c>
      <c r="F144" s="6" t="s">
        <v>2</v>
      </c>
      <c r="G144" s="6" t="s">
        <v>305</v>
      </c>
      <c r="H144" s="6" t="s">
        <v>306</v>
      </c>
      <c r="I144" s="6" t="s">
        <v>307</v>
      </c>
      <c r="J144" s="6"/>
      <c r="K144" s="6" t="s">
        <v>3</v>
      </c>
      <c r="L144" s="6" t="s">
        <v>4</v>
      </c>
      <c r="M144" s="6" t="s">
        <v>308</v>
      </c>
      <c r="N144" s="6" t="s">
        <v>5</v>
      </c>
      <c r="O144" s="6" t="s">
        <v>6</v>
      </c>
      <c r="P144" s="6" t="s">
        <v>7</v>
      </c>
      <c r="Q144" s="6" t="s">
        <v>8</v>
      </c>
      <c r="R144" s="7">
        <v>42009</v>
      </c>
      <c r="S144" s="7">
        <v>42011</v>
      </c>
      <c r="T144" s="7">
        <v>42011</v>
      </c>
      <c r="U144" s="7">
        <v>42011</v>
      </c>
      <c r="V144" s="5">
        <v>2020</v>
      </c>
      <c r="W144" s="8">
        <v>1003.25</v>
      </c>
      <c r="X144" s="5">
        <v>2</v>
      </c>
      <c r="Y144" s="21">
        <f>IF(COUNTIFS(G$2:G144,Tableau1[[#This Row],[Ship to name]],I$2:I144,Tableau1[[#This Row],[Order number]])&gt;1,0,1)</f>
        <v>0</v>
      </c>
    </row>
    <row r="145" spans="1:25" hidden="1" x14ac:dyDescent="0.2">
      <c r="A145" s="5">
        <v>18</v>
      </c>
      <c r="B145" s="6" t="s">
        <v>0</v>
      </c>
      <c r="C145" s="6" t="s">
        <v>1</v>
      </c>
      <c r="D145" s="6" t="s">
        <v>82</v>
      </c>
      <c r="E145" s="6" t="s">
        <v>252</v>
      </c>
      <c r="F145" s="6" t="s">
        <v>2</v>
      </c>
      <c r="G145" s="6" t="s">
        <v>253</v>
      </c>
      <c r="H145" s="6" t="s">
        <v>254</v>
      </c>
      <c r="I145" s="6" t="s">
        <v>255</v>
      </c>
      <c r="J145" s="6"/>
      <c r="K145" s="6" t="s">
        <v>3</v>
      </c>
      <c r="L145" s="6" t="s">
        <v>4</v>
      </c>
      <c r="M145" s="6" t="s">
        <v>256</v>
      </c>
      <c r="N145" s="6" t="s">
        <v>5</v>
      </c>
      <c r="O145" s="6" t="s">
        <v>6</v>
      </c>
      <c r="P145" s="6" t="s">
        <v>7</v>
      </c>
      <c r="Q145" s="6" t="s">
        <v>8</v>
      </c>
      <c r="R145" s="7">
        <v>42003</v>
      </c>
      <c r="S145" s="7">
        <v>42012</v>
      </c>
      <c r="T145" s="7">
        <v>42012</v>
      </c>
      <c r="U145" s="7">
        <v>42012</v>
      </c>
      <c r="V145" s="5">
        <v>19440</v>
      </c>
      <c r="W145" s="8">
        <v>5376.15</v>
      </c>
      <c r="X145" s="5">
        <v>18</v>
      </c>
      <c r="Y145" s="21">
        <f>IF(COUNTIFS(G$2:G145,Tableau1[[#This Row],[Ship to name]],I$2:I145,Tableau1[[#This Row],[Order number]])&gt;1,0,1)</f>
        <v>1</v>
      </c>
    </row>
    <row r="146" spans="1:25" hidden="1" x14ac:dyDescent="0.2">
      <c r="A146" s="5">
        <v>2</v>
      </c>
      <c r="B146" s="6" t="s">
        <v>9</v>
      </c>
      <c r="C146" s="6" t="s">
        <v>10</v>
      </c>
      <c r="D146" s="6" t="s">
        <v>82</v>
      </c>
      <c r="E146" s="6" t="s">
        <v>252</v>
      </c>
      <c r="F146" s="6" t="s">
        <v>2</v>
      </c>
      <c r="G146" s="6" t="s">
        <v>253</v>
      </c>
      <c r="H146" s="6" t="s">
        <v>254</v>
      </c>
      <c r="I146" s="6" t="s">
        <v>255</v>
      </c>
      <c r="J146" s="6"/>
      <c r="K146" s="6" t="s">
        <v>3</v>
      </c>
      <c r="L146" s="6" t="s">
        <v>4</v>
      </c>
      <c r="M146" s="6" t="s">
        <v>256</v>
      </c>
      <c r="N146" s="6" t="s">
        <v>5</v>
      </c>
      <c r="O146" s="6" t="s">
        <v>6</v>
      </c>
      <c r="P146" s="6" t="s">
        <v>7</v>
      </c>
      <c r="Q146" s="6" t="s">
        <v>8</v>
      </c>
      <c r="R146" s="7">
        <v>42003</v>
      </c>
      <c r="S146" s="7">
        <v>42012</v>
      </c>
      <c r="T146" s="7">
        <v>42012</v>
      </c>
      <c r="U146" s="7">
        <v>42012</v>
      </c>
      <c r="V146" s="5">
        <v>2340</v>
      </c>
      <c r="W146" s="8">
        <v>962.34</v>
      </c>
      <c r="X146" s="5">
        <v>2</v>
      </c>
      <c r="Y146" s="21">
        <f>IF(COUNTIFS(G$2:G146,Tableau1[[#This Row],[Ship to name]],I$2:I146,Tableau1[[#This Row],[Order number]])&gt;1,0,1)</f>
        <v>0</v>
      </c>
    </row>
    <row r="147" spans="1:25" hidden="1" x14ac:dyDescent="0.2">
      <c r="A147" s="5">
        <v>1</v>
      </c>
      <c r="B147" s="6" t="s">
        <v>13</v>
      </c>
      <c r="C147" s="6" t="s">
        <v>14</v>
      </c>
      <c r="D147" s="6" t="s">
        <v>82</v>
      </c>
      <c r="E147" s="6" t="s">
        <v>252</v>
      </c>
      <c r="F147" s="6" t="s">
        <v>2</v>
      </c>
      <c r="G147" s="6" t="s">
        <v>253</v>
      </c>
      <c r="H147" s="6" t="s">
        <v>254</v>
      </c>
      <c r="I147" s="6" t="s">
        <v>255</v>
      </c>
      <c r="J147" s="6"/>
      <c r="K147" s="6" t="s">
        <v>3</v>
      </c>
      <c r="L147" s="6" t="s">
        <v>4</v>
      </c>
      <c r="M147" s="6" t="s">
        <v>256</v>
      </c>
      <c r="N147" s="6" t="s">
        <v>5</v>
      </c>
      <c r="O147" s="6" t="s">
        <v>6</v>
      </c>
      <c r="P147" s="6" t="s">
        <v>7</v>
      </c>
      <c r="Q147" s="6" t="s">
        <v>8</v>
      </c>
      <c r="R147" s="7">
        <v>42003</v>
      </c>
      <c r="S147" s="7">
        <v>42012</v>
      </c>
      <c r="T147" s="7">
        <v>42012</v>
      </c>
      <c r="U147" s="7">
        <v>42012</v>
      </c>
      <c r="V147" s="5">
        <v>791</v>
      </c>
      <c r="W147" s="8">
        <v>751.02</v>
      </c>
      <c r="X147" s="5">
        <v>1</v>
      </c>
      <c r="Y147" s="21">
        <f>IF(COUNTIFS(G$2:G147,Tableau1[[#This Row],[Ship to name]],I$2:I147,Tableau1[[#This Row],[Order number]])&gt;1,0,1)</f>
        <v>0</v>
      </c>
    </row>
    <row r="148" spans="1:25" hidden="1" x14ac:dyDescent="0.2">
      <c r="A148" s="5">
        <v>2</v>
      </c>
      <c r="B148" s="6" t="s">
        <v>36</v>
      </c>
      <c r="C148" s="6" t="s">
        <v>37</v>
      </c>
      <c r="D148" s="6" t="s">
        <v>82</v>
      </c>
      <c r="E148" s="6" t="s">
        <v>252</v>
      </c>
      <c r="F148" s="6" t="s">
        <v>2</v>
      </c>
      <c r="G148" s="6" t="s">
        <v>253</v>
      </c>
      <c r="H148" s="6" t="s">
        <v>254</v>
      </c>
      <c r="I148" s="6" t="s">
        <v>255</v>
      </c>
      <c r="J148" s="6"/>
      <c r="K148" s="6" t="s">
        <v>3</v>
      </c>
      <c r="L148" s="6" t="s">
        <v>4</v>
      </c>
      <c r="M148" s="6" t="s">
        <v>256</v>
      </c>
      <c r="N148" s="6" t="s">
        <v>5</v>
      </c>
      <c r="O148" s="6" t="s">
        <v>6</v>
      </c>
      <c r="P148" s="6" t="s">
        <v>7</v>
      </c>
      <c r="Q148" s="6" t="s">
        <v>8</v>
      </c>
      <c r="R148" s="7">
        <v>42003</v>
      </c>
      <c r="S148" s="7">
        <v>42012</v>
      </c>
      <c r="T148" s="7">
        <v>42012</v>
      </c>
      <c r="U148" s="7">
        <v>42012</v>
      </c>
      <c r="V148" s="5">
        <v>1736</v>
      </c>
      <c r="W148" s="8">
        <v>2134.1</v>
      </c>
      <c r="X148" s="5">
        <v>2</v>
      </c>
      <c r="Y148" s="21">
        <f>IF(COUNTIFS(G$2:G148,Tableau1[[#This Row],[Ship to name]],I$2:I148,Tableau1[[#This Row],[Order number]])&gt;1,0,1)</f>
        <v>0</v>
      </c>
    </row>
    <row r="149" spans="1:25" hidden="1" x14ac:dyDescent="0.2">
      <c r="A149" s="5">
        <v>1</v>
      </c>
      <c r="B149" s="6" t="s">
        <v>83</v>
      </c>
      <c r="C149" s="6" t="s">
        <v>84</v>
      </c>
      <c r="D149" s="6" t="s">
        <v>82</v>
      </c>
      <c r="E149" s="6" t="s">
        <v>252</v>
      </c>
      <c r="F149" s="6" t="s">
        <v>2</v>
      </c>
      <c r="G149" s="6" t="s">
        <v>253</v>
      </c>
      <c r="H149" s="6" t="s">
        <v>254</v>
      </c>
      <c r="I149" s="6" t="s">
        <v>255</v>
      </c>
      <c r="J149" s="6"/>
      <c r="K149" s="6" t="s">
        <v>3</v>
      </c>
      <c r="L149" s="6" t="s">
        <v>4</v>
      </c>
      <c r="M149" s="6" t="s">
        <v>256</v>
      </c>
      <c r="N149" s="6" t="s">
        <v>5</v>
      </c>
      <c r="O149" s="6" t="s">
        <v>6</v>
      </c>
      <c r="P149" s="6" t="s">
        <v>7</v>
      </c>
      <c r="Q149" s="6" t="s">
        <v>8</v>
      </c>
      <c r="R149" s="7">
        <v>42003</v>
      </c>
      <c r="S149" s="7">
        <v>42012</v>
      </c>
      <c r="T149" s="7">
        <v>42012</v>
      </c>
      <c r="U149" s="7">
        <v>42012</v>
      </c>
      <c r="V149" s="5">
        <v>896</v>
      </c>
      <c r="W149" s="8">
        <v>609.4</v>
      </c>
      <c r="X149" s="5">
        <v>1</v>
      </c>
      <c r="Y149" s="21">
        <f>IF(COUNTIFS(G$2:G149,Tableau1[[#This Row],[Ship to name]],I$2:I149,Tableau1[[#This Row],[Order number]])&gt;1,0,1)</f>
        <v>0</v>
      </c>
    </row>
    <row r="150" spans="1:25" x14ac:dyDescent="0.2">
      <c r="A150" s="5">
        <v>1</v>
      </c>
      <c r="B150" s="6" t="s">
        <v>54</v>
      </c>
      <c r="C150" s="6" t="s">
        <v>55</v>
      </c>
      <c r="D150" s="6" t="s">
        <v>25</v>
      </c>
      <c r="E150" s="6" t="s">
        <v>71</v>
      </c>
      <c r="F150" s="6" t="s">
        <v>2</v>
      </c>
      <c r="G150" s="6" t="s">
        <v>72</v>
      </c>
      <c r="H150" s="6" t="s">
        <v>185</v>
      </c>
      <c r="I150" s="6" t="s">
        <v>186</v>
      </c>
      <c r="J150" s="6"/>
      <c r="K150" s="6" t="s">
        <v>3</v>
      </c>
      <c r="L150" s="6" t="s">
        <v>4</v>
      </c>
      <c r="M150" s="6" t="s">
        <v>187</v>
      </c>
      <c r="N150" s="6" t="s">
        <v>5</v>
      </c>
      <c r="O150" s="6" t="s">
        <v>6</v>
      </c>
      <c r="P150" s="6" t="s">
        <v>7</v>
      </c>
      <c r="Q150" s="6" t="s">
        <v>8</v>
      </c>
      <c r="R150" s="7">
        <v>42006</v>
      </c>
      <c r="S150" s="7">
        <v>42016</v>
      </c>
      <c r="T150" s="7">
        <v>42016</v>
      </c>
      <c r="U150" s="7">
        <v>42016</v>
      </c>
      <c r="V150" s="9">
        <v>882.5</v>
      </c>
      <c r="W150" s="8">
        <v>595.57000000000005</v>
      </c>
      <c r="X150" s="5">
        <v>1</v>
      </c>
      <c r="Y150" s="21">
        <f>IF(COUNTIFS(G$2:G150,Tableau1[[#This Row],[Ship to name]],I$2:I150,Tableau1[[#This Row],[Order number]])&gt;1,0,1)</f>
        <v>1</v>
      </c>
    </row>
    <row r="151" spans="1:25" x14ac:dyDescent="0.2">
      <c r="A151" s="5">
        <v>9</v>
      </c>
      <c r="B151" s="6" t="s">
        <v>0</v>
      </c>
      <c r="C151" s="6" t="s">
        <v>1</v>
      </c>
      <c r="D151" s="6" t="s">
        <v>25</v>
      </c>
      <c r="E151" s="6" t="s">
        <v>71</v>
      </c>
      <c r="F151" s="6" t="s">
        <v>2</v>
      </c>
      <c r="G151" s="6" t="s">
        <v>72</v>
      </c>
      <c r="H151" s="6" t="s">
        <v>185</v>
      </c>
      <c r="I151" s="6" t="s">
        <v>186</v>
      </c>
      <c r="J151" s="6"/>
      <c r="K151" s="6" t="s">
        <v>3</v>
      </c>
      <c r="L151" s="6" t="s">
        <v>4</v>
      </c>
      <c r="M151" s="6" t="s">
        <v>187</v>
      </c>
      <c r="N151" s="6" t="s">
        <v>5</v>
      </c>
      <c r="O151" s="6" t="s">
        <v>6</v>
      </c>
      <c r="P151" s="6" t="s">
        <v>7</v>
      </c>
      <c r="Q151" s="6" t="s">
        <v>8</v>
      </c>
      <c r="R151" s="7">
        <v>42006</v>
      </c>
      <c r="S151" s="7">
        <v>42016</v>
      </c>
      <c r="T151" s="7">
        <v>42016</v>
      </c>
      <c r="U151" s="7">
        <v>42016</v>
      </c>
      <c r="V151" s="5">
        <v>9720</v>
      </c>
      <c r="W151" s="8">
        <v>2694.38</v>
      </c>
      <c r="X151" s="5">
        <v>9</v>
      </c>
      <c r="Y151" s="21">
        <f>IF(COUNTIFS(G$2:G151,Tableau1[[#This Row],[Ship to name]],I$2:I151,Tableau1[[#This Row],[Order number]])&gt;1,0,1)</f>
        <v>0</v>
      </c>
    </row>
    <row r="152" spans="1:25" x14ac:dyDescent="0.2">
      <c r="A152" s="5">
        <v>2</v>
      </c>
      <c r="B152" s="6" t="s">
        <v>9</v>
      </c>
      <c r="C152" s="6" t="s">
        <v>10</v>
      </c>
      <c r="D152" s="6" t="s">
        <v>25</v>
      </c>
      <c r="E152" s="6" t="s">
        <v>71</v>
      </c>
      <c r="F152" s="6" t="s">
        <v>2</v>
      </c>
      <c r="G152" s="6" t="s">
        <v>72</v>
      </c>
      <c r="H152" s="6" t="s">
        <v>185</v>
      </c>
      <c r="I152" s="6" t="s">
        <v>186</v>
      </c>
      <c r="J152" s="6"/>
      <c r="K152" s="6" t="s">
        <v>3</v>
      </c>
      <c r="L152" s="6" t="s">
        <v>4</v>
      </c>
      <c r="M152" s="6" t="s">
        <v>187</v>
      </c>
      <c r="N152" s="6" t="s">
        <v>5</v>
      </c>
      <c r="O152" s="6" t="s">
        <v>6</v>
      </c>
      <c r="P152" s="6" t="s">
        <v>7</v>
      </c>
      <c r="Q152" s="6" t="s">
        <v>8</v>
      </c>
      <c r="R152" s="7">
        <v>42006</v>
      </c>
      <c r="S152" s="7">
        <v>42016</v>
      </c>
      <c r="T152" s="7">
        <v>42016</v>
      </c>
      <c r="U152" s="7">
        <v>42016</v>
      </c>
      <c r="V152" s="5">
        <v>2340</v>
      </c>
      <c r="W152" s="8">
        <v>964.59</v>
      </c>
      <c r="X152" s="5">
        <v>2</v>
      </c>
      <c r="Y152" s="21">
        <f>IF(COUNTIFS(G$2:G152,Tableau1[[#This Row],[Ship to name]],I$2:I152,Tableau1[[#This Row],[Order number]])&gt;1,0,1)</f>
        <v>0</v>
      </c>
    </row>
    <row r="153" spans="1:25" x14ac:dyDescent="0.2">
      <c r="A153" s="5">
        <v>9</v>
      </c>
      <c r="B153" s="6" t="s">
        <v>13</v>
      </c>
      <c r="C153" s="6" t="s">
        <v>14</v>
      </c>
      <c r="D153" s="6" t="s">
        <v>25</v>
      </c>
      <c r="E153" s="6" t="s">
        <v>71</v>
      </c>
      <c r="F153" s="6" t="s">
        <v>2</v>
      </c>
      <c r="G153" s="6" t="s">
        <v>72</v>
      </c>
      <c r="H153" s="6" t="s">
        <v>185</v>
      </c>
      <c r="I153" s="6" t="s">
        <v>186</v>
      </c>
      <c r="J153" s="6"/>
      <c r="K153" s="6" t="s">
        <v>3</v>
      </c>
      <c r="L153" s="6" t="s">
        <v>4</v>
      </c>
      <c r="M153" s="6" t="s">
        <v>187</v>
      </c>
      <c r="N153" s="6" t="s">
        <v>5</v>
      </c>
      <c r="O153" s="6" t="s">
        <v>6</v>
      </c>
      <c r="P153" s="6" t="s">
        <v>7</v>
      </c>
      <c r="Q153" s="6" t="s">
        <v>8</v>
      </c>
      <c r="R153" s="7">
        <v>42006</v>
      </c>
      <c r="S153" s="7">
        <v>42016</v>
      </c>
      <c r="T153" s="7">
        <v>42016</v>
      </c>
      <c r="U153" s="7">
        <v>42016</v>
      </c>
      <c r="V153" s="5">
        <v>7119</v>
      </c>
      <c r="W153" s="8">
        <v>6554.5</v>
      </c>
      <c r="X153" s="5">
        <v>9</v>
      </c>
      <c r="Y153" s="21">
        <f>IF(COUNTIFS(G$2:G153,Tableau1[[#This Row],[Ship to name]],I$2:I153,Tableau1[[#This Row],[Order number]])&gt;1,0,1)</f>
        <v>0</v>
      </c>
    </row>
    <row r="154" spans="1:25" x14ac:dyDescent="0.2">
      <c r="A154" s="5">
        <v>1</v>
      </c>
      <c r="B154" s="6" t="s">
        <v>60</v>
      </c>
      <c r="C154" s="6" t="s">
        <v>61</v>
      </c>
      <c r="D154" s="6" t="s">
        <v>25</v>
      </c>
      <c r="E154" s="6" t="s">
        <v>71</v>
      </c>
      <c r="F154" s="6" t="s">
        <v>2</v>
      </c>
      <c r="G154" s="6" t="s">
        <v>72</v>
      </c>
      <c r="H154" s="6" t="s">
        <v>185</v>
      </c>
      <c r="I154" s="6" t="s">
        <v>186</v>
      </c>
      <c r="J154" s="6"/>
      <c r="K154" s="6" t="s">
        <v>3</v>
      </c>
      <c r="L154" s="6" t="s">
        <v>4</v>
      </c>
      <c r="M154" s="6" t="s">
        <v>187</v>
      </c>
      <c r="N154" s="6" t="s">
        <v>5</v>
      </c>
      <c r="O154" s="6" t="s">
        <v>6</v>
      </c>
      <c r="P154" s="6" t="s">
        <v>7</v>
      </c>
      <c r="Q154" s="6" t="s">
        <v>8</v>
      </c>
      <c r="R154" s="7">
        <v>42006</v>
      </c>
      <c r="S154" s="7">
        <v>42016</v>
      </c>
      <c r="T154" s="7">
        <v>42016</v>
      </c>
      <c r="U154" s="7">
        <v>42016</v>
      </c>
      <c r="V154" s="5">
        <v>790</v>
      </c>
      <c r="W154" s="8">
        <v>794.66</v>
      </c>
      <c r="X154" s="5">
        <v>1</v>
      </c>
      <c r="Y154" s="21">
        <f>IF(COUNTIFS(G$2:G154,Tableau1[[#This Row],[Ship to name]],I$2:I154,Tableau1[[#This Row],[Order number]])&gt;1,0,1)</f>
        <v>0</v>
      </c>
    </row>
    <row r="155" spans="1:25" x14ac:dyDescent="0.2">
      <c r="A155" s="5">
        <v>1</v>
      </c>
      <c r="B155" s="6" t="s">
        <v>83</v>
      </c>
      <c r="C155" s="6" t="s">
        <v>84</v>
      </c>
      <c r="D155" s="6" t="s">
        <v>25</v>
      </c>
      <c r="E155" s="6" t="s">
        <v>71</v>
      </c>
      <c r="F155" s="6" t="s">
        <v>2</v>
      </c>
      <c r="G155" s="6" t="s">
        <v>72</v>
      </c>
      <c r="H155" s="6" t="s">
        <v>185</v>
      </c>
      <c r="I155" s="6" t="s">
        <v>186</v>
      </c>
      <c r="J155" s="6"/>
      <c r="K155" s="6" t="s">
        <v>3</v>
      </c>
      <c r="L155" s="6" t="s">
        <v>4</v>
      </c>
      <c r="M155" s="6" t="s">
        <v>187</v>
      </c>
      <c r="N155" s="6" t="s">
        <v>5</v>
      </c>
      <c r="O155" s="6" t="s">
        <v>6</v>
      </c>
      <c r="P155" s="6" t="s">
        <v>7</v>
      </c>
      <c r="Q155" s="6" t="s">
        <v>8</v>
      </c>
      <c r="R155" s="7">
        <v>42006</v>
      </c>
      <c r="S155" s="7">
        <v>42016</v>
      </c>
      <c r="T155" s="7">
        <v>42016</v>
      </c>
      <c r="U155" s="7">
        <v>42016</v>
      </c>
      <c r="V155" s="5">
        <v>896</v>
      </c>
      <c r="W155" s="8">
        <v>591</v>
      </c>
      <c r="X155" s="5">
        <v>1</v>
      </c>
      <c r="Y155" s="21">
        <f>IF(COUNTIFS(G$2:G155,Tableau1[[#This Row],[Ship to name]],I$2:I155,Tableau1[[#This Row],[Order number]])&gt;1,0,1)</f>
        <v>0</v>
      </c>
    </row>
    <row r="156" spans="1:25" x14ac:dyDescent="0.2">
      <c r="A156" s="5">
        <v>1</v>
      </c>
      <c r="B156" s="6" t="s">
        <v>34</v>
      </c>
      <c r="C156" s="6" t="s">
        <v>35</v>
      </c>
      <c r="D156" s="6" t="s">
        <v>25</v>
      </c>
      <c r="E156" s="6" t="s">
        <v>114</v>
      </c>
      <c r="F156" s="6" t="s">
        <v>2</v>
      </c>
      <c r="G156" s="6" t="s">
        <v>115</v>
      </c>
      <c r="H156" s="6" t="s">
        <v>263</v>
      </c>
      <c r="I156" s="6" t="s">
        <v>264</v>
      </c>
      <c r="J156" s="6"/>
      <c r="K156" s="6" t="s">
        <v>3</v>
      </c>
      <c r="L156" s="6" t="s">
        <v>4</v>
      </c>
      <c r="M156" s="6" t="s">
        <v>265</v>
      </c>
      <c r="N156" s="6" t="s">
        <v>5</v>
      </c>
      <c r="O156" s="6" t="s">
        <v>6</v>
      </c>
      <c r="P156" s="6" t="s">
        <v>7</v>
      </c>
      <c r="Q156" s="6" t="s">
        <v>8</v>
      </c>
      <c r="R156" s="7">
        <v>42013</v>
      </c>
      <c r="S156" s="7">
        <v>42019</v>
      </c>
      <c r="T156" s="7">
        <v>42019</v>
      </c>
      <c r="U156" s="7">
        <v>42019</v>
      </c>
      <c r="V156" s="5">
        <v>1010</v>
      </c>
      <c r="W156" s="8">
        <v>448.99</v>
      </c>
      <c r="X156" s="5">
        <v>1</v>
      </c>
      <c r="Y156" s="21">
        <f>IF(COUNTIFS(G$2:G156,Tableau1[[#This Row],[Ship to name]],I$2:I156,Tableau1[[#This Row],[Order number]])&gt;1,0,1)</f>
        <v>1</v>
      </c>
    </row>
    <row r="157" spans="1:25" x14ac:dyDescent="0.2">
      <c r="A157" s="5">
        <v>8</v>
      </c>
      <c r="B157" s="6" t="s">
        <v>0</v>
      </c>
      <c r="C157" s="6" t="s">
        <v>1</v>
      </c>
      <c r="D157" s="6" t="s">
        <v>25</v>
      </c>
      <c r="E157" s="6" t="s">
        <v>114</v>
      </c>
      <c r="F157" s="6" t="s">
        <v>2</v>
      </c>
      <c r="G157" s="6" t="s">
        <v>115</v>
      </c>
      <c r="H157" s="6" t="s">
        <v>263</v>
      </c>
      <c r="I157" s="6" t="s">
        <v>264</v>
      </c>
      <c r="J157" s="6"/>
      <c r="K157" s="6" t="s">
        <v>3</v>
      </c>
      <c r="L157" s="6" t="s">
        <v>4</v>
      </c>
      <c r="M157" s="6" t="s">
        <v>265</v>
      </c>
      <c r="N157" s="6" t="s">
        <v>5</v>
      </c>
      <c r="O157" s="6" t="s">
        <v>6</v>
      </c>
      <c r="P157" s="6" t="s">
        <v>7</v>
      </c>
      <c r="Q157" s="6" t="s">
        <v>8</v>
      </c>
      <c r="R157" s="7">
        <v>42013</v>
      </c>
      <c r="S157" s="7">
        <v>42019</v>
      </c>
      <c r="T157" s="7">
        <v>42019</v>
      </c>
      <c r="U157" s="7">
        <v>42019</v>
      </c>
      <c r="V157" s="5">
        <v>8640</v>
      </c>
      <c r="W157" s="8">
        <v>2389.4</v>
      </c>
      <c r="X157" s="5">
        <v>8</v>
      </c>
      <c r="Y157" s="21">
        <f>IF(COUNTIFS(G$2:G157,Tableau1[[#This Row],[Ship to name]],I$2:I157,Tableau1[[#This Row],[Order number]])&gt;1,0,1)</f>
        <v>0</v>
      </c>
    </row>
    <row r="158" spans="1:25" x14ac:dyDescent="0.2">
      <c r="A158" s="5">
        <v>6</v>
      </c>
      <c r="B158" s="6" t="s">
        <v>9</v>
      </c>
      <c r="C158" s="6" t="s">
        <v>10</v>
      </c>
      <c r="D158" s="6" t="s">
        <v>25</v>
      </c>
      <c r="E158" s="6" t="s">
        <v>114</v>
      </c>
      <c r="F158" s="6" t="s">
        <v>2</v>
      </c>
      <c r="G158" s="6" t="s">
        <v>115</v>
      </c>
      <c r="H158" s="6" t="s">
        <v>263</v>
      </c>
      <c r="I158" s="6" t="s">
        <v>264</v>
      </c>
      <c r="J158" s="6"/>
      <c r="K158" s="6" t="s">
        <v>3</v>
      </c>
      <c r="L158" s="6" t="s">
        <v>4</v>
      </c>
      <c r="M158" s="6" t="s">
        <v>265</v>
      </c>
      <c r="N158" s="6" t="s">
        <v>5</v>
      </c>
      <c r="O158" s="6" t="s">
        <v>6</v>
      </c>
      <c r="P158" s="6" t="s">
        <v>7</v>
      </c>
      <c r="Q158" s="6" t="s">
        <v>8</v>
      </c>
      <c r="R158" s="7">
        <v>42013</v>
      </c>
      <c r="S158" s="7">
        <v>42019</v>
      </c>
      <c r="T158" s="7">
        <v>42019</v>
      </c>
      <c r="U158" s="7">
        <v>42019</v>
      </c>
      <c r="V158" s="5">
        <v>7020</v>
      </c>
      <c r="W158" s="8">
        <v>2887.01</v>
      </c>
      <c r="X158" s="5">
        <v>6</v>
      </c>
      <c r="Y158" s="21">
        <f>IF(COUNTIFS(G$2:G158,Tableau1[[#This Row],[Ship to name]],I$2:I158,Tableau1[[#This Row],[Order number]])&gt;1,0,1)</f>
        <v>0</v>
      </c>
    </row>
    <row r="159" spans="1:25" x14ac:dyDescent="0.2">
      <c r="A159" s="5">
        <v>1</v>
      </c>
      <c r="B159" s="6" t="s">
        <v>46</v>
      </c>
      <c r="C159" s="6" t="s">
        <v>47</v>
      </c>
      <c r="D159" s="6" t="s">
        <v>25</v>
      </c>
      <c r="E159" s="6" t="s">
        <v>114</v>
      </c>
      <c r="F159" s="6" t="s">
        <v>2</v>
      </c>
      <c r="G159" s="6" t="s">
        <v>115</v>
      </c>
      <c r="H159" s="6" t="s">
        <v>263</v>
      </c>
      <c r="I159" s="6" t="s">
        <v>264</v>
      </c>
      <c r="J159" s="6"/>
      <c r="K159" s="6" t="s">
        <v>3</v>
      </c>
      <c r="L159" s="6" t="s">
        <v>4</v>
      </c>
      <c r="M159" s="6" t="s">
        <v>265</v>
      </c>
      <c r="N159" s="6" t="s">
        <v>5</v>
      </c>
      <c r="O159" s="6" t="s">
        <v>6</v>
      </c>
      <c r="P159" s="6" t="s">
        <v>7</v>
      </c>
      <c r="Q159" s="6" t="s">
        <v>8</v>
      </c>
      <c r="R159" s="7">
        <v>42013</v>
      </c>
      <c r="S159" s="7">
        <v>42019</v>
      </c>
      <c r="T159" s="7">
        <v>42019</v>
      </c>
      <c r="U159" s="7">
        <v>42019</v>
      </c>
      <c r="V159" s="5">
        <v>1170</v>
      </c>
      <c r="W159" s="8">
        <v>510.76</v>
      </c>
      <c r="X159" s="5">
        <v>1</v>
      </c>
      <c r="Y159" s="21">
        <f>IF(COUNTIFS(G$2:G159,Tableau1[[#This Row],[Ship to name]],I$2:I159,Tableau1[[#This Row],[Order number]])&gt;1,0,1)</f>
        <v>0</v>
      </c>
    </row>
    <row r="160" spans="1:25" x14ac:dyDescent="0.2">
      <c r="A160" s="5">
        <v>1</v>
      </c>
      <c r="B160" s="6" t="s">
        <v>11</v>
      </c>
      <c r="C160" s="6" t="s">
        <v>12</v>
      </c>
      <c r="D160" s="6" t="s">
        <v>25</v>
      </c>
      <c r="E160" s="6" t="s">
        <v>114</v>
      </c>
      <c r="F160" s="6" t="s">
        <v>2</v>
      </c>
      <c r="G160" s="6" t="s">
        <v>115</v>
      </c>
      <c r="H160" s="6" t="s">
        <v>263</v>
      </c>
      <c r="I160" s="6" t="s">
        <v>264</v>
      </c>
      <c r="J160" s="6"/>
      <c r="K160" s="6" t="s">
        <v>3</v>
      </c>
      <c r="L160" s="6" t="s">
        <v>4</v>
      </c>
      <c r="M160" s="6" t="s">
        <v>265</v>
      </c>
      <c r="N160" s="6" t="s">
        <v>5</v>
      </c>
      <c r="O160" s="6" t="s">
        <v>6</v>
      </c>
      <c r="P160" s="6" t="s">
        <v>7</v>
      </c>
      <c r="Q160" s="6" t="s">
        <v>8</v>
      </c>
      <c r="R160" s="7">
        <v>42013</v>
      </c>
      <c r="S160" s="7">
        <v>42019</v>
      </c>
      <c r="T160" s="7">
        <v>42019</v>
      </c>
      <c r="U160" s="7">
        <v>42019</v>
      </c>
      <c r="V160" s="5">
        <v>1080</v>
      </c>
      <c r="W160" s="8">
        <v>318.39999999999998</v>
      </c>
      <c r="X160" s="5">
        <v>1</v>
      </c>
      <c r="Y160" s="21">
        <f>IF(COUNTIFS(G$2:G160,Tableau1[[#This Row],[Ship to name]],I$2:I160,Tableau1[[#This Row],[Order number]])&gt;1,0,1)</f>
        <v>0</v>
      </c>
    </row>
    <row r="161" spans="1:25" x14ac:dyDescent="0.2">
      <c r="A161" s="5">
        <v>1</v>
      </c>
      <c r="B161" s="6" t="s">
        <v>58</v>
      </c>
      <c r="C161" s="6" t="s">
        <v>59</v>
      </c>
      <c r="D161" s="6" t="s">
        <v>25</v>
      </c>
      <c r="E161" s="6" t="s">
        <v>114</v>
      </c>
      <c r="F161" s="6" t="s">
        <v>2</v>
      </c>
      <c r="G161" s="6" t="s">
        <v>115</v>
      </c>
      <c r="H161" s="6" t="s">
        <v>263</v>
      </c>
      <c r="I161" s="6" t="s">
        <v>264</v>
      </c>
      <c r="J161" s="6"/>
      <c r="K161" s="6" t="s">
        <v>3</v>
      </c>
      <c r="L161" s="6" t="s">
        <v>4</v>
      </c>
      <c r="M161" s="6" t="s">
        <v>265</v>
      </c>
      <c r="N161" s="6" t="s">
        <v>5</v>
      </c>
      <c r="O161" s="6" t="s">
        <v>6</v>
      </c>
      <c r="P161" s="6" t="s">
        <v>7</v>
      </c>
      <c r="Q161" s="6" t="s">
        <v>8</v>
      </c>
      <c r="R161" s="7">
        <v>42013</v>
      </c>
      <c r="S161" s="7">
        <v>42019</v>
      </c>
      <c r="T161" s="7">
        <v>42019</v>
      </c>
      <c r="U161" s="7">
        <v>42019</v>
      </c>
      <c r="V161" s="5">
        <v>790</v>
      </c>
      <c r="W161" s="8">
        <v>768.45</v>
      </c>
      <c r="X161" s="5">
        <v>1</v>
      </c>
      <c r="Y161" s="21">
        <f>IF(COUNTIFS(G$2:G161,Tableau1[[#This Row],[Ship to name]],I$2:I161,Tableau1[[#This Row],[Order number]])&gt;1,0,1)</f>
        <v>0</v>
      </c>
    </row>
    <row r="162" spans="1:25" x14ac:dyDescent="0.2">
      <c r="A162" s="5">
        <v>1</v>
      </c>
      <c r="B162" s="6" t="s">
        <v>36</v>
      </c>
      <c r="C162" s="6" t="s">
        <v>37</v>
      </c>
      <c r="D162" s="6" t="s">
        <v>25</v>
      </c>
      <c r="E162" s="6" t="s">
        <v>114</v>
      </c>
      <c r="F162" s="6" t="s">
        <v>2</v>
      </c>
      <c r="G162" s="6" t="s">
        <v>115</v>
      </c>
      <c r="H162" s="6" t="s">
        <v>263</v>
      </c>
      <c r="I162" s="6" t="s">
        <v>264</v>
      </c>
      <c r="J162" s="6"/>
      <c r="K162" s="6" t="s">
        <v>3</v>
      </c>
      <c r="L162" s="6" t="s">
        <v>4</v>
      </c>
      <c r="M162" s="6" t="s">
        <v>265</v>
      </c>
      <c r="N162" s="6" t="s">
        <v>5</v>
      </c>
      <c r="O162" s="6" t="s">
        <v>6</v>
      </c>
      <c r="P162" s="6" t="s">
        <v>7</v>
      </c>
      <c r="Q162" s="6" t="s">
        <v>8</v>
      </c>
      <c r="R162" s="7">
        <v>42013</v>
      </c>
      <c r="S162" s="7">
        <v>42019</v>
      </c>
      <c r="T162" s="7">
        <v>42019</v>
      </c>
      <c r="U162" s="7">
        <v>42019</v>
      </c>
      <c r="V162" s="5">
        <v>868</v>
      </c>
      <c r="W162" s="8">
        <v>1067.05</v>
      </c>
      <c r="X162" s="5">
        <v>1</v>
      </c>
      <c r="Y162" s="21">
        <f>IF(COUNTIFS(G$2:G162,Tableau1[[#This Row],[Ship to name]],I$2:I162,Tableau1[[#This Row],[Order number]])&gt;1,0,1)</f>
        <v>0</v>
      </c>
    </row>
    <row r="163" spans="1:25" x14ac:dyDescent="0.2">
      <c r="A163" s="5">
        <v>2</v>
      </c>
      <c r="B163" s="6" t="s">
        <v>19</v>
      </c>
      <c r="C163" s="6" t="s">
        <v>20</v>
      </c>
      <c r="D163" s="6" t="s">
        <v>25</v>
      </c>
      <c r="E163" s="6" t="s">
        <v>114</v>
      </c>
      <c r="F163" s="6" t="s">
        <v>2</v>
      </c>
      <c r="G163" s="6" t="s">
        <v>115</v>
      </c>
      <c r="H163" s="6" t="s">
        <v>263</v>
      </c>
      <c r="I163" s="6" t="s">
        <v>264</v>
      </c>
      <c r="J163" s="6"/>
      <c r="K163" s="6" t="s">
        <v>3</v>
      </c>
      <c r="L163" s="6" t="s">
        <v>4</v>
      </c>
      <c r="M163" s="6" t="s">
        <v>265</v>
      </c>
      <c r="N163" s="6" t="s">
        <v>5</v>
      </c>
      <c r="O163" s="6" t="s">
        <v>6</v>
      </c>
      <c r="P163" s="6" t="s">
        <v>7</v>
      </c>
      <c r="Q163" s="6" t="s">
        <v>8</v>
      </c>
      <c r="R163" s="7">
        <v>42013</v>
      </c>
      <c r="S163" s="7">
        <v>42019</v>
      </c>
      <c r="T163" s="7">
        <v>42019</v>
      </c>
      <c r="U163" s="7">
        <v>42019</v>
      </c>
      <c r="V163" s="5">
        <v>1680</v>
      </c>
      <c r="W163" s="8">
        <v>1593.3</v>
      </c>
      <c r="X163" s="5">
        <v>2</v>
      </c>
      <c r="Y163" s="21">
        <f>IF(COUNTIFS(G$2:G163,Tableau1[[#This Row],[Ship to name]],I$2:I163,Tableau1[[#This Row],[Order number]])&gt;1,0,1)</f>
        <v>0</v>
      </c>
    </row>
    <row r="164" spans="1:25" x14ac:dyDescent="0.2">
      <c r="A164" s="5">
        <v>1</v>
      </c>
      <c r="B164" s="6" t="s">
        <v>105</v>
      </c>
      <c r="C164" s="6" t="s">
        <v>70</v>
      </c>
      <c r="D164" s="6" t="s">
        <v>25</v>
      </c>
      <c r="E164" s="6" t="s">
        <v>114</v>
      </c>
      <c r="F164" s="6" t="s">
        <v>2</v>
      </c>
      <c r="G164" s="6" t="s">
        <v>115</v>
      </c>
      <c r="H164" s="6" t="s">
        <v>263</v>
      </c>
      <c r="I164" s="6" t="s">
        <v>264</v>
      </c>
      <c r="J164" s="6"/>
      <c r="K164" s="6" t="s">
        <v>3</v>
      </c>
      <c r="L164" s="6" t="s">
        <v>4</v>
      </c>
      <c r="M164" s="6" t="s">
        <v>265</v>
      </c>
      <c r="N164" s="6" t="s">
        <v>5</v>
      </c>
      <c r="O164" s="6" t="s">
        <v>6</v>
      </c>
      <c r="P164" s="6" t="s">
        <v>7</v>
      </c>
      <c r="Q164" s="6" t="s">
        <v>8</v>
      </c>
      <c r="R164" s="7">
        <v>42013</v>
      </c>
      <c r="S164" s="7">
        <v>42019</v>
      </c>
      <c r="T164" s="7">
        <v>42019</v>
      </c>
      <c r="U164" s="7">
        <v>42019</v>
      </c>
      <c r="V164" s="5">
        <v>894</v>
      </c>
      <c r="W164" s="8">
        <v>609.4</v>
      </c>
      <c r="X164" s="5">
        <v>1</v>
      </c>
      <c r="Y164" s="21">
        <f>IF(COUNTIFS(G$2:G164,Tableau1[[#This Row],[Ship to name]],I$2:I164,Tableau1[[#This Row],[Order number]])&gt;1,0,1)</f>
        <v>0</v>
      </c>
    </row>
    <row r="165" spans="1:25" x14ac:dyDescent="0.2">
      <c r="A165" s="5">
        <v>1</v>
      </c>
      <c r="B165" s="6" t="s">
        <v>54</v>
      </c>
      <c r="C165" s="6" t="s">
        <v>55</v>
      </c>
      <c r="D165" s="6" t="s">
        <v>25</v>
      </c>
      <c r="E165" s="6" t="s">
        <v>89</v>
      </c>
      <c r="F165" s="6" t="s">
        <v>2</v>
      </c>
      <c r="G165" s="6" t="s">
        <v>90</v>
      </c>
      <c r="H165" s="6" t="s">
        <v>212</v>
      </c>
      <c r="I165" s="6" t="s">
        <v>213</v>
      </c>
      <c r="J165" s="6"/>
      <c r="K165" s="6" t="s">
        <v>3</v>
      </c>
      <c r="L165" s="6" t="s">
        <v>4</v>
      </c>
      <c r="M165" s="6" t="s">
        <v>214</v>
      </c>
      <c r="N165" s="6" t="s">
        <v>5</v>
      </c>
      <c r="O165" s="6" t="s">
        <v>6</v>
      </c>
      <c r="P165" s="6" t="s">
        <v>7</v>
      </c>
      <c r="Q165" s="6" t="s">
        <v>8</v>
      </c>
      <c r="R165" s="7">
        <v>42018</v>
      </c>
      <c r="S165" s="7">
        <v>42024</v>
      </c>
      <c r="T165" s="7">
        <v>42024</v>
      </c>
      <c r="U165" s="7">
        <v>42024</v>
      </c>
      <c r="V165" s="9">
        <v>882.5</v>
      </c>
      <c r="W165" s="8">
        <v>594.36</v>
      </c>
      <c r="X165" s="5">
        <v>1</v>
      </c>
      <c r="Y165" s="21">
        <f>IF(COUNTIFS(G$2:G165,Tableau1[[#This Row],[Ship to name]],I$2:I165,Tableau1[[#This Row],[Order number]])&gt;1,0,1)</f>
        <v>1</v>
      </c>
    </row>
    <row r="166" spans="1:25" x14ac:dyDescent="0.2">
      <c r="A166" s="5">
        <v>1</v>
      </c>
      <c r="B166" s="6" t="s">
        <v>34</v>
      </c>
      <c r="C166" s="6" t="s">
        <v>35</v>
      </c>
      <c r="D166" s="6" t="s">
        <v>25</v>
      </c>
      <c r="E166" s="6" t="s">
        <v>89</v>
      </c>
      <c r="F166" s="6" t="s">
        <v>2</v>
      </c>
      <c r="G166" s="6" t="s">
        <v>90</v>
      </c>
      <c r="H166" s="6" t="s">
        <v>212</v>
      </c>
      <c r="I166" s="6" t="s">
        <v>213</v>
      </c>
      <c r="J166" s="6"/>
      <c r="K166" s="6" t="s">
        <v>3</v>
      </c>
      <c r="L166" s="6" t="s">
        <v>4</v>
      </c>
      <c r="M166" s="6" t="s">
        <v>214</v>
      </c>
      <c r="N166" s="6" t="s">
        <v>5</v>
      </c>
      <c r="O166" s="6" t="s">
        <v>6</v>
      </c>
      <c r="P166" s="6" t="s">
        <v>7</v>
      </c>
      <c r="Q166" s="6" t="s">
        <v>8</v>
      </c>
      <c r="R166" s="7">
        <v>42018</v>
      </c>
      <c r="S166" s="7">
        <v>42024</v>
      </c>
      <c r="T166" s="7">
        <v>42024</v>
      </c>
      <c r="U166" s="7">
        <v>42024</v>
      </c>
      <c r="V166" s="5">
        <v>1010</v>
      </c>
      <c r="W166" s="8">
        <v>448.99</v>
      </c>
      <c r="X166" s="5">
        <v>1</v>
      </c>
      <c r="Y166" s="21">
        <f>IF(COUNTIFS(G$2:G166,Tableau1[[#This Row],[Ship to name]],I$2:I166,Tableau1[[#This Row],[Order number]])&gt;1,0,1)</f>
        <v>0</v>
      </c>
    </row>
    <row r="167" spans="1:25" x14ac:dyDescent="0.2">
      <c r="A167" s="5">
        <v>11</v>
      </c>
      <c r="B167" s="6" t="s">
        <v>0</v>
      </c>
      <c r="C167" s="6" t="s">
        <v>1</v>
      </c>
      <c r="D167" s="6" t="s">
        <v>25</v>
      </c>
      <c r="E167" s="6" t="s">
        <v>89</v>
      </c>
      <c r="F167" s="6" t="s">
        <v>2</v>
      </c>
      <c r="G167" s="6" t="s">
        <v>90</v>
      </c>
      <c r="H167" s="6" t="s">
        <v>212</v>
      </c>
      <c r="I167" s="6" t="s">
        <v>213</v>
      </c>
      <c r="J167" s="6"/>
      <c r="K167" s="6" t="s">
        <v>3</v>
      </c>
      <c r="L167" s="6" t="s">
        <v>4</v>
      </c>
      <c r="M167" s="6" t="s">
        <v>214</v>
      </c>
      <c r="N167" s="6" t="s">
        <v>5</v>
      </c>
      <c r="O167" s="6" t="s">
        <v>6</v>
      </c>
      <c r="P167" s="6" t="s">
        <v>7</v>
      </c>
      <c r="Q167" s="6" t="s">
        <v>8</v>
      </c>
      <c r="R167" s="7">
        <v>42018</v>
      </c>
      <c r="S167" s="7">
        <v>42024</v>
      </c>
      <c r="T167" s="7">
        <v>42024</v>
      </c>
      <c r="U167" s="7">
        <v>42024</v>
      </c>
      <c r="V167" s="5">
        <v>11880</v>
      </c>
      <c r="W167" s="8">
        <v>3285.43</v>
      </c>
      <c r="X167" s="5">
        <v>11</v>
      </c>
      <c r="Y167" s="21">
        <f>IF(COUNTIFS(G$2:G167,Tableau1[[#This Row],[Ship to name]],I$2:I167,Tableau1[[#This Row],[Order number]])&gt;1,0,1)</f>
        <v>0</v>
      </c>
    </row>
    <row r="168" spans="1:25" x14ac:dyDescent="0.2">
      <c r="A168" s="5">
        <v>3</v>
      </c>
      <c r="B168" s="6" t="s">
        <v>9</v>
      </c>
      <c r="C168" s="6" t="s">
        <v>10</v>
      </c>
      <c r="D168" s="6" t="s">
        <v>25</v>
      </c>
      <c r="E168" s="6" t="s">
        <v>89</v>
      </c>
      <c r="F168" s="6" t="s">
        <v>2</v>
      </c>
      <c r="G168" s="6" t="s">
        <v>90</v>
      </c>
      <c r="H168" s="6" t="s">
        <v>212</v>
      </c>
      <c r="I168" s="6" t="s">
        <v>213</v>
      </c>
      <c r="J168" s="6"/>
      <c r="K168" s="6" t="s">
        <v>3</v>
      </c>
      <c r="L168" s="6" t="s">
        <v>4</v>
      </c>
      <c r="M168" s="6" t="s">
        <v>214</v>
      </c>
      <c r="N168" s="6" t="s">
        <v>5</v>
      </c>
      <c r="O168" s="6" t="s">
        <v>6</v>
      </c>
      <c r="P168" s="6" t="s">
        <v>7</v>
      </c>
      <c r="Q168" s="6" t="s">
        <v>8</v>
      </c>
      <c r="R168" s="7">
        <v>42018</v>
      </c>
      <c r="S168" s="7">
        <v>42024</v>
      </c>
      <c r="T168" s="7">
        <v>42024</v>
      </c>
      <c r="U168" s="7">
        <v>42024</v>
      </c>
      <c r="V168" s="5">
        <v>3510</v>
      </c>
      <c r="W168" s="8">
        <v>1443.51</v>
      </c>
      <c r="X168" s="5">
        <v>3</v>
      </c>
      <c r="Y168" s="21">
        <f>IF(COUNTIFS(G$2:G168,Tableau1[[#This Row],[Ship to name]],I$2:I168,Tableau1[[#This Row],[Order number]])&gt;1,0,1)</f>
        <v>0</v>
      </c>
    </row>
    <row r="169" spans="1:25" x14ac:dyDescent="0.2">
      <c r="A169" s="5">
        <v>2</v>
      </c>
      <c r="B169" s="6" t="s">
        <v>58</v>
      </c>
      <c r="C169" s="6" t="s">
        <v>59</v>
      </c>
      <c r="D169" s="6" t="s">
        <v>25</v>
      </c>
      <c r="E169" s="6" t="s">
        <v>89</v>
      </c>
      <c r="F169" s="6" t="s">
        <v>2</v>
      </c>
      <c r="G169" s="6" t="s">
        <v>90</v>
      </c>
      <c r="H169" s="6" t="s">
        <v>212</v>
      </c>
      <c r="I169" s="6" t="s">
        <v>213</v>
      </c>
      <c r="J169" s="6"/>
      <c r="K169" s="6" t="s">
        <v>3</v>
      </c>
      <c r="L169" s="6" t="s">
        <v>4</v>
      </c>
      <c r="M169" s="6" t="s">
        <v>214</v>
      </c>
      <c r="N169" s="6" t="s">
        <v>5</v>
      </c>
      <c r="O169" s="6" t="s">
        <v>6</v>
      </c>
      <c r="P169" s="6" t="s">
        <v>7</v>
      </c>
      <c r="Q169" s="6" t="s">
        <v>8</v>
      </c>
      <c r="R169" s="7">
        <v>42018</v>
      </c>
      <c r="S169" s="7">
        <v>42024</v>
      </c>
      <c r="T169" s="7">
        <v>42024</v>
      </c>
      <c r="U169" s="7">
        <v>42024</v>
      </c>
      <c r="V169" s="5">
        <v>1580</v>
      </c>
      <c r="W169" s="8">
        <v>1536.91</v>
      </c>
      <c r="X169" s="5">
        <v>2</v>
      </c>
      <c r="Y169" s="21">
        <f>IF(COUNTIFS(G$2:G169,Tableau1[[#This Row],[Ship to name]],I$2:I169,Tableau1[[#This Row],[Order number]])&gt;1,0,1)</f>
        <v>0</v>
      </c>
    </row>
    <row r="170" spans="1:25" x14ac:dyDescent="0.2">
      <c r="A170" s="5">
        <v>3</v>
      </c>
      <c r="B170" s="6" t="s">
        <v>13</v>
      </c>
      <c r="C170" s="6" t="s">
        <v>14</v>
      </c>
      <c r="D170" s="6" t="s">
        <v>25</v>
      </c>
      <c r="E170" s="6" t="s">
        <v>89</v>
      </c>
      <c r="F170" s="6" t="s">
        <v>2</v>
      </c>
      <c r="G170" s="6" t="s">
        <v>90</v>
      </c>
      <c r="H170" s="6" t="s">
        <v>212</v>
      </c>
      <c r="I170" s="6" t="s">
        <v>213</v>
      </c>
      <c r="J170" s="6"/>
      <c r="K170" s="6" t="s">
        <v>3</v>
      </c>
      <c r="L170" s="6" t="s">
        <v>4</v>
      </c>
      <c r="M170" s="6" t="s">
        <v>214</v>
      </c>
      <c r="N170" s="6" t="s">
        <v>5</v>
      </c>
      <c r="O170" s="6" t="s">
        <v>6</v>
      </c>
      <c r="P170" s="6" t="s">
        <v>7</v>
      </c>
      <c r="Q170" s="6" t="s">
        <v>8</v>
      </c>
      <c r="R170" s="7">
        <v>42018</v>
      </c>
      <c r="S170" s="7">
        <v>42024</v>
      </c>
      <c r="T170" s="7">
        <v>42024</v>
      </c>
      <c r="U170" s="7">
        <v>42024</v>
      </c>
      <c r="V170" s="5">
        <v>2373</v>
      </c>
      <c r="W170" s="8">
        <v>2253.06</v>
      </c>
      <c r="X170" s="5">
        <v>3</v>
      </c>
      <c r="Y170" s="21">
        <f>IF(COUNTIFS(G$2:G170,Tableau1[[#This Row],[Ship to name]],I$2:I170,Tableau1[[#This Row],[Order number]])&gt;1,0,1)</f>
        <v>0</v>
      </c>
    </row>
    <row r="171" spans="1:25" x14ac:dyDescent="0.2">
      <c r="A171" s="5">
        <v>1</v>
      </c>
      <c r="B171" s="6" t="s">
        <v>36</v>
      </c>
      <c r="C171" s="6" t="s">
        <v>37</v>
      </c>
      <c r="D171" s="6" t="s">
        <v>25</v>
      </c>
      <c r="E171" s="6" t="s">
        <v>89</v>
      </c>
      <c r="F171" s="6" t="s">
        <v>2</v>
      </c>
      <c r="G171" s="6" t="s">
        <v>90</v>
      </c>
      <c r="H171" s="6" t="s">
        <v>212</v>
      </c>
      <c r="I171" s="6" t="s">
        <v>213</v>
      </c>
      <c r="J171" s="6"/>
      <c r="K171" s="6" t="s">
        <v>3</v>
      </c>
      <c r="L171" s="6" t="s">
        <v>4</v>
      </c>
      <c r="M171" s="6" t="s">
        <v>214</v>
      </c>
      <c r="N171" s="6" t="s">
        <v>5</v>
      </c>
      <c r="O171" s="6" t="s">
        <v>6</v>
      </c>
      <c r="P171" s="6" t="s">
        <v>7</v>
      </c>
      <c r="Q171" s="6" t="s">
        <v>8</v>
      </c>
      <c r="R171" s="7">
        <v>42018</v>
      </c>
      <c r="S171" s="7">
        <v>42024</v>
      </c>
      <c r="T171" s="7">
        <v>42024</v>
      </c>
      <c r="U171" s="7">
        <v>42024</v>
      </c>
      <c r="V171" s="5">
        <v>868</v>
      </c>
      <c r="W171" s="8">
        <v>1067.05</v>
      </c>
      <c r="X171" s="5">
        <v>1</v>
      </c>
      <c r="Y171" s="21">
        <f>IF(COUNTIFS(G$2:G171,Tableau1[[#This Row],[Ship to name]],I$2:I171,Tableau1[[#This Row],[Order number]])&gt;1,0,1)</f>
        <v>0</v>
      </c>
    </row>
    <row r="172" spans="1:25" x14ac:dyDescent="0.2">
      <c r="A172" s="5">
        <v>2</v>
      </c>
      <c r="B172" s="6" t="s">
        <v>19</v>
      </c>
      <c r="C172" s="6" t="s">
        <v>20</v>
      </c>
      <c r="D172" s="6" t="s">
        <v>25</v>
      </c>
      <c r="E172" s="6" t="s">
        <v>89</v>
      </c>
      <c r="F172" s="6" t="s">
        <v>2</v>
      </c>
      <c r="G172" s="6" t="s">
        <v>90</v>
      </c>
      <c r="H172" s="6" t="s">
        <v>212</v>
      </c>
      <c r="I172" s="6" t="s">
        <v>213</v>
      </c>
      <c r="J172" s="6"/>
      <c r="K172" s="6" t="s">
        <v>3</v>
      </c>
      <c r="L172" s="6" t="s">
        <v>4</v>
      </c>
      <c r="M172" s="6" t="s">
        <v>214</v>
      </c>
      <c r="N172" s="6" t="s">
        <v>5</v>
      </c>
      <c r="O172" s="6" t="s">
        <v>6</v>
      </c>
      <c r="P172" s="6" t="s">
        <v>7</v>
      </c>
      <c r="Q172" s="6" t="s">
        <v>8</v>
      </c>
      <c r="R172" s="7">
        <v>42018</v>
      </c>
      <c r="S172" s="7">
        <v>42024</v>
      </c>
      <c r="T172" s="7">
        <v>42024</v>
      </c>
      <c r="U172" s="7">
        <v>42024</v>
      </c>
      <c r="V172" s="5">
        <v>1680</v>
      </c>
      <c r="W172" s="8">
        <v>1593.3</v>
      </c>
      <c r="X172" s="5">
        <v>2</v>
      </c>
      <c r="Y172" s="21">
        <f>IF(COUNTIFS(G$2:G172,Tableau1[[#This Row],[Ship to name]],I$2:I172,Tableau1[[#This Row],[Order number]])&gt;1,0,1)</f>
        <v>0</v>
      </c>
    </row>
    <row r="173" spans="1:25" hidden="1" x14ac:dyDescent="0.2">
      <c r="A173" s="5">
        <v>2</v>
      </c>
      <c r="B173" s="6" t="s">
        <v>34</v>
      </c>
      <c r="C173" s="6" t="s">
        <v>35</v>
      </c>
      <c r="D173" s="6" t="s">
        <v>25</v>
      </c>
      <c r="E173" s="6" t="s">
        <v>100</v>
      </c>
      <c r="F173" s="6" t="s">
        <v>2</v>
      </c>
      <c r="G173" s="6" t="s">
        <v>101</v>
      </c>
      <c r="H173" s="6" t="s">
        <v>232</v>
      </c>
      <c r="I173" s="6" t="s">
        <v>233</v>
      </c>
      <c r="J173" s="6"/>
      <c r="K173" s="6" t="s">
        <v>3</v>
      </c>
      <c r="L173" s="6" t="s">
        <v>4</v>
      </c>
      <c r="M173" s="6" t="s">
        <v>234</v>
      </c>
      <c r="N173" s="6" t="s">
        <v>5</v>
      </c>
      <c r="O173" s="6" t="s">
        <v>6</v>
      </c>
      <c r="P173" s="6" t="s">
        <v>7</v>
      </c>
      <c r="Q173" s="6" t="s">
        <v>8</v>
      </c>
      <c r="R173" s="7">
        <v>42027</v>
      </c>
      <c r="S173" s="7">
        <v>42031</v>
      </c>
      <c r="T173" s="7">
        <v>42031</v>
      </c>
      <c r="U173" s="7">
        <v>42031</v>
      </c>
      <c r="V173" s="5">
        <v>2020</v>
      </c>
      <c r="W173" s="8">
        <v>897.99</v>
      </c>
      <c r="X173" s="5">
        <v>2</v>
      </c>
      <c r="Y173" s="21">
        <f>IF(COUNTIFS(G$2:G173,Tableau1[[#This Row],[Ship to name]],I$2:I173,Tableau1[[#This Row],[Order number]])&gt;1,0,1)</f>
        <v>1</v>
      </c>
    </row>
    <row r="174" spans="1:25" hidden="1" x14ac:dyDescent="0.2">
      <c r="A174" s="5">
        <v>14</v>
      </c>
      <c r="B174" s="6" t="s">
        <v>0</v>
      </c>
      <c r="C174" s="6" t="s">
        <v>1</v>
      </c>
      <c r="D174" s="6" t="s">
        <v>25</v>
      </c>
      <c r="E174" s="6" t="s">
        <v>100</v>
      </c>
      <c r="F174" s="6" t="s">
        <v>2</v>
      </c>
      <c r="G174" s="6" t="s">
        <v>101</v>
      </c>
      <c r="H174" s="6" t="s">
        <v>232</v>
      </c>
      <c r="I174" s="6" t="s">
        <v>233</v>
      </c>
      <c r="J174" s="6"/>
      <c r="K174" s="6" t="s">
        <v>3</v>
      </c>
      <c r="L174" s="6" t="s">
        <v>4</v>
      </c>
      <c r="M174" s="6" t="s">
        <v>234</v>
      </c>
      <c r="N174" s="6" t="s">
        <v>5</v>
      </c>
      <c r="O174" s="6" t="s">
        <v>6</v>
      </c>
      <c r="P174" s="6" t="s">
        <v>7</v>
      </c>
      <c r="Q174" s="6" t="s">
        <v>8</v>
      </c>
      <c r="R174" s="7">
        <v>42027</v>
      </c>
      <c r="S174" s="7">
        <v>42031</v>
      </c>
      <c r="T174" s="7">
        <v>42031</v>
      </c>
      <c r="U174" s="7">
        <v>42031</v>
      </c>
      <c r="V174" s="5">
        <v>15120</v>
      </c>
      <c r="W174" s="8">
        <v>4181.45</v>
      </c>
      <c r="X174" s="5">
        <v>14</v>
      </c>
      <c r="Y174" s="21">
        <f>IF(COUNTIFS(G$2:G174,Tableau1[[#This Row],[Ship to name]],I$2:I174,Tableau1[[#This Row],[Order number]])&gt;1,0,1)</f>
        <v>0</v>
      </c>
    </row>
    <row r="175" spans="1:25" hidden="1" x14ac:dyDescent="0.2">
      <c r="A175" s="5">
        <v>1</v>
      </c>
      <c r="B175" s="6" t="s">
        <v>9</v>
      </c>
      <c r="C175" s="6" t="s">
        <v>10</v>
      </c>
      <c r="D175" s="6" t="s">
        <v>25</v>
      </c>
      <c r="E175" s="6" t="s">
        <v>100</v>
      </c>
      <c r="F175" s="6" t="s">
        <v>2</v>
      </c>
      <c r="G175" s="6" t="s">
        <v>101</v>
      </c>
      <c r="H175" s="6" t="s">
        <v>232</v>
      </c>
      <c r="I175" s="6" t="s">
        <v>233</v>
      </c>
      <c r="J175" s="6"/>
      <c r="K175" s="6" t="s">
        <v>3</v>
      </c>
      <c r="L175" s="6" t="s">
        <v>4</v>
      </c>
      <c r="M175" s="6" t="s">
        <v>234</v>
      </c>
      <c r="N175" s="6" t="s">
        <v>5</v>
      </c>
      <c r="O175" s="6" t="s">
        <v>6</v>
      </c>
      <c r="P175" s="6" t="s">
        <v>7</v>
      </c>
      <c r="Q175" s="6" t="s">
        <v>8</v>
      </c>
      <c r="R175" s="7">
        <v>42027</v>
      </c>
      <c r="S175" s="7">
        <v>42031</v>
      </c>
      <c r="T175" s="7">
        <v>42031</v>
      </c>
      <c r="U175" s="7">
        <v>42031</v>
      </c>
      <c r="V175" s="5">
        <v>1170</v>
      </c>
      <c r="W175" s="8">
        <v>481.17</v>
      </c>
      <c r="X175" s="5">
        <v>1</v>
      </c>
      <c r="Y175" s="21">
        <f>IF(COUNTIFS(G$2:G175,Tableau1[[#This Row],[Ship to name]],I$2:I175,Tableau1[[#This Row],[Order number]])&gt;1,0,1)</f>
        <v>0</v>
      </c>
    </row>
    <row r="176" spans="1:25" hidden="1" x14ac:dyDescent="0.2">
      <c r="A176" s="5">
        <v>1</v>
      </c>
      <c r="B176" s="6" t="s">
        <v>46</v>
      </c>
      <c r="C176" s="6" t="s">
        <v>47</v>
      </c>
      <c r="D176" s="6" t="s">
        <v>25</v>
      </c>
      <c r="E176" s="6" t="s">
        <v>100</v>
      </c>
      <c r="F176" s="6" t="s">
        <v>2</v>
      </c>
      <c r="G176" s="6" t="s">
        <v>101</v>
      </c>
      <c r="H176" s="6" t="s">
        <v>232</v>
      </c>
      <c r="I176" s="6" t="s">
        <v>233</v>
      </c>
      <c r="J176" s="6"/>
      <c r="K176" s="6" t="s">
        <v>3</v>
      </c>
      <c r="L176" s="6" t="s">
        <v>4</v>
      </c>
      <c r="M176" s="6" t="s">
        <v>234</v>
      </c>
      <c r="N176" s="6" t="s">
        <v>5</v>
      </c>
      <c r="O176" s="6" t="s">
        <v>6</v>
      </c>
      <c r="P176" s="6" t="s">
        <v>7</v>
      </c>
      <c r="Q176" s="6" t="s">
        <v>8</v>
      </c>
      <c r="R176" s="7">
        <v>42027</v>
      </c>
      <c r="S176" s="7">
        <v>42031</v>
      </c>
      <c r="T176" s="7">
        <v>42031</v>
      </c>
      <c r="U176" s="7">
        <v>42031</v>
      </c>
      <c r="V176" s="5">
        <v>1170</v>
      </c>
      <c r="W176" s="8">
        <v>510.76</v>
      </c>
      <c r="X176" s="5">
        <v>1</v>
      </c>
      <c r="Y176" s="21">
        <f>IF(COUNTIFS(G$2:G176,Tableau1[[#This Row],[Ship to name]],I$2:I176,Tableau1[[#This Row],[Order number]])&gt;1,0,1)</f>
        <v>0</v>
      </c>
    </row>
    <row r="177" spans="1:25" hidden="1" x14ac:dyDescent="0.2">
      <c r="A177" s="5">
        <v>4</v>
      </c>
      <c r="B177" s="6" t="s">
        <v>13</v>
      </c>
      <c r="C177" s="6" t="s">
        <v>14</v>
      </c>
      <c r="D177" s="6" t="s">
        <v>25</v>
      </c>
      <c r="E177" s="6" t="s">
        <v>100</v>
      </c>
      <c r="F177" s="6" t="s">
        <v>2</v>
      </c>
      <c r="G177" s="6" t="s">
        <v>101</v>
      </c>
      <c r="H177" s="6" t="s">
        <v>232</v>
      </c>
      <c r="I177" s="6" t="s">
        <v>233</v>
      </c>
      <c r="J177" s="6"/>
      <c r="K177" s="6" t="s">
        <v>3</v>
      </c>
      <c r="L177" s="6" t="s">
        <v>4</v>
      </c>
      <c r="M177" s="6" t="s">
        <v>234</v>
      </c>
      <c r="N177" s="6" t="s">
        <v>5</v>
      </c>
      <c r="O177" s="6" t="s">
        <v>6</v>
      </c>
      <c r="P177" s="6" t="s">
        <v>7</v>
      </c>
      <c r="Q177" s="6" t="s">
        <v>8</v>
      </c>
      <c r="R177" s="7">
        <v>42027</v>
      </c>
      <c r="S177" s="7">
        <v>42031</v>
      </c>
      <c r="T177" s="7">
        <v>42031</v>
      </c>
      <c r="U177" s="7">
        <v>42031</v>
      </c>
      <c r="V177" s="5">
        <v>3164</v>
      </c>
      <c r="W177" s="8">
        <v>3004.07</v>
      </c>
      <c r="X177" s="5">
        <v>4</v>
      </c>
      <c r="Y177" s="21">
        <f>IF(COUNTIFS(G$2:G177,Tableau1[[#This Row],[Ship to name]],I$2:I177,Tableau1[[#This Row],[Order number]])&gt;1,0,1)</f>
        <v>0</v>
      </c>
    </row>
    <row r="178" spans="1:25" hidden="1" x14ac:dyDescent="0.2">
      <c r="A178" s="5">
        <v>1</v>
      </c>
      <c r="B178" s="6" t="s">
        <v>17</v>
      </c>
      <c r="C178" s="6" t="s">
        <v>18</v>
      </c>
      <c r="D178" s="6" t="s">
        <v>25</v>
      </c>
      <c r="E178" s="6" t="s">
        <v>100</v>
      </c>
      <c r="F178" s="6" t="s">
        <v>2</v>
      </c>
      <c r="G178" s="6" t="s">
        <v>101</v>
      </c>
      <c r="H178" s="6" t="s">
        <v>232</v>
      </c>
      <c r="I178" s="6" t="s">
        <v>233</v>
      </c>
      <c r="J178" s="6"/>
      <c r="K178" s="6" t="s">
        <v>3</v>
      </c>
      <c r="L178" s="6" t="s">
        <v>4</v>
      </c>
      <c r="M178" s="6" t="s">
        <v>234</v>
      </c>
      <c r="N178" s="6" t="s">
        <v>5</v>
      </c>
      <c r="O178" s="6" t="s">
        <v>6</v>
      </c>
      <c r="P178" s="6" t="s">
        <v>7</v>
      </c>
      <c r="Q178" s="6" t="s">
        <v>8</v>
      </c>
      <c r="R178" s="7">
        <v>42027</v>
      </c>
      <c r="S178" s="7">
        <v>42031</v>
      </c>
      <c r="T178" s="7">
        <v>42031</v>
      </c>
      <c r="U178" s="7">
        <v>42031</v>
      </c>
      <c r="V178" s="5">
        <v>798</v>
      </c>
      <c r="W178" s="8">
        <v>833.71</v>
      </c>
      <c r="X178" s="5">
        <v>1</v>
      </c>
      <c r="Y178" s="21">
        <f>IF(COUNTIFS(G$2:G178,Tableau1[[#This Row],[Ship to name]],I$2:I178,Tableau1[[#This Row],[Order number]])&gt;1,0,1)</f>
        <v>0</v>
      </c>
    </row>
    <row r="179" spans="1:25" hidden="1" x14ac:dyDescent="0.2">
      <c r="A179" s="5">
        <v>1</v>
      </c>
      <c r="B179" s="6" t="s">
        <v>19</v>
      </c>
      <c r="C179" s="6" t="s">
        <v>20</v>
      </c>
      <c r="D179" s="6" t="s">
        <v>25</v>
      </c>
      <c r="E179" s="6" t="s">
        <v>100</v>
      </c>
      <c r="F179" s="6" t="s">
        <v>2</v>
      </c>
      <c r="G179" s="6" t="s">
        <v>101</v>
      </c>
      <c r="H179" s="6" t="s">
        <v>232</v>
      </c>
      <c r="I179" s="6" t="s">
        <v>233</v>
      </c>
      <c r="J179" s="6"/>
      <c r="K179" s="6" t="s">
        <v>3</v>
      </c>
      <c r="L179" s="6" t="s">
        <v>4</v>
      </c>
      <c r="M179" s="6" t="s">
        <v>234</v>
      </c>
      <c r="N179" s="6" t="s">
        <v>5</v>
      </c>
      <c r="O179" s="6" t="s">
        <v>6</v>
      </c>
      <c r="P179" s="6" t="s">
        <v>7</v>
      </c>
      <c r="Q179" s="6" t="s">
        <v>8</v>
      </c>
      <c r="R179" s="7">
        <v>42027</v>
      </c>
      <c r="S179" s="7">
        <v>42031</v>
      </c>
      <c r="T179" s="7">
        <v>42031</v>
      </c>
      <c r="U179" s="7">
        <v>42031</v>
      </c>
      <c r="V179" s="5">
        <v>840</v>
      </c>
      <c r="W179" s="8">
        <v>796.65</v>
      </c>
      <c r="X179" s="5">
        <v>1</v>
      </c>
      <c r="Y179" s="21">
        <f>IF(COUNTIFS(G$2:G179,Tableau1[[#This Row],[Ship to name]],I$2:I179,Tableau1[[#This Row],[Order number]])&gt;1,0,1)</f>
        <v>0</v>
      </c>
    </row>
    <row r="180" spans="1:25" x14ac:dyDescent="0.2">
      <c r="A180" s="5">
        <v>2</v>
      </c>
      <c r="B180" s="6" t="s">
        <v>85</v>
      </c>
      <c r="C180" s="6" t="s">
        <v>86</v>
      </c>
      <c r="D180" s="6" t="s">
        <v>25</v>
      </c>
      <c r="E180" s="6" t="s">
        <v>89</v>
      </c>
      <c r="F180" s="6" t="s">
        <v>2</v>
      </c>
      <c r="G180" s="6" t="s">
        <v>90</v>
      </c>
      <c r="H180" s="6" t="s">
        <v>215</v>
      </c>
      <c r="I180" s="6" t="s">
        <v>216</v>
      </c>
      <c r="J180" s="6"/>
      <c r="K180" s="6" t="s">
        <v>3</v>
      </c>
      <c r="L180" s="6" t="s">
        <v>4</v>
      </c>
      <c r="M180" s="6" t="s">
        <v>217</v>
      </c>
      <c r="N180" s="6" t="s">
        <v>5</v>
      </c>
      <c r="O180" s="6" t="s">
        <v>6</v>
      </c>
      <c r="P180" s="6" t="s">
        <v>7</v>
      </c>
      <c r="Q180" s="6" t="s">
        <v>8</v>
      </c>
      <c r="R180" s="7">
        <v>42027</v>
      </c>
      <c r="S180" s="7">
        <v>42037</v>
      </c>
      <c r="T180" s="7">
        <v>42037</v>
      </c>
      <c r="U180" s="7">
        <v>42037</v>
      </c>
      <c r="V180" s="5">
        <v>1792</v>
      </c>
      <c r="W180" s="8">
        <v>1380.11</v>
      </c>
      <c r="X180" s="5">
        <v>2</v>
      </c>
      <c r="Y180" s="21">
        <f>IF(COUNTIFS(G$2:G180,Tableau1[[#This Row],[Ship to name]],I$2:I180,Tableau1[[#This Row],[Order number]])&gt;1,0,1)</f>
        <v>1</v>
      </c>
    </row>
    <row r="181" spans="1:25" x14ac:dyDescent="0.2">
      <c r="A181" s="5">
        <v>1</v>
      </c>
      <c r="B181" s="6" t="s">
        <v>68</v>
      </c>
      <c r="C181" s="6" t="s">
        <v>69</v>
      </c>
      <c r="D181" s="6" t="s">
        <v>25</v>
      </c>
      <c r="E181" s="6" t="s">
        <v>114</v>
      </c>
      <c r="F181" s="6" t="s">
        <v>2</v>
      </c>
      <c r="G181" s="6" t="s">
        <v>115</v>
      </c>
      <c r="H181" s="6" t="s">
        <v>266</v>
      </c>
      <c r="I181" s="6" t="s">
        <v>267</v>
      </c>
      <c r="J181" s="6"/>
      <c r="K181" s="6" t="s">
        <v>3</v>
      </c>
      <c r="L181" s="6" t="s">
        <v>4</v>
      </c>
      <c r="M181" s="6" t="s">
        <v>268</v>
      </c>
      <c r="N181" s="6" t="s">
        <v>5</v>
      </c>
      <c r="O181" s="6" t="s">
        <v>6</v>
      </c>
      <c r="P181" s="6" t="s">
        <v>7</v>
      </c>
      <c r="Q181" s="6" t="s">
        <v>8</v>
      </c>
      <c r="R181" s="7">
        <v>42030</v>
      </c>
      <c r="S181" s="7">
        <v>42038</v>
      </c>
      <c r="T181" s="7">
        <v>42038</v>
      </c>
      <c r="U181" s="7">
        <v>42038</v>
      </c>
      <c r="V181" s="5">
        <v>826</v>
      </c>
      <c r="W181" s="8">
        <v>864.03</v>
      </c>
      <c r="X181" s="5">
        <v>1</v>
      </c>
      <c r="Y181" s="21">
        <f>IF(COUNTIFS(G$2:G181,Tableau1[[#This Row],[Ship to name]],I$2:I181,Tableau1[[#This Row],[Order number]])&gt;1,0,1)</f>
        <v>1</v>
      </c>
    </row>
    <row r="182" spans="1:25" x14ac:dyDescent="0.2">
      <c r="A182" s="5">
        <v>1</v>
      </c>
      <c r="B182" s="6" t="s">
        <v>54</v>
      </c>
      <c r="C182" s="6" t="s">
        <v>55</v>
      </c>
      <c r="D182" s="6" t="s">
        <v>25</v>
      </c>
      <c r="E182" s="6" t="s">
        <v>114</v>
      </c>
      <c r="F182" s="6" t="s">
        <v>2</v>
      </c>
      <c r="G182" s="6" t="s">
        <v>115</v>
      </c>
      <c r="H182" s="6" t="s">
        <v>266</v>
      </c>
      <c r="I182" s="6" t="s">
        <v>267</v>
      </c>
      <c r="J182" s="6"/>
      <c r="K182" s="6" t="s">
        <v>3</v>
      </c>
      <c r="L182" s="6" t="s">
        <v>4</v>
      </c>
      <c r="M182" s="6" t="s">
        <v>268</v>
      </c>
      <c r="N182" s="6" t="s">
        <v>5</v>
      </c>
      <c r="O182" s="6" t="s">
        <v>6</v>
      </c>
      <c r="P182" s="6" t="s">
        <v>7</v>
      </c>
      <c r="Q182" s="6" t="s">
        <v>8</v>
      </c>
      <c r="R182" s="7">
        <v>42030</v>
      </c>
      <c r="S182" s="7">
        <v>42038</v>
      </c>
      <c r="T182" s="7">
        <v>42038</v>
      </c>
      <c r="U182" s="7">
        <v>42038</v>
      </c>
      <c r="V182" s="9">
        <v>882.5</v>
      </c>
      <c r="W182" s="8">
        <v>594.36</v>
      </c>
      <c r="X182" s="5">
        <v>1</v>
      </c>
      <c r="Y182" s="21">
        <f>IF(COUNTIFS(G$2:G182,Tableau1[[#This Row],[Ship to name]],I$2:I182,Tableau1[[#This Row],[Order number]])&gt;1,0,1)</f>
        <v>0</v>
      </c>
    </row>
    <row r="183" spans="1:25" x14ac:dyDescent="0.2">
      <c r="A183" s="5">
        <v>2</v>
      </c>
      <c r="B183" s="6" t="s">
        <v>9</v>
      </c>
      <c r="C183" s="6" t="s">
        <v>10</v>
      </c>
      <c r="D183" s="6" t="s">
        <v>25</v>
      </c>
      <c r="E183" s="6" t="s">
        <v>114</v>
      </c>
      <c r="F183" s="6" t="s">
        <v>2</v>
      </c>
      <c r="G183" s="6" t="s">
        <v>115</v>
      </c>
      <c r="H183" s="6" t="s">
        <v>266</v>
      </c>
      <c r="I183" s="6" t="s">
        <v>267</v>
      </c>
      <c r="J183" s="6"/>
      <c r="K183" s="6" t="s">
        <v>3</v>
      </c>
      <c r="L183" s="6" t="s">
        <v>4</v>
      </c>
      <c r="M183" s="6" t="s">
        <v>268</v>
      </c>
      <c r="N183" s="6" t="s">
        <v>5</v>
      </c>
      <c r="O183" s="6" t="s">
        <v>6</v>
      </c>
      <c r="P183" s="6" t="s">
        <v>7</v>
      </c>
      <c r="Q183" s="6" t="s">
        <v>8</v>
      </c>
      <c r="R183" s="7">
        <v>42030</v>
      </c>
      <c r="S183" s="7">
        <v>42038</v>
      </c>
      <c r="T183" s="7">
        <v>42038</v>
      </c>
      <c r="U183" s="7">
        <v>42038</v>
      </c>
      <c r="V183" s="5">
        <v>2340</v>
      </c>
      <c r="W183" s="8">
        <v>962.34</v>
      </c>
      <c r="X183" s="5">
        <v>2</v>
      </c>
      <c r="Y183" s="21">
        <f>IF(COUNTIFS(G$2:G183,Tableau1[[#This Row],[Ship to name]],I$2:I183,Tableau1[[#This Row],[Order number]])&gt;1,0,1)</f>
        <v>0</v>
      </c>
    </row>
    <row r="184" spans="1:25" x14ac:dyDescent="0.2">
      <c r="A184" s="5">
        <v>1</v>
      </c>
      <c r="B184" s="6" t="s">
        <v>58</v>
      </c>
      <c r="C184" s="6" t="s">
        <v>59</v>
      </c>
      <c r="D184" s="6" t="s">
        <v>25</v>
      </c>
      <c r="E184" s="6" t="s">
        <v>114</v>
      </c>
      <c r="F184" s="6" t="s">
        <v>2</v>
      </c>
      <c r="G184" s="6" t="s">
        <v>115</v>
      </c>
      <c r="H184" s="6" t="s">
        <v>266</v>
      </c>
      <c r="I184" s="6" t="s">
        <v>267</v>
      </c>
      <c r="J184" s="6"/>
      <c r="K184" s="6" t="s">
        <v>3</v>
      </c>
      <c r="L184" s="6" t="s">
        <v>4</v>
      </c>
      <c r="M184" s="6" t="s">
        <v>268</v>
      </c>
      <c r="N184" s="6" t="s">
        <v>5</v>
      </c>
      <c r="O184" s="6" t="s">
        <v>6</v>
      </c>
      <c r="P184" s="6" t="s">
        <v>7</v>
      </c>
      <c r="Q184" s="6" t="s">
        <v>8</v>
      </c>
      <c r="R184" s="7">
        <v>42030</v>
      </c>
      <c r="S184" s="7">
        <v>42038</v>
      </c>
      <c r="T184" s="7">
        <v>42038</v>
      </c>
      <c r="U184" s="7">
        <v>42038</v>
      </c>
      <c r="V184" s="5">
        <v>790</v>
      </c>
      <c r="W184" s="8">
        <v>768.45</v>
      </c>
      <c r="X184" s="5">
        <v>1</v>
      </c>
      <c r="Y184" s="21">
        <f>IF(COUNTIFS(G$2:G184,Tableau1[[#This Row],[Ship to name]],I$2:I184,Tableau1[[#This Row],[Order number]])&gt;1,0,1)</f>
        <v>0</v>
      </c>
    </row>
    <row r="185" spans="1:25" x14ac:dyDescent="0.2">
      <c r="A185" s="5">
        <v>3</v>
      </c>
      <c r="B185" s="6" t="s">
        <v>13</v>
      </c>
      <c r="C185" s="6" t="s">
        <v>14</v>
      </c>
      <c r="D185" s="6" t="s">
        <v>25</v>
      </c>
      <c r="E185" s="6" t="s">
        <v>114</v>
      </c>
      <c r="F185" s="6" t="s">
        <v>2</v>
      </c>
      <c r="G185" s="6" t="s">
        <v>115</v>
      </c>
      <c r="H185" s="6" t="s">
        <v>266</v>
      </c>
      <c r="I185" s="6" t="s">
        <v>267</v>
      </c>
      <c r="J185" s="6"/>
      <c r="K185" s="6" t="s">
        <v>3</v>
      </c>
      <c r="L185" s="6" t="s">
        <v>4</v>
      </c>
      <c r="M185" s="6" t="s">
        <v>268</v>
      </c>
      <c r="N185" s="6" t="s">
        <v>5</v>
      </c>
      <c r="O185" s="6" t="s">
        <v>6</v>
      </c>
      <c r="P185" s="6" t="s">
        <v>7</v>
      </c>
      <c r="Q185" s="6" t="s">
        <v>8</v>
      </c>
      <c r="R185" s="7">
        <v>42030</v>
      </c>
      <c r="S185" s="7">
        <v>42038</v>
      </c>
      <c r="T185" s="7">
        <v>42038</v>
      </c>
      <c r="U185" s="7">
        <v>42038</v>
      </c>
      <c r="V185" s="5">
        <v>2373</v>
      </c>
      <c r="W185" s="8">
        <v>2253.06</v>
      </c>
      <c r="X185" s="5">
        <v>3</v>
      </c>
      <c r="Y185" s="21">
        <f>IF(COUNTIFS(G$2:G185,Tableau1[[#This Row],[Ship to name]],I$2:I185,Tableau1[[#This Row],[Order number]])&gt;1,0,1)</f>
        <v>0</v>
      </c>
    </row>
    <row r="186" spans="1:25" x14ac:dyDescent="0.2">
      <c r="A186" s="5">
        <v>3</v>
      </c>
      <c r="B186" s="6" t="s">
        <v>36</v>
      </c>
      <c r="C186" s="6" t="s">
        <v>37</v>
      </c>
      <c r="D186" s="6" t="s">
        <v>25</v>
      </c>
      <c r="E186" s="6" t="s">
        <v>114</v>
      </c>
      <c r="F186" s="6" t="s">
        <v>2</v>
      </c>
      <c r="G186" s="6" t="s">
        <v>115</v>
      </c>
      <c r="H186" s="6" t="s">
        <v>266</v>
      </c>
      <c r="I186" s="6" t="s">
        <v>267</v>
      </c>
      <c r="J186" s="6"/>
      <c r="K186" s="6" t="s">
        <v>3</v>
      </c>
      <c r="L186" s="6" t="s">
        <v>4</v>
      </c>
      <c r="M186" s="6" t="s">
        <v>268</v>
      </c>
      <c r="N186" s="6" t="s">
        <v>5</v>
      </c>
      <c r="O186" s="6" t="s">
        <v>6</v>
      </c>
      <c r="P186" s="6" t="s">
        <v>7</v>
      </c>
      <c r="Q186" s="6" t="s">
        <v>8</v>
      </c>
      <c r="R186" s="7">
        <v>42030</v>
      </c>
      <c r="S186" s="7">
        <v>42038</v>
      </c>
      <c r="T186" s="7">
        <v>42038</v>
      </c>
      <c r="U186" s="7">
        <v>42038</v>
      </c>
      <c r="V186" s="5">
        <v>2604</v>
      </c>
      <c r="W186" s="8">
        <v>3201.15</v>
      </c>
      <c r="X186" s="5">
        <v>3</v>
      </c>
      <c r="Y186" s="21">
        <f>IF(COUNTIFS(G$2:G186,Tableau1[[#This Row],[Ship to name]],I$2:I186,Tableau1[[#This Row],[Order number]])&gt;1,0,1)</f>
        <v>0</v>
      </c>
    </row>
    <row r="187" spans="1:25" x14ac:dyDescent="0.2">
      <c r="A187" s="5">
        <v>1</v>
      </c>
      <c r="B187" s="6" t="s">
        <v>17</v>
      </c>
      <c r="C187" s="6" t="s">
        <v>18</v>
      </c>
      <c r="D187" s="6" t="s">
        <v>25</v>
      </c>
      <c r="E187" s="6" t="s">
        <v>114</v>
      </c>
      <c r="F187" s="6" t="s">
        <v>2</v>
      </c>
      <c r="G187" s="6" t="s">
        <v>115</v>
      </c>
      <c r="H187" s="6" t="s">
        <v>266</v>
      </c>
      <c r="I187" s="6" t="s">
        <v>267</v>
      </c>
      <c r="J187" s="6"/>
      <c r="K187" s="6" t="s">
        <v>3</v>
      </c>
      <c r="L187" s="6" t="s">
        <v>4</v>
      </c>
      <c r="M187" s="6" t="s">
        <v>268</v>
      </c>
      <c r="N187" s="6" t="s">
        <v>5</v>
      </c>
      <c r="O187" s="6" t="s">
        <v>6</v>
      </c>
      <c r="P187" s="6" t="s">
        <v>7</v>
      </c>
      <c r="Q187" s="6" t="s">
        <v>8</v>
      </c>
      <c r="R187" s="7">
        <v>42030</v>
      </c>
      <c r="S187" s="7">
        <v>42038</v>
      </c>
      <c r="T187" s="7">
        <v>42038</v>
      </c>
      <c r="U187" s="7">
        <v>42038</v>
      </c>
      <c r="V187" s="5">
        <v>798</v>
      </c>
      <c r="W187" s="8">
        <v>833.71</v>
      </c>
      <c r="X187" s="5">
        <v>1</v>
      </c>
      <c r="Y187" s="21">
        <f>IF(COUNTIFS(G$2:G187,Tableau1[[#This Row],[Ship to name]],I$2:I187,Tableau1[[#This Row],[Order number]])&gt;1,0,1)</f>
        <v>0</v>
      </c>
    </row>
    <row r="188" spans="1:25" x14ac:dyDescent="0.2">
      <c r="A188" s="5">
        <v>1</v>
      </c>
      <c r="B188" s="6" t="s">
        <v>48</v>
      </c>
      <c r="C188" s="6" t="s">
        <v>49</v>
      </c>
      <c r="D188" s="6" t="s">
        <v>25</v>
      </c>
      <c r="E188" s="6" t="s">
        <v>114</v>
      </c>
      <c r="F188" s="6" t="s">
        <v>2</v>
      </c>
      <c r="G188" s="6" t="s">
        <v>115</v>
      </c>
      <c r="H188" s="6" t="s">
        <v>266</v>
      </c>
      <c r="I188" s="6" t="s">
        <v>267</v>
      </c>
      <c r="J188" s="6"/>
      <c r="K188" s="6" t="s">
        <v>3</v>
      </c>
      <c r="L188" s="6" t="s">
        <v>4</v>
      </c>
      <c r="M188" s="6" t="s">
        <v>268</v>
      </c>
      <c r="N188" s="6" t="s">
        <v>5</v>
      </c>
      <c r="O188" s="6" t="s">
        <v>6</v>
      </c>
      <c r="P188" s="6" t="s">
        <v>7</v>
      </c>
      <c r="Q188" s="6" t="s">
        <v>8</v>
      </c>
      <c r="R188" s="7">
        <v>42030</v>
      </c>
      <c r="S188" s="7">
        <v>42038</v>
      </c>
      <c r="T188" s="7">
        <v>42038</v>
      </c>
      <c r="U188" s="7">
        <v>42038</v>
      </c>
      <c r="V188" s="5">
        <v>798</v>
      </c>
      <c r="W188" s="8">
        <v>833.71</v>
      </c>
      <c r="X188" s="5">
        <v>1</v>
      </c>
      <c r="Y188" s="21">
        <f>IF(COUNTIFS(G$2:G188,Tableau1[[#This Row],[Ship to name]],I$2:I188,Tableau1[[#This Row],[Order number]])&gt;1,0,1)</f>
        <v>0</v>
      </c>
    </row>
    <row r="189" spans="1:25" x14ac:dyDescent="0.2">
      <c r="A189" s="5">
        <v>8</v>
      </c>
      <c r="B189" s="6" t="s">
        <v>26</v>
      </c>
      <c r="C189" s="6" t="s">
        <v>27</v>
      </c>
      <c r="D189" s="6" t="s">
        <v>25</v>
      </c>
      <c r="E189" s="6" t="s">
        <v>114</v>
      </c>
      <c r="F189" s="6" t="s">
        <v>2</v>
      </c>
      <c r="G189" s="6" t="s">
        <v>115</v>
      </c>
      <c r="H189" s="6" t="s">
        <v>266</v>
      </c>
      <c r="I189" s="6" t="s">
        <v>267</v>
      </c>
      <c r="J189" s="6"/>
      <c r="K189" s="6" t="s">
        <v>3</v>
      </c>
      <c r="L189" s="6" t="s">
        <v>4</v>
      </c>
      <c r="M189" s="6" t="s">
        <v>268</v>
      </c>
      <c r="N189" s="6" t="s">
        <v>5</v>
      </c>
      <c r="O189" s="6" t="s">
        <v>6</v>
      </c>
      <c r="P189" s="6" t="s">
        <v>7</v>
      </c>
      <c r="Q189" s="6" t="s">
        <v>8</v>
      </c>
      <c r="R189" s="7">
        <v>42030</v>
      </c>
      <c r="S189" s="7">
        <v>42038</v>
      </c>
      <c r="T189" s="7">
        <v>42038</v>
      </c>
      <c r="U189" s="7">
        <v>42038</v>
      </c>
      <c r="V189" s="5">
        <v>8640</v>
      </c>
      <c r="W189" s="8">
        <v>2389.4</v>
      </c>
      <c r="X189" s="5">
        <v>8</v>
      </c>
      <c r="Y189" s="21">
        <f>IF(COUNTIFS(G$2:G189,Tableau1[[#This Row],[Ship to name]],I$2:I189,Tableau1[[#This Row],[Order number]])&gt;1,0,1)</f>
        <v>0</v>
      </c>
    </row>
    <row r="190" spans="1:25" x14ac:dyDescent="0.2">
      <c r="A190" s="5">
        <v>1</v>
      </c>
      <c r="B190" s="6" t="s">
        <v>105</v>
      </c>
      <c r="C190" s="6" t="s">
        <v>70</v>
      </c>
      <c r="D190" s="6" t="s">
        <v>25</v>
      </c>
      <c r="E190" s="6" t="s">
        <v>114</v>
      </c>
      <c r="F190" s="6" t="s">
        <v>2</v>
      </c>
      <c r="G190" s="6" t="s">
        <v>115</v>
      </c>
      <c r="H190" s="6" t="s">
        <v>266</v>
      </c>
      <c r="I190" s="6" t="s">
        <v>267</v>
      </c>
      <c r="J190" s="6"/>
      <c r="K190" s="6" t="s">
        <v>3</v>
      </c>
      <c r="L190" s="6" t="s">
        <v>4</v>
      </c>
      <c r="M190" s="6" t="s">
        <v>268</v>
      </c>
      <c r="N190" s="6" t="s">
        <v>5</v>
      </c>
      <c r="O190" s="6" t="s">
        <v>6</v>
      </c>
      <c r="P190" s="6" t="s">
        <v>7</v>
      </c>
      <c r="Q190" s="6" t="s">
        <v>8</v>
      </c>
      <c r="R190" s="7">
        <v>42030</v>
      </c>
      <c r="S190" s="7">
        <v>42038</v>
      </c>
      <c r="T190" s="7">
        <v>42038</v>
      </c>
      <c r="U190" s="7">
        <v>42038</v>
      </c>
      <c r="V190" s="5">
        <v>894</v>
      </c>
      <c r="W190" s="8">
        <v>609.4</v>
      </c>
      <c r="X190" s="5">
        <v>1</v>
      </c>
      <c r="Y190" s="21">
        <f>IF(COUNTIFS(G$2:G190,Tableau1[[#This Row],[Ship to name]],I$2:I190,Tableau1[[#This Row],[Order number]])&gt;1,0,1)</f>
        <v>0</v>
      </c>
    </row>
    <row r="191" spans="1:25" x14ac:dyDescent="0.2">
      <c r="A191" s="5">
        <v>5</v>
      </c>
      <c r="B191" s="6" t="s">
        <v>34</v>
      </c>
      <c r="C191" s="6" t="s">
        <v>35</v>
      </c>
      <c r="D191" s="6" t="s">
        <v>25</v>
      </c>
      <c r="E191" s="6" t="s">
        <v>71</v>
      </c>
      <c r="F191" s="6" t="s">
        <v>2</v>
      </c>
      <c r="G191" s="6" t="s">
        <v>72</v>
      </c>
      <c r="H191" s="6" t="s">
        <v>188</v>
      </c>
      <c r="I191" s="6" t="s">
        <v>189</v>
      </c>
      <c r="J191" s="6"/>
      <c r="K191" s="6" t="s">
        <v>3</v>
      </c>
      <c r="L191" s="6" t="s">
        <v>4</v>
      </c>
      <c r="M191" s="6" t="s">
        <v>190</v>
      </c>
      <c r="N191" s="6" t="s">
        <v>5</v>
      </c>
      <c r="O191" s="6" t="s">
        <v>6</v>
      </c>
      <c r="P191" s="6" t="s">
        <v>7</v>
      </c>
      <c r="Q191" s="6" t="s">
        <v>8</v>
      </c>
      <c r="R191" s="7">
        <v>42027</v>
      </c>
      <c r="S191" s="7">
        <v>42041</v>
      </c>
      <c r="T191" s="7">
        <v>42041</v>
      </c>
      <c r="U191" s="7">
        <v>42038</v>
      </c>
      <c r="V191" s="5">
        <v>5050</v>
      </c>
      <c r="W191" s="8">
        <v>2249.56</v>
      </c>
      <c r="X191" s="5">
        <v>5</v>
      </c>
      <c r="Y191" s="21">
        <f>IF(COUNTIFS(G$2:G191,Tableau1[[#This Row],[Ship to name]],I$2:I191,Tableau1[[#This Row],[Order number]])&gt;1,0,1)</f>
        <v>1</v>
      </c>
    </row>
    <row r="192" spans="1:25" x14ac:dyDescent="0.2">
      <c r="A192" s="5">
        <v>4</v>
      </c>
      <c r="B192" s="6" t="s">
        <v>9</v>
      </c>
      <c r="C192" s="6" t="s">
        <v>10</v>
      </c>
      <c r="D192" s="6" t="s">
        <v>25</v>
      </c>
      <c r="E192" s="6" t="s">
        <v>71</v>
      </c>
      <c r="F192" s="6" t="s">
        <v>2</v>
      </c>
      <c r="G192" s="6" t="s">
        <v>72</v>
      </c>
      <c r="H192" s="6" t="s">
        <v>188</v>
      </c>
      <c r="I192" s="6" t="s">
        <v>189</v>
      </c>
      <c r="J192" s="6"/>
      <c r="K192" s="6" t="s">
        <v>3</v>
      </c>
      <c r="L192" s="6" t="s">
        <v>4</v>
      </c>
      <c r="M192" s="6" t="s">
        <v>190</v>
      </c>
      <c r="N192" s="6" t="s">
        <v>5</v>
      </c>
      <c r="O192" s="6" t="s">
        <v>6</v>
      </c>
      <c r="P192" s="6" t="s">
        <v>7</v>
      </c>
      <c r="Q192" s="6" t="s">
        <v>8</v>
      </c>
      <c r="R192" s="7">
        <v>42027</v>
      </c>
      <c r="S192" s="7">
        <v>42041</v>
      </c>
      <c r="T192" s="7">
        <v>42041</v>
      </c>
      <c r="U192" s="7">
        <v>42038</v>
      </c>
      <c r="V192" s="5">
        <v>4680</v>
      </c>
      <c r="W192" s="8">
        <v>1929.18</v>
      </c>
      <c r="X192" s="5">
        <v>4</v>
      </c>
      <c r="Y192" s="21">
        <f>IF(COUNTIFS(G$2:G192,Tableau1[[#This Row],[Ship to name]],I$2:I192,Tableau1[[#This Row],[Order number]])&gt;1,0,1)</f>
        <v>0</v>
      </c>
    </row>
    <row r="193" spans="1:25" x14ac:dyDescent="0.2">
      <c r="A193" s="5">
        <v>1</v>
      </c>
      <c r="B193" s="6" t="s">
        <v>46</v>
      </c>
      <c r="C193" s="6" t="s">
        <v>47</v>
      </c>
      <c r="D193" s="6" t="s">
        <v>25</v>
      </c>
      <c r="E193" s="6" t="s">
        <v>71</v>
      </c>
      <c r="F193" s="6" t="s">
        <v>2</v>
      </c>
      <c r="G193" s="6" t="s">
        <v>72</v>
      </c>
      <c r="H193" s="6" t="s">
        <v>188</v>
      </c>
      <c r="I193" s="6" t="s">
        <v>189</v>
      </c>
      <c r="J193" s="6"/>
      <c r="K193" s="6" t="s">
        <v>3</v>
      </c>
      <c r="L193" s="6" t="s">
        <v>4</v>
      </c>
      <c r="M193" s="6" t="s">
        <v>190</v>
      </c>
      <c r="N193" s="6" t="s">
        <v>5</v>
      </c>
      <c r="O193" s="6" t="s">
        <v>6</v>
      </c>
      <c r="P193" s="6" t="s">
        <v>7</v>
      </c>
      <c r="Q193" s="6" t="s">
        <v>8</v>
      </c>
      <c r="R193" s="7">
        <v>42027</v>
      </c>
      <c r="S193" s="7">
        <v>42041</v>
      </c>
      <c r="T193" s="7">
        <v>42041</v>
      </c>
      <c r="U193" s="7">
        <v>42038</v>
      </c>
      <c r="V193" s="5">
        <v>1170</v>
      </c>
      <c r="W193" s="8">
        <v>511.96</v>
      </c>
      <c r="X193" s="5">
        <v>1</v>
      </c>
      <c r="Y193" s="21">
        <f>IF(COUNTIFS(G$2:G193,Tableau1[[#This Row],[Ship to name]],I$2:I193,Tableau1[[#This Row],[Order number]])&gt;1,0,1)</f>
        <v>0</v>
      </c>
    </row>
    <row r="194" spans="1:25" x14ac:dyDescent="0.2">
      <c r="A194" s="5">
        <v>2</v>
      </c>
      <c r="B194" s="6" t="s">
        <v>11</v>
      </c>
      <c r="C194" s="6" t="s">
        <v>12</v>
      </c>
      <c r="D194" s="6" t="s">
        <v>25</v>
      </c>
      <c r="E194" s="6" t="s">
        <v>71</v>
      </c>
      <c r="F194" s="6" t="s">
        <v>2</v>
      </c>
      <c r="G194" s="6" t="s">
        <v>72</v>
      </c>
      <c r="H194" s="6" t="s">
        <v>188</v>
      </c>
      <c r="I194" s="6" t="s">
        <v>189</v>
      </c>
      <c r="J194" s="6"/>
      <c r="K194" s="6" t="s">
        <v>3</v>
      </c>
      <c r="L194" s="6" t="s">
        <v>4</v>
      </c>
      <c r="M194" s="6" t="s">
        <v>190</v>
      </c>
      <c r="N194" s="6" t="s">
        <v>5</v>
      </c>
      <c r="O194" s="6" t="s">
        <v>6</v>
      </c>
      <c r="P194" s="6" t="s">
        <v>7</v>
      </c>
      <c r="Q194" s="6" t="s">
        <v>8</v>
      </c>
      <c r="R194" s="7">
        <v>42027</v>
      </c>
      <c r="S194" s="7">
        <v>42041</v>
      </c>
      <c r="T194" s="7">
        <v>42041</v>
      </c>
      <c r="U194" s="7">
        <v>42038</v>
      </c>
      <c r="V194" s="5">
        <v>2160</v>
      </c>
      <c r="W194" s="8">
        <v>638.29999999999995</v>
      </c>
      <c r="X194" s="5">
        <v>2</v>
      </c>
      <c r="Y194" s="21">
        <f>IF(COUNTIFS(G$2:G194,Tableau1[[#This Row],[Ship to name]],I$2:I194,Tableau1[[#This Row],[Order number]])&gt;1,0,1)</f>
        <v>0</v>
      </c>
    </row>
    <row r="195" spans="1:25" x14ac:dyDescent="0.2">
      <c r="A195" s="5">
        <v>2</v>
      </c>
      <c r="B195" s="6" t="s">
        <v>13</v>
      </c>
      <c r="C195" s="6" t="s">
        <v>14</v>
      </c>
      <c r="D195" s="6" t="s">
        <v>25</v>
      </c>
      <c r="E195" s="6" t="s">
        <v>71</v>
      </c>
      <c r="F195" s="6" t="s">
        <v>2</v>
      </c>
      <c r="G195" s="6" t="s">
        <v>72</v>
      </c>
      <c r="H195" s="6" t="s">
        <v>188</v>
      </c>
      <c r="I195" s="6" t="s">
        <v>189</v>
      </c>
      <c r="J195" s="6"/>
      <c r="K195" s="6" t="s">
        <v>3</v>
      </c>
      <c r="L195" s="6" t="s">
        <v>4</v>
      </c>
      <c r="M195" s="6" t="s">
        <v>190</v>
      </c>
      <c r="N195" s="6" t="s">
        <v>5</v>
      </c>
      <c r="O195" s="6" t="s">
        <v>6</v>
      </c>
      <c r="P195" s="6" t="s">
        <v>7</v>
      </c>
      <c r="Q195" s="6" t="s">
        <v>8</v>
      </c>
      <c r="R195" s="7">
        <v>42027</v>
      </c>
      <c r="S195" s="7">
        <v>42041</v>
      </c>
      <c r="T195" s="7">
        <v>42041</v>
      </c>
      <c r="U195" s="7">
        <v>42038</v>
      </c>
      <c r="V195" s="5">
        <v>1582</v>
      </c>
      <c r="W195" s="8">
        <v>1456.55</v>
      </c>
      <c r="X195" s="5">
        <v>2</v>
      </c>
      <c r="Y195" s="21">
        <f>IF(COUNTIFS(G$2:G195,Tableau1[[#This Row],[Ship to name]],I$2:I195,Tableau1[[#This Row],[Order number]])&gt;1,0,1)</f>
        <v>0</v>
      </c>
    </row>
    <row r="196" spans="1:25" x14ac:dyDescent="0.2">
      <c r="A196" s="5">
        <v>8</v>
      </c>
      <c r="B196" s="6" t="s">
        <v>26</v>
      </c>
      <c r="C196" s="6" t="s">
        <v>27</v>
      </c>
      <c r="D196" s="6" t="s">
        <v>25</v>
      </c>
      <c r="E196" s="6" t="s">
        <v>71</v>
      </c>
      <c r="F196" s="6" t="s">
        <v>2</v>
      </c>
      <c r="G196" s="6" t="s">
        <v>72</v>
      </c>
      <c r="H196" s="6" t="s">
        <v>188</v>
      </c>
      <c r="I196" s="6" t="s">
        <v>189</v>
      </c>
      <c r="J196" s="6"/>
      <c r="K196" s="6" t="s">
        <v>3</v>
      </c>
      <c r="L196" s="6" t="s">
        <v>4</v>
      </c>
      <c r="M196" s="6" t="s">
        <v>190</v>
      </c>
      <c r="N196" s="6" t="s">
        <v>5</v>
      </c>
      <c r="O196" s="6" t="s">
        <v>6</v>
      </c>
      <c r="P196" s="6" t="s">
        <v>7</v>
      </c>
      <c r="Q196" s="6" t="s">
        <v>8</v>
      </c>
      <c r="R196" s="7">
        <v>42027</v>
      </c>
      <c r="S196" s="7">
        <v>42041</v>
      </c>
      <c r="T196" s="7">
        <v>42041</v>
      </c>
      <c r="U196" s="7">
        <v>42038</v>
      </c>
      <c r="V196" s="5">
        <v>8640</v>
      </c>
      <c r="W196" s="8">
        <v>2395</v>
      </c>
      <c r="X196" s="5">
        <v>8</v>
      </c>
      <c r="Y196" s="21">
        <f>IF(COUNTIFS(G$2:G196,Tableau1[[#This Row],[Ship to name]],I$2:I196,Tableau1[[#This Row],[Order number]])&gt;1,0,1)</f>
        <v>0</v>
      </c>
    </row>
    <row r="197" spans="1:25" x14ac:dyDescent="0.2">
      <c r="A197" s="5">
        <v>3</v>
      </c>
      <c r="B197" s="6" t="s">
        <v>85</v>
      </c>
      <c r="C197" s="6" t="s">
        <v>86</v>
      </c>
      <c r="D197" s="6" t="s">
        <v>25</v>
      </c>
      <c r="E197" s="6" t="s">
        <v>71</v>
      </c>
      <c r="F197" s="6" t="s">
        <v>2</v>
      </c>
      <c r="G197" s="6" t="s">
        <v>72</v>
      </c>
      <c r="H197" s="6" t="s">
        <v>188</v>
      </c>
      <c r="I197" s="6" t="s">
        <v>189</v>
      </c>
      <c r="J197" s="6"/>
      <c r="K197" s="6" t="s">
        <v>3</v>
      </c>
      <c r="L197" s="6" t="s">
        <v>4</v>
      </c>
      <c r="M197" s="6" t="s">
        <v>190</v>
      </c>
      <c r="N197" s="6" t="s">
        <v>5</v>
      </c>
      <c r="O197" s="6" t="s">
        <v>6</v>
      </c>
      <c r="P197" s="6" t="s">
        <v>7</v>
      </c>
      <c r="Q197" s="6" t="s">
        <v>8</v>
      </c>
      <c r="R197" s="7">
        <v>42027</v>
      </c>
      <c r="S197" s="7">
        <v>42041</v>
      </c>
      <c r="T197" s="7">
        <v>42041</v>
      </c>
      <c r="U197" s="7">
        <v>42038</v>
      </c>
      <c r="V197" s="5">
        <v>2688</v>
      </c>
      <c r="W197" s="8">
        <v>1773</v>
      </c>
      <c r="X197" s="5">
        <v>3</v>
      </c>
      <c r="Y197" s="21">
        <f>IF(COUNTIFS(G$2:G197,Tableau1[[#This Row],[Ship to name]],I$2:I197,Tableau1[[#This Row],[Order number]])&gt;1,0,1)</f>
        <v>0</v>
      </c>
    </row>
    <row r="198" spans="1:25" x14ac:dyDescent="0.2">
      <c r="A198" s="5">
        <v>1</v>
      </c>
      <c r="B198" s="6" t="s">
        <v>87</v>
      </c>
      <c r="C198" s="6" t="s">
        <v>88</v>
      </c>
      <c r="D198" s="6" t="s">
        <v>25</v>
      </c>
      <c r="E198" s="6" t="s">
        <v>71</v>
      </c>
      <c r="F198" s="6" t="s">
        <v>2</v>
      </c>
      <c r="G198" s="6" t="s">
        <v>72</v>
      </c>
      <c r="H198" s="6" t="s">
        <v>188</v>
      </c>
      <c r="I198" s="6" t="s">
        <v>189</v>
      </c>
      <c r="J198" s="6"/>
      <c r="K198" s="6" t="s">
        <v>3</v>
      </c>
      <c r="L198" s="6" t="s">
        <v>4</v>
      </c>
      <c r="M198" s="6" t="s">
        <v>190</v>
      </c>
      <c r="N198" s="6" t="s">
        <v>5</v>
      </c>
      <c r="O198" s="6" t="s">
        <v>6</v>
      </c>
      <c r="P198" s="6" t="s">
        <v>7</v>
      </c>
      <c r="Q198" s="6" t="s">
        <v>8</v>
      </c>
      <c r="R198" s="7">
        <v>42027</v>
      </c>
      <c r="S198" s="7">
        <v>42041</v>
      </c>
      <c r="T198" s="7">
        <v>42041</v>
      </c>
      <c r="U198" s="7">
        <v>42038</v>
      </c>
      <c r="V198" s="5">
        <v>868</v>
      </c>
      <c r="W198" s="8">
        <v>1034.8</v>
      </c>
      <c r="X198" s="5">
        <v>1</v>
      </c>
      <c r="Y198" s="21">
        <f>IF(COUNTIFS(G$2:G198,Tableau1[[#This Row],[Ship to name]],I$2:I198,Tableau1[[#This Row],[Order number]])&gt;1,0,1)</f>
        <v>0</v>
      </c>
    </row>
    <row r="199" spans="1:25" hidden="1" x14ac:dyDescent="0.2">
      <c r="A199" s="5">
        <v>16</v>
      </c>
      <c r="B199" s="6" t="s">
        <v>58</v>
      </c>
      <c r="C199" s="6" t="s">
        <v>59</v>
      </c>
      <c r="D199" s="6" t="s">
        <v>25</v>
      </c>
      <c r="E199" s="6" t="s">
        <v>136</v>
      </c>
      <c r="F199" s="6" t="s">
        <v>2</v>
      </c>
      <c r="G199" s="6" t="s">
        <v>137</v>
      </c>
      <c r="H199" s="6" t="s">
        <v>289</v>
      </c>
      <c r="I199" s="6" t="s">
        <v>290</v>
      </c>
      <c r="J199" s="6"/>
      <c r="K199" s="6" t="s">
        <v>3</v>
      </c>
      <c r="L199" s="6" t="s">
        <v>4</v>
      </c>
      <c r="M199" s="6" t="s">
        <v>291</v>
      </c>
      <c r="N199" s="6" t="s">
        <v>5</v>
      </c>
      <c r="O199" s="6" t="s">
        <v>6</v>
      </c>
      <c r="P199" s="6" t="s">
        <v>7</v>
      </c>
      <c r="Q199" s="6" t="s">
        <v>8</v>
      </c>
      <c r="R199" s="7">
        <v>42039</v>
      </c>
      <c r="S199" s="7">
        <v>42047</v>
      </c>
      <c r="T199" s="7">
        <v>42047</v>
      </c>
      <c r="U199" s="7">
        <v>42047</v>
      </c>
      <c r="V199" s="5">
        <v>12640</v>
      </c>
      <c r="W199" s="8">
        <v>10745.02</v>
      </c>
      <c r="X199" s="5">
        <v>16</v>
      </c>
      <c r="Y199" s="21">
        <f>IF(COUNTIFS(G$2:G199,Tableau1[[#This Row],[Ship to name]],I$2:I199,Tableau1[[#This Row],[Order number]])&gt;1,0,1)</f>
        <v>1</v>
      </c>
    </row>
    <row r="200" spans="1:25" hidden="1" x14ac:dyDescent="0.2">
      <c r="A200" s="5">
        <v>7</v>
      </c>
      <c r="B200" s="6" t="s">
        <v>60</v>
      </c>
      <c r="C200" s="6" t="s">
        <v>61</v>
      </c>
      <c r="D200" s="6" t="s">
        <v>25</v>
      </c>
      <c r="E200" s="6" t="s">
        <v>136</v>
      </c>
      <c r="F200" s="6" t="s">
        <v>2</v>
      </c>
      <c r="G200" s="6" t="s">
        <v>137</v>
      </c>
      <c r="H200" s="6" t="s">
        <v>289</v>
      </c>
      <c r="I200" s="6" t="s">
        <v>290</v>
      </c>
      <c r="J200" s="6"/>
      <c r="K200" s="6" t="s">
        <v>3</v>
      </c>
      <c r="L200" s="6" t="s">
        <v>4</v>
      </c>
      <c r="M200" s="6" t="s">
        <v>291</v>
      </c>
      <c r="N200" s="6" t="s">
        <v>5</v>
      </c>
      <c r="O200" s="6" t="s">
        <v>6</v>
      </c>
      <c r="P200" s="6" t="s">
        <v>7</v>
      </c>
      <c r="Q200" s="6" t="s">
        <v>8</v>
      </c>
      <c r="R200" s="7">
        <v>42039</v>
      </c>
      <c r="S200" s="7">
        <v>42047</v>
      </c>
      <c r="T200" s="7">
        <v>42047</v>
      </c>
      <c r="U200" s="7">
        <v>42047</v>
      </c>
      <c r="V200" s="5">
        <v>5530</v>
      </c>
      <c r="W200" s="8">
        <v>4864.68</v>
      </c>
      <c r="X200" s="5">
        <v>7</v>
      </c>
      <c r="Y200" s="21">
        <f>IF(COUNTIFS(G$2:G200,Tableau1[[#This Row],[Ship to name]],I$2:I200,Tableau1[[#This Row],[Order number]])&gt;1,0,1)</f>
        <v>0</v>
      </c>
    </row>
    <row r="201" spans="1:25" hidden="1" x14ac:dyDescent="0.2">
      <c r="A201" s="5">
        <v>3</v>
      </c>
      <c r="B201" s="6" t="s">
        <v>172</v>
      </c>
      <c r="C201" s="6" t="s">
        <v>173</v>
      </c>
      <c r="D201" s="6" t="s">
        <v>25</v>
      </c>
      <c r="E201" s="6" t="s">
        <v>136</v>
      </c>
      <c r="F201" s="6" t="s">
        <v>2</v>
      </c>
      <c r="G201" s="6" t="s">
        <v>137</v>
      </c>
      <c r="H201" s="6" t="s">
        <v>289</v>
      </c>
      <c r="I201" s="6" t="s">
        <v>290</v>
      </c>
      <c r="J201" s="6"/>
      <c r="K201" s="6" t="s">
        <v>3</v>
      </c>
      <c r="L201" s="6" t="s">
        <v>4</v>
      </c>
      <c r="M201" s="6" t="s">
        <v>291</v>
      </c>
      <c r="N201" s="6" t="s">
        <v>5</v>
      </c>
      <c r="O201" s="6" t="s">
        <v>6</v>
      </c>
      <c r="P201" s="6" t="s">
        <v>7</v>
      </c>
      <c r="Q201" s="6" t="s">
        <v>8</v>
      </c>
      <c r="R201" s="7">
        <v>42039</v>
      </c>
      <c r="S201" s="7">
        <v>42047</v>
      </c>
      <c r="T201" s="7">
        <v>42047</v>
      </c>
      <c r="U201" s="7">
        <v>42047</v>
      </c>
      <c r="V201" s="5">
        <v>2373</v>
      </c>
      <c r="W201" s="8">
        <v>1969.08</v>
      </c>
      <c r="X201" s="5">
        <v>3</v>
      </c>
      <c r="Y201" s="21">
        <f>IF(COUNTIFS(G$2:G201,Tableau1[[#This Row],[Ship to name]],I$2:I201,Tableau1[[#This Row],[Order number]])&gt;1,0,1)</f>
        <v>0</v>
      </c>
    </row>
    <row r="202" spans="1:25" x14ac:dyDescent="0.2">
      <c r="A202" s="5">
        <v>4</v>
      </c>
      <c r="B202" s="6" t="s">
        <v>9</v>
      </c>
      <c r="C202" s="6" t="s">
        <v>10</v>
      </c>
      <c r="D202" s="6" t="s">
        <v>25</v>
      </c>
      <c r="E202" s="6" t="s">
        <v>114</v>
      </c>
      <c r="F202" s="6" t="s">
        <v>2</v>
      </c>
      <c r="G202" s="6" t="s">
        <v>115</v>
      </c>
      <c r="H202" s="6" t="s">
        <v>269</v>
      </c>
      <c r="I202" s="6" t="s">
        <v>270</v>
      </c>
      <c r="J202" s="6"/>
      <c r="K202" s="6" t="s">
        <v>3</v>
      </c>
      <c r="L202" s="6" t="s">
        <v>4</v>
      </c>
      <c r="M202" s="6" t="s">
        <v>271</v>
      </c>
      <c r="N202" s="6" t="s">
        <v>5</v>
      </c>
      <c r="O202" s="6" t="s">
        <v>6</v>
      </c>
      <c r="P202" s="6" t="s">
        <v>7</v>
      </c>
      <c r="Q202" s="6" t="s">
        <v>8</v>
      </c>
      <c r="R202" s="7">
        <v>42044</v>
      </c>
      <c r="S202" s="7">
        <v>42054</v>
      </c>
      <c r="T202" s="7">
        <v>42054</v>
      </c>
      <c r="U202" s="7">
        <v>42054</v>
      </c>
      <c r="V202" s="5">
        <v>4680</v>
      </c>
      <c r="W202" s="8">
        <v>1924.67</v>
      </c>
      <c r="X202" s="5">
        <v>4</v>
      </c>
      <c r="Y202" s="21">
        <f>IF(COUNTIFS(G$2:G202,Tableau1[[#This Row],[Ship to name]],I$2:I202,Tableau1[[#This Row],[Order number]])&gt;1,0,1)</f>
        <v>1</v>
      </c>
    </row>
    <row r="203" spans="1:25" x14ac:dyDescent="0.2">
      <c r="A203" s="5">
        <v>1</v>
      </c>
      <c r="B203" s="6" t="s">
        <v>11</v>
      </c>
      <c r="C203" s="6" t="s">
        <v>12</v>
      </c>
      <c r="D203" s="6" t="s">
        <v>25</v>
      </c>
      <c r="E203" s="6" t="s">
        <v>114</v>
      </c>
      <c r="F203" s="6" t="s">
        <v>2</v>
      </c>
      <c r="G203" s="6" t="s">
        <v>115</v>
      </c>
      <c r="H203" s="6" t="s">
        <v>269</v>
      </c>
      <c r="I203" s="6" t="s">
        <v>270</v>
      </c>
      <c r="J203" s="6"/>
      <c r="K203" s="6" t="s">
        <v>3</v>
      </c>
      <c r="L203" s="6" t="s">
        <v>4</v>
      </c>
      <c r="M203" s="6" t="s">
        <v>271</v>
      </c>
      <c r="N203" s="6" t="s">
        <v>5</v>
      </c>
      <c r="O203" s="6" t="s">
        <v>6</v>
      </c>
      <c r="P203" s="6" t="s">
        <v>7</v>
      </c>
      <c r="Q203" s="6" t="s">
        <v>8</v>
      </c>
      <c r="R203" s="7">
        <v>42044</v>
      </c>
      <c r="S203" s="7">
        <v>42054</v>
      </c>
      <c r="T203" s="7">
        <v>42054</v>
      </c>
      <c r="U203" s="7">
        <v>42054</v>
      </c>
      <c r="V203" s="5">
        <v>1080</v>
      </c>
      <c r="W203" s="8">
        <v>318.39999999999998</v>
      </c>
      <c r="X203" s="5">
        <v>1</v>
      </c>
      <c r="Y203" s="21">
        <f>IF(COUNTIFS(G$2:G203,Tableau1[[#This Row],[Ship to name]],I$2:I203,Tableau1[[#This Row],[Order number]])&gt;1,0,1)</f>
        <v>0</v>
      </c>
    </row>
    <row r="204" spans="1:25" x14ac:dyDescent="0.2">
      <c r="A204" s="5">
        <v>1</v>
      </c>
      <c r="B204" s="6" t="s">
        <v>58</v>
      </c>
      <c r="C204" s="6" t="s">
        <v>59</v>
      </c>
      <c r="D204" s="6" t="s">
        <v>25</v>
      </c>
      <c r="E204" s="6" t="s">
        <v>114</v>
      </c>
      <c r="F204" s="6" t="s">
        <v>2</v>
      </c>
      <c r="G204" s="6" t="s">
        <v>115</v>
      </c>
      <c r="H204" s="6" t="s">
        <v>269</v>
      </c>
      <c r="I204" s="6" t="s">
        <v>270</v>
      </c>
      <c r="J204" s="6"/>
      <c r="K204" s="6" t="s">
        <v>3</v>
      </c>
      <c r="L204" s="6" t="s">
        <v>4</v>
      </c>
      <c r="M204" s="6" t="s">
        <v>271</v>
      </c>
      <c r="N204" s="6" t="s">
        <v>5</v>
      </c>
      <c r="O204" s="6" t="s">
        <v>6</v>
      </c>
      <c r="P204" s="6" t="s">
        <v>7</v>
      </c>
      <c r="Q204" s="6" t="s">
        <v>8</v>
      </c>
      <c r="R204" s="7">
        <v>42044</v>
      </c>
      <c r="S204" s="7">
        <v>42054</v>
      </c>
      <c r="T204" s="7">
        <v>42054</v>
      </c>
      <c r="U204" s="7">
        <v>42054</v>
      </c>
      <c r="V204" s="5">
        <v>790</v>
      </c>
      <c r="W204" s="8">
        <v>768.45</v>
      </c>
      <c r="X204" s="5">
        <v>1</v>
      </c>
      <c r="Y204" s="21">
        <f>IF(COUNTIFS(G$2:G204,Tableau1[[#This Row],[Ship to name]],I$2:I204,Tableau1[[#This Row],[Order number]])&gt;1,0,1)</f>
        <v>0</v>
      </c>
    </row>
    <row r="205" spans="1:25" x14ac:dyDescent="0.2">
      <c r="A205" s="5">
        <v>1</v>
      </c>
      <c r="B205" s="6" t="s">
        <v>60</v>
      </c>
      <c r="C205" s="6" t="s">
        <v>61</v>
      </c>
      <c r="D205" s="6" t="s">
        <v>25</v>
      </c>
      <c r="E205" s="6" t="s">
        <v>114</v>
      </c>
      <c r="F205" s="6" t="s">
        <v>2</v>
      </c>
      <c r="G205" s="6" t="s">
        <v>115</v>
      </c>
      <c r="H205" s="6" t="s">
        <v>269</v>
      </c>
      <c r="I205" s="6" t="s">
        <v>270</v>
      </c>
      <c r="J205" s="6"/>
      <c r="K205" s="6" t="s">
        <v>3</v>
      </c>
      <c r="L205" s="6" t="s">
        <v>4</v>
      </c>
      <c r="M205" s="6" t="s">
        <v>271</v>
      </c>
      <c r="N205" s="6" t="s">
        <v>5</v>
      </c>
      <c r="O205" s="6" t="s">
        <v>6</v>
      </c>
      <c r="P205" s="6" t="s">
        <v>7</v>
      </c>
      <c r="Q205" s="6" t="s">
        <v>8</v>
      </c>
      <c r="R205" s="7">
        <v>42044</v>
      </c>
      <c r="S205" s="7">
        <v>42054</v>
      </c>
      <c r="T205" s="7">
        <v>42054</v>
      </c>
      <c r="U205" s="7">
        <v>42054</v>
      </c>
      <c r="V205" s="5">
        <v>790</v>
      </c>
      <c r="W205" s="8">
        <v>819.51</v>
      </c>
      <c r="X205" s="5">
        <v>1</v>
      </c>
      <c r="Y205" s="21">
        <f>IF(COUNTIFS(G$2:G205,Tableau1[[#This Row],[Ship to name]],I$2:I205,Tableau1[[#This Row],[Order number]])&gt;1,0,1)</f>
        <v>0</v>
      </c>
    </row>
    <row r="206" spans="1:25" x14ac:dyDescent="0.2">
      <c r="A206" s="5">
        <v>2</v>
      </c>
      <c r="B206" s="6" t="s">
        <v>19</v>
      </c>
      <c r="C206" s="6" t="s">
        <v>20</v>
      </c>
      <c r="D206" s="6" t="s">
        <v>25</v>
      </c>
      <c r="E206" s="6" t="s">
        <v>114</v>
      </c>
      <c r="F206" s="6" t="s">
        <v>2</v>
      </c>
      <c r="G206" s="6" t="s">
        <v>115</v>
      </c>
      <c r="H206" s="6" t="s">
        <v>269</v>
      </c>
      <c r="I206" s="6" t="s">
        <v>270</v>
      </c>
      <c r="J206" s="6"/>
      <c r="K206" s="6" t="s">
        <v>3</v>
      </c>
      <c r="L206" s="6" t="s">
        <v>4</v>
      </c>
      <c r="M206" s="6" t="s">
        <v>271</v>
      </c>
      <c r="N206" s="6" t="s">
        <v>5</v>
      </c>
      <c r="O206" s="6" t="s">
        <v>6</v>
      </c>
      <c r="P206" s="6" t="s">
        <v>7</v>
      </c>
      <c r="Q206" s="6" t="s">
        <v>8</v>
      </c>
      <c r="R206" s="7">
        <v>42044</v>
      </c>
      <c r="S206" s="7">
        <v>42054</v>
      </c>
      <c r="T206" s="7">
        <v>42054</v>
      </c>
      <c r="U206" s="7">
        <v>42054</v>
      </c>
      <c r="V206" s="5">
        <v>1680</v>
      </c>
      <c r="W206" s="8">
        <v>1593.3</v>
      </c>
      <c r="X206" s="5">
        <v>2</v>
      </c>
      <c r="Y206" s="21">
        <f>IF(COUNTIFS(G$2:G206,Tableau1[[#This Row],[Ship to name]],I$2:I206,Tableau1[[#This Row],[Order number]])&gt;1,0,1)</f>
        <v>0</v>
      </c>
    </row>
    <row r="207" spans="1:25" x14ac:dyDescent="0.2">
      <c r="A207" s="5">
        <v>1</v>
      </c>
      <c r="B207" s="6" t="s">
        <v>85</v>
      </c>
      <c r="C207" s="6" t="s">
        <v>86</v>
      </c>
      <c r="D207" s="6" t="s">
        <v>25</v>
      </c>
      <c r="E207" s="6" t="s">
        <v>114</v>
      </c>
      <c r="F207" s="6" t="s">
        <v>2</v>
      </c>
      <c r="G207" s="6" t="s">
        <v>115</v>
      </c>
      <c r="H207" s="6" t="s">
        <v>269</v>
      </c>
      <c r="I207" s="6" t="s">
        <v>270</v>
      </c>
      <c r="J207" s="6"/>
      <c r="K207" s="6" t="s">
        <v>3</v>
      </c>
      <c r="L207" s="6" t="s">
        <v>4</v>
      </c>
      <c r="M207" s="6" t="s">
        <v>271</v>
      </c>
      <c r="N207" s="6" t="s">
        <v>5</v>
      </c>
      <c r="O207" s="6" t="s">
        <v>6</v>
      </c>
      <c r="P207" s="6" t="s">
        <v>7</v>
      </c>
      <c r="Q207" s="6" t="s">
        <v>8</v>
      </c>
      <c r="R207" s="7">
        <v>42044</v>
      </c>
      <c r="S207" s="7">
        <v>42054</v>
      </c>
      <c r="T207" s="7">
        <v>42054</v>
      </c>
      <c r="U207" s="7">
        <v>42054</v>
      </c>
      <c r="V207" s="5">
        <v>896</v>
      </c>
      <c r="W207" s="8">
        <v>609.4</v>
      </c>
      <c r="X207" s="5">
        <v>1</v>
      </c>
      <c r="Y207" s="21">
        <f>IF(COUNTIFS(G$2:G207,Tableau1[[#This Row],[Ship to name]],I$2:I207,Tableau1[[#This Row],[Order number]])&gt;1,0,1)</f>
        <v>0</v>
      </c>
    </row>
    <row r="208" spans="1:25" x14ac:dyDescent="0.2">
      <c r="A208" s="5">
        <v>3</v>
      </c>
      <c r="B208" s="6" t="s">
        <v>172</v>
      </c>
      <c r="C208" s="6" t="s">
        <v>173</v>
      </c>
      <c r="D208" s="6" t="s">
        <v>25</v>
      </c>
      <c r="E208" s="6" t="s">
        <v>114</v>
      </c>
      <c r="F208" s="6" t="s">
        <v>2</v>
      </c>
      <c r="G208" s="6" t="s">
        <v>115</v>
      </c>
      <c r="H208" s="6" t="s">
        <v>269</v>
      </c>
      <c r="I208" s="6" t="s">
        <v>270</v>
      </c>
      <c r="J208" s="6"/>
      <c r="K208" s="6" t="s">
        <v>3</v>
      </c>
      <c r="L208" s="6" t="s">
        <v>4</v>
      </c>
      <c r="M208" s="6" t="s">
        <v>271</v>
      </c>
      <c r="N208" s="6" t="s">
        <v>5</v>
      </c>
      <c r="O208" s="6" t="s">
        <v>6</v>
      </c>
      <c r="P208" s="6" t="s">
        <v>7</v>
      </c>
      <c r="Q208" s="6" t="s">
        <v>8</v>
      </c>
      <c r="R208" s="7">
        <v>42044</v>
      </c>
      <c r="S208" s="7">
        <v>42054</v>
      </c>
      <c r="T208" s="7">
        <v>42054</v>
      </c>
      <c r="U208" s="7">
        <v>42054</v>
      </c>
      <c r="V208" s="5">
        <v>2373</v>
      </c>
      <c r="W208" s="8">
        <v>2253.06</v>
      </c>
      <c r="X208" s="5">
        <v>3</v>
      </c>
      <c r="Y208" s="21">
        <f>IF(COUNTIFS(G$2:G208,Tableau1[[#This Row],[Ship to name]],I$2:I208,Tableau1[[#This Row],[Order number]])&gt;1,0,1)</f>
        <v>0</v>
      </c>
    </row>
    <row r="209" spans="1:25" x14ac:dyDescent="0.2">
      <c r="A209" s="5">
        <v>1</v>
      </c>
      <c r="B209" s="6" t="s">
        <v>105</v>
      </c>
      <c r="C209" s="6" t="s">
        <v>70</v>
      </c>
      <c r="D209" s="6" t="s">
        <v>25</v>
      </c>
      <c r="E209" s="6" t="s">
        <v>114</v>
      </c>
      <c r="F209" s="6" t="s">
        <v>2</v>
      </c>
      <c r="G209" s="6" t="s">
        <v>115</v>
      </c>
      <c r="H209" s="6" t="s">
        <v>269</v>
      </c>
      <c r="I209" s="6" t="s">
        <v>270</v>
      </c>
      <c r="J209" s="6"/>
      <c r="K209" s="6" t="s">
        <v>3</v>
      </c>
      <c r="L209" s="6" t="s">
        <v>4</v>
      </c>
      <c r="M209" s="6" t="s">
        <v>271</v>
      </c>
      <c r="N209" s="6" t="s">
        <v>5</v>
      </c>
      <c r="O209" s="6" t="s">
        <v>6</v>
      </c>
      <c r="P209" s="6" t="s">
        <v>7</v>
      </c>
      <c r="Q209" s="6" t="s">
        <v>8</v>
      </c>
      <c r="R209" s="7">
        <v>42044</v>
      </c>
      <c r="S209" s="7">
        <v>42054</v>
      </c>
      <c r="T209" s="7">
        <v>42054</v>
      </c>
      <c r="U209" s="7">
        <v>42054</v>
      </c>
      <c r="V209" s="5">
        <v>894</v>
      </c>
      <c r="W209" s="8">
        <v>609.4</v>
      </c>
      <c r="X209" s="5">
        <v>1</v>
      </c>
      <c r="Y209" s="21">
        <f>IF(COUNTIFS(G$2:G209,Tableau1[[#This Row],[Ship to name]],I$2:I209,Tableau1[[#This Row],[Order number]])&gt;1,0,1)</f>
        <v>0</v>
      </c>
    </row>
    <row r="210" spans="1:25" x14ac:dyDescent="0.2">
      <c r="A210" s="5">
        <v>10</v>
      </c>
      <c r="B210" s="6" t="s">
        <v>170</v>
      </c>
      <c r="C210" s="6" t="s">
        <v>171</v>
      </c>
      <c r="D210" s="6" t="s">
        <v>25</v>
      </c>
      <c r="E210" s="6" t="s">
        <v>114</v>
      </c>
      <c r="F210" s="6" t="s">
        <v>2</v>
      </c>
      <c r="G210" s="6" t="s">
        <v>115</v>
      </c>
      <c r="H210" s="6" t="s">
        <v>269</v>
      </c>
      <c r="I210" s="6" t="s">
        <v>270</v>
      </c>
      <c r="J210" s="6"/>
      <c r="K210" s="6" t="s">
        <v>3</v>
      </c>
      <c r="L210" s="6" t="s">
        <v>4</v>
      </c>
      <c r="M210" s="6" t="s">
        <v>271</v>
      </c>
      <c r="N210" s="6" t="s">
        <v>5</v>
      </c>
      <c r="O210" s="6" t="s">
        <v>6</v>
      </c>
      <c r="P210" s="6" t="s">
        <v>7</v>
      </c>
      <c r="Q210" s="6" t="s">
        <v>8</v>
      </c>
      <c r="R210" s="7">
        <v>42044</v>
      </c>
      <c r="S210" s="7">
        <v>42054</v>
      </c>
      <c r="T210" s="7">
        <v>42054</v>
      </c>
      <c r="U210" s="7">
        <v>42054</v>
      </c>
      <c r="V210" s="5">
        <v>10800</v>
      </c>
      <c r="W210" s="8">
        <v>2986.75</v>
      </c>
      <c r="X210" s="5">
        <v>10</v>
      </c>
      <c r="Y210" s="21">
        <f>IF(COUNTIFS(G$2:G210,Tableau1[[#This Row],[Ship to name]],I$2:I210,Tableau1[[#This Row],[Order number]])&gt;1,0,1)</f>
        <v>0</v>
      </c>
    </row>
    <row r="211" spans="1:25" x14ac:dyDescent="0.2">
      <c r="A211" s="5">
        <v>2</v>
      </c>
      <c r="B211" s="6" t="s">
        <v>87</v>
      </c>
      <c r="C211" s="6" t="s">
        <v>88</v>
      </c>
      <c r="D211" s="6" t="s">
        <v>25</v>
      </c>
      <c r="E211" s="6" t="s">
        <v>114</v>
      </c>
      <c r="F211" s="6" t="s">
        <v>2</v>
      </c>
      <c r="G211" s="6" t="s">
        <v>115</v>
      </c>
      <c r="H211" s="6" t="s">
        <v>269</v>
      </c>
      <c r="I211" s="6" t="s">
        <v>270</v>
      </c>
      <c r="J211" s="6"/>
      <c r="K211" s="6" t="s">
        <v>3</v>
      </c>
      <c r="L211" s="6" t="s">
        <v>4</v>
      </c>
      <c r="M211" s="6" t="s">
        <v>271</v>
      </c>
      <c r="N211" s="6" t="s">
        <v>5</v>
      </c>
      <c r="O211" s="6" t="s">
        <v>6</v>
      </c>
      <c r="P211" s="6" t="s">
        <v>7</v>
      </c>
      <c r="Q211" s="6" t="s">
        <v>8</v>
      </c>
      <c r="R211" s="7">
        <v>42044</v>
      </c>
      <c r="S211" s="7">
        <v>42054</v>
      </c>
      <c r="T211" s="7">
        <v>42054</v>
      </c>
      <c r="U211" s="7">
        <v>42054</v>
      </c>
      <c r="V211" s="5">
        <v>1736</v>
      </c>
      <c r="W211" s="8">
        <v>2134.1</v>
      </c>
      <c r="X211" s="5">
        <v>2</v>
      </c>
      <c r="Y211" s="21">
        <f>IF(COUNTIFS(G$2:G211,Tableau1[[#This Row],[Ship to name]],I$2:I211,Tableau1[[#This Row],[Order number]])&gt;1,0,1)</f>
        <v>0</v>
      </c>
    </row>
    <row r="212" spans="1:25" x14ac:dyDescent="0.2">
      <c r="A212" s="5">
        <v>1</v>
      </c>
      <c r="B212" s="6" t="s">
        <v>54</v>
      </c>
      <c r="C212" s="6" t="s">
        <v>55</v>
      </c>
      <c r="D212" s="6" t="s">
        <v>25</v>
      </c>
      <c r="E212" s="6" t="s">
        <v>114</v>
      </c>
      <c r="F212" s="6" t="s">
        <v>2</v>
      </c>
      <c r="G212" s="6" t="s">
        <v>115</v>
      </c>
      <c r="H212" s="6" t="s">
        <v>272</v>
      </c>
      <c r="I212" s="6" t="s">
        <v>273</v>
      </c>
      <c r="J212" s="6"/>
      <c r="K212" s="6" t="s">
        <v>3</v>
      </c>
      <c r="L212" s="6" t="s">
        <v>4</v>
      </c>
      <c r="M212" s="6" t="s">
        <v>274</v>
      </c>
      <c r="N212" s="6" t="s">
        <v>5</v>
      </c>
      <c r="O212" s="6" t="s">
        <v>6</v>
      </c>
      <c r="P212" s="6" t="s">
        <v>7</v>
      </c>
      <c r="Q212" s="6" t="s">
        <v>8</v>
      </c>
      <c r="R212" s="7">
        <v>42055</v>
      </c>
      <c r="S212" s="7">
        <v>42065</v>
      </c>
      <c r="T212" s="7">
        <v>42065</v>
      </c>
      <c r="U212" s="7">
        <v>42065</v>
      </c>
      <c r="V212" s="9">
        <v>882.5</v>
      </c>
      <c r="W212" s="8">
        <v>594.36</v>
      </c>
      <c r="X212" s="5">
        <v>1</v>
      </c>
      <c r="Y212" s="21">
        <f>IF(COUNTIFS(G$2:G212,Tableau1[[#This Row],[Ship to name]],I$2:I212,Tableau1[[#This Row],[Order number]])&gt;1,0,1)</f>
        <v>1</v>
      </c>
    </row>
    <row r="213" spans="1:25" x14ac:dyDescent="0.2">
      <c r="A213" s="5">
        <v>2</v>
      </c>
      <c r="B213" s="6" t="s">
        <v>34</v>
      </c>
      <c r="C213" s="6" t="s">
        <v>35</v>
      </c>
      <c r="D213" s="6" t="s">
        <v>25</v>
      </c>
      <c r="E213" s="6" t="s">
        <v>114</v>
      </c>
      <c r="F213" s="6" t="s">
        <v>2</v>
      </c>
      <c r="G213" s="6" t="s">
        <v>115</v>
      </c>
      <c r="H213" s="6" t="s">
        <v>272</v>
      </c>
      <c r="I213" s="6" t="s">
        <v>273</v>
      </c>
      <c r="J213" s="6"/>
      <c r="K213" s="6" t="s">
        <v>3</v>
      </c>
      <c r="L213" s="6" t="s">
        <v>4</v>
      </c>
      <c r="M213" s="6" t="s">
        <v>274</v>
      </c>
      <c r="N213" s="6" t="s">
        <v>5</v>
      </c>
      <c r="O213" s="6" t="s">
        <v>6</v>
      </c>
      <c r="P213" s="6" t="s">
        <v>7</v>
      </c>
      <c r="Q213" s="6" t="s">
        <v>8</v>
      </c>
      <c r="R213" s="7">
        <v>42055</v>
      </c>
      <c r="S213" s="7">
        <v>42065</v>
      </c>
      <c r="T213" s="7">
        <v>42065</v>
      </c>
      <c r="U213" s="7">
        <v>42065</v>
      </c>
      <c r="V213" s="5">
        <v>2020</v>
      </c>
      <c r="W213" s="8">
        <v>897.99</v>
      </c>
      <c r="X213" s="5">
        <v>2</v>
      </c>
      <c r="Y213" s="21">
        <f>IF(COUNTIFS(G$2:G213,Tableau1[[#This Row],[Ship to name]],I$2:I213,Tableau1[[#This Row],[Order number]])&gt;1,0,1)</f>
        <v>0</v>
      </c>
    </row>
    <row r="214" spans="1:25" x14ac:dyDescent="0.2">
      <c r="A214" s="5">
        <v>1</v>
      </c>
      <c r="B214" s="6" t="s">
        <v>46</v>
      </c>
      <c r="C214" s="6" t="s">
        <v>47</v>
      </c>
      <c r="D214" s="6" t="s">
        <v>25</v>
      </c>
      <c r="E214" s="6" t="s">
        <v>114</v>
      </c>
      <c r="F214" s="6" t="s">
        <v>2</v>
      </c>
      <c r="G214" s="6" t="s">
        <v>115</v>
      </c>
      <c r="H214" s="6" t="s">
        <v>272</v>
      </c>
      <c r="I214" s="6" t="s">
        <v>273</v>
      </c>
      <c r="J214" s="6"/>
      <c r="K214" s="6" t="s">
        <v>3</v>
      </c>
      <c r="L214" s="6" t="s">
        <v>4</v>
      </c>
      <c r="M214" s="6" t="s">
        <v>274</v>
      </c>
      <c r="N214" s="6" t="s">
        <v>5</v>
      </c>
      <c r="O214" s="6" t="s">
        <v>6</v>
      </c>
      <c r="P214" s="6" t="s">
        <v>7</v>
      </c>
      <c r="Q214" s="6" t="s">
        <v>8</v>
      </c>
      <c r="R214" s="7">
        <v>42055</v>
      </c>
      <c r="S214" s="7">
        <v>42065</v>
      </c>
      <c r="T214" s="7">
        <v>42065</v>
      </c>
      <c r="U214" s="7">
        <v>42065</v>
      </c>
      <c r="V214" s="5">
        <v>1170</v>
      </c>
      <c r="W214" s="8">
        <v>510.76</v>
      </c>
      <c r="X214" s="5">
        <v>1</v>
      </c>
      <c r="Y214" s="21">
        <f>IF(COUNTIFS(G$2:G214,Tableau1[[#This Row],[Ship to name]],I$2:I214,Tableau1[[#This Row],[Order number]])&gt;1,0,1)</f>
        <v>0</v>
      </c>
    </row>
    <row r="215" spans="1:25" x14ac:dyDescent="0.2">
      <c r="A215" s="5">
        <v>1</v>
      </c>
      <c r="B215" s="6" t="s">
        <v>11</v>
      </c>
      <c r="C215" s="6" t="s">
        <v>12</v>
      </c>
      <c r="D215" s="6" t="s">
        <v>25</v>
      </c>
      <c r="E215" s="6" t="s">
        <v>114</v>
      </c>
      <c r="F215" s="6" t="s">
        <v>2</v>
      </c>
      <c r="G215" s="6" t="s">
        <v>115</v>
      </c>
      <c r="H215" s="6" t="s">
        <v>272</v>
      </c>
      <c r="I215" s="6" t="s">
        <v>273</v>
      </c>
      <c r="J215" s="6"/>
      <c r="K215" s="6" t="s">
        <v>3</v>
      </c>
      <c r="L215" s="6" t="s">
        <v>4</v>
      </c>
      <c r="M215" s="6" t="s">
        <v>274</v>
      </c>
      <c r="N215" s="6" t="s">
        <v>5</v>
      </c>
      <c r="O215" s="6" t="s">
        <v>6</v>
      </c>
      <c r="P215" s="6" t="s">
        <v>7</v>
      </c>
      <c r="Q215" s="6" t="s">
        <v>8</v>
      </c>
      <c r="R215" s="7">
        <v>42055</v>
      </c>
      <c r="S215" s="7">
        <v>42065</v>
      </c>
      <c r="T215" s="7">
        <v>42065</v>
      </c>
      <c r="U215" s="7">
        <v>42065</v>
      </c>
      <c r="V215" s="5">
        <v>1080</v>
      </c>
      <c r="W215" s="8">
        <v>318.39999999999998</v>
      </c>
      <c r="X215" s="5">
        <v>1</v>
      </c>
      <c r="Y215" s="21">
        <f>IF(COUNTIFS(G$2:G215,Tableau1[[#This Row],[Ship to name]],I$2:I215,Tableau1[[#This Row],[Order number]])&gt;1,0,1)</f>
        <v>0</v>
      </c>
    </row>
    <row r="216" spans="1:25" x14ac:dyDescent="0.2">
      <c r="A216" s="5">
        <v>1</v>
      </c>
      <c r="B216" s="6" t="s">
        <v>58</v>
      </c>
      <c r="C216" s="6" t="s">
        <v>59</v>
      </c>
      <c r="D216" s="6" t="s">
        <v>25</v>
      </c>
      <c r="E216" s="6" t="s">
        <v>114</v>
      </c>
      <c r="F216" s="6" t="s">
        <v>2</v>
      </c>
      <c r="G216" s="6" t="s">
        <v>115</v>
      </c>
      <c r="H216" s="6" t="s">
        <v>272</v>
      </c>
      <c r="I216" s="6" t="s">
        <v>273</v>
      </c>
      <c r="J216" s="6"/>
      <c r="K216" s="6" t="s">
        <v>3</v>
      </c>
      <c r="L216" s="6" t="s">
        <v>4</v>
      </c>
      <c r="M216" s="6" t="s">
        <v>274</v>
      </c>
      <c r="N216" s="6" t="s">
        <v>5</v>
      </c>
      <c r="O216" s="6" t="s">
        <v>6</v>
      </c>
      <c r="P216" s="6" t="s">
        <v>7</v>
      </c>
      <c r="Q216" s="6" t="s">
        <v>8</v>
      </c>
      <c r="R216" s="7">
        <v>42055</v>
      </c>
      <c r="S216" s="7">
        <v>42065</v>
      </c>
      <c r="T216" s="7">
        <v>42065</v>
      </c>
      <c r="U216" s="7">
        <v>42065</v>
      </c>
      <c r="V216" s="5">
        <v>790</v>
      </c>
      <c r="W216" s="8">
        <v>768.45</v>
      </c>
      <c r="X216" s="5">
        <v>1</v>
      </c>
      <c r="Y216" s="21">
        <f>IF(COUNTIFS(G$2:G216,Tableau1[[#This Row],[Ship to name]],I$2:I216,Tableau1[[#This Row],[Order number]])&gt;1,0,1)</f>
        <v>0</v>
      </c>
    </row>
    <row r="217" spans="1:25" x14ac:dyDescent="0.2">
      <c r="A217" s="5">
        <v>1</v>
      </c>
      <c r="B217" s="6" t="s">
        <v>17</v>
      </c>
      <c r="C217" s="6" t="s">
        <v>18</v>
      </c>
      <c r="D217" s="6" t="s">
        <v>25</v>
      </c>
      <c r="E217" s="6" t="s">
        <v>114</v>
      </c>
      <c r="F217" s="6" t="s">
        <v>2</v>
      </c>
      <c r="G217" s="6" t="s">
        <v>115</v>
      </c>
      <c r="H217" s="6" t="s">
        <v>272</v>
      </c>
      <c r="I217" s="6" t="s">
        <v>273</v>
      </c>
      <c r="J217" s="6"/>
      <c r="K217" s="6" t="s">
        <v>3</v>
      </c>
      <c r="L217" s="6" t="s">
        <v>4</v>
      </c>
      <c r="M217" s="6" t="s">
        <v>274</v>
      </c>
      <c r="N217" s="6" t="s">
        <v>5</v>
      </c>
      <c r="O217" s="6" t="s">
        <v>6</v>
      </c>
      <c r="P217" s="6" t="s">
        <v>7</v>
      </c>
      <c r="Q217" s="6" t="s">
        <v>8</v>
      </c>
      <c r="R217" s="7">
        <v>42055</v>
      </c>
      <c r="S217" s="7">
        <v>42065</v>
      </c>
      <c r="T217" s="7">
        <v>42065</v>
      </c>
      <c r="U217" s="7">
        <v>42065</v>
      </c>
      <c r="V217" s="5">
        <v>798</v>
      </c>
      <c r="W217" s="8">
        <v>833.71</v>
      </c>
      <c r="X217" s="5">
        <v>1</v>
      </c>
      <c r="Y217" s="21">
        <f>IF(COUNTIFS(G$2:G217,Tableau1[[#This Row],[Ship to name]],I$2:I217,Tableau1[[#This Row],[Order number]])&gt;1,0,1)</f>
        <v>0</v>
      </c>
    </row>
    <row r="218" spans="1:25" x14ac:dyDescent="0.2">
      <c r="A218" s="5">
        <v>1</v>
      </c>
      <c r="B218" s="6" t="s">
        <v>19</v>
      </c>
      <c r="C218" s="6" t="s">
        <v>20</v>
      </c>
      <c r="D218" s="6" t="s">
        <v>25</v>
      </c>
      <c r="E218" s="6" t="s">
        <v>114</v>
      </c>
      <c r="F218" s="6" t="s">
        <v>2</v>
      </c>
      <c r="G218" s="6" t="s">
        <v>115</v>
      </c>
      <c r="H218" s="6" t="s">
        <v>272</v>
      </c>
      <c r="I218" s="6" t="s">
        <v>273</v>
      </c>
      <c r="J218" s="6"/>
      <c r="K218" s="6" t="s">
        <v>3</v>
      </c>
      <c r="L218" s="6" t="s">
        <v>4</v>
      </c>
      <c r="M218" s="6" t="s">
        <v>274</v>
      </c>
      <c r="N218" s="6" t="s">
        <v>5</v>
      </c>
      <c r="O218" s="6" t="s">
        <v>6</v>
      </c>
      <c r="P218" s="6" t="s">
        <v>7</v>
      </c>
      <c r="Q218" s="6" t="s">
        <v>8</v>
      </c>
      <c r="R218" s="7">
        <v>42055</v>
      </c>
      <c r="S218" s="7">
        <v>42065</v>
      </c>
      <c r="T218" s="7">
        <v>42065</v>
      </c>
      <c r="U218" s="7">
        <v>42065</v>
      </c>
      <c r="V218" s="5">
        <v>840</v>
      </c>
      <c r="W218" s="8">
        <v>796.65</v>
      </c>
      <c r="X218" s="5">
        <v>1</v>
      </c>
      <c r="Y218" s="21">
        <f>IF(COUNTIFS(G$2:G218,Tableau1[[#This Row],[Ship to name]],I$2:I218,Tableau1[[#This Row],[Order number]])&gt;1,0,1)</f>
        <v>0</v>
      </c>
    </row>
    <row r="219" spans="1:25" x14ac:dyDescent="0.2">
      <c r="A219" s="5">
        <v>1</v>
      </c>
      <c r="B219" s="6" t="s">
        <v>48</v>
      </c>
      <c r="C219" s="6" t="s">
        <v>49</v>
      </c>
      <c r="D219" s="6" t="s">
        <v>25</v>
      </c>
      <c r="E219" s="6" t="s">
        <v>114</v>
      </c>
      <c r="F219" s="6" t="s">
        <v>2</v>
      </c>
      <c r="G219" s="6" t="s">
        <v>115</v>
      </c>
      <c r="H219" s="6" t="s">
        <v>272</v>
      </c>
      <c r="I219" s="6" t="s">
        <v>273</v>
      </c>
      <c r="J219" s="6"/>
      <c r="K219" s="6" t="s">
        <v>3</v>
      </c>
      <c r="L219" s="6" t="s">
        <v>4</v>
      </c>
      <c r="M219" s="6" t="s">
        <v>274</v>
      </c>
      <c r="N219" s="6" t="s">
        <v>5</v>
      </c>
      <c r="O219" s="6" t="s">
        <v>6</v>
      </c>
      <c r="P219" s="6" t="s">
        <v>7</v>
      </c>
      <c r="Q219" s="6" t="s">
        <v>8</v>
      </c>
      <c r="R219" s="7">
        <v>42055</v>
      </c>
      <c r="S219" s="7">
        <v>42065</v>
      </c>
      <c r="T219" s="7">
        <v>42065</v>
      </c>
      <c r="U219" s="7">
        <v>42065</v>
      </c>
      <c r="V219" s="5">
        <v>798</v>
      </c>
      <c r="W219" s="8">
        <v>833.71</v>
      </c>
      <c r="X219" s="5">
        <v>1</v>
      </c>
      <c r="Y219" s="21">
        <f>IF(COUNTIFS(G$2:G219,Tableau1[[#This Row],[Ship to name]],I$2:I219,Tableau1[[#This Row],[Order number]])&gt;1,0,1)</f>
        <v>0</v>
      </c>
    </row>
    <row r="220" spans="1:25" x14ac:dyDescent="0.2">
      <c r="A220" s="5">
        <v>1</v>
      </c>
      <c r="B220" s="6" t="s">
        <v>85</v>
      </c>
      <c r="C220" s="6" t="s">
        <v>86</v>
      </c>
      <c r="D220" s="6" t="s">
        <v>25</v>
      </c>
      <c r="E220" s="6" t="s">
        <v>114</v>
      </c>
      <c r="F220" s="6" t="s">
        <v>2</v>
      </c>
      <c r="G220" s="6" t="s">
        <v>115</v>
      </c>
      <c r="H220" s="6" t="s">
        <v>272</v>
      </c>
      <c r="I220" s="6" t="s">
        <v>273</v>
      </c>
      <c r="J220" s="6"/>
      <c r="K220" s="6" t="s">
        <v>3</v>
      </c>
      <c r="L220" s="6" t="s">
        <v>4</v>
      </c>
      <c r="M220" s="6" t="s">
        <v>274</v>
      </c>
      <c r="N220" s="6" t="s">
        <v>5</v>
      </c>
      <c r="O220" s="6" t="s">
        <v>6</v>
      </c>
      <c r="P220" s="6" t="s">
        <v>7</v>
      </c>
      <c r="Q220" s="6" t="s">
        <v>8</v>
      </c>
      <c r="R220" s="7">
        <v>42055</v>
      </c>
      <c r="S220" s="7">
        <v>42065</v>
      </c>
      <c r="T220" s="7">
        <v>42065</v>
      </c>
      <c r="U220" s="7">
        <v>42065</v>
      </c>
      <c r="V220" s="5">
        <v>896</v>
      </c>
      <c r="W220" s="8">
        <v>609.4</v>
      </c>
      <c r="X220" s="5">
        <v>1</v>
      </c>
      <c r="Y220" s="21">
        <f>IF(COUNTIFS(G$2:G220,Tableau1[[#This Row],[Ship to name]],I$2:I220,Tableau1[[#This Row],[Order number]])&gt;1,0,1)</f>
        <v>0</v>
      </c>
    </row>
    <row r="221" spans="1:25" x14ac:dyDescent="0.2">
      <c r="A221" s="5">
        <v>3</v>
      </c>
      <c r="B221" s="6" t="s">
        <v>172</v>
      </c>
      <c r="C221" s="6" t="s">
        <v>173</v>
      </c>
      <c r="D221" s="6" t="s">
        <v>25</v>
      </c>
      <c r="E221" s="6" t="s">
        <v>114</v>
      </c>
      <c r="F221" s="6" t="s">
        <v>2</v>
      </c>
      <c r="G221" s="6" t="s">
        <v>115</v>
      </c>
      <c r="H221" s="6" t="s">
        <v>272</v>
      </c>
      <c r="I221" s="6" t="s">
        <v>273</v>
      </c>
      <c r="J221" s="6"/>
      <c r="K221" s="6" t="s">
        <v>3</v>
      </c>
      <c r="L221" s="6" t="s">
        <v>4</v>
      </c>
      <c r="M221" s="6" t="s">
        <v>274</v>
      </c>
      <c r="N221" s="6" t="s">
        <v>5</v>
      </c>
      <c r="O221" s="6" t="s">
        <v>6</v>
      </c>
      <c r="P221" s="6" t="s">
        <v>7</v>
      </c>
      <c r="Q221" s="6" t="s">
        <v>8</v>
      </c>
      <c r="R221" s="7">
        <v>42055</v>
      </c>
      <c r="S221" s="7">
        <v>42065</v>
      </c>
      <c r="T221" s="7">
        <v>42065</v>
      </c>
      <c r="U221" s="7">
        <v>42065</v>
      </c>
      <c r="V221" s="5">
        <v>2373</v>
      </c>
      <c r="W221" s="8">
        <v>2253.06</v>
      </c>
      <c r="X221" s="5">
        <v>3</v>
      </c>
      <c r="Y221" s="21">
        <f>IF(COUNTIFS(G$2:G221,Tableau1[[#This Row],[Ship to name]],I$2:I221,Tableau1[[#This Row],[Order number]])&gt;1,0,1)</f>
        <v>0</v>
      </c>
    </row>
    <row r="222" spans="1:25" x14ac:dyDescent="0.2">
      <c r="A222" s="5">
        <v>1</v>
      </c>
      <c r="B222" s="6" t="s">
        <v>105</v>
      </c>
      <c r="C222" s="6" t="s">
        <v>70</v>
      </c>
      <c r="D222" s="6" t="s">
        <v>25</v>
      </c>
      <c r="E222" s="6" t="s">
        <v>114</v>
      </c>
      <c r="F222" s="6" t="s">
        <v>2</v>
      </c>
      <c r="G222" s="6" t="s">
        <v>115</v>
      </c>
      <c r="H222" s="6" t="s">
        <v>272</v>
      </c>
      <c r="I222" s="6" t="s">
        <v>273</v>
      </c>
      <c r="J222" s="6"/>
      <c r="K222" s="6" t="s">
        <v>3</v>
      </c>
      <c r="L222" s="6" t="s">
        <v>4</v>
      </c>
      <c r="M222" s="6" t="s">
        <v>274</v>
      </c>
      <c r="N222" s="6" t="s">
        <v>5</v>
      </c>
      <c r="O222" s="6" t="s">
        <v>6</v>
      </c>
      <c r="P222" s="6" t="s">
        <v>7</v>
      </c>
      <c r="Q222" s="6" t="s">
        <v>8</v>
      </c>
      <c r="R222" s="7">
        <v>42055</v>
      </c>
      <c r="S222" s="7">
        <v>42065</v>
      </c>
      <c r="T222" s="7">
        <v>42065</v>
      </c>
      <c r="U222" s="7">
        <v>42065</v>
      </c>
      <c r="V222" s="5">
        <v>894</v>
      </c>
      <c r="W222" s="8">
        <v>609.4</v>
      </c>
      <c r="X222" s="5">
        <v>1</v>
      </c>
      <c r="Y222" s="21">
        <f>IF(COUNTIFS(G$2:G222,Tableau1[[#This Row],[Ship to name]],I$2:I222,Tableau1[[#This Row],[Order number]])&gt;1,0,1)</f>
        <v>0</v>
      </c>
    </row>
    <row r="223" spans="1:25" x14ac:dyDescent="0.2">
      <c r="A223" s="5">
        <v>5</v>
      </c>
      <c r="B223" s="6" t="s">
        <v>170</v>
      </c>
      <c r="C223" s="6" t="s">
        <v>171</v>
      </c>
      <c r="D223" s="6" t="s">
        <v>25</v>
      </c>
      <c r="E223" s="6" t="s">
        <v>114</v>
      </c>
      <c r="F223" s="6" t="s">
        <v>2</v>
      </c>
      <c r="G223" s="6" t="s">
        <v>115</v>
      </c>
      <c r="H223" s="6" t="s">
        <v>272</v>
      </c>
      <c r="I223" s="6" t="s">
        <v>273</v>
      </c>
      <c r="J223" s="6"/>
      <c r="K223" s="6" t="s">
        <v>3</v>
      </c>
      <c r="L223" s="6" t="s">
        <v>4</v>
      </c>
      <c r="M223" s="6" t="s">
        <v>274</v>
      </c>
      <c r="N223" s="6" t="s">
        <v>5</v>
      </c>
      <c r="O223" s="6" t="s">
        <v>6</v>
      </c>
      <c r="P223" s="6" t="s">
        <v>7</v>
      </c>
      <c r="Q223" s="6" t="s">
        <v>8</v>
      </c>
      <c r="R223" s="7">
        <v>42055</v>
      </c>
      <c r="S223" s="7">
        <v>42065</v>
      </c>
      <c r="T223" s="7">
        <v>42065</v>
      </c>
      <c r="U223" s="7">
        <v>42065</v>
      </c>
      <c r="V223" s="5">
        <v>5400</v>
      </c>
      <c r="W223" s="8">
        <v>1493.38</v>
      </c>
      <c r="X223" s="5">
        <v>5</v>
      </c>
      <c r="Y223" s="21">
        <f>IF(COUNTIFS(G$2:G223,Tableau1[[#This Row],[Ship to name]],I$2:I223,Tableau1[[#This Row],[Order number]])&gt;1,0,1)</f>
        <v>0</v>
      </c>
    </row>
    <row r="224" spans="1:25" x14ac:dyDescent="0.2">
      <c r="A224" s="5">
        <v>5</v>
      </c>
      <c r="B224" s="6" t="s">
        <v>174</v>
      </c>
      <c r="C224" s="6" t="s">
        <v>175</v>
      </c>
      <c r="D224" s="6" t="s">
        <v>25</v>
      </c>
      <c r="E224" s="6" t="s">
        <v>114</v>
      </c>
      <c r="F224" s="6" t="s">
        <v>2</v>
      </c>
      <c r="G224" s="6" t="s">
        <v>115</v>
      </c>
      <c r="H224" s="6" t="s">
        <v>272</v>
      </c>
      <c r="I224" s="6" t="s">
        <v>273</v>
      </c>
      <c r="J224" s="6"/>
      <c r="K224" s="6" t="s">
        <v>3</v>
      </c>
      <c r="L224" s="6" t="s">
        <v>4</v>
      </c>
      <c r="M224" s="6" t="s">
        <v>274</v>
      </c>
      <c r="N224" s="6" t="s">
        <v>5</v>
      </c>
      <c r="O224" s="6" t="s">
        <v>6</v>
      </c>
      <c r="P224" s="6" t="s">
        <v>7</v>
      </c>
      <c r="Q224" s="6" t="s">
        <v>8</v>
      </c>
      <c r="R224" s="7">
        <v>42055</v>
      </c>
      <c r="S224" s="7">
        <v>42065</v>
      </c>
      <c r="T224" s="7">
        <v>42065</v>
      </c>
      <c r="U224" s="7">
        <v>42065</v>
      </c>
      <c r="V224" s="5">
        <v>5850</v>
      </c>
      <c r="W224" s="8">
        <v>2405.84</v>
      </c>
      <c r="X224" s="5">
        <v>5</v>
      </c>
      <c r="Y224" s="21">
        <f>IF(COUNTIFS(G$2:G224,Tableau1[[#This Row],[Ship to name]],I$2:I224,Tableau1[[#This Row],[Order number]])&gt;1,0,1)</f>
        <v>0</v>
      </c>
    </row>
    <row r="225" spans="1:25" x14ac:dyDescent="0.2">
      <c r="A225" s="5">
        <v>2</v>
      </c>
      <c r="B225" s="6" t="s">
        <v>87</v>
      </c>
      <c r="C225" s="6" t="s">
        <v>88</v>
      </c>
      <c r="D225" s="6" t="s">
        <v>25</v>
      </c>
      <c r="E225" s="6" t="s">
        <v>114</v>
      </c>
      <c r="F225" s="6" t="s">
        <v>2</v>
      </c>
      <c r="G225" s="6" t="s">
        <v>115</v>
      </c>
      <c r="H225" s="6" t="s">
        <v>272</v>
      </c>
      <c r="I225" s="6" t="s">
        <v>273</v>
      </c>
      <c r="J225" s="6"/>
      <c r="K225" s="6" t="s">
        <v>3</v>
      </c>
      <c r="L225" s="6" t="s">
        <v>4</v>
      </c>
      <c r="M225" s="6" t="s">
        <v>274</v>
      </c>
      <c r="N225" s="6" t="s">
        <v>5</v>
      </c>
      <c r="O225" s="6" t="s">
        <v>6</v>
      </c>
      <c r="P225" s="6" t="s">
        <v>7</v>
      </c>
      <c r="Q225" s="6" t="s">
        <v>8</v>
      </c>
      <c r="R225" s="7">
        <v>42055</v>
      </c>
      <c r="S225" s="7">
        <v>42065</v>
      </c>
      <c r="T225" s="7">
        <v>42065</v>
      </c>
      <c r="U225" s="7">
        <v>42065</v>
      </c>
      <c r="V225" s="5">
        <v>1736</v>
      </c>
      <c r="W225" s="8">
        <v>2134.1</v>
      </c>
      <c r="X225" s="5">
        <v>2</v>
      </c>
      <c r="Y225" s="21">
        <f>IF(COUNTIFS(G$2:G225,Tableau1[[#This Row],[Ship to name]],I$2:I225,Tableau1[[#This Row],[Order number]])&gt;1,0,1)</f>
        <v>0</v>
      </c>
    </row>
    <row r="226" spans="1:25" x14ac:dyDescent="0.2">
      <c r="A226" s="5">
        <v>1</v>
      </c>
      <c r="B226" s="6" t="s">
        <v>11</v>
      </c>
      <c r="C226" s="6" t="s">
        <v>12</v>
      </c>
      <c r="D226" s="6" t="s">
        <v>25</v>
      </c>
      <c r="E226" s="6" t="s">
        <v>89</v>
      </c>
      <c r="F226" s="6" t="s">
        <v>2</v>
      </c>
      <c r="G226" s="6" t="s">
        <v>90</v>
      </c>
      <c r="H226" s="6" t="s">
        <v>218</v>
      </c>
      <c r="I226" s="6" t="s">
        <v>219</v>
      </c>
      <c r="J226" s="6"/>
      <c r="K226" s="6" t="s">
        <v>3</v>
      </c>
      <c r="L226" s="6" t="s">
        <v>4</v>
      </c>
      <c r="M226" s="6" t="s">
        <v>220</v>
      </c>
      <c r="N226" s="6" t="s">
        <v>5</v>
      </c>
      <c r="O226" s="6" t="s">
        <v>6</v>
      </c>
      <c r="P226" s="6" t="s">
        <v>7</v>
      </c>
      <c r="Q226" s="6" t="s">
        <v>8</v>
      </c>
      <c r="R226" s="7">
        <v>42059</v>
      </c>
      <c r="S226" s="7">
        <v>42066</v>
      </c>
      <c r="T226" s="7">
        <v>42066</v>
      </c>
      <c r="U226" s="7">
        <v>42066</v>
      </c>
      <c r="V226" s="5">
        <v>1080</v>
      </c>
      <c r="W226" s="8">
        <v>318.39999999999998</v>
      </c>
      <c r="X226" s="5">
        <v>1</v>
      </c>
      <c r="Y226" s="21">
        <f>IF(COUNTIFS(G$2:G226,Tableau1[[#This Row],[Ship to name]],I$2:I226,Tableau1[[#This Row],[Order number]])&gt;1,0,1)</f>
        <v>1</v>
      </c>
    </row>
    <row r="227" spans="1:25" x14ac:dyDescent="0.2">
      <c r="A227" s="5">
        <v>6</v>
      </c>
      <c r="B227" s="6" t="s">
        <v>19</v>
      </c>
      <c r="C227" s="6" t="s">
        <v>20</v>
      </c>
      <c r="D227" s="6" t="s">
        <v>25</v>
      </c>
      <c r="E227" s="6" t="s">
        <v>89</v>
      </c>
      <c r="F227" s="6" t="s">
        <v>2</v>
      </c>
      <c r="G227" s="6" t="s">
        <v>90</v>
      </c>
      <c r="H227" s="6" t="s">
        <v>218</v>
      </c>
      <c r="I227" s="6" t="s">
        <v>219</v>
      </c>
      <c r="J227" s="6"/>
      <c r="K227" s="6" t="s">
        <v>3</v>
      </c>
      <c r="L227" s="6" t="s">
        <v>4</v>
      </c>
      <c r="M227" s="6" t="s">
        <v>220</v>
      </c>
      <c r="N227" s="6" t="s">
        <v>5</v>
      </c>
      <c r="O227" s="6" t="s">
        <v>6</v>
      </c>
      <c r="P227" s="6" t="s">
        <v>7</v>
      </c>
      <c r="Q227" s="6" t="s">
        <v>8</v>
      </c>
      <c r="R227" s="7">
        <v>42059</v>
      </c>
      <c r="S227" s="7">
        <v>42066</v>
      </c>
      <c r="T227" s="7">
        <v>42066</v>
      </c>
      <c r="U227" s="7">
        <v>42066</v>
      </c>
      <c r="V227" s="5">
        <v>5040</v>
      </c>
      <c r="W227" s="8">
        <v>4779.8999999999996</v>
      </c>
      <c r="X227" s="5">
        <v>6</v>
      </c>
      <c r="Y227" s="21">
        <f>IF(COUNTIFS(G$2:G227,Tableau1[[#This Row],[Ship to name]],I$2:I227,Tableau1[[#This Row],[Order number]])&gt;1,0,1)</f>
        <v>0</v>
      </c>
    </row>
    <row r="228" spans="1:25" x14ac:dyDescent="0.2">
      <c r="A228" s="5">
        <v>2</v>
      </c>
      <c r="B228" s="6" t="s">
        <v>85</v>
      </c>
      <c r="C228" s="6" t="s">
        <v>86</v>
      </c>
      <c r="D228" s="6" t="s">
        <v>25</v>
      </c>
      <c r="E228" s="6" t="s">
        <v>89</v>
      </c>
      <c r="F228" s="6" t="s">
        <v>2</v>
      </c>
      <c r="G228" s="6" t="s">
        <v>90</v>
      </c>
      <c r="H228" s="6" t="s">
        <v>218</v>
      </c>
      <c r="I228" s="6" t="s">
        <v>219</v>
      </c>
      <c r="J228" s="6"/>
      <c r="K228" s="6" t="s">
        <v>3</v>
      </c>
      <c r="L228" s="6" t="s">
        <v>4</v>
      </c>
      <c r="M228" s="6" t="s">
        <v>220</v>
      </c>
      <c r="N228" s="6" t="s">
        <v>5</v>
      </c>
      <c r="O228" s="6" t="s">
        <v>6</v>
      </c>
      <c r="P228" s="6" t="s">
        <v>7</v>
      </c>
      <c r="Q228" s="6" t="s">
        <v>8</v>
      </c>
      <c r="R228" s="7">
        <v>42059</v>
      </c>
      <c r="S228" s="7">
        <v>42066</v>
      </c>
      <c r="T228" s="7">
        <v>42066</v>
      </c>
      <c r="U228" s="7">
        <v>42066</v>
      </c>
      <c r="V228" s="5">
        <v>1792</v>
      </c>
      <c r="W228" s="8">
        <v>1218.78</v>
      </c>
      <c r="X228" s="5">
        <v>2</v>
      </c>
      <c r="Y228" s="21">
        <f>IF(COUNTIFS(G$2:G228,Tableau1[[#This Row],[Ship to name]],I$2:I228,Tableau1[[#This Row],[Order number]])&gt;1,0,1)</f>
        <v>0</v>
      </c>
    </row>
    <row r="229" spans="1:25" x14ac:dyDescent="0.2">
      <c r="A229" s="5">
        <v>5</v>
      </c>
      <c r="B229" s="6" t="s">
        <v>172</v>
      </c>
      <c r="C229" s="6" t="s">
        <v>173</v>
      </c>
      <c r="D229" s="6" t="s">
        <v>25</v>
      </c>
      <c r="E229" s="6" t="s">
        <v>89</v>
      </c>
      <c r="F229" s="6" t="s">
        <v>2</v>
      </c>
      <c r="G229" s="6" t="s">
        <v>90</v>
      </c>
      <c r="H229" s="6" t="s">
        <v>218</v>
      </c>
      <c r="I229" s="6" t="s">
        <v>219</v>
      </c>
      <c r="J229" s="6"/>
      <c r="K229" s="6" t="s">
        <v>3</v>
      </c>
      <c r="L229" s="6" t="s">
        <v>4</v>
      </c>
      <c r="M229" s="6" t="s">
        <v>220</v>
      </c>
      <c r="N229" s="6" t="s">
        <v>5</v>
      </c>
      <c r="O229" s="6" t="s">
        <v>6</v>
      </c>
      <c r="P229" s="6" t="s">
        <v>7</v>
      </c>
      <c r="Q229" s="6" t="s">
        <v>8</v>
      </c>
      <c r="R229" s="7">
        <v>42059</v>
      </c>
      <c r="S229" s="7">
        <v>42066</v>
      </c>
      <c r="T229" s="7">
        <v>42066</v>
      </c>
      <c r="U229" s="7">
        <v>42066</v>
      </c>
      <c r="V229" s="5">
        <v>3955</v>
      </c>
      <c r="W229" s="8">
        <v>3755.09</v>
      </c>
      <c r="X229" s="5">
        <v>5</v>
      </c>
      <c r="Y229" s="21">
        <f>IF(COUNTIFS(G$2:G229,Tableau1[[#This Row],[Ship to name]],I$2:I229,Tableau1[[#This Row],[Order number]])&gt;1,0,1)</f>
        <v>0</v>
      </c>
    </row>
    <row r="230" spans="1:25" x14ac:dyDescent="0.2">
      <c r="A230" s="5">
        <v>1</v>
      </c>
      <c r="B230" s="6" t="s">
        <v>105</v>
      </c>
      <c r="C230" s="6" t="s">
        <v>70</v>
      </c>
      <c r="D230" s="6" t="s">
        <v>25</v>
      </c>
      <c r="E230" s="6" t="s">
        <v>89</v>
      </c>
      <c r="F230" s="6" t="s">
        <v>2</v>
      </c>
      <c r="G230" s="6" t="s">
        <v>90</v>
      </c>
      <c r="H230" s="6" t="s">
        <v>218</v>
      </c>
      <c r="I230" s="6" t="s">
        <v>219</v>
      </c>
      <c r="J230" s="6"/>
      <c r="K230" s="6" t="s">
        <v>3</v>
      </c>
      <c r="L230" s="6" t="s">
        <v>4</v>
      </c>
      <c r="M230" s="6" t="s">
        <v>220</v>
      </c>
      <c r="N230" s="6" t="s">
        <v>5</v>
      </c>
      <c r="O230" s="6" t="s">
        <v>6</v>
      </c>
      <c r="P230" s="6" t="s">
        <v>7</v>
      </c>
      <c r="Q230" s="6" t="s">
        <v>8</v>
      </c>
      <c r="R230" s="7">
        <v>42059</v>
      </c>
      <c r="S230" s="7">
        <v>42066</v>
      </c>
      <c r="T230" s="7">
        <v>42066</v>
      </c>
      <c r="U230" s="7">
        <v>42066</v>
      </c>
      <c r="V230" s="5">
        <v>894</v>
      </c>
      <c r="W230" s="8">
        <v>609.4</v>
      </c>
      <c r="X230" s="5">
        <v>1</v>
      </c>
      <c r="Y230" s="21">
        <f>IF(COUNTIFS(G$2:G230,Tableau1[[#This Row],[Ship to name]],I$2:I230,Tableau1[[#This Row],[Order number]])&gt;1,0,1)</f>
        <v>0</v>
      </c>
    </row>
    <row r="231" spans="1:25" x14ac:dyDescent="0.2">
      <c r="A231" s="5">
        <v>7</v>
      </c>
      <c r="B231" s="6" t="s">
        <v>170</v>
      </c>
      <c r="C231" s="6" t="s">
        <v>171</v>
      </c>
      <c r="D231" s="6" t="s">
        <v>25</v>
      </c>
      <c r="E231" s="6" t="s">
        <v>89</v>
      </c>
      <c r="F231" s="6" t="s">
        <v>2</v>
      </c>
      <c r="G231" s="6" t="s">
        <v>90</v>
      </c>
      <c r="H231" s="6" t="s">
        <v>218</v>
      </c>
      <c r="I231" s="6" t="s">
        <v>219</v>
      </c>
      <c r="J231" s="6"/>
      <c r="K231" s="6" t="s">
        <v>3</v>
      </c>
      <c r="L231" s="6" t="s">
        <v>4</v>
      </c>
      <c r="M231" s="6" t="s">
        <v>220</v>
      </c>
      <c r="N231" s="6" t="s">
        <v>5</v>
      </c>
      <c r="O231" s="6" t="s">
        <v>6</v>
      </c>
      <c r="P231" s="6" t="s">
        <v>7</v>
      </c>
      <c r="Q231" s="6" t="s">
        <v>8</v>
      </c>
      <c r="R231" s="7">
        <v>42059</v>
      </c>
      <c r="S231" s="7">
        <v>42066</v>
      </c>
      <c r="T231" s="7">
        <v>42066</v>
      </c>
      <c r="U231" s="7">
        <v>42066</v>
      </c>
      <c r="V231" s="5">
        <v>7560</v>
      </c>
      <c r="W231" s="8">
        <v>2090.73</v>
      </c>
      <c r="X231" s="5">
        <v>7</v>
      </c>
      <c r="Y231" s="21">
        <f>IF(COUNTIFS(G$2:G231,Tableau1[[#This Row],[Ship to name]],I$2:I231,Tableau1[[#This Row],[Order number]])&gt;1,0,1)</f>
        <v>0</v>
      </c>
    </row>
    <row r="232" spans="1:25" x14ac:dyDescent="0.2">
      <c r="A232" s="5">
        <v>1</v>
      </c>
      <c r="B232" s="6" t="s">
        <v>174</v>
      </c>
      <c r="C232" s="6" t="s">
        <v>175</v>
      </c>
      <c r="D232" s="6" t="s">
        <v>25</v>
      </c>
      <c r="E232" s="6" t="s">
        <v>89</v>
      </c>
      <c r="F232" s="6" t="s">
        <v>2</v>
      </c>
      <c r="G232" s="6" t="s">
        <v>90</v>
      </c>
      <c r="H232" s="6" t="s">
        <v>218</v>
      </c>
      <c r="I232" s="6" t="s">
        <v>219</v>
      </c>
      <c r="J232" s="6"/>
      <c r="K232" s="6" t="s">
        <v>3</v>
      </c>
      <c r="L232" s="6" t="s">
        <v>4</v>
      </c>
      <c r="M232" s="6" t="s">
        <v>220</v>
      </c>
      <c r="N232" s="6" t="s">
        <v>5</v>
      </c>
      <c r="O232" s="6" t="s">
        <v>6</v>
      </c>
      <c r="P232" s="6" t="s">
        <v>7</v>
      </c>
      <c r="Q232" s="6" t="s">
        <v>8</v>
      </c>
      <c r="R232" s="7">
        <v>42059</v>
      </c>
      <c r="S232" s="7">
        <v>42066</v>
      </c>
      <c r="T232" s="7">
        <v>42066</v>
      </c>
      <c r="U232" s="7">
        <v>42066</v>
      </c>
      <c r="V232" s="5">
        <v>1170</v>
      </c>
      <c r="W232" s="8">
        <v>481.17</v>
      </c>
      <c r="X232" s="5">
        <v>1</v>
      </c>
      <c r="Y232" s="21">
        <f>IF(COUNTIFS(G$2:G232,Tableau1[[#This Row],[Ship to name]],I$2:I232,Tableau1[[#This Row],[Order number]])&gt;1,0,1)</f>
        <v>0</v>
      </c>
    </row>
    <row r="233" spans="1:25" x14ac:dyDescent="0.2">
      <c r="A233" s="5">
        <v>1</v>
      </c>
      <c r="B233" s="6" t="s">
        <v>87</v>
      </c>
      <c r="C233" s="6" t="s">
        <v>88</v>
      </c>
      <c r="D233" s="6" t="s">
        <v>25</v>
      </c>
      <c r="E233" s="6" t="s">
        <v>89</v>
      </c>
      <c r="F233" s="6" t="s">
        <v>2</v>
      </c>
      <c r="G233" s="6" t="s">
        <v>90</v>
      </c>
      <c r="H233" s="6" t="s">
        <v>218</v>
      </c>
      <c r="I233" s="6" t="s">
        <v>219</v>
      </c>
      <c r="J233" s="6"/>
      <c r="K233" s="6" t="s">
        <v>3</v>
      </c>
      <c r="L233" s="6" t="s">
        <v>4</v>
      </c>
      <c r="M233" s="6" t="s">
        <v>220</v>
      </c>
      <c r="N233" s="6" t="s">
        <v>5</v>
      </c>
      <c r="O233" s="6" t="s">
        <v>6</v>
      </c>
      <c r="P233" s="6" t="s">
        <v>7</v>
      </c>
      <c r="Q233" s="6" t="s">
        <v>8</v>
      </c>
      <c r="R233" s="7">
        <v>42059</v>
      </c>
      <c r="S233" s="7">
        <v>42066</v>
      </c>
      <c r="T233" s="7">
        <v>42066</v>
      </c>
      <c r="U233" s="7">
        <v>42066</v>
      </c>
      <c r="V233" s="5">
        <v>868</v>
      </c>
      <c r="W233" s="8">
        <v>1067.05</v>
      </c>
      <c r="X233" s="5">
        <v>1</v>
      </c>
      <c r="Y233" s="21">
        <f>IF(COUNTIFS(G$2:G233,Tableau1[[#This Row],[Ship to name]],I$2:I233,Tableau1[[#This Row],[Order number]])&gt;1,0,1)</f>
        <v>0</v>
      </c>
    </row>
    <row r="234" spans="1:25" hidden="1" x14ac:dyDescent="0.2">
      <c r="A234" s="5">
        <v>14</v>
      </c>
      <c r="B234" s="6" t="s">
        <v>58</v>
      </c>
      <c r="C234" s="6" t="s">
        <v>59</v>
      </c>
      <c r="D234" s="6" t="s">
        <v>25</v>
      </c>
      <c r="E234" s="6" t="s">
        <v>136</v>
      </c>
      <c r="F234" s="6" t="s">
        <v>2</v>
      </c>
      <c r="G234" s="6" t="s">
        <v>137</v>
      </c>
      <c r="H234" s="6" t="s">
        <v>292</v>
      </c>
      <c r="I234" s="6" t="s">
        <v>293</v>
      </c>
      <c r="J234" s="6"/>
      <c r="K234" s="6" t="s">
        <v>3</v>
      </c>
      <c r="L234" s="6" t="s">
        <v>4</v>
      </c>
      <c r="M234" s="6" t="s">
        <v>294</v>
      </c>
      <c r="N234" s="6" t="s">
        <v>5</v>
      </c>
      <c r="O234" s="6" t="s">
        <v>6</v>
      </c>
      <c r="P234" s="6" t="s">
        <v>7</v>
      </c>
      <c r="Q234" s="6" t="s">
        <v>8</v>
      </c>
      <c r="R234" s="7">
        <v>42066</v>
      </c>
      <c r="S234" s="7">
        <v>42069</v>
      </c>
      <c r="T234" s="7">
        <v>42069</v>
      </c>
      <c r="U234" s="7">
        <v>42074</v>
      </c>
      <c r="V234" s="5">
        <v>11060</v>
      </c>
      <c r="W234" s="8">
        <v>9401.9</v>
      </c>
      <c r="X234" s="5">
        <v>14</v>
      </c>
      <c r="Y234" s="21">
        <f>IF(COUNTIFS(G$2:G234,Tableau1[[#This Row],[Ship to name]],I$2:I234,Tableau1[[#This Row],[Order number]])&gt;1,0,1)</f>
        <v>1</v>
      </c>
    </row>
    <row r="235" spans="1:25" hidden="1" x14ac:dyDescent="0.2">
      <c r="A235" s="5">
        <v>5</v>
      </c>
      <c r="B235" s="6" t="s">
        <v>60</v>
      </c>
      <c r="C235" s="6" t="s">
        <v>61</v>
      </c>
      <c r="D235" s="6" t="s">
        <v>25</v>
      </c>
      <c r="E235" s="6" t="s">
        <v>136</v>
      </c>
      <c r="F235" s="6" t="s">
        <v>2</v>
      </c>
      <c r="G235" s="6" t="s">
        <v>137</v>
      </c>
      <c r="H235" s="6" t="s">
        <v>292</v>
      </c>
      <c r="I235" s="6" t="s">
        <v>293</v>
      </c>
      <c r="J235" s="6"/>
      <c r="K235" s="6" t="s">
        <v>3</v>
      </c>
      <c r="L235" s="6" t="s">
        <v>4</v>
      </c>
      <c r="M235" s="6" t="s">
        <v>294</v>
      </c>
      <c r="N235" s="6" t="s">
        <v>5</v>
      </c>
      <c r="O235" s="6" t="s">
        <v>6</v>
      </c>
      <c r="P235" s="6" t="s">
        <v>7</v>
      </c>
      <c r="Q235" s="6" t="s">
        <v>8</v>
      </c>
      <c r="R235" s="7">
        <v>42066</v>
      </c>
      <c r="S235" s="7">
        <v>42069</v>
      </c>
      <c r="T235" s="7">
        <v>42069</v>
      </c>
      <c r="U235" s="7">
        <v>42074</v>
      </c>
      <c r="V235" s="5">
        <v>3950</v>
      </c>
      <c r="W235" s="8">
        <v>3474.77</v>
      </c>
      <c r="X235" s="5">
        <v>5</v>
      </c>
      <c r="Y235" s="21">
        <f>IF(COUNTIFS(G$2:G235,Tableau1[[#This Row],[Ship to name]],I$2:I235,Tableau1[[#This Row],[Order number]])&gt;1,0,1)</f>
        <v>0</v>
      </c>
    </row>
    <row r="236" spans="1:25" hidden="1" x14ac:dyDescent="0.2">
      <c r="A236" s="5">
        <v>7</v>
      </c>
      <c r="B236" s="6" t="s">
        <v>172</v>
      </c>
      <c r="C236" s="6" t="s">
        <v>173</v>
      </c>
      <c r="D236" s="6" t="s">
        <v>25</v>
      </c>
      <c r="E236" s="6" t="s">
        <v>136</v>
      </c>
      <c r="F236" s="6" t="s">
        <v>2</v>
      </c>
      <c r="G236" s="6" t="s">
        <v>137</v>
      </c>
      <c r="H236" s="6" t="s">
        <v>292</v>
      </c>
      <c r="I236" s="6" t="s">
        <v>293</v>
      </c>
      <c r="J236" s="6"/>
      <c r="K236" s="6" t="s">
        <v>3</v>
      </c>
      <c r="L236" s="6" t="s">
        <v>4</v>
      </c>
      <c r="M236" s="6" t="s">
        <v>294</v>
      </c>
      <c r="N236" s="6" t="s">
        <v>5</v>
      </c>
      <c r="O236" s="6" t="s">
        <v>6</v>
      </c>
      <c r="P236" s="6" t="s">
        <v>7</v>
      </c>
      <c r="Q236" s="6" t="s">
        <v>8</v>
      </c>
      <c r="R236" s="7">
        <v>42066</v>
      </c>
      <c r="S236" s="7">
        <v>42069</v>
      </c>
      <c r="T236" s="7">
        <v>42069</v>
      </c>
      <c r="U236" s="7">
        <v>42074</v>
      </c>
      <c r="V236" s="5">
        <v>5537</v>
      </c>
      <c r="W236" s="8">
        <v>4594.5200000000004</v>
      </c>
      <c r="X236" s="5">
        <v>7</v>
      </c>
      <c r="Y236" s="21">
        <f>IF(COUNTIFS(G$2:G236,Tableau1[[#This Row],[Ship to name]],I$2:I236,Tableau1[[#This Row],[Order number]])&gt;1,0,1)</f>
        <v>0</v>
      </c>
    </row>
    <row r="237" spans="1:25" x14ac:dyDescent="0.2">
      <c r="A237" s="5">
        <v>2</v>
      </c>
      <c r="B237" s="6" t="s">
        <v>11</v>
      </c>
      <c r="C237" s="6" t="s">
        <v>12</v>
      </c>
      <c r="D237" s="6" t="s">
        <v>25</v>
      </c>
      <c r="E237" s="6" t="s">
        <v>114</v>
      </c>
      <c r="F237" s="6" t="s">
        <v>2</v>
      </c>
      <c r="G237" s="6" t="s">
        <v>115</v>
      </c>
      <c r="H237" s="6" t="s">
        <v>275</v>
      </c>
      <c r="I237" s="6" t="s">
        <v>276</v>
      </c>
      <c r="J237" s="6"/>
      <c r="K237" s="6" t="s">
        <v>3</v>
      </c>
      <c r="L237" s="6" t="s">
        <v>4</v>
      </c>
      <c r="M237" s="6" t="s">
        <v>277</v>
      </c>
      <c r="N237" s="6" t="s">
        <v>5</v>
      </c>
      <c r="O237" s="6" t="s">
        <v>6</v>
      </c>
      <c r="P237" s="6" t="s">
        <v>7</v>
      </c>
      <c r="Q237" s="6" t="s">
        <v>8</v>
      </c>
      <c r="R237" s="7">
        <v>42069</v>
      </c>
      <c r="S237" s="7">
        <v>42075</v>
      </c>
      <c r="T237" s="7">
        <v>42075</v>
      </c>
      <c r="U237" s="7">
        <v>42075</v>
      </c>
      <c r="V237" s="5">
        <v>2160</v>
      </c>
      <c r="W237" s="8">
        <v>636.80999999999995</v>
      </c>
      <c r="X237" s="5">
        <v>2</v>
      </c>
      <c r="Y237" s="21">
        <f>IF(COUNTIFS(G$2:G237,Tableau1[[#This Row],[Ship to name]],I$2:I237,Tableau1[[#This Row],[Order number]])&gt;1,0,1)</f>
        <v>1</v>
      </c>
    </row>
    <row r="238" spans="1:25" x14ac:dyDescent="0.2">
      <c r="A238" s="5">
        <v>1</v>
      </c>
      <c r="B238" s="6" t="s">
        <v>58</v>
      </c>
      <c r="C238" s="6" t="s">
        <v>59</v>
      </c>
      <c r="D238" s="6" t="s">
        <v>25</v>
      </c>
      <c r="E238" s="6" t="s">
        <v>114</v>
      </c>
      <c r="F238" s="6" t="s">
        <v>2</v>
      </c>
      <c r="G238" s="6" t="s">
        <v>115</v>
      </c>
      <c r="H238" s="6" t="s">
        <v>275</v>
      </c>
      <c r="I238" s="6" t="s">
        <v>276</v>
      </c>
      <c r="J238" s="6"/>
      <c r="K238" s="6" t="s">
        <v>3</v>
      </c>
      <c r="L238" s="6" t="s">
        <v>4</v>
      </c>
      <c r="M238" s="6" t="s">
        <v>277</v>
      </c>
      <c r="N238" s="6" t="s">
        <v>5</v>
      </c>
      <c r="O238" s="6" t="s">
        <v>6</v>
      </c>
      <c r="P238" s="6" t="s">
        <v>7</v>
      </c>
      <c r="Q238" s="6" t="s">
        <v>8</v>
      </c>
      <c r="R238" s="7">
        <v>42069</v>
      </c>
      <c r="S238" s="7">
        <v>42075</v>
      </c>
      <c r="T238" s="7">
        <v>42075</v>
      </c>
      <c r="U238" s="7">
        <v>42075</v>
      </c>
      <c r="V238" s="5">
        <v>790</v>
      </c>
      <c r="W238" s="8">
        <v>768.45</v>
      </c>
      <c r="X238" s="5">
        <v>1</v>
      </c>
      <c r="Y238" s="21">
        <f>IF(COUNTIFS(G$2:G238,Tableau1[[#This Row],[Ship to name]],I$2:I238,Tableau1[[#This Row],[Order number]])&gt;1,0,1)</f>
        <v>0</v>
      </c>
    </row>
    <row r="239" spans="1:25" x14ac:dyDescent="0.2">
      <c r="A239" s="5">
        <v>1</v>
      </c>
      <c r="B239" s="6" t="s">
        <v>15</v>
      </c>
      <c r="C239" s="6" t="s">
        <v>16</v>
      </c>
      <c r="D239" s="6" t="s">
        <v>25</v>
      </c>
      <c r="E239" s="6" t="s">
        <v>114</v>
      </c>
      <c r="F239" s="6" t="s">
        <v>2</v>
      </c>
      <c r="G239" s="6" t="s">
        <v>115</v>
      </c>
      <c r="H239" s="6" t="s">
        <v>275</v>
      </c>
      <c r="I239" s="6" t="s">
        <v>276</v>
      </c>
      <c r="J239" s="6"/>
      <c r="K239" s="6" t="s">
        <v>3</v>
      </c>
      <c r="L239" s="6" t="s">
        <v>4</v>
      </c>
      <c r="M239" s="6" t="s">
        <v>277</v>
      </c>
      <c r="N239" s="6" t="s">
        <v>5</v>
      </c>
      <c r="O239" s="6" t="s">
        <v>6</v>
      </c>
      <c r="P239" s="6" t="s">
        <v>7</v>
      </c>
      <c r="Q239" s="6" t="s">
        <v>8</v>
      </c>
      <c r="R239" s="7">
        <v>42069</v>
      </c>
      <c r="S239" s="7">
        <v>42075</v>
      </c>
      <c r="T239" s="7">
        <v>42075</v>
      </c>
      <c r="U239" s="7">
        <v>42075</v>
      </c>
      <c r="V239" s="5">
        <v>840</v>
      </c>
      <c r="W239" s="8">
        <v>796.65</v>
      </c>
      <c r="X239" s="5">
        <v>1</v>
      </c>
      <c r="Y239" s="21">
        <f>IF(COUNTIFS(G$2:G239,Tableau1[[#This Row],[Ship to name]],I$2:I239,Tableau1[[#This Row],[Order number]])&gt;1,0,1)</f>
        <v>0</v>
      </c>
    </row>
    <row r="240" spans="1:25" x14ac:dyDescent="0.2">
      <c r="A240" s="5">
        <v>4</v>
      </c>
      <c r="B240" s="6" t="s">
        <v>19</v>
      </c>
      <c r="C240" s="6" t="s">
        <v>20</v>
      </c>
      <c r="D240" s="6" t="s">
        <v>25</v>
      </c>
      <c r="E240" s="6" t="s">
        <v>114</v>
      </c>
      <c r="F240" s="6" t="s">
        <v>2</v>
      </c>
      <c r="G240" s="6" t="s">
        <v>115</v>
      </c>
      <c r="H240" s="6" t="s">
        <v>275</v>
      </c>
      <c r="I240" s="6" t="s">
        <v>276</v>
      </c>
      <c r="J240" s="6"/>
      <c r="K240" s="6" t="s">
        <v>3</v>
      </c>
      <c r="L240" s="6" t="s">
        <v>4</v>
      </c>
      <c r="M240" s="6" t="s">
        <v>277</v>
      </c>
      <c r="N240" s="6" t="s">
        <v>5</v>
      </c>
      <c r="O240" s="6" t="s">
        <v>6</v>
      </c>
      <c r="P240" s="6" t="s">
        <v>7</v>
      </c>
      <c r="Q240" s="6" t="s">
        <v>8</v>
      </c>
      <c r="R240" s="7">
        <v>42069</v>
      </c>
      <c r="S240" s="7">
        <v>42075</v>
      </c>
      <c r="T240" s="7">
        <v>42075</v>
      </c>
      <c r="U240" s="7">
        <v>42075</v>
      </c>
      <c r="V240" s="5">
        <v>3360</v>
      </c>
      <c r="W240" s="8">
        <v>3186.6</v>
      </c>
      <c r="X240" s="5">
        <v>4</v>
      </c>
      <c r="Y240" s="21">
        <f>IF(COUNTIFS(G$2:G240,Tableau1[[#This Row],[Ship to name]],I$2:I240,Tableau1[[#This Row],[Order number]])&gt;1,0,1)</f>
        <v>0</v>
      </c>
    </row>
    <row r="241" spans="1:25" x14ac:dyDescent="0.2">
      <c r="A241" s="5">
        <v>1</v>
      </c>
      <c r="B241" s="6" t="s">
        <v>48</v>
      </c>
      <c r="C241" s="6" t="s">
        <v>49</v>
      </c>
      <c r="D241" s="6" t="s">
        <v>25</v>
      </c>
      <c r="E241" s="6" t="s">
        <v>114</v>
      </c>
      <c r="F241" s="6" t="s">
        <v>2</v>
      </c>
      <c r="G241" s="6" t="s">
        <v>115</v>
      </c>
      <c r="H241" s="6" t="s">
        <v>275</v>
      </c>
      <c r="I241" s="6" t="s">
        <v>276</v>
      </c>
      <c r="J241" s="6"/>
      <c r="K241" s="6" t="s">
        <v>3</v>
      </c>
      <c r="L241" s="6" t="s">
        <v>4</v>
      </c>
      <c r="M241" s="6" t="s">
        <v>277</v>
      </c>
      <c r="N241" s="6" t="s">
        <v>5</v>
      </c>
      <c r="O241" s="6" t="s">
        <v>6</v>
      </c>
      <c r="P241" s="6" t="s">
        <v>7</v>
      </c>
      <c r="Q241" s="6" t="s">
        <v>8</v>
      </c>
      <c r="R241" s="7">
        <v>42069</v>
      </c>
      <c r="S241" s="7">
        <v>42075</v>
      </c>
      <c r="T241" s="7">
        <v>42075</v>
      </c>
      <c r="U241" s="7">
        <v>42075</v>
      </c>
      <c r="V241" s="5">
        <v>798</v>
      </c>
      <c r="W241" s="8">
        <v>833.71</v>
      </c>
      <c r="X241" s="5">
        <v>1</v>
      </c>
      <c r="Y241" s="21">
        <f>IF(COUNTIFS(G$2:G241,Tableau1[[#This Row],[Ship to name]],I$2:I241,Tableau1[[#This Row],[Order number]])&gt;1,0,1)</f>
        <v>0</v>
      </c>
    </row>
    <row r="242" spans="1:25" x14ac:dyDescent="0.2">
      <c r="A242" s="5">
        <v>1</v>
      </c>
      <c r="B242" s="6" t="s">
        <v>85</v>
      </c>
      <c r="C242" s="6" t="s">
        <v>86</v>
      </c>
      <c r="D242" s="6" t="s">
        <v>25</v>
      </c>
      <c r="E242" s="6" t="s">
        <v>114</v>
      </c>
      <c r="F242" s="6" t="s">
        <v>2</v>
      </c>
      <c r="G242" s="6" t="s">
        <v>115</v>
      </c>
      <c r="H242" s="6" t="s">
        <v>275</v>
      </c>
      <c r="I242" s="6" t="s">
        <v>276</v>
      </c>
      <c r="J242" s="6"/>
      <c r="K242" s="6" t="s">
        <v>3</v>
      </c>
      <c r="L242" s="6" t="s">
        <v>4</v>
      </c>
      <c r="M242" s="6" t="s">
        <v>277</v>
      </c>
      <c r="N242" s="6" t="s">
        <v>5</v>
      </c>
      <c r="O242" s="6" t="s">
        <v>6</v>
      </c>
      <c r="P242" s="6" t="s">
        <v>7</v>
      </c>
      <c r="Q242" s="6" t="s">
        <v>8</v>
      </c>
      <c r="R242" s="7">
        <v>42069</v>
      </c>
      <c r="S242" s="7">
        <v>42075</v>
      </c>
      <c r="T242" s="7">
        <v>42075</v>
      </c>
      <c r="U242" s="7">
        <v>42075</v>
      </c>
      <c r="V242" s="5">
        <v>896</v>
      </c>
      <c r="W242" s="8">
        <v>609.4</v>
      </c>
      <c r="X242" s="5">
        <v>1</v>
      </c>
      <c r="Y242" s="21">
        <f>IF(COUNTIFS(G$2:G242,Tableau1[[#This Row],[Ship to name]],I$2:I242,Tableau1[[#This Row],[Order number]])&gt;1,0,1)</f>
        <v>0</v>
      </c>
    </row>
    <row r="243" spans="1:25" x14ac:dyDescent="0.2">
      <c r="A243" s="5">
        <v>3</v>
      </c>
      <c r="B243" s="6" t="s">
        <v>172</v>
      </c>
      <c r="C243" s="6" t="s">
        <v>173</v>
      </c>
      <c r="D243" s="6" t="s">
        <v>25</v>
      </c>
      <c r="E243" s="6" t="s">
        <v>114</v>
      </c>
      <c r="F243" s="6" t="s">
        <v>2</v>
      </c>
      <c r="G243" s="6" t="s">
        <v>115</v>
      </c>
      <c r="H243" s="6" t="s">
        <v>275</v>
      </c>
      <c r="I243" s="6" t="s">
        <v>276</v>
      </c>
      <c r="J243" s="6"/>
      <c r="K243" s="6" t="s">
        <v>3</v>
      </c>
      <c r="L243" s="6" t="s">
        <v>4</v>
      </c>
      <c r="M243" s="6" t="s">
        <v>277</v>
      </c>
      <c r="N243" s="6" t="s">
        <v>5</v>
      </c>
      <c r="O243" s="6" t="s">
        <v>6</v>
      </c>
      <c r="P243" s="6" t="s">
        <v>7</v>
      </c>
      <c r="Q243" s="6" t="s">
        <v>8</v>
      </c>
      <c r="R243" s="7">
        <v>42069</v>
      </c>
      <c r="S243" s="7">
        <v>42075</v>
      </c>
      <c r="T243" s="7">
        <v>42075</v>
      </c>
      <c r="U243" s="7">
        <v>42075</v>
      </c>
      <c r="V243" s="5">
        <v>2373</v>
      </c>
      <c r="W243" s="8">
        <v>2253.06</v>
      </c>
      <c r="X243" s="5">
        <v>3</v>
      </c>
      <c r="Y243" s="21">
        <f>IF(COUNTIFS(G$2:G243,Tableau1[[#This Row],[Ship to name]],I$2:I243,Tableau1[[#This Row],[Order number]])&gt;1,0,1)</f>
        <v>0</v>
      </c>
    </row>
    <row r="244" spans="1:25" x14ac:dyDescent="0.2">
      <c r="A244" s="5">
        <v>9</v>
      </c>
      <c r="B244" s="6" t="s">
        <v>170</v>
      </c>
      <c r="C244" s="6" t="s">
        <v>171</v>
      </c>
      <c r="D244" s="6" t="s">
        <v>25</v>
      </c>
      <c r="E244" s="6" t="s">
        <v>114</v>
      </c>
      <c r="F244" s="6" t="s">
        <v>2</v>
      </c>
      <c r="G244" s="6" t="s">
        <v>115</v>
      </c>
      <c r="H244" s="6" t="s">
        <v>275</v>
      </c>
      <c r="I244" s="6" t="s">
        <v>276</v>
      </c>
      <c r="J244" s="6"/>
      <c r="K244" s="6" t="s">
        <v>3</v>
      </c>
      <c r="L244" s="6" t="s">
        <v>4</v>
      </c>
      <c r="M244" s="6" t="s">
        <v>277</v>
      </c>
      <c r="N244" s="6" t="s">
        <v>5</v>
      </c>
      <c r="O244" s="6" t="s">
        <v>6</v>
      </c>
      <c r="P244" s="6" t="s">
        <v>7</v>
      </c>
      <c r="Q244" s="6" t="s">
        <v>8</v>
      </c>
      <c r="R244" s="7">
        <v>42069</v>
      </c>
      <c r="S244" s="7">
        <v>42075</v>
      </c>
      <c r="T244" s="7">
        <v>42075</v>
      </c>
      <c r="U244" s="7">
        <v>42075</v>
      </c>
      <c r="V244" s="5">
        <v>9720</v>
      </c>
      <c r="W244" s="8">
        <v>2688.08</v>
      </c>
      <c r="X244" s="5">
        <v>9</v>
      </c>
      <c r="Y244" s="21">
        <f>IF(COUNTIFS(G$2:G244,Tableau1[[#This Row],[Ship to name]],I$2:I244,Tableau1[[#This Row],[Order number]])&gt;1,0,1)</f>
        <v>0</v>
      </c>
    </row>
    <row r="245" spans="1:25" x14ac:dyDescent="0.2">
      <c r="A245" s="5">
        <v>2</v>
      </c>
      <c r="B245" s="6" t="s">
        <v>174</v>
      </c>
      <c r="C245" s="6" t="s">
        <v>175</v>
      </c>
      <c r="D245" s="6" t="s">
        <v>25</v>
      </c>
      <c r="E245" s="6" t="s">
        <v>114</v>
      </c>
      <c r="F245" s="6" t="s">
        <v>2</v>
      </c>
      <c r="G245" s="6" t="s">
        <v>115</v>
      </c>
      <c r="H245" s="6" t="s">
        <v>275</v>
      </c>
      <c r="I245" s="6" t="s">
        <v>276</v>
      </c>
      <c r="J245" s="6"/>
      <c r="K245" s="6" t="s">
        <v>3</v>
      </c>
      <c r="L245" s="6" t="s">
        <v>4</v>
      </c>
      <c r="M245" s="6" t="s">
        <v>277</v>
      </c>
      <c r="N245" s="6" t="s">
        <v>5</v>
      </c>
      <c r="O245" s="6" t="s">
        <v>6</v>
      </c>
      <c r="P245" s="6" t="s">
        <v>7</v>
      </c>
      <c r="Q245" s="6" t="s">
        <v>8</v>
      </c>
      <c r="R245" s="7">
        <v>42069</v>
      </c>
      <c r="S245" s="7">
        <v>42075</v>
      </c>
      <c r="T245" s="7">
        <v>42075</v>
      </c>
      <c r="U245" s="7">
        <v>42075</v>
      </c>
      <c r="V245" s="5">
        <v>2340</v>
      </c>
      <c r="W245" s="8">
        <v>962.34</v>
      </c>
      <c r="X245" s="5">
        <v>2</v>
      </c>
      <c r="Y245" s="21">
        <f>IF(COUNTIFS(G$2:G245,Tableau1[[#This Row],[Ship to name]],I$2:I245,Tableau1[[#This Row],[Order number]])&gt;1,0,1)</f>
        <v>0</v>
      </c>
    </row>
    <row r="246" spans="1:25" x14ac:dyDescent="0.2">
      <c r="A246" s="5">
        <v>2</v>
      </c>
      <c r="B246" s="6" t="s">
        <v>87</v>
      </c>
      <c r="C246" s="6" t="s">
        <v>88</v>
      </c>
      <c r="D246" s="6" t="s">
        <v>25</v>
      </c>
      <c r="E246" s="6" t="s">
        <v>114</v>
      </c>
      <c r="F246" s="6" t="s">
        <v>2</v>
      </c>
      <c r="G246" s="6" t="s">
        <v>115</v>
      </c>
      <c r="H246" s="6" t="s">
        <v>275</v>
      </c>
      <c r="I246" s="6" t="s">
        <v>276</v>
      </c>
      <c r="J246" s="6"/>
      <c r="K246" s="6" t="s">
        <v>3</v>
      </c>
      <c r="L246" s="6" t="s">
        <v>4</v>
      </c>
      <c r="M246" s="6" t="s">
        <v>277</v>
      </c>
      <c r="N246" s="6" t="s">
        <v>5</v>
      </c>
      <c r="O246" s="6" t="s">
        <v>6</v>
      </c>
      <c r="P246" s="6" t="s">
        <v>7</v>
      </c>
      <c r="Q246" s="6" t="s">
        <v>8</v>
      </c>
      <c r="R246" s="7">
        <v>42069</v>
      </c>
      <c r="S246" s="7">
        <v>42075</v>
      </c>
      <c r="T246" s="7">
        <v>42075</v>
      </c>
      <c r="U246" s="7">
        <v>42075</v>
      </c>
      <c r="V246" s="5">
        <v>1736</v>
      </c>
      <c r="W246" s="8">
        <v>2134.1</v>
      </c>
      <c r="X246" s="5">
        <v>2</v>
      </c>
      <c r="Y246" s="21">
        <f>IF(COUNTIFS(G$2:G246,Tableau1[[#This Row],[Ship to name]],I$2:I246,Tableau1[[#This Row],[Order number]])&gt;1,0,1)</f>
        <v>0</v>
      </c>
    </row>
    <row r="247" spans="1:25" x14ac:dyDescent="0.2">
      <c r="A247" s="5">
        <v>1</v>
      </c>
      <c r="B247" s="6" t="s">
        <v>58</v>
      </c>
      <c r="C247" s="6" t="s">
        <v>59</v>
      </c>
      <c r="D247" s="6" t="s">
        <v>25</v>
      </c>
      <c r="E247" s="6" t="s">
        <v>71</v>
      </c>
      <c r="F247" s="6" t="s">
        <v>2</v>
      </c>
      <c r="G247" s="6" t="s">
        <v>72</v>
      </c>
      <c r="H247" s="6" t="s">
        <v>191</v>
      </c>
      <c r="I247" s="6" t="s">
        <v>192</v>
      </c>
      <c r="J247" s="6"/>
      <c r="K247" s="6" t="s">
        <v>3</v>
      </c>
      <c r="L247" s="6" t="s">
        <v>4</v>
      </c>
      <c r="M247" s="6" t="s">
        <v>193</v>
      </c>
      <c r="N247" s="6" t="s">
        <v>5</v>
      </c>
      <c r="O247" s="6" t="s">
        <v>6</v>
      </c>
      <c r="P247" s="6" t="s">
        <v>7</v>
      </c>
      <c r="Q247" s="6" t="s">
        <v>8</v>
      </c>
      <c r="R247" s="7">
        <v>42075</v>
      </c>
      <c r="S247" s="7">
        <v>42083</v>
      </c>
      <c r="T247" s="7">
        <v>42083</v>
      </c>
      <c r="U247" s="7">
        <v>42083</v>
      </c>
      <c r="V247" s="5">
        <v>790</v>
      </c>
      <c r="W247" s="8">
        <v>745.18</v>
      </c>
      <c r="X247" s="5">
        <v>1</v>
      </c>
      <c r="Y247" s="21">
        <f>IF(COUNTIFS(G$2:G247,Tableau1[[#This Row],[Ship to name]],I$2:I247,Tableau1[[#This Row],[Order number]])&gt;1,0,1)</f>
        <v>1</v>
      </c>
    </row>
    <row r="248" spans="1:25" x14ac:dyDescent="0.2">
      <c r="A248" s="5">
        <v>1</v>
      </c>
      <c r="B248" s="6" t="s">
        <v>15</v>
      </c>
      <c r="C248" s="6" t="s">
        <v>16</v>
      </c>
      <c r="D248" s="6" t="s">
        <v>25</v>
      </c>
      <c r="E248" s="6" t="s">
        <v>71</v>
      </c>
      <c r="F248" s="6" t="s">
        <v>2</v>
      </c>
      <c r="G248" s="6" t="s">
        <v>72</v>
      </c>
      <c r="H248" s="6" t="s">
        <v>191</v>
      </c>
      <c r="I248" s="6" t="s">
        <v>192</v>
      </c>
      <c r="J248" s="6"/>
      <c r="K248" s="6" t="s">
        <v>3</v>
      </c>
      <c r="L248" s="6" t="s">
        <v>4</v>
      </c>
      <c r="M248" s="6" t="s">
        <v>193</v>
      </c>
      <c r="N248" s="6" t="s">
        <v>5</v>
      </c>
      <c r="O248" s="6" t="s">
        <v>6</v>
      </c>
      <c r="P248" s="6" t="s">
        <v>7</v>
      </c>
      <c r="Q248" s="6" t="s">
        <v>8</v>
      </c>
      <c r="R248" s="7">
        <v>42075</v>
      </c>
      <c r="S248" s="7">
        <v>42083</v>
      </c>
      <c r="T248" s="7">
        <v>42083</v>
      </c>
      <c r="U248" s="7">
        <v>42083</v>
      </c>
      <c r="V248" s="5">
        <v>840</v>
      </c>
      <c r="W248" s="8">
        <v>798.52</v>
      </c>
      <c r="X248" s="5">
        <v>1</v>
      </c>
      <c r="Y248" s="21">
        <f>IF(COUNTIFS(G$2:G248,Tableau1[[#This Row],[Ship to name]],I$2:I248,Tableau1[[#This Row],[Order number]])&gt;1,0,1)</f>
        <v>0</v>
      </c>
    </row>
    <row r="249" spans="1:25" x14ac:dyDescent="0.2">
      <c r="A249" s="5">
        <v>1</v>
      </c>
      <c r="B249" s="6" t="s">
        <v>19</v>
      </c>
      <c r="C249" s="6" t="s">
        <v>20</v>
      </c>
      <c r="D249" s="6" t="s">
        <v>25</v>
      </c>
      <c r="E249" s="6" t="s">
        <v>71</v>
      </c>
      <c r="F249" s="6" t="s">
        <v>2</v>
      </c>
      <c r="G249" s="6" t="s">
        <v>72</v>
      </c>
      <c r="H249" s="6" t="s">
        <v>191</v>
      </c>
      <c r="I249" s="6" t="s">
        <v>192</v>
      </c>
      <c r="J249" s="6"/>
      <c r="K249" s="6" t="s">
        <v>3</v>
      </c>
      <c r="L249" s="6" t="s">
        <v>4</v>
      </c>
      <c r="M249" s="6" t="s">
        <v>193</v>
      </c>
      <c r="N249" s="6" t="s">
        <v>5</v>
      </c>
      <c r="O249" s="6" t="s">
        <v>6</v>
      </c>
      <c r="P249" s="6" t="s">
        <v>7</v>
      </c>
      <c r="Q249" s="6" t="s">
        <v>8</v>
      </c>
      <c r="R249" s="7">
        <v>42075</v>
      </c>
      <c r="S249" s="7">
        <v>42083</v>
      </c>
      <c r="T249" s="7">
        <v>42083</v>
      </c>
      <c r="U249" s="7">
        <v>42083</v>
      </c>
      <c r="V249" s="5">
        <v>840</v>
      </c>
      <c r="W249" s="8">
        <v>798.52</v>
      </c>
      <c r="X249" s="5">
        <v>1</v>
      </c>
      <c r="Y249" s="21">
        <f>IF(COUNTIFS(G$2:G249,Tableau1[[#This Row],[Ship to name]],I$2:I249,Tableau1[[#This Row],[Order number]])&gt;1,0,1)</f>
        <v>0</v>
      </c>
    </row>
    <row r="250" spans="1:25" x14ac:dyDescent="0.2">
      <c r="A250" s="5">
        <v>1</v>
      </c>
      <c r="B250" s="6" t="s">
        <v>85</v>
      </c>
      <c r="C250" s="6" t="s">
        <v>84</v>
      </c>
      <c r="D250" s="6" t="s">
        <v>25</v>
      </c>
      <c r="E250" s="6" t="s">
        <v>71</v>
      </c>
      <c r="F250" s="6" t="s">
        <v>2</v>
      </c>
      <c r="G250" s="6" t="s">
        <v>72</v>
      </c>
      <c r="H250" s="6" t="s">
        <v>191</v>
      </c>
      <c r="I250" s="6" t="s">
        <v>192</v>
      </c>
      <c r="J250" s="6"/>
      <c r="K250" s="6" t="s">
        <v>3</v>
      </c>
      <c r="L250" s="6" t="s">
        <v>4</v>
      </c>
      <c r="M250" s="6" t="s">
        <v>193</v>
      </c>
      <c r="N250" s="6" t="s">
        <v>5</v>
      </c>
      <c r="O250" s="6" t="s">
        <v>6</v>
      </c>
      <c r="P250" s="6" t="s">
        <v>7</v>
      </c>
      <c r="Q250" s="6" t="s">
        <v>8</v>
      </c>
      <c r="R250" s="7">
        <v>42075</v>
      </c>
      <c r="S250" s="7">
        <v>42083</v>
      </c>
      <c r="T250" s="7">
        <v>42083</v>
      </c>
      <c r="U250" s="7">
        <v>42083</v>
      </c>
      <c r="V250" s="5">
        <v>896</v>
      </c>
      <c r="W250" s="8">
        <v>591</v>
      </c>
      <c r="X250" s="5">
        <v>1</v>
      </c>
      <c r="Y250" s="21">
        <f>IF(COUNTIFS(G$2:G250,Tableau1[[#This Row],[Ship to name]],I$2:I250,Tableau1[[#This Row],[Order number]])&gt;1,0,1)</f>
        <v>0</v>
      </c>
    </row>
    <row r="251" spans="1:25" x14ac:dyDescent="0.2">
      <c r="A251" s="5">
        <v>5</v>
      </c>
      <c r="B251" s="6" t="s">
        <v>172</v>
      </c>
      <c r="C251" s="6" t="s">
        <v>173</v>
      </c>
      <c r="D251" s="6" t="s">
        <v>25</v>
      </c>
      <c r="E251" s="6" t="s">
        <v>71</v>
      </c>
      <c r="F251" s="6" t="s">
        <v>2</v>
      </c>
      <c r="G251" s="6" t="s">
        <v>72</v>
      </c>
      <c r="H251" s="6" t="s">
        <v>191</v>
      </c>
      <c r="I251" s="6" t="s">
        <v>192</v>
      </c>
      <c r="J251" s="6"/>
      <c r="K251" s="6" t="s">
        <v>3</v>
      </c>
      <c r="L251" s="6" t="s">
        <v>4</v>
      </c>
      <c r="M251" s="6" t="s">
        <v>193</v>
      </c>
      <c r="N251" s="6" t="s">
        <v>5</v>
      </c>
      <c r="O251" s="6" t="s">
        <v>6</v>
      </c>
      <c r="P251" s="6" t="s">
        <v>7</v>
      </c>
      <c r="Q251" s="6" t="s">
        <v>8</v>
      </c>
      <c r="R251" s="7">
        <v>42075</v>
      </c>
      <c r="S251" s="7">
        <v>42083</v>
      </c>
      <c r="T251" s="7">
        <v>42083</v>
      </c>
      <c r="U251" s="7">
        <v>42083</v>
      </c>
      <c r="V251" s="5">
        <v>3955</v>
      </c>
      <c r="W251" s="8">
        <v>3641.39</v>
      </c>
      <c r="X251" s="5">
        <v>5</v>
      </c>
      <c r="Y251" s="21">
        <f>IF(COUNTIFS(G$2:G251,Tableau1[[#This Row],[Ship to name]],I$2:I251,Tableau1[[#This Row],[Order number]])&gt;1,0,1)</f>
        <v>0</v>
      </c>
    </row>
    <row r="252" spans="1:25" x14ac:dyDescent="0.2">
      <c r="A252" s="5">
        <v>10</v>
      </c>
      <c r="B252" s="6" t="s">
        <v>170</v>
      </c>
      <c r="C252" s="6" t="s">
        <v>171</v>
      </c>
      <c r="D252" s="6" t="s">
        <v>25</v>
      </c>
      <c r="E252" s="6" t="s">
        <v>71</v>
      </c>
      <c r="F252" s="6" t="s">
        <v>2</v>
      </c>
      <c r="G252" s="6" t="s">
        <v>72</v>
      </c>
      <c r="H252" s="6" t="s">
        <v>191</v>
      </c>
      <c r="I252" s="6" t="s">
        <v>192</v>
      </c>
      <c r="J252" s="6"/>
      <c r="K252" s="6" t="s">
        <v>3</v>
      </c>
      <c r="L252" s="6" t="s">
        <v>4</v>
      </c>
      <c r="M252" s="6" t="s">
        <v>193</v>
      </c>
      <c r="N252" s="6" t="s">
        <v>5</v>
      </c>
      <c r="O252" s="6" t="s">
        <v>6</v>
      </c>
      <c r="P252" s="6" t="s">
        <v>7</v>
      </c>
      <c r="Q252" s="6" t="s">
        <v>8</v>
      </c>
      <c r="R252" s="7">
        <v>42075</v>
      </c>
      <c r="S252" s="7">
        <v>42083</v>
      </c>
      <c r="T252" s="7">
        <v>42083</v>
      </c>
      <c r="U252" s="7">
        <v>42083</v>
      </c>
      <c r="V252" s="5">
        <v>10800</v>
      </c>
      <c r="W252" s="8">
        <v>2993.75</v>
      </c>
      <c r="X252" s="5">
        <v>10</v>
      </c>
      <c r="Y252" s="21">
        <f>IF(COUNTIFS(G$2:G252,Tableau1[[#This Row],[Ship to name]],I$2:I252,Tableau1[[#This Row],[Order number]])&gt;1,0,1)</f>
        <v>0</v>
      </c>
    </row>
    <row r="253" spans="1:25" x14ac:dyDescent="0.2">
      <c r="A253" s="5">
        <v>5</v>
      </c>
      <c r="B253" s="6" t="s">
        <v>174</v>
      </c>
      <c r="C253" s="6" t="s">
        <v>175</v>
      </c>
      <c r="D253" s="6" t="s">
        <v>25</v>
      </c>
      <c r="E253" s="6" t="s">
        <v>71</v>
      </c>
      <c r="F253" s="6" t="s">
        <v>2</v>
      </c>
      <c r="G253" s="6" t="s">
        <v>72</v>
      </c>
      <c r="H253" s="6" t="s">
        <v>191</v>
      </c>
      <c r="I253" s="6" t="s">
        <v>192</v>
      </c>
      <c r="J253" s="6"/>
      <c r="K253" s="6" t="s">
        <v>3</v>
      </c>
      <c r="L253" s="6" t="s">
        <v>4</v>
      </c>
      <c r="M253" s="6" t="s">
        <v>193</v>
      </c>
      <c r="N253" s="6" t="s">
        <v>5</v>
      </c>
      <c r="O253" s="6" t="s">
        <v>6</v>
      </c>
      <c r="P253" s="6" t="s">
        <v>7</v>
      </c>
      <c r="Q253" s="6" t="s">
        <v>8</v>
      </c>
      <c r="R253" s="7">
        <v>42075</v>
      </c>
      <c r="S253" s="7">
        <v>42083</v>
      </c>
      <c r="T253" s="7">
        <v>42083</v>
      </c>
      <c r="U253" s="7">
        <v>42083</v>
      </c>
      <c r="V253" s="5">
        <v>5850</v>
      </c>
      <c r="W253" s="8">
        <v>2411.48</v>
      </c>
      <c r="X253" s="5">
        <v>5</v>
      </c>
      <c r="Y253" s="21">
        <f>IF(COUNTIFS(G$2:G253,Tableau1[[#This Row],[Ship to name]],I$2:I253,Tableau1[[#This Row],[Order number]])&gt;1,0,1)</f>
        <v>0</v>
      </c>
    </row>
    <row r="254" spans="1:25" x14ac:dyDescent="0.2">
      <c r="A254" s="5">
        <v>1</v>
      </c>
      <c r="B254" s="6" t="s">
        <v>87</v>
      </c>
      <c r="C254" s="6" t="s">
        <v>88</v>
      </c>
      <c r="D254" s="6" t="s">
        <v>25</v>
      </c>
      <c r="E254" s="6" t="s">
        <v>71</v>
      </c>
      <c r="F254" s="6" t="s">
        <v>2</v>
      </c>
      <c r="G254" s="6" t="s">
        <v>72</v>
      </c>
      <c r="H254" s="6" t="s">
        <v>191</v>
      </c>
      <c r="I254" s="6" t="s">
        <v>192</v>
      </c>
      <c r="J254" s="6"/>
      <c r="K254" s="6" t="s">
        <v>3</v>
      </c>
      <c r="L254" s="6" t="s">
        <v>4</v>
      </c>
      <c r="M254" s="6" t="s">
        <v>193</v>
      </c>
      <c r="N254" s="6" t="s">
        <v>5</v>
      </c>
      <c r="O254" s="6" t="s">
        <v>6</v>
      </c>
      <c r="P254" s="6" t="s">
        <v>7</v>
      </c>
      <c r="Q254" s="6" t="s">
        <v>8</v>
      </c>
      <c r="R254" s="7">
        <v>42075</v>
      </c>
      <c r="S254" s="7">
        <v>42083</v>
      </c>
      <c r="T254" s="7">
        <v>42083</v>
      </c>
      <c r="U254" s="7">
        <v>42083</v>
      </c>
      <c r="V254" s="5">
        <v>868</v>
      </c>
      <c r="W254" s="8">
        <v>1034.8</v>
      </c>
      <c r="X254" s="5">
        <v>1</v>
      </c>
      <c r="Y254" s="21">
        <f>IF(COUNTIFS(G$2:G254,Tableau1[[#This Row],[Ship to name]],I$2:I254,Tableau1[[#This Row],[Order number]])&gt;1,0,1)</f>
        <v>0</v>
      </c>
    </row>
    <row r="255" spans="1:25" x14ac:dyDescent="0.2">
      <c r="A255" s="5">
        <v>1</v>
      </c>
      <c r="B255" s="6" t="s">
        <v>178</v>
      </c>
      <c r="C255" s="6" t="s">
        <v>179</v>
      </c>
      <c r="D255" s="6" t="s">
        <v>25</v>
      </c>
      <c r="E255" s="6" t="s">
        <v>71</v>
      </c>
      <c r="F255" s="6" t="s">
        <v>2</v>
      </c>
      <c r="G255" s="6" t="s">
        <v>72</v>
      </c>
      <c r="H255" s="6" t="s">
        <v>191</v>
      </c>
      <c r="I255" s="6" t="s">
        <v>192</v>
      </c>
      <c r="J255" s="6"/>
      <c r="K255" s="6" t="s">
        <v>3</v>
      </c>
      <c r="L255" s="6" t="s">
        <v>4</v>
      </c>
      <c r="M255" s="6" t="s">
        <v>193</v>
      </c>
      <c r="N255" s="6" t="s">
        <v>5</v>
      </c>
      <c r="O255" s="6" t="s">
        <v>6</v>
      </c>
      <c r="P255" s="6" t="s">
        <v>7</v>
      </c>
      <c r="Q255" s="6" t="s">
        <v>8</v>
      </c>
      <c r="R255" s="7">
        <v>42075</v>
      </c>
      <c r="S255" s="7">
        <v>42083</v>
      </c>
      <c r="T255" s="7">
        <v>42083</v>
      </c>
      <c r="U255" s="7">
        <v>42083</v>
      </c>
      <c r="V255" s="5">
        <v>770</v>
      </c>
      <c r="W255" s="8">
        <v>794.66</v>
      </c>
      <c r="X255" s="5">
        <v>1</v>
      </c>
      <c r="Y255" s="21">
        <f>IF(COUNTIFS(G$2:G255,Tableau1[[#This Row],[Ship to name]],I$2:I255,Tableau1[[#This Row],[Order number]])&gt;1,0,1)</f>
        <v>0</v>
      </c>
    </row>
    <row r="256" spans="1:25" x14ac:dyDescent="0.2">
      <c r="A256" s="5">
        <v>1</v>
      </c>
      <c r="B256" s="6" t="s">
        <v>34</v>
      </c>
      <c r="C256" s="6" t="s">
        <v>35</v>
      </c>
      <c r="D256" s="6" t="s">
        <v>25</v>
      </c>
      <c r="E256" s="6" t="s">
        <v>89</v>
      </c>
      <c r="F256" s="6" t="s">
        <v>2</v>
      </c>
      <c r="G256" s="6" t="s">
        <v>90</v>
      </c>
      <c r="H256" s="6" t="s">
        <v>221</v>
      </c>
      <c r="I256" s="6" t="s">
        <v>222</v>
      </c>
      <c r="J256" s="6"/>
      <c r="K256" s="6" t="s">
        <v>3</v>
      </c>
      <c r="L256" s="6" t="s">
        <v>4</v>
      </c>
      <c r="M256" s="6" t="s">
        <v>223</v>
      </c>
      <c r="N256" s="6" t="s">
        <v>5</v>
      </c>
      <c r="O256" s="6" t="s">
        <v>6</v>
      </c>
      <c r="P256" s="6" t="s">
        <v>7</v>
      </c>
      <c r="Q256" s="6" t="s">
        <v>8</v>
      </c>
      <c r="R256" s="7">
        <v>42079</v>
      </c>
      <c r="S256" s="7">
        <v>42086</v>
      </c>
      <c r="T256" s="7">
        <v>42086</v>
      </c>
      <c r="U256" s="7">
        <v>42086</v>
      </c>
      <c r="V256" s="5">
        <v>1010</v>
      </c>
      <c r="W256" s="8">
        <v>448.99</v>
      </c>
      <c r="X256" s="5">
        <v>1</v>
      </c>
      <c r="Y256" s="21">
        <f>IF(COUNTIFS(G$2:G256,Tableau1[[#This Row],[Ship to name]],I$2:I256,Tableau1[[#This Row],[Order number]])&gt;1,0,1)</f>
        <v>1</v>
      </c>
    </row>
    <row r="257" spans="1:25" x14ac:dyDescent="0.2">
      <c r="A257" s="5">
        <v>1</v>
      </c>
      <c r="B257" s="6" t="s">
        <v>46</v>
      </c>
      <c r="C257" s="6" t="s">
        <v>47</v>
      </c>
      <c r="D257" s="6" t="s">
        <v>25</v>
      </c>
      <c r="E257" s="6" t="s">
        <v>89</v>
      </c>
      <c r="F257" s="6" t="s">
        <v>2</v>
      </c>
      <c r="G257" s="6" t="s">
        <v>90</v>
      </c>
      <c r="H257" s="6" t="s">
        <v>221</v>
      </c>
      <c r="I257" s="6" t="s">
        <v>222</v>
      </c>
      <c r="J257" s="6"/>
      <c r="K257" s="6" t="s">
        <v>3</v>
      </c>
      <c r="L257" s="6" t="s">
        <v>4</v>
      </c>
      <c r="M257" s="6" t="s">
        <v>223</v>
      </c>
      <c r="N257" s="6" t="s">
        <v>5</v>
      </c>
      <c r="O257" s="6" t="s">
        <v>6</v>
      </c>
      <c r="P257" s="6" t="s">
        <v>7</v>
      </c>
      <c r="Q257" s="6" t="s">
        <v>8</v>
      </c>
      <c r="R257" s="7">
        <v>42079</v>
      </c>
      <c r="S257" s="7">
        <v>42086</v>
      </c>
      <c r="T257" s="7">
        <v>42086</v>
      </c>
      <c r="U257" s="7">
        <v>42086</v>
      </c>
      <c r="V257" s="5">
        <v>1170</v>
      </c>
      <c r="W257" s="8">
        <v>510.76</v>
      </c>
      <c r="X257" s="5">
        <v>1</v>
      </c>
      <c r="Y257" s="21">
        <f>IF(COUNTIFS(G$2:G257,Tableau1[[#This Row],[Ship to name]],I$2:I257,Tableau1[[#This Row],[Order number]])&gt;1,0,1)</f>
        <v>0</v>
      </c>
    </row>
    <row r="258" spans="1:25" x14ac:dyDescent="0.2">
      <c r="A258" s="5">
        <v>1</v>
      </c>
      <c r="B258" s="6" t="s">
        <v>11</v>
      </c>
      <c r="C258" s="6" t="s">
        <v>12</v>
      </c>
      <c r="D258" s="6" t="s">
        <v>25</v>
      </c>
      <c r="E258" s="6" t="s">
        <v>89</v>
      </c>
      <c r="F258" s="6" t="s">
        <v>2</v>
      </c>
      <c r="G258" s="6" t="s">
        <v>90</v>
      </c>
      <c r="H258" s="6" t="s">
        <v>221</v>
      </c>
      <c r="I258" s="6" t="s">
        <v>222</v>
      </c>
      <c r="J258" s="6"/>
      <c r="K258" s="6" t="s">
        <v>3</v>
      </c>
      <c r="L258" s="6" t="s">
        <v>4</v>
      </c>
      <c r="M258" s="6" t="s">
        <v>223</v>
      </c>
      <c r="N258" s="6" t="s">
        <v>5</v>
      </c>
      <c r="O258" s="6" t="s">
        <v>6</v>
      </c>
      <c r="P258" s="6" t="s">
        <v>7</v>
      </c>
      <c r="Q258" s="6" t="s">
        <v>8</v>
      </c>
      <c r="R258" s="7">
        <v>42079</v>
      </c>
      <c r="S258" s="7">
        <v>42086</v>
      </c>
      <c r="T258" s="7">
        <v>42086</v>
      </c>
      <c r="U258" s="7">
        <v>42086</v>
      </c>
      <c r="V258" s="5">
        <v>1080</v>
      </c>
      <c r="W258" s="8">
        <v>318.39999999999998</v>
      </c>
      <c r="X258" s="5">
        <v>1</v>
      </c>
      <c r="Y258" s="21">
        <f>IF(COUNTIFS(G$2:G258,Tableau1[[#This Row],[Ship to name]],I$2:I258,Tableau1[[#This Row],[Order number]])&gt;1,0,1)</f>
        <v>0</v>
      </c>
    </row>
    <row r="259" spans="1:25" x14ac:dyDescent="0.2">
      <c r="A259" s="5">
        <v>4</v>
      </c>
      <c r="B259" s="6" t="s">
        <v>19</v>
      </c>
      <c r="C259" s="6" t="s">
        <v>20</v>
      </c>
      <c r="D259" s="6" t="s">
        <v>25</v>
      </c>
      <c r="E259" s="6" t="s">
        <v>89</v>
      </c>
      <c r="F259" s="6" t="s">
        <v>2</v>
      </c>
      <c r="G259" s="6" t="s">
        <v>90</v>
      </c>
      <c r="H259" s="6" t="s">
        <v>221</v>
      </c>
      <c r="I259" s="6" t="s">
        <v>222</v>
      </c>
      <c r="J259" s="6"/>
      <c r="K259" s="6" t="s">
        <v>3</v>
      </c>
      <c r="L259" s="6" t="s">
        <v>4</v>
      </c>
      <c r="M259" s="6" t="s">
        <v>223</v>
      </c>
      <c r="N259" s="6" t="s">
        <v>5</v>
      </c>
      <c r="O259" s="6" t="s">
        <v>6</v>
      </c>
      <c r="P259" s="6" t="s">
        <v>7</v>
      </c>
      <c r="Q259" s="6" t="s">
        <v>8</v>
      </c>
      <c r="R259" s="7">
        <v>42079</v>
      </c>
      <c r="S259" s="7">
        <v>42086</v>
      </c>
      <c r="T259" s="7">
        <v>42086</v>
      </c>
      <c r="U259" s="7">
        <v>42086</v>
      </c>
      <c r="V259" s="5">
        <v>3360</v>
      </c>
      <c r="W259" s="8">
        <v>3186.6</v>
      </c>
      <c r="X259" s="5">
        <v>4</v>
      </c>
      <c r="Y259" s="21">
        <f>IF(COUNTIFS(G$2:G259,Tableau1[[#This Row],[Ship to name]],I$2:I259,Tableau1[[#This Row],[Order number]])&gt;1,0,1)</f>
        <v>0</v>
      </c>
    </row>
    <row r="260" spans="1:25" x14ac:dyDescent="0.2">
      <c r="A260" s="5">
        <v>1</v>
      </c>
      <c r="B260" s="6" t="s">
        <v>21</v>
      </c>
      <c r="C260" s="6" t="s">
        <v>22</v>
      </c>
      <c r="D260" s="6" t="s">
        <v>25</v>
      </c>
      <c r="E260" s="6" t="s">
        <v>89</v>
      </c>
      <c r="F260" s="6" t="s">
        <v>2</v>
      </c>
      <c r="G260" s="6" t="s">
        <v>90</v>
      </c>
      <c r="H260" s="6" t="s">
        <v>221</v>
      </c>
      <c r="I260" s="6" t="s">
        <v>222</v>
      </c>
      <c r="J260" s="6"/>
      <c r="K260" s="6" t="s">
        <v>3</v>
      </c>
      <c r="L260" s="6" t="s">
        <v>4</v>
      </c>
      <c r="M260" s="6" t="s">
        <v>223</v>
      </c>
      <c r="N260" s="6" t="s">
        <v>5</v>
      </c>
      <c r="O260" s="6" t="s">
        <v>6</v>
      </c>
      <c r="P260" s="6" t="s">
        <v>7</v>
      </c>
      <c r="Q260" s="6" t="s">
        <v>8</v>
      </c>
      <c r="R260" s="7">
        <v>42079</v>
      </c>
      <c r="S260" s="7">
        <v>42086</v>
      </c>
      <c r="T260" s="7">
        <v>42086</v>
      </c>
      <c r="U260" s="7">
        <v>42086</v>
      </c>
      <c r="V260" s="5">
        <v>798</v>
      </c>
      <c r="W260" s="8">
        <v>833.71</v>
      </c>
      <c r="X260" s="5">
        <v>1</v>
      </c>
      <c r="Y260" s="21">
        <f>IF(COUNTIFS(G$2:G260,Tableau1[[#This Row],[Ship to name]],I$2:I260,Tableau1[[#This Row],[Order number]])&gt;1,0,1)</f>
        <v>0</v>
      </c>
    </row>
    <row r="261" spans="1:25" x14ac:dyDescent="0.2">
      <c r="A261" s="5">
        <v>2</v>
      </c>
      <c r="B261" s="6" t="s">
        <v>85</v>
      </c>
      <c r="C261" s="6" t="s">
        <v>86</v>
      </c>
      <c r="D261" s="6" t="s">
        <v>25</v>
      </c>
      <c r="E261" s="6" t="s">
        <v>89</v>
      </c>
      <c r="F261" s="6" t="s">
        <v>2</v>
      </c>
      <c r="G261" s="6" t="s">
        <v>90</v>
      </c>
      <c r="H261" s="6" t="s">
        <v>221</v>
      </c>
      <c r="I261" s="6" t="s">
        <v>222</v>
      </c>
      <c r="J261" s="6"/>
      <c r="K261" s="6" t="s">
        <v>3</v>
      </c>
      <c r="L261" s="6" t="s">
        <v>4</v>
      </c>
      <c r="M261" s="6" t="s">
        <v>223</v>
      </c>
      <c r="N261" s="6" t="s">
        <v>5</v>
      </c>
      <c r="O261" s="6" t="s">
        <v>6</v>
      </c>
      <c r="P261" s="6" t="s">
        <v>7</v>
      </c>
      <c r="Q261" s="6" t="s">
        <v>8</v>
      </c>
      <c r="R261" s="7">
        <v>42079</v>
      </c>
      <c r="S261" s="7">
        <v>42086</v>
      </c>
      <c r="T261" s="7">
        <v>42086</v>
      </c>
      <c r="U261" s="7">
        <v>42086</v>
      </c>
      <c r="V261" s="5">
        <v>1792</v>
      </c>
      <c r="W261" s="8">
        <v>1218.78</v>
      </c>
      <c r="X261" s="5">
        <v>2</v>
      </c>
      <c r="Y261" s="21">
        <f>IF(COUNTIFS(G$2:G261,Tableau1[[#This Row],[Ship to name]],I$2:I261,Tableau1[[#This Row],[Order number]])&gt;1,0,1)</f>
        <v>0</v>
      </c>
    </row>
    <row r="262" spans="1:25" x14ac:dyDescent="0.2">
      <c r="A262" s="5">
        <v>7</v>
      </c>
      <c r="B262" s="6" t="s">
        <v>172</v>
      </c>
      <c r="C262" s="6" t="s">
        <v>173</v>
      </c>
      <c r="D262" s="6" t="s">
        <v>25</v>
      </c>
      <c r="E262" s="6" t="s">
        <v>89</v>
      </c>
      <c r="F262" s="6" t="s">
        <v>2</v>
      </c>
      <c r="G262" s="6" t="s">
        <v>90</v>
      </c>
      <c r="H262" s="6" t="s">
        <v>221</v>
      </c>
      <c r="I262" s="6" t="s">
        <v>222</v>
      </c>
      <c r="J262" s="6"/>
      <c r="K262" s="6" t="s">
        <v>3</v>
      </c>
      <c r="L262" s="6" t="s">
        <v>4</v>
      </c>
      <c r="M262" s="6" t="s">
        <v>223</v>
      </c>
      <c r="N262" s="6" t="s">
        <v>5</v>
      </c>
      <c r="O262" s="6" t="s">
        <v>6</v>
      </c>
      <c r="P262" s="6" t="s">
        <v>7</v>
      </c>
      <c r="Q262" s="6" t="s">
        <v>8</v>
      </c>
      <c r="R262" s="7">
        <v>42079</v>
      </c>
      <c r="S262" s="7">
        <v>42086</v>
      </c>
      <c r="T262" s="7">
        <v>42086</v>
      </c>
      <c r="U262" s="7">
        <v>42086</v>
      </c>
      <c r="V262" s="5">
        <v>5537</v>
      </c>
      <c r="W262" s="8">
        <v>5257.12</v>
      </c>
      <c r="X262" s="5">
        <v>7</v>
      </c>
      <c r="Y262" s="21">
        <f>IF(COUNTIFS(G$2:G262,Tableau1[[#This Row],[Ship to name]],I$2:I262,Tableau1[[#This Row],[Order number]])&gt;1,0,1)</f>
        <v>0</v>
      </c>
    </row>
    <row r="263" spans="1:25" x14ac:dyDescent="0.2">
      <c r="A263" s="5">
        <v>1</v>
      </c>
      <c r="B263" s="6" t="s">
        <v>224</v>
      </c>
      <c r="C263" s="6" t="s">
        <v>225</v>
      </c>
      <c r="D263" s="6" t="s">
        <v>25</v>
      </c>
      <c r="E263" s="6" t="s">
        <v>89</v>
      </c>
      <c r="F263" s="6" t="s">
        <v>2</v>
      </c>
      <c r="G263" s="6" t="s">
        <v>90</v>
      </c>
      <c r="H263" s="6" t="s">
        <v>221</v>
      </c>
      <c r="I263" s="6" t="s">
        <v>222</v>
      </c>
      <c r="J263" s="6"/>
      <c r="K263" s="6" t="s">
        <v>3</v>
      </c>
      <c r="L263" s="6" t="s">
        <v>4</v>
      </c>
      <c r="M263" s="6" t="s">
        <v>223</v>
      </c>
      <c r="N263" s="6" t="s">
        <v>5</v>
      </c>
      <c r="O263" s="6" t="s">
        <v>6</v>
      </c>
      <c r="P263" s="6" t="s">
        <v>7</v>
      </c>
      <c r="Q263" s="6" t="s">
        <v>8</v>
      </c>
      <c r="R263" s="7">
        <v>42079</v>
      </c>
      <c r="S263" s="7">
        <v>42086</v>
      </c>
      <c r="T263" s="7">
        <v>42086</v>
      </c>
      <c r="U263" s="7">
        <v>42086</v>
      </c>
      <c r="V263" s="5">
        <v>896</v>
      </c>
      <c r="W263" s="8">
        <v>609.4</v>
      </c>
      <c r="X263" s="5">
        <v>1</v>
      </c>
      <c r="Y263" s="21">
        <f>IF(COUNTIFS(G$2:G263,Tableau1[[#This Row],[Ship to name]],I$2:I263,Tableau1[[#This Row],[Order number]])&gt;1,0,1)</f>
        <v>0</v>
      </c>
    </row>
    <row r="264" spans="1:25" x14ac:dyDescent="0.2">
      <c r="A264" s="5">
        <v>1</v>
      </c>
      <c r="B264" s="6" t="s">
        <v>170</v>
      </c>
      <c r="C264" s="6" t="s">
        <v>171</v>
      </c>
      <c r="D264" s="6" t="s">
        <v>25</v>
      </c>
      <c r="E264" s="6" t="s">
        <v>89</v>
      </c>
      <c r="F264" s="6" t="s">
        <v>2</v>
      </c>
      <c r="G264" s="6" t="s">
        <v>90</v>
      </c>
      <c r="H264" s="6" t="s">
        <v>221</v>
      </c>
      <c r="I264" s="6" t="s">
        <v>222</v>
      </c>
      <c r="J264" s="6"/>
      <c r="K264" s="6" t="s">
        <v>3</v>
      </c>
      <c r="L264" s="6" t="s">
        <v>4</v>
      </c>
      <c r="M264" s="6" t="s">
        <v>223</v>
      </c>
      <c r="N264" s="6" t="s">
        <v>5</v>
      </c>
      <c r="O264" s="6" t="s">
        <v>6</v>
      </c>
      <c r="P264" s="6" t="s">
        <v>7</v>
      </c>
      <c r="Q264" s="6" t="s">
        <v>8</v>
      </c>
      <c r="R264" s="7">
        <v>42079</v>
      </c>
      <c r="S264" s="7">
        <v>42086</v>
      </c>
      <c r="T264" s="7">
        <v>42086</v>
      </c>
      <c r="U264" s="7">
        <v>42086</v>
      </c>
      <c r="V264" s="5">
        <v>1080</v>
      </c>
      <c r="W264" s="8">
        <v>298.68</v>
      </c>
      <c r="X264" s="5">
        <v>1</v>
      </c>
      <c r="Y264" s="21">
        <f>IF(COUNTIFS(G$2:G264,Tableau1[[#This Row],[Ship to name]],I$2:I264,Tableau1[[#This Row],[Order number]])&gt;1,0,1)</f>
        <v>0</v>
      </c>
    </row>
    <row r="265" spans="1:25" x14ac:dyDescent="0.2">
      <c r="A265" s="5">
        <v>4</v>
      </c>
      <c r="B265" s="6" t="s">
        <v>174</v>
      </c>
      <c r="C265" s="6" t="s">
        <v>175</v>
      </c>
      <c r="D265" s="6" t="s">
        <v>25</v>
      </c>
      <c r="E265" s="6" t="s">
        <v>89</v>
      </c>
      <c r="F265" s="6" t="s">
        <v>2</v>
      </c>
      <c r="G265" s="6" t="s">
        <v>90</v>
      </c>
      <c r="H265" s="6" t="s">
        <v>221</v>
      </c>
      <c r="I265" s="6" t="s">
        <v>222</v>
      </c>
      <c r="J265" s="6"/>
      <c r="K265" s="6" t="s">
        <v>3</v>
      </c>
      <c r="L265" s="6" t="s">
        <v>4</v>
      </c>
      <c r="M265" s="6" t="s">
        <v>223</v>
      </c>
      <c r="N265" s="6" t="s">
        <v>5</v>
      </c>
      <c r="O265" s="6" t="s">
        <v>6</v>
      </c>
      <c r="P265" s="6" t="s">
        <v>7</v>
      </c>
      <c r="Q265" s="6" t="s">
        <v>8</v>
      </c>
      <c r="R265" s="7">
        <v>42079</v>
      </c>
      <c r="S265" s="7">
        <v>42086</v>
      </c>
      <c r="T265" s="7">
        <v>42086</v>
      </c>
      <c r="U265" s="7">
        <v>42086</v>
      </c>
      <c r="V265" s="5">
        <v>4680</v>
      </c>
      <c r="W265" s="8">
        <v>1924.67</v>
      </c>
      <c r="X265" s="5">
        <v>4</v>
      </c>
      <c r="Y265" s="21">
        <f>IF(COUNTIFS(G$2:G265,Tableau1[[#This Row],[Ship to name]],I$2:I265,Tableau1[[#This Row],[Order number]])&gt;1,0,1)</f>
        <v>0</v>
      </c>
    </row>
    <row r="266" spans="1:25" x14ac:dyDescent="0.2">
      <c r="A266" s="5">
        <v>2</v>
      </c>
      <c r="B266" s="6" t="s">
        <v>87</v>
      </c>
      <c r="C266" s="6" t="s">
        <v>88</v>
      </c>
      <c r="D266" s="6" t="s">
        <v>25</v>
      </c>
      <c r="E266" s="6" t="s">
        <v>89</v>
      </c>
      <c r="F266" s="6" t="s">
        <v>2</v>
      </c>
      <c r="G266" s="6" t="s">
        <v>90</v>
      </c>
      <c r="H266" s="6" t="s">
        <v>221</v>
      </c>
      <c r="I266" s="6" t="s">
        <v>222</v>
      </c>
      <c r="J266" s="6"/>
      <c r="K266" s="6" t="s">
        <v>3</v>
      </c>
      <c r="L266" s="6" t="s">
        <v>4</v>
      </c>
      <c r="M266" s="6" t="s">
        <v>223</v>
      </c>
      <c r="N266" s="6" t="s">
        <v>5</v>
      </c>
      <c r="O266" s="6" t="s">
        <v>6</v>
      </c>
      <c r="P266" s="6" t="s">
        <v>7</v>
      </c>
      <c r="Q266" s="6" t="s">
        <v>8</v>
      </c>
      <c r="R266" s="7">
        <v>42079</v>
      </c>
      <c r="S266" s="7">
        <v>42086</v>
      </c>
      <c r="T266" s="7">
        <v>42086</v>
      </c>
      <c r="U266" s="7">
        <v>42086</v>
      </c>
      <c r="V266" s="5">
        <v>1736</v>
      </c>
      <c r="W266" s="8">
        <v>2134.1</v>
      </c>
      <c r="X266" s="5">
        <v>2</v>
      </c>
      <c r="Y266" s="21">
        <f>IF(COUNTIFS(G$2:G266,Tableau1[[#This Row],[Ship to name]],I$2:I266,Tableau1[[#This Row],[Order number]])&gt;1,0,1)</f>
        <v>0</v>
      </c>
    </row>
    <row r="267" spans="1:25" x14ac:dyDescent="0.2">
      <c r="A267" s="5">
        <v>1</v>
      </c>
      <c r="B267" s="6" t="s">
        <v>176</v>
      </c>
      <c r="C267" s="6" t="s">
        <v>177</v>
      </c>
      <c r="D267" s="6" t="s">
        <v>25</v>
      </c>
      <c r="E267" s="6" t="s">
        <v>89</v>
      </c>
      <c r="F267" s="6" t="s">
        <v>2</v>
      </c>
      <c r="G267" s="6" t="s">
        <v>90</v>
      </c>
      <c r="H267" s="6" t="s">
        <v>221</v>
      </c>
      <c r="I267" s="6" t="s">
        <v>222</v>
      </c>
      <c r="J267" s="6"/>
      <c r="K267" s="6" t="s">
        <v>3</v>
      </c>
      <c r="L267" s="6" t="s">
        <v>4</v>
      </c>
      <c r="M267" s="6" t="s">
        <v>223</v>
      </c>
      <c r="N267" s="6" t="s">
        <v>5</v>
      </c>
      <c r="O267" s="6" t="s">
        <v>6</v>
      </c>
      <c r="P267" s="6" t="s">
        <v>7</v>
      </c>
      <c r="Q267" s="6" t="s">
        <v>8</v>
      </c>
      <c r="R267" s="7">
        <v>42079</v>
      </c>
      <c r="S267" s="7">
        <v>42086</v>
      </c>
      <c r="T267" s="7">
        <v>42086</v>
      </c>
      <c r="U267" s="7">
        <v>42086</v>
      </c>
      <c r="V267" s="5">
        <v>798</v>
      </c>
      <c r="W267" s="8">
        <v>833.71</v>
      </c>
      <c r="X267" s="5">
        <v>1</v>
      </c>
      <c r="Y267" s="21">
        <f>IF(COUNTIFS(G$2:G267,Tableau1[[#This Row],[Ship to name]],I$2:I267,Tableau1[[#This Row],[Order number]])&gt;1,0,1)</f>
        <v>0</v>
      </c>
    </row>
    <row r="268" spans="1:25" x14ac:dyDescent="0.2">
      <c r="A268" s="5">
        <v>1</v>
      </c>
      <c r="B268" s="6" t="s">
        <v>46</v>
      </c>
      <c r="C268" s="6" t="s">
        <v>47</v>
      </c>
      <c r="D268" s="6" t="s">
        <v>25</v>
      </c>
      <c r="E268" s="6" t="s">
        <v>114</v>
      </c>
      <c r="F268" s="6" t="s">
        <v>2</v>
      </c>
      <c r="G268" s="6" t="s">
        <v>115</v>
      </c>
      <c r="H268" s="6" t="s">
        <v>278</v>
      </c>
      <c r="I268" s="6" t="s">
        <v>279</v>
      </c>
      <c r="J268" s="6"/>
      <c r="K268" s="6" t="s">
        <v>3</v>
      </c>
      <c r="L268" s="6" t="s">
        <v>4</v>
      </c>
      <c r="M268" s="6" t="s">
        <v>280</v>
      </c>
      <c r="N268" s="6" t="s">
        <v>5</v>
      </c>
      <c r="O268" s="6" t="s">
        <v>6</v>
      </c>
      <c r="P268" s="6" t="s">
        <v>7</v>
      </c>
      <c r="Q268" s="6" t="s">
        <v>8</v>
      </c>
      <c r="R268" s="7">
        <v>42080</v>
      </c>
      <c r="S268" s="7">
        <v>42086</v>
      </c>
      <c r="T268" s="7">
        <v>42086</v>
      </c>
      <c r="U268" s="7">
        <v>42086</v>
      </c>
      <c r="V268" s="5">
        <v>1170</v>
      </c>
      <c r="W268" s="8">
        <v>510.76</v>
      </c>
      <c r="X268" s="5">
        <v>1</v>
      </c>
      <c r="Y268" s="21">
        <f>IF(COUNTIFS(G$2:G268,Tableau1[[#This Row],[Ship to name]],I$2:I268,Tableau1[[#This Row],[Order number]])&gt;1,0,1)</f>
        <v>1</v>
      </c>
    </row>
    <row r="269" spans="1:25" x14ac:dyDescent="0.2">
      <c r="A269" s="5">
        <v>1</v>
      </c>
      <c r="B269" s="6" t="s">
        <v>11</v>
      </c>
      <c r="C269" s="6" t="s">
        <v>12</v>
      </c>
      <c r="D269" s="6" t="s">
        <v>25</v>
      </c>
      <c r="E269" s="6" t="s">
        <v>114</v>
      </c>
      <c r="F269" s="6" t="s">
        <v>2</v>
      </c>
      <c r="G269" s="6" t="s">
        <v>115</v>
      </c>
      <c r="H269" s="6" t="s">
        <v>278</v>
      </c>
      <c r="I269" s="6" t="s">
        <v>279</v>
      </c>
      <c r="J269" s="6"/>
      <c r="K269" s="6" t="s">
        <v>3</v>
      </c>
      <c r="L269" s="6" t="s">
        <v>4</v>
      </c>
      <c r="M269" s="6" t="s">
        <v>280</v>
      </c>
      <c r="N269" s="6" t="s">
        <v>5</v>
      </c>
      <c r="O269" s="6" t="s">
        <v>6</v>
      </c>
      <c r="P269" s="6" t="s">
        <v>7</v>
      </c>
      <c r="Q269" s="6" t="s">
        <v>8</v>
      </c>
      <c r="R269" s="7">
        <v>42080</v>
      </c>
      <c r="S269" s="7">
        <v>42086</v>
      </c>
      <c r="T269" s="7">
        <v>42086</v>
      </c>
      <c r="U269" s="7">
        <v>42086</v>
      </c>
      <c r="V269" s="5">
        <v>1080</v>
      </c>
      <c r="W269" s="8">
        <v>318.39999999999998</v>
      </c>
      <c r="X269" s="5">
        <v>1</v>
      </c>
      <c r="Y269" s="21">
        <f>IF(COUNTIFS(G$2:G269,Tableau1[[#This Row],[Ship to name]],I$2:I269,Tableau1[[#This Row],[Order number]])&gt;1,0,1)</f>
        <v>0</v>
      </c>
    </row>
    <row r="270" spans="1:25" x14ac:dyDescent="0.2">
      <c r="A270" s="5">
        <v>6</v>
      </c>
      <c r="B270" s="6" t="s">
        <v>19</v>
      </c>
      <c r="C270" s="6" t="s">
        <v>20</v>
      </c>
      <c r="D270" s="6" t="s">
        <v>25</v>
      </c>
      <c r="E270" s="6" t="s">
        <v>114</v>
      </c>
      <c r="F270" s="6" t="s">
        <v>2</v>
      </c>
      <c r="G270" s="6" t="s">
        <v>115</v>
      </c>
      <c r="H270" s="6" t="s">
        <v>278</v>
      </c>
      <c r="I270" s="6" t="s">
        <v>279</v>
      </c>
      <c r="J270" s="6"/>
      <c r="K270" s="6" t="s">
        <v>3</v>
      </c>
      <c r="L270" s="6" t="s">
        <v>4</v>
      </c>
      <c r="M270" s="6" t="s">
        <v>280</v>
      </c>
      <c r="N270" s="6" t="s">
        <v>5</v>
      </c>
      <c r="O270" s="6" t="s">
        <v>6</v>
      </c>
      <c r="P270" s="6" t="s">
        <v>7</v>
      </c>
      <c r="Q270" s="6" t="s">
        <v>8</v>
      </c>
      <c r="R270" s="7">
        <v>42080</v>
      </c>
      <c r="S270" s="7">
        <v>42086</v>
      </c>
      <c r="T270" s="7">
        <v>42086</v>
      </c>
      <c r="U270" s="7">
        <v>42086</v>
      </c>
      <c r="V270" s="5">
        <v>5040</v>
      </c>
      <c r="W270" s="8">
        <v>4779.8999999999996</v>
      </c>
      <c r="X270" s="5">
        <v>6</v>
      </c>
      <c r="Y270" s="21">
        <f>IF(COUNTIFS(G$2:G270,Tableau1[[#This Row],[Ship to name]],I$2:I270,Tableau1[[#This Row],[Order number]])&gt;1,0,1)</f>
        <v>0</v>
      </c>
    </row>
    <row r="271" spans="1:25" x14ac:dyDescent="0.2">
      <c r="A271" s="5">
        <v>1</v>
      </c>
      <c r="B271" s="6" t="s">
        <v>85</v>
      </c>
      <c r="C271" s="6" t="s">
        <v>86</v>
      </c>
      <c r="D271" s="6" t="s">
        <v>25</v>
      </c>
      <c r="E271" s="6" t="s">
        <v>114</v>
      </c>
      <c r="F271" s="6" t="s">
        <v>2</v>
      </c>
      <c r="G271" s="6" t="s">
        <v>115</v>
      </c>
      <c r="H271" s="6" t="s">
        <v>278</v>
      </c>
      <c r="I271" s="6" t="s">
        <v>279</v>
      </c>
      <c r="J271" s="6"/>
      <c r="K271" s="6" t="s">
        <v>3</v>
      </c>
      <c r="L271" s="6" t="s">
        <v>4</v>
      </c>
      <c r="M271" s="6" t="s">
        <v>280</v>
      </c>
      <c r="N271" s="6" t="s">
        <v>5</v>
      </c>
      <c r="O271" s="6" t="s">
        <v>6</v>
      </c>
      <c r="P271" s="6" t="s">
        <v>7</v>
      </c>
      <c r="Q271" s="6" t="s">
        <v>8</v>
      </c>
      <c r="R271" s="7">
        <v>42080</v>
      </c>
      <c r="S271" s="7">
        <v>42086</v>
      </c>
      <c r="T271" s="7">
        <v>42086</v>
      </c>
      <c r="U271" s="7">
        <v>42086</v>
      </c>
      <c r="V271" s="5">
        <v>896</v>
      </c>
      <c r="W271" s="8">
        <v>609.4</v>
      </c>
      <c r="X271" s="5">
        <v>1</v>
      </c>
      <c r="Y271" s="21">
        <f>IF(COUNTIFS(G$2:G271,Tableau1[[#This Row],[Ship to name]],I$2:I271,Tableau1[[#This Row],[Order number]])&gt;1,0,1)</f>
        <v>0</v>
      </c>
    </row>
    <row r="272" spans="1:25" x14ac:dyDescent="0.2">
      <c r="A272" s="5">
        <v>2</v>
      </c>
      <c r="B272" s="6" t="s">
        <v>172</v>
      </c>
      <c r="C272" s="6" t="s">
        <v>173</v>
      </c>
      <c r="D272" s="6" t="s">
        <v>25</v>
      </c>
      <c r="E272" s="6" t="s">
        <v>114</v>
      </c>
      <c r="F272" s="6" t="s">
        <v>2</v>
      </c>
      <c r="G272" s="6" t="s">
        <v>115</v>
      </c>
      <c r="H272" s="6" t="s">
        <v>278</v>
      </c>
      <c r="I272" s="6" t="s">
        <v>279</v>
      </c>
      <c r="J272" s="6"/>
      <c r="K272" s="6" t="s">
        <v>3</v>
      </c>
      <c r="L272" s="6" t="s">
        <v>4</v>
      </c>
      <c r="M272" s="6" t="s">
        <v>280</v>
      </c>
      <c r="N272" s="6" t="s">
        <v>5</v>
      </c>
      <c r="O272" s="6" t="s">
        <v>6</v>
      </c>
      <c r="P272" s="6" t="s">
        <v>7</v>
      </c>
      <c r="Q272" s="6" t="s">
        <v>8</v>
      </c>
      <c r="R272" s="7">
        <v>42080</v>
      </c>
      <c r="S272" s="7">
        <v>42086</v>
      </c>
      <c r="T272" s="7">
        <v>42086</v>
      </c>
      <c r="U272" s="7">
        <v>42086</v>
      </c>
      <c r="V272" s="5">
        <v>1582</v>
      </c>
      <c r="W272" s="8">
        <v>1502.03</v>
      </c>
      <c r="X272" s="5">
        <v>2</v>
      </c>
      <c r="Y272" s="21">
        <f>IF(COUNTIFS(G$2:G272,Tableau1[[#This Row],[Ship to name]],I$2:I272,Tableau1[[#This Row],[Order number]])&gt;1,0,1)</f>
        <v>0</v>
      </c>
    </row>
    <row r="273" spans="1:25" x14ac:dyDescent="0.2">
      <c r="A273" s="5">
        <v>10</v>
      </c>
      <c r="B273" s="6" t="s">
        <v>170</v>
      </c>
      <c r="C273" s="6" t="s">
        <v>171</v>
      </c>
      <c r="D273" s="6" t="s">
        <v>25</v>
      </c>
      <c r="E273" s="6" t="s">
        <v>114</v>
      </c>
      <c r="F273" s="6" t="s">
        <v>2</v>
      </c>
      <c r="G273" s="6" t="s">
        <v>115</v>
      </c>
      <c r="H273" s="6" t="s">
        <v>278</v>
      </c>
      <c r="I273" s="6" t="s">
        <v>279</v>
      </c>
      <c r="J273" s="6"/>
      <c r="K273" s="6" t="s">
        <v>3</v>
      </c>
      <c r="L273" s="6" t="s">
        <v>4</v>
      </c>
      <c r="M273" s="6" t="s">
        <v>280</v>
      </c>
      <c r="N273" s="6" t="s">
        <v>5</v>
      </c>
      <c r="O273" s="6" t="s">
        <v>6</v>
      </c>
      <c r="P273" s="6" t="s">
        <v>7</v>
      </c>
      <c r="Q273" s="6" t="s">
        <v>8</v>
      </c>
      <c r="R273" s="7">
        <v>42080</v>
      </c>
      <c r="S273" s="7">
        <v>42086</v>
      </c>
      <c r="T273" s="7">
        <v>42086</v>
      </c>
      <c r="U273" s="7">
        <v>42086</v>
      </c>
      <c r="V273" s="5">
        <v>10800</v>
      </c>
      <c r="W273" s="8">
        <v>2986.75</v>
      </c>
      <c r="X273" s="5">
        <v>10</v>
      </c>
      <c r="Y273" s="21">
        <f>IF(COUNTIFS(G$2:G273,Tableau1[[#This Row],[Ship to name]],I$2:I273,Tableau1[[#This Row],[Order number]])&gt;1,0,1)</f>
        <v>0</v>
      </c>
    </row>
    <row r="274" spans="1:25" x14ac:dyDescent="0.2">
      <c r="A274" s="5">
        <v>2</v>
      </c>
      <c r="B274" s="6" t="s">
        <v>174</v>
      </c>
      <c r="C274" s="6" t="s">
        <v>175</v>
      </c>
      <c r="D274" s="6" t="s">
        <v>25</v>
      </c>
      <c r="E274" s="6" t="s">
        <v>114</v>
      </c>
      <c r="F274" s="6" t="s">
        <v>2</v>
      </c>
      <c r="G274" s="6" t="s">
        <v>115</v>
      </c>
      <c r="H274" s="6" t="s">
        <v>278</v>
      </c>
      <c r="I274" s="6" t="s">
        <v>279</v>
      </c>
      <c r="J274" s="6"/>
      <c r="K274" s="6" t="s">
        <v>3</v>
      </c>
      <c r="L274" s="6" t="s">
        <v>4</v>
      </c>
      <c r="M274" s="6" t="s">
        <v>280</v>
      </c>
      <c r="N274" s="6" t="s">
        <v>5</v>
      </c>
      <c r="O274" s="6" t="s">
        <v>6</v>
      </c>
      <c r="P274" s="6" t="s">
        <v>7</v>
      </c>
      <c r="Q274" s="6" t="s">
        <v>8</v>
      </c>
      <c r="R274" s="7">
        <v>42080</v>
      </c>
      <c r="S274" s="7">
        <v>42086</v>
      </c>
      <c r="T274" s="7">
        <v>42086</v>
      </c>
      <c r="U274" s="7">
        <v>42086</v>
      </c>
      <c r="V274" s="5">
        <v>2340</v>
      </c>
      <c r="W274" s="8">
        <v>962.34</v>
      </c>
      <c r="X274" s="5">
        <v>2</v>
      </c>
      <c r="Y274" s="21">
        <f>IF(COUNTIFS(G$2:G274,Tableau1[[#This Row],[Ship to name]],I$2:I274,Tableau1[[#This Row],[Order number]])&gt;1,0,1)</f>
        <v>0</v>
      </c>
    </row>
    <row r="275" spans="1:25" x14ac:dyDescent="0.2">
      <c r="A275" s="5">
        <v>3</v>
      </c>
      <c r="B275" s="6" t="s">
        <v>87</v>
      </c>
      <c r="C275" s="6" t="s">
        <v>88</v>
      </c>
      <c r="D275" s="6" t="s">
        <v>25</v>
      </c>
      <c r="E275" s="6" t="s">
        <v>114</v>
      </c>
      <c r="F275" s="6" t="s">
        <v>2</v>
      </c>
      <c r="G275" s="6" t="s">
        <v>115</v>
      </c>
      <c r="H275" s="6" t="s">
        <v>278</v>
      </c>
      <c r="I275" s="6" t="s">
        <v>279</v>
      </c>
      <c r="J275" s="6"/>
      <c r="K275" s="6" t="s">
        <v>3</v>
      </c>
      <c r="L275" s="6" t="s">
        <v>4</v>
      </c>
      <c r="M275" s="6" t="s">
        <v>280</v>
      </c>
      <c r="N275" s="6" t="s">
        <v>5</v>
      </c>
      <c r="O275" s="6" t="s">
        <v>6</v>
      </c>
      <c r="P275" s="6" t="s">
        <v>7</v>
      </c>
      <c r="Q275" s="6" t="s">
        <v>8</v>
      </c>
      <c r="R275" s="7">
        <v>42080</v>
      </c>
      <c r="S275" s="7">
        <v>42086</v>
      </c>
      <c r="T275" s="7">
        <v>42086</v>
      </c>
      <c r="U275" s="7">
        <v>42086</v>
      </c>
      <c r="V275" s="5">
        <v>2604</v>
      </c>
      <c r="W275" s="8">
        <v>3201.15</v>
      </c>
      <c r="X275" s="5">
        <v>3</v>
      </c>
      <c r="Y275" s="21">
        <f>IF(COUNTIFS(G$2:G275,Tableau1[[#This Row],[Ship to name]],I$2:I275,Tableau1[[#This Row],[Order number]])&gt;1,0,1)</f>
        <v>0</v>
      </c>
    </row>
    <row r="276" spans="1:25" hidden="1" x14ac:dyDescent="0.2">
      <c r="A276" s="5">
        <v>1</v>
      </c>
      <c r="B276" s="6" t="s">
        <v>46</v>
      </c>
      <c r="C276" s="6" t="s">
        <v>47</v>
      </c>
      <c r="D276" s="6" t="s">
        <v>82</v>
      </c>
      <c r="E276" s="6" t="s">
        <v>106</v>
      </c>
      <c r="F276" s="6" t="s">
        <v>2</v>
      </c>
      <c r="G276" s="6" t="s">
        <v>107</v>
      </c>
      <c r="H276" s="6" t="s">
        <v>240</v>
      </c>
      <c r="I276" s="6" t="s">
        <v>241</v>
      </c>
      <c r="J276" s="6"/>
      <c r="K276" s="6" t="s">
        <v>3</v>
      </c>
      <c r="L276" s="6" t="s">
        <v>4</v>
      </c>
      <c r="M276" s="6" t="s">
        <v>242</v>
      </c>
      <c r="N276" s="6" t="s">
        <v>5</v>
      </c>
      <c r="O276" s="6" t="s">
        <v>6</v>
      </c>
      <c r="P276" s="6" t="s">
        <v>7</v>
      </c>
      <c r="Q276" s="6" t="s">
        <v>8</v>
      </c>
      <c r="R276" s="7">
        <v>42088</v>
      </c>
      <c r="S276" s="7">
        <v>42095</v>
      </c>
      <c r="T276" s="7">
        <v>42095</v>
      </c>
      <c r="U276" s="7">
        <v>42090</v>
      </c>
      <c r="V276" s="5">
        <v>1170</v>
      </c>
      <c r="W276" s="8">
        <v>510.76</v>
      </c>
      <c r="X276" s="5">
        <v>1</v>
      </c>
      <c r="Y276" s="21">
        <f>IF(COUNTIFS(G$2:G276,Tableau1[[#This Row],[Ship to name]],I$2:I276,Tableau1[[#This Row],[Order number]])&gt;1,0,1)</f>
        <v>1</v>
      </c>
    </row>
    <row r="277" spans="1:25" hidden="1" x14ac:dyDescent="0.2">
      <c r="A277" s="5">
        <v>1</v>
      </c>
      <c r="B277" s="6" t="s">
        <v>11</v>
      </c>
      <c r="C277" s="6" t="s">
        <v>12</v>
      </c>
      <c r="D277" s="6" t="s">
        <v>82</v>
      </c>
      <c r="E277" s="6" t="s">
        <v>106</v>
      </c>
      <c r="F277" s="6" t="s">
        <v>2</v>
      </c>
      <c r="G277" s="6" t="s">
        <v>107</v>
      </c>
      <c r="H277" s="6" t="s">
        <v>240</v>
      </c>
      <c r="I277" s="6" t="s">
        <v>241</v>
      </c>
      <c r="J277" s="6"/>
      <c r="K277" s="6" t="s">
        <v>3</v>
      </c>
      <c r="L277" s="6" t="s">
        <v>4</v>
      </c>
      <c r="M277" s="6" t="s">
        <v>242</v>
      </c>
      <c r="N277" s="6" t="s">
        <v>5</v>
      </c>
      <c r="O277" s="6" t="s">
        <v>6</v>
      </c>
      <c r="P277" s="6" t="s">
        <v>7</v>
      </c>
      <c r="Q277" s="6" t="s">
        <v>8</v>
      </c>
      <c r="R277" s="7">
        <v>42088</v>
      </c>
      <c r="S277" s="7">
        <v>42095</v>
      </c>
      <c r="T277" s="7">
        <v>42095</v>
      </c>
      <c r="U277" s="7">
        <v>42090</v>
      </c>
      <c r="V277" s="5">
        <v>1080</v>
      </c>
      <c r="W277" s="8">
        <v>318.39999999999998</v>
      </c>
      <c r="X277" s="5">
        <v>1</v>
      </c>
      <c r="Y277" s="21">
        <f>IF(COUNTIFS(G$2:G277,Tableau1[[#This Row],[Ship to name]],I$2:I277,Tableau1[[#This Row],[Order number]])&gt;1,0,1)</f>
        <v>0</v>
      </c>
    </row>
    <row r="278" spans="1:25" hidden="1" x14ac:dyDescent="0.2">
      <c r="A278" s="5">
        <v>1</v>
      </c>
      <c r="B278" s="6" t="s">
        <v>58</v>
      </c>
      <c r="C278" s="6" t="s">
        <v>59</v>
      </c>
      <c r="D278" s="6" t="s">
        <v>82</v>
      </c>
      <c r="E278" s="6" t="s">
        <v>106</v>
      </c>
      <c r="F278" s="6" t="s">
        <v>2</v>
      </c>
      <c r="G278" s="6" t="s">
        <v>107</v>
      </c>
      <c r="H278" s="6" t="s">
        <v>240</v>
      </c>
      <c r="I278" s="6" t="s">
        <v>241</v>
      </c>
      <c r="J278" s="6"/>
      <c r="K278" s="6" t="s">
        <v>3</v>
      </c>
      <c r="L278" s="6" t="s">
        <v>4</v>
      </c>
      <c r="M278" s="6" t="s">
        <v>242</v>
      </c>
      <c r="N278" s="6" t="s">
        <v>5</v>
      </c>
      <c r="O278" s="6" t="s">
        <v>6</v>
      </c>
      <c r="P278" s="6" t="s">
        <v>7</v>
      </c>
      <c r="Q278" s="6" t="s">
        <v>8</v>
      </c>
      <c r="R278" s="7">
        <v>42088</v>
      </c>
      <c r="S278" s="7">
        <v>42095</v>
      </c>
      <c r="T278" s="7">
        <v>42095</v>
      </c>
      <c r="U278" s="7">
        <v>42090</v>
      </c>
      <c r="V278" s="5">
        <v>790</v>
      </c>
      <c r="W278" s="8">
        <v>768.45</v>
      </c>
      <c r="X278" s="5">
        <v>1</v>
      </c>
      <c r="Y278" s="21">
        <f>IF(COUNTIFS(G$2:G278,Tableau1[[#This Row],[Ship to name]],I$2:I278,Tableau1[[#This Row],[Order number]])&gt;1,0,1)</f>
        <v>0</v>
      </c>
    </row>
    <row r="279" spans="1:25" hidden="1" x14ac:dyDescent="0.2">
      <c r="A279" s="5">
        <v>1</v>
      </c>
      <c r="B279" s="6" t="s">
        <v>85</v>
      </c>
      <c r="C279" s="6" t="s">
        <v>86</v>
      </c>
      <c r="D279" s="6" t="s">
        <v>82</v>
      </c>
      <c r="E279" s="6" t="s">
        <v>106</v>
      </c>
      <c r="F279" s="6" t="s">
        <v>2</v>
      </c>
      <c r="G279" s="6" t="s">
        <v>107</v>
      </c>
      <c r="H279" s="6" t="s">
        <v>240</v>
      </c>
      <c r="I279" s="6" t="s">
        <v>241</v>
      </c>
      <c r="J279" s="6"/>
      <c r="K279" s="6" t="s">
        <v>3</v>
      </c>
      <c r="L279" s="6" t="s">
        <v>4</v>
      </c>
      <c r="M279" s="6" t="s">
        <v>242</v>
      </c>
      <c r="N279" s="6" t="s">
        <v>5</v>
      </c>
      <c r="O279" s="6" t="s">
        <v>6</v>
      </c>
      <c r="P279" s="6" t="s">
        <v>7</v>
      </c>
      <c r="Q279" s="6" t="s">
        <v>8</v>
      </c>
      <c r="R279" s="7">
        <v>42088</v>
      </c>
      <c r="S279" s="7">
        <v>42095</v>
      </c>
      <c r="T279" s="7">
        <v>42095</v>
      </c>
      <c r="U279" s="7">
        <v>42090</v>
      </c>
      <c r="V279" s="5">
        <v>896</v>
      </c>
      <c r="W279" s="8">
        <v>609.4</v>
      </c>
      <c r="X279" s="5">
        <v>1</v>
      </c>
      <c r="Y279" s="21">
        <f>IF(COUNTIFS(G$2:G279,Tableau1[[#This Row],[Ship to name]],I$2:I279,Tableau1[[#This Row],[Order number]])&gt;1,0,1)</f>
        <v>0</v>
      </c>
    </row>
    <row r="280" spans="1:25" hidden="1" x14ac:dyDescent="0.2">
      <c r="A280" s="5">
        <v>4</v>
      </c>
      <c r="B280" s="6" t="s">
        <v>172</v>
      </c>
      <c r="C280" s="6" t="s">
        <v>173</v>
      </c>
      <c r="D280" s="6" t="s">
        <v>82</v>
      </c>
      <c r="E280" s="6" t="s">
        <v>106</v>
      </c>
      <c r="F280" s="6" t="s">
        <v>2</v>
      </c>
      <c r="G280" s="6" t="s">
        <v>107</v>
      </c>
      <c r="H280" s="6" t="s">
        <v>240</v>
      </c>
      <c r="I280" s="6" t="s">
        <v>241</v>
      </c>
      <c r="J280" s="6"/>
      <c r="K280" s="6" t="s">
        <v>3</v>
      </c>
      <c r="L280" s="6" t="s">
        <v>4</v>
      </c>
      <c r="M280" s="6" t="s">
        <v>242</v>
      </c>
      <c r="N280" s="6" t="s">
        <v>5</v>
      </c>
      <c r="O280" s="6" t="s">
        <v>6</v>
      </c>
      <c r="P280" s="6" t="s">
        <v>7</v>
      </c>
      <c r="Q280" s="6" t="s">
        <v>8</v>
      </c>
      <c r="R280" s="7">
        <v>42088</v>
      </c>
      <c r="S280" s="7">
        <v>42095</v>
      </c>
      <c r="T280" s="7">
        <v>42095</v>
      </c>
      <c r="U280" s="7">
        <v>42090</v>
      </c>
      <c r="V280" s="5">
        <v>3164</v>
      </c>
      <c r="W280" s="8">
        <v>3004.07</v>
      </c>
      <c r="X280" s="5">
        <v>4</v>
      </c>
      <c r="Y280" s="21">
        <f>IF(COUNTIFS(G$2:G280,Tableau1[[#This Row],[Ship to name]],I$2:I280,Tableau1[[#This Row],[Order number]])&gt;1,0,1)</f>
        <v>0</v>
      </c>
    </row>
    <row r="281" spans="1:25" hidden="1" x14ac:dyDescent="0.2">
      <c r="A281" s="5">
        <v>1</v>
      </c>
      <c r="B281" s="6" t="s">
        <v>105</v>
      </c>
      <c r="C281" s="6" t="s">
        <v>70</v>
      </c>
      <c r="D281" s="6" t="s">
        <v>82</v>
      </c>
      <c r="E281" s="6" t="s">
        <v>106</v>
      </c>
      <c r="F281" s="6" t="s">
        <v>2</v>
      </c>
      <c r="G281" s="6" t="s">
        <v>107</v>
      </c>
      <c r="H281" s="6" t="s">
        <v>240</v>
      </c>
      <c r="I281" s="6" t="s">
        <v>241</v>
      </c>
      <c r="J281" s="6"/>
      <c r="K281" s="6" t="s">
        <v>3</v>
      </c>
      <c r="L281" s="6" t="s">
        <v>4</v>
      </c>
      <c r="M281" s="6" t="s">
        <v>242</v>
      </c>
      <c r="N281" s="6" t="s">
        <v>5</v>
      </c>
      <c r="O281" s="6" t="s">
        <v>6</v>
      </c>
      <c r="P281" s="6" t="s">
        <v>7</v>
      </c>
      <c r="Q281" s="6" t="s">
        <v>8</v>
      </c>
      <c r="R281" s="7">
        <v>42088</v>
      </c>
      <c r="S281" s="7">
        <v>42095</v>
      </c>
      <c r="T281" s="7">
        <v>42095</v>
      </c>
      <c r="U281" s="7">
        <v>42090</v>
      </c>
      <c r="V281" s="5">
        <v>894</v>
      </c>
      <c r="W281" s="8">
        <v>609.4</v>
      </c>
      <c r="X281" s="5">
        <v>1</v>
      </c>
      <c r="Y281" s="21">
        <f>IF(COUNTIFS(G$2:G281,Tableau1[[#This Row],[Ship to name]],I$2:I281,Tableau1[[#This Row],[Order number]])&gt;1,0,1)</f>
        <v>0</v>
      </c>
    </row>
    <row r="282" spans="1:25" hidden="1" x14ac:dyDescent="0.2">
      <c r="A282" s="5">
        <v>9</v>
      </c>
      <c r="B282" s="6" t="s">
        <v>170</v>
      </c>
      <c r="C282" s="6" t="s">
        <v>171</v>
      </c>
      <c r="D282" s="6" t="s">
        <v>82</v>
      </c>
      <c r="E282" s="6" t="s">
        <v>106</v>
      </c>
      <c r="F282" s="6" t="s">
        <v>2</v>
      </c>
      <c r="G282" s="6" t="s">
        <v>107</v>
      </c>
      <c r="H282" s="6" t="s">
        <v>240</v>
      </c>
      <c r="I282" s="6" t="s">
        <v>241</v>
      </c>
      <c r="J282" s="6"/>
      <c r="K282" s="6" t="s">
        <v>3</v>
      </c>
      <c r="L282" s="6" t="s">
        <v>4</v>
      </c>
      <c r="M282" s="6" t="s">
        <v>242</v>
      </c>
      <c r="N282" s="6" t="s">
        <v>5</v>
      </c>
      <c r="O282" s="6" t="s">
        <v>6</v>
      </c>
      <c r="P282" s="6" t="s">
        <v>7</v>
      </c>
      <c r="Q282" s="6" t="s">
        <v>8</v>
      </c>
      <c r="R282" s="7">
        <v>42088</v>
      </c>
      <c r="S282" s="7">
        <v>42095</v>
      </c>
      <c r="T282" s="7">
        <v>42095</v>
      </c>
      <c r="U282" s="7">
        <v>42090</v>
      </c>
      <c r="V282" s="5">
        <v>9720</v>
      </c>
      <c r="W282" s="8">
        <v>2688.08</v>
      </c>
      <c r="X282" s="5">
        <v>9</v>
      </c>
      <c r="Y282" s="21">
        <f>IF(COUNTIFS(G$2:G282,Tableau1[[#This Row],[Ship to name]],I$2:I282,Tableau1[[#This Row],[Order number]])&gt;1,0,1)</f>
        <v>0</v>
      </c>
    </row>
    <row r="283" spans="1:25" hidden="1" x14ac:dyDescent="0.2">
      <c r="A283" s="5">
        <v>4</v>
      </c>
      <c r="B283" s="6" t="s">
        <v>174</v>
      </c>
      <c r="C283" s="6" t="s">
        <v>175</v>
      </c>
      <c r="D283" s="6" t="s">
        <v>82</v>
      </c>
      <c r="E283" s="6" t="s">
        <v>106</v>
      </c>
      <c r="F283" s="6" t="s">
        <v>2</v>
      </c>
      <c r="G283" s="6" t="s">
        <v>107</v>
      </c>
      <c r="H283" s="6" t="s">
        <v>240</v>
      </c>
      <c r="I283" s="6" t="s">
        <v>241</v>
      </c>
      <c r="J283" s="6"/>
      <c r="K283" s="6" t="s">
        <v>3</v>
      </c>
      <c r="L283" s="6" t="s">
        <v>4</v>
      </c>
      <c r="M283" s="6" t="s">
        <v>242</v>
      </c>
      <c r="N283" s="6" t="s">
        <v>5</v>
      </c>
      <c r="O283" s="6" t="s">
        <v>6</v>
      </c>
      <c r="P283" s="6" t="s">
        <v>7</v>
      </c>
      <c r="Q283" s="6" t="s">
        <v>8</v>
      </c>
      <c r="R283" s="7">
        <v>42088</v>
      </c>
      <c r="S283" s="7">
        <v>42095</v>
      </c>
      <c r="T283" s="7">
        <v>42095</v>
      </c>
      <c r="U283" s="7">
        <v>42090</v>
      </c>
      <c r="V283" s="5">
        <v>4680</v>
      </c>
      <c r="W283" s="8">
        <v>1924.67</v>
      </c>
      <c r="X283" s="5">
        <v>4</v>
      </c>
      <c r="Y283" s="21">
        <f>IF(COUNTIFS(G$2:G283,Tableau1[[#This Row],[Ship to name]],I$2:I283,Tableau1[[#This Row],[Order number]])&gt;1,0,1)</f>
        <v>0</v>
      </c>
    </row>
    <row r="284" spans="1:25" hidden="1" x14ac:dyDescent="0.2">
      <c r="A284" s="5">
        <v>2</v>
      </c>
      <c r="B284" s="6" t="s">
        <v>87</v>
      </c>
      <c r="C284" s="6" t="s">
        <v>88</v>
      </c>
      <c r="D284" s="6" t="s">
        <v>82</v>
      </c>
      <c r="E284" s="6" t="s">
        <v>106</v>
      </c>
      <c r="F284" s="6" t="s">
        <v>2</v>
      </c>
      <c r="G284" s="6" t="s">
        <v>107</v>
      </c>
      <c r="H284" s="6" t="s">
        <v>240</v>
      </c>
      <c r="I284" s="6" t="s">
        <v>241</v>
      </c>
      <c r="J284" s="6"/>
      <c r="K284" s="6" t="s">
        <v>3</v>
      </c>
      <c r="L284" s="6" t="s">
        <v>4</v>
      </c>
      <c r="M284" s="6" t="s">
        <v>242</v>
      </c>
      <c r="N284" s="6" t="s">
        <v>5</v>
      </c>
      <c r="O284" s="6" t="s">
        <v>6</v>
      </c>
      <c r="P284" s="6" t="s">
        <v>7</v>
      </c>
      <c r="Q284" s="6" t="s">
        <v>8</v>
      </c>
      <c r="R284" s="7">
        <v>42088</v>
      </c>
      <c r="S284" s="7">
        <v>42095</v>
      </c>
      <c r="T284" s="7">
        <v>42095</v>
      </c>
      <c r="U284" s="7">
        <v>42090</v>
      </c>
      <c r="V284" s="5">
        <v>1736</v>
      </c>
      <c r="W284" s="8">
        <v>2134.1</v>
      </c>
      <c r="X284" s="5">
        <v>2</v>
      </c>
      <c r="Y284" s="21">
        <f>IF(COUNTIFS(G$2:G284,Tableau1[[#This Row],[Ship to name]],I$2:I284,Tableau1[[#This Row],[Order number]])&gt;1,0,1)</f>
        <v>0</v>
      </c>
    </row>
    <row r="285" spans="1:25" x14ac:dyDescent="0.2">
      <c r="A285" s="5">
        <v>1</v>
      </c>
      <c r="B285" s="6" t="s">
        <v>46</v>
      </c>
      <c r="C285" s="6" t="s">
        <v>47</v>
      </c>
      <c r="D285" s="6" t="s">
        <v>25</v>
      </c>
      <c r="E285" s="6" t="s">
        <v>304</v>
      </c>
      <c r="F285" s="6" t="s">
        <v>2</v>
      </c>
      <c r="G285" s="6" t="s">
        <v>305</v>
      </c>
      <c r="H285" s="6" t="s">
        <v>309</v>
      </c>
      <c r="I285" s="6" t="s">
        <v>310</v>
      </c>
      <c r="J285" s="6"/>
      <c r="K285" s="6" t="s">
        <v>3</v>
      </c>
      <c r="L285" s="6" t="s">
        <v>4</v>
      </c>
      <c r="M285" s="6" t="s">
        <v>311</v>
      </c>
      <c r="N285" s="6" t="s">
        <v>5</v>
      </c>
      <c r="O285" s="6" t="s">
        <v>6</v>
      </c>
      <c r="P285" s="6" t="s">
        <v>7</v>
      </c>
      <c r="Q285" s="6" t="s">
        <v>8</v>
      </c>
      <c r="R285" s="7">
        <v>42093</v>
      </c>
      <c r="S285" s="7">
        <v>42094</v>
      </c>
      <c r="T285" s="7">
        <v>42101</v>
      </c>
      <c r="U285" s="7">
        <v>42101</v>
      </c>
      <c r="V285" s="5">
        <v>1170</v>
      </c>
      <c r="W285" s="8">
        <v>511.96</v>
      </c>
      <c r="X285" s="5">
        <v>1</v>
      </c>
      <c r="Y285" s="21">
        <f>IF(COUNTIFS(G$2:G285,Tableau1[[#This Row],[Ship to name]],I$2:I285,Tableau1[[#This Row],[Order number]])&gt;1,0,1)</f>
        <v>1</v>
      </c>
    </row>
    <row r="286" spans="1:25" x14ac:dyDescent="0.2">
      <c r="A286" s="5">
        <v>2</v>
      </c>
      <c r="B286" s="6" t="s">
        <v>11</v>
      </c>
      <c r="C286" s="6" t="s">
        <v>12</v>
      </c>
      <c r="D286" s="6" t="s">
        <v>25</v>
      </c>
      <c r="E286" s="6" t="s">
        <v>304</v>
      </c>
      <c r="F286" s="6" t="s">
        <v>2</v>
      </c>
      <c r="G286" s="6" t="s">
        <v>305</v>
      </c>
      <c r="H286" s="6" t="s">
        <v>309</v>
      </c>
      <c r="I286" s="6" t="s">
        <v>310</v>
      </c>
      <c r="J286" s="6"/>
      <c r="K286" s="6" t="s">
        <v>3</v>
      </c>
      <c r="L286" s="6" t="s">
        <v>4</v>
      </c>
      <c r="M286" s="6" t="s">
        <v>311</v>
      </c>
      <c r="N286" s="6" t="s">
        <v>5</v>
      </c>
      <c r="O286" s="6" t="s">
        <v>6</v>
      </c>
      <c r="P286" s="6" t="s">
        <v>7</v>
      </c>
      <c r="Q286" s="6" t="s">
        <v>8</v>
      </c>
      <c r="R286" s="7">
        <v>42093</v>
      </c>
      <c r="S286" s="7">
        <v>42094</v>
      </c>
      <c r="T286" s="7">
        <v>42101</v>
      </c>
      <c r="U286" s="7">
        <v>42101</v>
      </c>
      <c r="V286" s="5">
        <v>2160</v>
      </c>
      <c r="W286" s="8">
        <v>638.29999999999995</v>
      </c>
      <c r="X286" s="5">
        <v>2</v>
      </c>
      <c r="Y286" s="21">
        <f>IF(COUNTIFS(G$2:G286,Tableau1[[#This Row],[Ship to name]],I$2:I286,Tableau1[[#This Row],[Order number]])&gt;1,0,1)</f>
        <v>0</v>
      </c>
    </row>
    <row r="287" spans="1:25" x14ac:dyDescent="0.2">
      <c r="A287" s="5">
        <v>7</v>
      </c>
      <c r="B287" s="6" t="s">
        <v>66</v>
      </c>
      <c r="C287" s="6" t="s">
        <v>67</v>
      </c>
      <c r="D287" s="6" t="s">
        <v>25</v>
      </c>
      <c r="E287" s="6" t="s">
        <v>304</v>
      </c>
      <c r="F287" s="6" t="s">
        <v>2</v>
      </c>
      <c r="G287" s="6" t="s">
        <v>305</v>
      </c>
      <c r="H287" s="6" t="s">
        <v>309</v>
      </c>
      <c r="I287" s="6" t="s">
        <v>310</v>
      </c>
      <c r="J287" s="6"/>
      <c r="K287" s="6" t="s">
        <v>3</v>
      </c>
      <c r="L287" s="6" t="s">
        <v>4</v>
      </c>
      <c r="M287" s="6" t="s">
        <v>311</v>
      </c>
      <c r="N287" s="6" t="s">
        <v>5</v>
      </c>
      <c r="O287" s="6" t="s">
        <v>6</v>
      </c>
      <c r="P287" s="6" t="s">
        <v>7</v>
      </c>
      <c r="Q287" s="6" t="s">
        <v>8</v>
      </c>
      <c r="R287" s="7">
        <v>42093</v>
      </c>
      <c r="S287" s="7">
        <v>42094</v>
      </c>
      <c r="T287" s="7">
        <v>42101</v>
      </c>
      <c r="U287" s="7">
        <v>42101</v>
      </c>
      <c r="V287" s="5">
        <v>5880</v>
      </c>
      <c r="W287" s="8">
        <v>5589.62</v>
      </c>
      <c r="X287" s="5">
        <v>7</v>
      </c>
      <c r="Y287" s="21">
        <f>IF(COUNTIFS(G$2:G287,Tableau1[[#This Row],[Ship to name]],I$2:I287,Tableau1[[#This Row],[Order number]])&gt;1,0,1)</f>
        <v>0</v>
      </c>
    </row>
    <row r="288" spans="1:25" x14ac:dyDescent="0.2">
      <c r="A288" s="5">
        <v>5</v>
      </c>
      <c r="B288" s="6" t="s">
        <v>170</v>
      </c>
      <c r="C288" s="6" t="s">
        <v>171</v>
      </c>
      <c r="D288" s="6" t="s">
        <v>25</v>
      </c>
      <c r="E288" s="6" t="s">
        <v>304</v>
      </c>
      <c r="F288" s="6" t="s">
        <v>2</v>
      </c>
      <c r="G288" s="6" t="s">
        <v>305</v>
      </c>
      <c r="H288" s="6" t="s">
        <v>309</v>
      </c>
      <c r="I288" s="6" t="s">
        <v>310</v>
      </c>
      <c r="J288" s="6"/>
      <c r="K288" s="6" t="s">
        <v>3</v>
      </c>
      <c r="L288" s="6" t="s">
        <v>4</v>
      </c>
      <c r="M288" s="6" t="s">
        <v>311</v>
      </c>
      <c r="N288" s="6" t="s">
        <v>5</v>
      </c>
      <c r="O288" s="6" t="s">
        <v>6</v>
      </c>
      <c r="P288" s="6" t="s">
        <v>7</v>
      </c>
      <c r="Q288" s="6" t="s">
        <v>8</v>
      </c>
      <c r="R288" s="7">
        <v>42093</v>
      </c>
      <c r="S288" s="7">
        <v>42094</v>
      </c>
      <c r="T288" s="7">
        <v>42101</v>
      </c>
      <c r="U288" s="7">
        <v>42101</v>
      </c>
      <c r="V288" s="5">
        <v>5400</v>
      </c>
      <c r="W288" s="8">
        <v>1496.88</v>
      </c>
      <c r="X288" s="5">
        <v>5</v>
      </c>
      <c r="Y288" s="21">
        <f>IF(COUNTIFS(G$2:G288,Tableau1[[#This Row],[Ship to name]],I$2:I288,Tableau1[[#This Row],[Order number]])&gt;1,0,1)</f>
        <v>0</v>
      </c>
    </row>
    <row r="289" spans="1:25" x14ac:dyDescent="0.2">
      <c r="A289" s="5">
        <v>5</v>
      </c>
      <c r="B289" s="6" t="s">
        <v>174</v>
      </c>
      <c r="C289" s="6" t="s">
        <v>175</v>
      </c>
      <c r="D289" s="6" t="s">
        <v>25</v>
      </c>
      <c r="E289" s="6" t="s">
        <v>304</v>
      </c>
      <c r="F289" s="6" t="s">
        <v>2</v>
      </c>
      <c r="G289" s="6" t="s">
        <v>305</v>
      </c>
      <c r="H289" s="6" t="s">
        <v>309</v>
      </c>
      <c r="I289" s="6" t="s">
        <v>310</v>
      </c>
      <c r="J289" s="6"/>
      <c r="K289" s="6" t="s">
        <v>3</v>
      </c>
      <c r="L289" s="6" t="s">
        <v>4</v>
      </c>
      <c r="M289" s="6" t="s">
        <v>311</v>
      </c>
      <c r="N289" s="6" t="s">
        <v>5</v>
      </c>
      <c r="O289" s="6" t="s">
        <v>6</v>
      </c>
      <c r="P289" s="6" t="s">
        <v>7</v>
      </c>
      <c r="Q289" s="6" t="s">
        <v>8</v>
      </c>
      <c r="R289" s="7">
        <v>42093</v>
      </c>
      <c r="S289" s="7">
        <v>42094</v>
      </c>
      <c r="T289" s="7">
        <v>42101</v>
      </c>
      <c r="U289" s="7">
        <v>42101</v>
      </c>
      <c r="V289" s="5">
        <v>5850</v>
      </c>
      <c r="W289" s="8">
        <v>2411.48</v>
      </c>
      <c r="X289" s="5">
        <v>5</v>
      </c>
      <c r="Y289" s="21">
        <f>IF(COUNTIFS(G$2:G289,Tableau1[[#This Row],[Ship to name]],I$2:I289,Tableau1[[#This Row],[Order number]])&gt;1,0,1)</f>
        <v>0</v>
      </c>
    </row>
    <row r="290" spans="1:25" x14ac:dyDescent="0.2">
      <c r="A290" s="5">
        <v>1</v>
      </c>
      <c r="B290" s="6" t="s">
        <v>87</v>
      </c>
      <c r="C290" s="6" t="s">
        <v>88</v>
      </c>
      <c r="D290" s="6" t="s">
        <v>25</v>
      </c>
      <c r="E290" s="6" t="s">
        <v>304</v>
      </c>
      <c r="F290" s="6" t="s">
        <v>2</v>
      </c>
      <c r="G290" s="6" t="s">
        <v>305</v>
      </c>
      <c r="H290" s="6" t="s">
        <v>309</v>
      </c>
      <c r="I290" s="6" t="s">
        <v>310</v>
      </c>
      <c r="J290" s="6"/>
      <c r="K290" s="6" t="s">
        <v>3</v>
      </c>
      <c r="L290" s="6" t="s">
        <v>4</v>
      </c>
      <c r="M290" s="6" t="s">
        <v>311</v>
      </c>
      <c r="N290" s="6" t="s">
        <v>5</v>
      </c>
      <c r="O290" s="6" t="s">
        <v>6</v>
      </c>
      <c r="P290" s="6" t="s">
        <v>7</v>
      </c>
      <c r="Q290" s="6" t="s">
        <v>8</v>
      </c>
      <c r="R290" s="7">
        <v>42093</v>
      </c>
      <c r="S290" s="7">
        <v>42094</v>
      </c>
      <c r="T290" s="7">
        <v>42101</v>
      </c>
      <c r="U290" s="7">
        <v>42101</v>
      </c>
      <c r="V290" s="5">
        <v>868</v>
      </c>
      <c r="W290" s="8">
        <v>1034.8</v>
      </c>
      <c r="X290" s="5">
        <v>1</v>
      </c>
      <c r="Y290" s="21">
        <f>IF(COUNTIFS(G$2:G290,Tableau1[[#This Row],[Ship to name]],I$2:I290,Tableau1[[#This Row],[Order number]])&gt;1,0,1)</f>
        <v>0</v>
      </c>
    </row>
    <row r="291" spans="1:25" x14ac:dyDescent="0.2">
      <c r="A291" s="5">
        <v>2</v>
      </c>
      <c r="B291" s="6" t="s">
        <v>176</v>
      </c>
      <c r="C291" s="6" t="s">
        <v>177</v>
      </c>
      <c r="D291" s="6" t="s">
        <v>25</v>
      </c>
      <c r="E291" s="6" t="s">
        <v>304</v>
      </c>
      <c r="F291" s="6" t="s">
        <v>2</v>
      </c>
      <c r="G291" s="6" t="s">
        <v>305</v>
      </c>
      <c r="H291" s="6" t="s">
        <v>309</v>
      </c>
      <c r="I291" s="6" t="s">
        <v>310</v>
      </c>
      <c r="J291" s="6"/>
      <c r="K291" s="6" t="s">
        <v>3</v>
      </c>
      <c r="L291" s="6" t="s">
        <v>4</v>
      </c>
      <c r="M291" s="6" t="s">
        <v>311</v>
      </c>
      <c r="N291" s="6" t="s">
        <v>5</v>
      </c>
      <c r="O291" s="6" t="s">
        <v>6</v>
      </c>
      <c r="P291" s="6" t="s">
        <v>7</v>
      </c>
      <c r="Q291" s="6" t="s">
        <v>8</v>
      </c>
      <c r="R291" s="7">
        <v>42093</v>
      </c>
      <c r="S291" s="7">
        <v>42094</v>
      </c>
      <c r="T291" s="7">
        <v>42101</v>
      </c>
      <c r="U291" s="7">
        <v>42101</v>
      </c>
      <c r="V291" s="5">
        <v>1596</v>
      </c>
      <c r="W291" s="8">
        <v>1671.34</v>
      </c>
      <c r="X291" s="5">
        <v>2</v>
      </c>
      <c r="Y291" s="21">
        <f>IF(COUNTIFS(G$2:G291,Tableau1[[#This Row],[Ship to name]],I$2:I291,Tableau1[[#This Row],[Order number]])&gt;1,0,1)</f>
        <v>0</v>
      </c>
    </row>
    <row r="292" spans="1:25" x14ac:dyDescent="0.2">
      <c r="A292" s="5">
        <v>3</v>
      </c>
      <c r="B292" s="6" t="s">
        <v>34</v>
      </c>
      <c r="C292" s="6" t="s">
        <v>35</v>
      </c>
      <c r="D292" s="6" t="s">
        <v>25</v>
      </c>
      <c r="E292" s="6" t="s">
        <v>71</v>
      </c>
      <c r="F292" s="6" t="s">
        <v>2</v>
      </c>
      <c r="G292" s="6" t="s">
        <v>72</v>
      </c>
      <c r="H292" s="6" t="s">
        <v>194</v>
      </c>
      <c r="I292" s="6" t="s">
        <v>195</v>
      </c>
      <c r="J292" s="6"/>
      <c r="K292" s="6" t="s">
        <v>3</v>
      </c>
      <c r="L292" s="6" t="s">
        <v>4</v>
      </c>
      <c r="M292" s="6" t="s">
        <v>196</v>
      </c>
      <c r="N292" s="6" t="s">
        <v>5</v>
      </c>
      <c r="O292" s="6" t="s">
        <v>6</v>
      </c>
      <c r="P292" s="6" t="s">
        <v>7</v>
      </c>
      <c r="Q292" s="6" t="s">
        <v>8</v>
      </c>
      <c r="R292" s="7">
        <v>42108</v>
      </c>
      <c r="S292" s="7">
        <v>42116</v>
      </c>
      <c r="T292" s="7">
        <v>42116</v>
      </c>
      <c r="U292" s="7">
        <v>42116</v>
      </c>
      <c r="V292" s="5">
        <v>3030</v>
      </c>
      <c r="W292" s="8">
        <v>1349.74</v>
      </c>
      <c r="X292" s="5">
        <v>3</v>
      </c>
      <c r="Y292" s="21">
        <f>IF(COUNTIFS(G$2:G292,Tableau1[[#This Row],[Ship to name]],I$2:I292,Tableau1[[#This Row],[Order number]])&gt;1,0,1)</f>
        <v>1</v>
      </c>
    </row>
    <row r="293" spans="1:25" x14ac:dyDescent="0.2">
      <c r="A293" s="5">
        <v>1</v>
      </c>
      <c r="B293" s="6" t="s">
        <v>46</v>
      </c>
      <c r="C293" s="6" t="s">
        <v>47</v>
      </c>
      <c r="D293" s="6" t="s">
        <v>25</v>
      </c>
      <c r="E293" s="6" t="s">
        <v>71</v>
      </c>
      <c r="F293" s="6" t="s">
        <v>2</v>
      </c>
      <c r="G293" s="6" t="s">
        <v>72</v>
      </c>
      <c r="H293" s="6" t="s">
        <v>194</v>
      </c>
      <c r="I293" s="6" t="s">
        <v>195</v>
      </c>
      <c r="J293" s="6"/>
      <c r="K293" s="6" t="s">
        <v>3</v>
      </c>
      <c r="L293" s="6" t="s">
        <v>4</v>
      </c>
      <c r="M293" s="6" t="s">
        <v>196</v>
      </c>
      <c r="N293" s="6" t="s">
        <v>5</v>
      </c>
      <c r="O293" s="6" t="s">
        <v>6</v>
      </c>
      <c r="P293" s="6" t="s">
        <v>7</v>
      </c>
      <c r="Q293" s="6" t="s">
        <v>8</v>
      </c>
      <c r="R293" s="7">
        <v>42108</v>
      </c>
      <c r="S293" s="7">
        <v>42116</v>
      </c>
      <c r="T293" s="7">
        <v>42116</v>
      </c>
      <c r="U293" s="7">
        <v>42116</v>
      </c>
      <c r="V293" s="5">
        <v>1170</v>
      </c>
      <c r="W293" s="8">
        <v>511.96</v>
      </c>
      <c r="X293" s="5">
        <v>1</v>
      </c>
      <c r="Y293" s="21">
        <f>IF(COUNTIFS(G$2:G293,Tableau1[[#This Row],[Ship to name]],I$2:I293,Tableau1[[#This Row],[Order number]])&gt;1,0,1)</f>
        <v>0</v>
      </c>
    </row>
    <row r="294" spans="1:25" x14ac:dyDescent="0.2">
      <c r="A294" s="5">
        <v>6</v>
      </c>
      <c r="B294" s="6" t="s">
        <v>13</v>
      </c>
      <c r="C294" s="6" t="s">
        <v>14</v>
      </c>
      <c r="D294" s="6" t="s">
        <v>25</v>
      </c>
      <c r="E294" s="6" t="s">
        <v>71</v>
      </c>
      <c r="F294" s="6" t="s">
        <v>2</v>
      </c>
      <c r="G294" s="6" t="s">
        <v>72</v>
      </c>
      <c r="H294" s="6" t="s">
        <v>194</v>
      </c>
      <c r="I294" s="6" t="s">
        <v>195</v>
      </c>
      <c r="J294" s="6"/>
      <c r="K294" s="6" t="s">
        <v>3</v>
      </c>
      <c r="L294" s="6" t="s">
        <v>4</v>
      </c>
      <c r="M294" s="6" t="s">
        <v>196</v>
      </c>
      <c r="N294" s="6" t="s">
        <v>5</v>
      </c>
      <c r="O294" s="6" t="s">
        <v>6</v>
      </c>
      <c r="P294" s="6" t="s">
        <v>7</v>
      </c>
      <c r="Q294" s="6" t="s">
        <v>8</v>
      </c>
      <c r="R294" s="7">
        <v>42108</v>
      </c>
      <c r="S294" s="7">
        <v>42116</v>
      </c>
      <c r="T294" s="7">
        <v>42116</v>
      </c>
      <c r="U294" s="7">
        <v>42116</v>
      </c>
      <c r="V294" s="5">
        <v>4746</v>
      </c>
      <c r="W294" s="8">
        <v>4369.66</v>
      </c>
      <c r="X294" s="5">
        <v>6</v>
      </c>
      <c r="Y294" s="21">
        <f>IF(COUNTIFS(G$2:G294,Tableau1[[#This Row],[Ship to name]],I$2:I294,Tableau1[[#This Row],[Order number]])&gt;1,0,1)</f>
        <v>0</v>
      </c>
    </row>
    <row r="295" spans="1:25" x14ac:dyDescent="0.2">
      <c r="A295" s="5">
        <v>1</v>
      </c>
      <c r="B295" s="6" t="s">
        <v>36</v>
      </c>
      <c r="C295" s="6" t="s">
        <v>37</v>
      </c>
      <c r="D295" s="6" t="s">
        <v>25</v>
      </c>
      <c r="E295" s="6" t="s">
        <v>71</v>
      </c>
      <c r="F295" s="6" t="s">
        <v>2</v>
      </c>
      <c r="G295" s="6" t="s">
        <v>72</v>
      </c>
      <c r="H295" s="6" t="s">
        <v>194</v>
      </c>
      <c r="I295" s="6" t="s">
        <v>195</v>
      </c>
      <c r="J295" s="6"/>
      <c r="K295" s="6" t="s">
        <v>3</v>
      </c>
      <c r="L295" s="6" t="s">
        <v>4</v>
      </c>
      <c r="M295" s="6" t="s">
        <v>196</v>
      </c>
      <c r="N295" s="6" t="s">
        <v>5</v>
      </c>
      <c r="O295" s="6" t="s">
        <v>6</v>
      </c>
      <c r="P295" s="6" t="s">
        <v>7</v>
      </c>
      <c r="Q295" s="6" t="s">
        <v>8</v>
      </c>
      <c r="R295" s="7">
        <v>42108</v>
      </c>
      <c r="S295" s="7">
        <v>42116</v>
      </c>
      <c r="T295" s="7">
        <v>42116</v>
      </c>
      <c r="U295" s="7">
        <v>42116</v>
      </c>
      <c r="V295" s="5">
        <v>868</v>
      </c>
      <c r="W295" s="8">
        <v>1034.8</v>
      </c>
      <c r="X295" s="5">
        <v>1</v>
      </c>
      <c r="Y295" s="21">
        <f>IF(COUNTIFS(G$2:G295,Tableau1[[#This Row],[Ship to name]],I$2:I295,Tableau1[[#This Row],[Order number]])&gt;1,0,1)</f>
        <v>0</v>
      </c>
    </row>
    <row r="296" spans="1:25" x14ac:dyDescent="0.2">
      <c r="A296" s="5">
        <v>10</v>
      </c>
      <c r="B296" s="6" t="s">
        <v>170</v>
      </c>
      <c r="C296" s="6" t="s">
        <v>171</v>
      </c>
      <c r="D296" s="6" t="s">
        <v>25</v>
      </c>
      <c r="E296" s="6" t="s">
        <v>71</v>
      </c>
      <c r="F296" s="6" t="s">
        <v>2</v>
      </c>
      <c r="G296" s="6" t="s">
        <v>72</v>
      </c>
      <c r="H296" s="6" t="s">
        <v>194</v>
      </c>
      <c r="I296" s="6" t="s">
        <v>195</v>
      </c>
      <c r="J296" s="6"/>
      <c r="K296" s="6" t="s">
        <v>3</v>
      </c>
      <c r="L296" s="6" t="s">
        <v>4</v>
      </c>
      <c r="M296" s="6" t="s">
        <v>196</v>
      </c>
      <c r="N296" s="6" t="s">
        <v>5</v>
      </c>
      <c r="O296" s="6" t="s">
        <v>6</v>
      </c>
      <c r="P296" s="6" t="s">
        <v>7</v>
      </c>
      <c r="Q296" s="6" t="s">
        <v>8</v>
      </c>
      <c r="R296" s="7">
        <v>42108</v>
      </c>
      <c r="S296" s="7">
        <v>42116</v>
      </c>
      <c r="T296" s="7">
        <v>42116</v>
      </c>
      <c r="U296" s="7">
        <v>42116</v>
      </c>
      <c r="V296" s="5">
        <v>10800</v>
      </c>
      <c r="W296" s="8">
        <v>2993.75</v>
      </c>
      <c r="X296" s="5">
        <v>10</v>
      </c>
      <c r="Y296" s="21">
        <f>IF(COUNTIFS(G$2:G296,Tableau1[[#This Row],[Ship to name]],I$2:I296,Tableau1[[#This Row],[Order number]])&gt;1,0,1)</f>
        <v>0</v>
      </c>
    </row>
    <row r="297" spans="1:25" x14ac:dyDescent="0.2">
      <c r="A297" s="5">
        <v>4</v>
      </c>
      <c r="B297" s="6" t="s">
        <v>174</v>
      </c>
      <c r="C297" s="6" t="s">
        <v>175</v>
      </c>
      <c r="D297" s="6" t="s">
        <v>25</v>
      </c>
      <c r="E297" s="6" t="s">
        <v>71</v>
      </c>
      <c r="F297" s="6" t="s">
        <v>2</v>
      </c>
      <c r="G297" s="6" t="s">
        <v>72</v>
      </c>
      <c r="H297" s="6" t="s">
        <v>194</v>
      </c>
      <c r="I297" s="6" t="s">
        <v>195</v>
      </c>
      <c r="J297" s="6"/>
      <c r="K297" s="6" t="s">
        <v>3</v>
      </c>
      <c r="L297" s="6" t="s">
        <v>4</v>
      </c>
      <c r="M297" s="6" t="s">
        <v>196</v>
      </c>
      <c r="N297" s="6" t="s">
        <v>5</v>
      </c>
      <c r="O297" s="6" t="s">
        <v>6</v>
      </c>
      <c r="P297" s="6" t="s">
        <v>7</v>
      </c>
      <c r="Q297" s="6" t="s">
        <v>8</v>
      </c>
      <c r="R297" s="7">
        <v>42108</v>
      </c>
      <c r="S297" s="7">
        <v>42116</v>
      </c>
      <c r="T297" s="7">
        <v>42116</v>
      </c>
      <c r="U297" s="7">
        <v>42116</v>
      </c>
      <c r="V297" s="5">
        <v>4680</v>
      </c>
      <c r="W297" s="8">
        <v>1929.18</v>
      </c>
      <c r="X297" s="5">
        <v>4</v>
      </c>
      <c r="Y297" s="21">
        <f>IF(COUNTIFS(G$2:G297,Tableau1[[#This Row],[Ship to name]],I$2:I297,Tableau1[[#This Row],[Order number]])&gt;1,0,1)</f>
        <v>0</v>
      </c>
    </row>
    <row r="298" spans="1:25" hidden="1" x14ac:dyDescent="0.2">
      <c r="A298" s="5">
        <v>1</v>
      </c>
      <c r="B298" s="6" t="s">
        <v>11</v>
      </c>
      <c r="C298" s="6" t="s">
        <v>12</v>
      </c>
      <c r="D298" s="6" t="s">
        <v>82</v>
      </c>
      <c r="E298" s="6" t="s">
        <v>106</v>
      </c>
      <c r="F298" s="6" t="s">
        <v>2</v>
      </c>
      <c r="G298" s="6" t="s">
        <v>107</v>
      </c>
      <c r="H298" s="6" t="s">
        <v>243</v>
      </c>
      <c r="I298" s="6" t="s">
        <v>244</v>
      </c>
      <c r="J298" s="6"/>
      <c r="K298" s="6" t="s">
        <v>3</v>
      </c>
      <c r="L298" s="6" t="s">
        <v>4</v>
      </c>
      <c r="M298" s="6" t="s">
        <v>245</v>
      </c>
      <c r="N298" s="6" t="s">
        <v>5</v>
      </c>
      <c r="O298" s="6" t="s">
        <v>6</v>
      </c>
      <c r="P298" s="6" t="s">
        <v>7</v>
      </c>
      <c r="Q298" s="6" t="s">
        <v>8</v>
      </c>
      <c r="R298" s="7">
        <v>42115</v>
      </c>
      <c r="S298" s="7">
        <v>42118</v>
      </c>
      <c r="T298" s="7">
        <v>42118</v>
      </c>
      <c r="U298" s="7">
        <v>42118</v>
      </c>
      <c r="V298" s="5">
        <v>1080</v>
      </c>
      <c r="W298" s="8">
        <v>318.39999999999998</v>
      </c>
      <c r="X298" s="5">
        <v>1</v>
      </c>
      <c r="Y298" s="21">
        <f>IF(COUNTIFS(G$2:G298,Tableau1[[#This Row],[Ship to name]],I$2:I298,Tableau1[[#This Row],[Order number]])&gt;1,0,1)</f>
        <v>1</v>
      </c>
    </row>
    <row r="299" spans="1:25" hidden="1" x14ac:dyDescent="0.2">
      <c r="A299" s="5">
        <v>2</v>
      </c>
      <c r="B299" s="6" t="s">
        <v>58</v>
      </c>
      <c r="C299" s="6" t="s">
        <v>59</v>
      </c>
      <c r="D299" s="6" t="s">
        <v>82</v>
      </c>
      <c r="E299" s="6" t="s">
        <v>106</v>
      </c>
      <c r="F299" s="6" t="s">
        <v>2</v>
      </c>
      <c r="G299" s="6" t="s">
        <v>107</v>
      </c>
      <c r="H299" s="6" t="s">
        <v>243</v>
      </c>
      <c r="I299" s="6" t="s">
        <v>244</v>
      </c>
      <c r="J299" s="6"/>
      <c r="K299" s="6" t="s">
        <v>3</v>
      </c>
      <c r="L299" s="6" t="s">
        <v>4</v>
      </c>
      <c r="M299" s="6" t="s">
        <v>245</v>
      </c>
      <c r="N299" s="6" t="s">
        <v>5</v>
      </c>
      <c r="O299" s="6" t="s">
        <v>6</v>
      </c>
      <c r="P299" s="6" t="s">
        <v>7</v>
      </c>
      <c r="Q299" s="6" t="s">
        <v>8</v>
      </c>
      <c r="R299" s="7">
        <v>42115</v>
      </c>
      <c r="S299" s="7">
        <v>42118</v>
      </c>
      <c r="T299" s="7">
        <v>42118</v>
      </c>
      <c r="U299" s="7">
        <v>42118</v>
      </c>
      <c r="V299" s="5">
        <v>1580</v>
      </c>
      <c r="W299" s="8">
        <v>1536.91</v>
      </c>
      <c r="X299" s="5">
        <v>2</v>
      </c>
      <c r="Y299" s="21">
        <f>IF(COUNTIFS(G$2:G299,Tableau1[[#This Row],[Ship to name]],I$2:I299,Tableau1[[#This Row],[Order number]])&gt;1,0,1)</f>
        <v>0</v>
      </c>
    </row>
    <row r="300" spans="1:25" hidden="1" x14ac:dyDescent="0.2">
      <c r="A300" s="5">
        <v>3</v>
      </c>
      <c r="B300" s="6" t="s">
        <v>13</v>
      </c>
      <c r="C300" s="6" t="s">
        <v>14</v>
      </c>
      <c r="D300" s="6" t="s">
        <v>82</v>
      </c>
      <c r="E300" s="6" t="s">
        <v>106</v>
      </c>
      <c r="F300" s="6" t="s">
        <v>2</v>
      </c>
      <c r="G300" s="6" t="s">
        <v>107</v>
      </c>
      <c r="H300" s="6" t="s">
        <v>243</v>
      </c>
      <c r="I300" s="6" t="s">
        <v>244</v>
      </c>
      <c r="J300" s="6"/>
      <c r="K300" s="6" t="s">
        <v>3</v>
      </c>
      <c r="L300" s="6" t="s">
        <v>4</v>
      </c>
      <c r="M300" s="6" t="s">
        <v>245</v>
      </c>
      <c r="N300" s="6" t="s">
        <v>5</v>
      </c>
      <c r="O300" s="6" t="s">
        <v>6</v>
      </c>
      <c r="P300" s="6" t="s">
        <v>7</v>
      </c>
      <c r="Q300" s="6" t="s">
        <v>8</v>
      </c>
      <c r="R300" s="7">
        <v>42115</v>
      </c>
      <c r="S300" s="7">
        <v>42118</v>
      </c>
      <c r="T300" s="7">
        <v>42118</v>
      </c>
      <c r="U300" s="7">
        <v>42118</v>
      </c>
      <c r="V300" s="5">
        <v>2373</v>
      </c>
      <c r="W300" s="8">
        <v>2253.06</v>
      </c>
      <c r="X300" s="5">
        <v>3</v>
      </c>
      <c r="Y300" s="21">
        <f>IF(COUNTIFS(G$2:G300,Tableau1[[#This Row],[Ship to name]],I$2:I300,Tableau1[[#This Row],[Order number]])&gt;1,0,1)</f>
        <v>0</v>
      </c>
    </row>
    <row r="301" spans="1:25" hidden="1" x14ac:dyDescent="0.2">
      <c r="A301" s="5">
        <v>2</v>
      </c>
      <c r="B301" s="6" t="s">
        <v>36</v>
      </c>
      <c r="C301" s="6" t="s">
        <v>37</v>
      </c>
      <c r="D301" s="6" t="s">
        <v>82</v>
      </c>
      <c r="E301" s="6" t="s">
        <v>106</v>
      </c>
      <c r="F301" s="6" t="s">
        <v>2</v>
      </c>
      <c r="G301" s="6" t="s">
        <v>107</v>
      </c>
      <c r="H301" s="6" t="s">
        <v>243</v>
      </c>
      <c r="I301" s="6" t="s">
        <v>244</v>
      </c>
      <c r="J301" s="6"/>
      <c r="K301" s="6" t="s">
        <v>3</v>
      </c>
      <c r="L301" s="6" t="s">
        <v>4</v>
      </c>
      <c r="M301" s="6" t="s">
        <v>245</v>
      </c>
      <c r="N301" s="6" t="s">
        <v>5</v>
      </c>
      <c r="O301" s="6" t="s">
        <v>6</v>
      </c>
      <c r="P301" s="6" t="s">
        <v>7</v>
      </c>
      <c r="Q301" s="6" t="s">
        <v>8</v>
      </c>
      <c r="R301" s="7">
        <v>42115</v>
      </c>
      <c r="S301" s="7">
        <v>42118</v>
      </c>
      <c r="T301" s="7">
        <v>42118</v>
      </c>
      <c r="U301" s="7">
        <v>42118</v>
      </c>
      <c r="V301" s="5">
        <v>1736</v>
      </c>
      <c r="W301" s="8">
        <v>2134.1</v>
      </c>
      <c r="X301" s="5">
        <v>2</v>
      </c>
      <c r="Y301" s="21">
        <f>IF(COUNTIFS(G$2:G301,Tableau1[[#This Row],[Ship to name]],I$2:I301,Tableau1[[#This Row],[Order number]])&gt;1,0,1)</f>
        <v>0</v>
      </c>
    </row>
    <row r="302" spans="1:25" hidden="1" x14ac:dyDescent="0.2">
      <c r="A302" s="5">
        <v>13</v>
      </c>
      <c r="B302" s="6" t="s">
        <v>170</v>
      </c>
      <c r="C302" s="6" t="s">
        <v>171</v>
      </c>
      <c r="D302" s="6" t="s">
        <v>82</v>
      </c>
      <c r="E302" s="6" t="s">
        <v>106</v>
      </c>
      <c r="F302" s="6" t="s">
        <v>2</v>
      </c>
      <c r="G302" s="6" t="s">
        <v>107</v>
      </c>
      <c r="H302" s="6" t="s">
        <v>243</v>
      </c>
      <c r="I302" s="6" t="s">
        <v>244</v>
      </c>
      <c r="J302" s="6"/>
      <c r="K302" s="6" t="s">
        <v>3</v>
      </c>
      <c r="L302" s="6" t="s">
        <v>4</v>
      </c>
      <c r="M302" s="6" t="s">
        <v>245</v>
      </c>
      <c r="N302" s="6" t="s">
        <v>5</v>
      </c>
      <c r="O302" s="6" t="s">
        <v>6</v>
      </c>
      <c r="P302" s="6" t="s">
        <v>7</v>
      </c>
      <c r="Q302" s="6" t="s">
        <v>8</v>
      </c>
      <c r="R302" s="7">
        <v>42115</v>
      </c>
      <c r="S302" s="7">
        <v>42118</v>
      </c>
      <c r="T302" s="7">
        <v>42118</v>
      </c>
      <c r="U302" s="7">
        <v>42118</v>
      </c>
      <c r="V302" s="5">
        <v>14040</v>
      </c>
      <c r="W302" s="8">
        <v>3882.78</v>
      </c>
      <c r="X302" s="5">
        <v>13</v>
      </c>
      <c r="Y302" s="21">
        <f>IF(COUNTIFS(G$2:G302,Tableau1[[#This Row],[Ship to name]],I$2:I302,Tableau1[[#This Row],[Order number]])&gt;1,0,1)</f>
        <v>0</v>
      </c>
    </row>
    <row r="303" spans="1:25" hidden="1" x14ac:dyDescent="0.2">
      <c r="A303" s="5">
        <v>1</v>
      </c>
      <c r="B303" s="6" t="s">
        <v>174</v>
      </c>
      <c r="C303" s="6" t="s">
        <v>175</v>
      </c>
      <c r="D303" s="6" t="s">
        <v>82</v>
      </c>
      <c r="E303" s="6" t="s">
        <v>106</v>
      </c>
      <c r="F303" s="6" t="s">
        <v>2</v>
      </c>
      <c r="G303" s="6" t="s">
        <v>107</v>
      </c>
      <c r="H303" s="6" t="s">
        <v>243</v>
      </c>
      <c r="I303" s="6" t="s">
        <v>244</v>
      </c>
      <c r="J303" s="6"/>
      <c r="K303" s="6" t="s">
        <v>3</v>
      </c>
      <c r="L303" s="6" t="s">
        <v>4</v>
      </c>
      <c r="M303" s="6" t="s">
        <v>245</v>
      </c>
      <c r="N303" s="6" t="s">
        <v>5</v>
      </c>
      <c r="O303" s="6" t="s">
        <v>6</v>
      </c>
      <c r="P303" s="6" t="s">
        <v>7</v>
      </c>
      <c r="Q303" s="6" t="s">
        <v>8</v>
      </c>
      <c r="R303" s="7">
        <v>42115</v>
      </c>
      <c r="S303" s="7">
        <v>42118</v>
      </c>
      <c r="T303" s="7">
        <v>42118</v>
      </c>
      <c r="U303" s="7">
        <v>42118</v>
      </c>
      <c r="V303" s="5">
        <v>1170</v>
      </c>
      <c r="W303" s="8">
        <v>481.17</v>
      </c>
      <c r="X303" s="5">
        <v>1</v>
      </c>
      <c r="Y303" s="21">
        <f>IF(COUNTIFS(G$2:G303,Tableau1[[#This Row],[Ship to name]],I$2:I303,Tableau1[[#This Row],[Order number]])&gt;1,0,1)</f>
        <v>0</v>
      </c>
    </row>
    <row r="304" spans="1:25" hidden="1" x14ac:dyDescent="0.2">
      <c r="A304" s="5">
        <v>1</v>
      </c>
      <c r="B304" s="6" t="s">
        <v>180</v>
      </c>
      <c r="C304" s="6" t="s">
        <v>181</v>
      </c>
      <c r="D304" s="6" t="s">
        <v>82</v>
      </c>
      <c r="E304" s="6" t="s">
        <v>106</v>
      </c>
      <c r="F304" s="6" t="s">
        <v>2</v>
      </c>
      <c r="G304" s="6" t="s">
        <v>107</v>
      </c>
      <c r="H304" s="6" t="s">
        <v>243</v>
      </c>
      <c r="I304" s="6" t="s">
        <v>244</v>
      </c>
      <c r="J304" s="6"/>
      <c r="K304" s="6" t="s">
        <v>3</v>
      </c>
      <c r="L304" s="6" t="s">
        <v>4</v>
      </c>
      <c r="M304" s="6" t="s">
        <v>245</v>
      </c>
      <c r="N304" s="6" t="s">
        <v>5</v>
      </c>
      <c r="O304" s="6" t="s">
        <v>6</v>
      </c>
      <c r="P304" s="6" t="s">
        <v>7</v>
      </c>
      <c r="Q304" s="6" t="s">
        <v>8</v>
      </c>
      <c r="R304" s="7">
        <v>42115</v>
      </c>
      <c r="S304" s="7">
        <v>42118</v>
      </c>
      <c r="T304" s="7">
        <v>42118</v>
      </c>
      <c r="U304" s="7">
        <v>42118</v>
      </c>
      <c r="V304" s="5">
        <v>770</v>
      </c>
      <c r="W304" s="8">
        <v>836.1</v>
      </c>
      <c r="X304" s="5">
        <v>1</v>
      </c>
      <c r="Y304" s="21">
        <f>IF(COUNTIFS(G$2:G304,Tableau1[[#This Row],[Ship to name]],I$2:I304,Tableau1[[#This Row],[Order number]])&gt;1,0,1)</f>
        <v>0</v>
      </c>
    </row>
    <row r="305" spans="1:25" hidden="1" x14ac:dyDescent="0.2">
      <c r="A305" s="5">
        <v>5</v>
      </c>
      <c r="B305" s="6" t="s">
        <v>58</v>
      </c>
      <c r="C305" s="6" t="s">
        <v>59</v>
      </c>
      <c r="D305" s="6" t="s">
        <v>25</v>
      </c>
      <c r="E305" s="6" t="s">
        <v>136</v>
      </c>
      <c r="F305" s="6" t="s">
        <v>2</v>
      </c>
      <c r="G305" s="6" t="s">
        <v>137</v>
      </c>
      <c r="H305" s="6" t="s">
        <v>295</v>
      </c>
      <c r="I305" s="6" t="s">
        <v>296</v>
      </c>
      <c r="J305" s="6"/>
      <c r="K305" s="6" t="s">
        <v>3</v>
      </c>
      <c r="L305" s="6" t="s">
        <v>4</v>
      </c>
      <c r="M305" s="6" t="s">
        <v>297</v>
      </c>
      <c r="N305" s="6" t="s">
        <v>5</v>
      </c>
      <c r="O305" s="6" t="s">
        <v>6</v>
      </c>
      <c r="P305" s="6" t="s">
        <v>7</v>
      </c>
      <c r="Q305" s="6" t="s">
        <v>8</v>
      </c>
      <c r="R305" s="7">
        <v>42116</v>
      </c>
      <c r="S305" s="7">
        <v>42118</v>
      </c>
      <c r="T305" s="7">
        <v>42118</v>
      </c>
      <c r="U305" s="7">
        <v>42123</v>
      </c>
      <c r="V305" s="5">
        <v>3950</v>
      </c>
      <c r="W305" s="8">
        <v>3357.82</v>
      </c>
      <c r="X305" s="5">
        <v>5</v>
      </c>
      <c r="Y305" s="21">
        <f>IF(COUNTIFS(G$2:G305,Tableau1[[#This Row],[Ship to name]],I$2:I305,Tableau1[[#This Row],[Order number]])&gt;1,0,1)</f>
        <v>1</v>
      </c>
    </row>
    <row r="306" spans="1:25" hidden="1" x14ac:dyDescent="0.2">
      <c r="A306" s="5">
        <v>8</v>
      </c>
      <c r="B306" s="6" t="s">
        <v>13</v>
      </c>
      <c r="C306" s="6" t="s">
        <v>14</v>
      </c>
      <c r="D306" s="6" t="s">
        <v>25</v>
      </c>
      <c r="E306" s="6" t="s">
        <v>136</v>
      </c>
      <c r="F306" s="6" t="s">
        <v>2</v>
      </c>
      <c r="G306" s="6" t="s">
        <v>137</v>
      </c>
      <c r="H306" s="6" t="s">
        <v>295</v>
      </c>
      <c r="I306" s="6" t="s">
        <v>296</v>
      </c>
      <c r="J306" s="6"/>
      <c r="K306" s="6" t="s">
        <v>3</v>
      </c>
      <c r="L306" s="6" t="s">
        <v>4</v>
      </c>
      <c r="M306" s="6" t="s">
        <v>297</v>
      </c>
      <c r="N306" s="6" t="s">
        <v>5</v>
      </c>
      <c r="O306" s="6" t="s">
        <v>6</v>
      </c>
      <c r="P306" s="6" t="s">
        <v>7</v>
      </c>
      <c r="Q306" s="6" t="s">
        <v>8</v>
      </c>
      <c r="R306" s="7">
        <v>42116</v>
      </c>
      <c r="S306" s="7">
        <v>42118</v>
      </c>
      <c r="T306" s="7">
        <v>42118</v>
      </c>
      <c r="U306" s="7">
        <v>42123</v>
      </c>
      <c r="V306" s="5">
        <v>6328</v>
      </c>
      <c r="W306" s="8">
        <v>5250.89</v>
      </c>
      <c r="X306" s="5">
        <v>8</v>
      </c>
      <c r="Y306" s="21">
        <f>IF(COUNTIFS(G$2:G306,Tableau1[[#This Row],[Ship to name]],I$2:I306,Tableau1[[#This Row],[Order number]])&gt;1,0,1)</f>
        <v>0</v>
      </c>
    </row>
    <row r="307" spans="1:25" hidden="1" x14ac:dyDescent="0.2">
      <c r="A307" s="5">
        <v>13</v>
      </c>
      <c r="B307" s="6" t="s">
        <v>180</v>
      </c>
      <c r="C307" s="6" t="s">
        <v>181</v>
      </c>
      <c r="D307" s="6" t="s">
        <v>25</v>
      </c>
      <c r="E307" s="6" t="s">
        <v>136</v>
      </c>
      <c r="F307" s="6" t="s">
        <v>2</v>
      </c>
      <c r="G307" s="6" t="s">
        <v>137</v>
      </c>
      <c r="H307" s="6" t="s">
        <v>295</v>
      </c>
      <c r="I307" s="6" t="s">
        <v>296</v>
      </c>
      <c r="J307" s="6"/>
      <c r="K307" s="6" t="s">
        <v>3</v>
      </c>
      <c r="L307" s="6" t="s">
        <v>4</v>
      </c>
      <c r="M307" s="6" t="s">
        <v>297</v>
      </c>
      <c r="N307" s="6" t="s">
        <v>5</v>
      </c>
      <c r="O307" s="6" t="s">
        <v>6</v>
      </c>
      <c r="P307" s="6" t="s">
        <v>7</v>
      </c>
      <c r="Q307" s="6" t="s">
        <v>8</v>
      </c>
      <c r="R307" s="7">
        <v>42116</v>
      </c>
      <c r="S307" s="7">
        <v>42118</v>
      </c>
      <c r="T307" s="7">
        <v>42118</v>
      </c>
      <c r="U307" s="7">
        <v>42123</v>
      </c>
      <c r="V307" s="5">
        <v>10010</v>
      </c>
      <c r="W307" s="8">
        <v>9216.86</v>
      </c>
      <c r="X307" s="5">
        <v>13</v>
      </c>
      <c r="Y307" s="21">
        <f>IF(COUNTIFS(G$2:G307,Tableau1[[#This Row],[Ship to name]],I$2:I307,Tableau1[[#This Row],[Order number]])&gt;1,0,1)</f>
        <v>0</v>
      </c>
    </row>
    <row r="308" spans="1:25" x14ac:dyDescent="0.2">
      <c r="A308" s="5">
        <v>2</v>
      </c>
      <c r="B308" s="6" t="s">
        <v>54</v>
      </c>
      <c r="C308" s="6" t="s">
        <v>55</v>
      </c>
      <c r="D308" s="6" t="s">
        <v>25</v>
      </c>
      <c r="E308" s="6" t="s">
        <v>304</v>
      </c>
      <c r="F308" s="6" t="s">
        <v>2</v>
      </c>
      <c r="G308" s="6" t="s">
        <v>305</v>
      </c>
      <c r="H308" s="6" t="s">
        <v>312</v>
      </c>
      <c r="I308" s="6" t="s">
        <v>313</v>
      </c>
      <c r="J308" s="6"/>
      <c r="K308" s="6" t="s">
        <v>3</v>
      </c>
      <c r="L308" s="6" t="s">
        <v>4</v>
      </c>
      <c r="M308" s="6" t="s">
        <v>314</v>
      </c>
      <c r="N308" s="6" t="s">
        <v>5</v>
      </c>
      <c r="O308" s="6" t="s">
        <v>6</v>
      </c>
      <c r="P308" s="6" t="s">
        <v>7</v>
      </c>
      <c r="Q308" s="6" t="s">
        <v>8</v>
      </c>
      <c r="R308" s="7">
        <v>42109</v>
      </c>
      <c r="S308" s="7">
        <v>42122</v>
      </c>
      <c r="T308" s="7">
        <v>42122</v>
      </c>
      <c r="U308" s="7">
        <v>42116</v>
      </c>
      <c r="V308" s="5">
        <v>1765</v>
      </c>
      <c r="W308" s="8">
        <v>1191.1500000000001</v>
      </c>
      <c r="X308" s="5">
        <v>2</v>
      </c>
      <c r="Y308" s="21">
        <f>IF(COUNTIFS(G$2:G308,Tableau1[[#This Row],[Ship to name]],I$2:I308,Tableau1[[#This Row],[Order number]])&gt;1,0,1)</f>
        <v>1</v>
      </c>
    </row>
    <row r="309" spans="1:25" x14ac:dyDescent="0.2">
      <c r="A309" s="5">
        <v>6</v>
      </c>
      <c r="B309" s="6" t="s">
        <v>34</v>
      </c>
      <c r="C309" s="6" t="s">
        <v>35</v>
      </c>
      <c r="D309" s="6" t="s">
        <v>25</v>
      </c>
      <c r="E309" s="6" t="s">
        <v>304</v>
      </c>
      <c r="F309" s="6" t="s">
        <v>2</v>
      </c>
      <c r="G309" s="6" t="s">
        <v>305</v>
      </c>
      <c r="H309" s="6" t="s">
        <v>312</v>
      </c>
      <c r="I309" s="6" t="s">
        <v>313</v>
      </c>
      <c r="J309" s="6"/>
      <c r="K309" s="6" t="s">
        <v>3</v>
      </c>
      <c r="L309" s="6" t="s">
        <v>4</v>
      </c>
      <c r="M309" s="6" t="s">
        <v>314</v>
      </c>
      <c r="N309" s="6" t="s">
        <v>5</v>
      </c>
      <c r="O309" s="6" t="s">
        <v>6</v>
      </c>
      <c r="P309" s="6" t="s">
        <v>7</v>
      </c>
      <c r="Q309" s="6" t="s">
        <v>8</v>
      </c>
      <c r="R309" s="7">
        <v>42109</v>
      </c>
      <c r="S309" s="7">
        <v>42122</v>
      </c>
      <c r="T309" s="7">
        <v>42122</v>
      </c>
      <c r="U309" s="7">
        <v>42116</v>
      </c>
      <c r="V309" s="5">
        <v>6060</v>
      </c>
      <c r="W309" s="8">
        <v>2699.47</v>
      </c>
      <c r="X309" s="5">
        <v>6</v>
      </c>
      <c r="Y309" s="21">
        <f>IF(COUNTIFS(G$2:G309,Tableau1[[#This Row],[Ship to name]],I$2:I309,Tableau1[[#This Row],[Order number]])&gt;1,0,1)</f>
        <v>0</v>
      </c>
    </row>
    <row r="310" spans="1:25" x14ac:dyDescent="0.2">
      <c r="A310" s="5">
        <v>15</v>
      </c>
      <c r="B310" s="6" t="s">
        <v>66</v>
      </c>
      <c r="C310" s="6" t="s">
        <v>67</v>
      </c>
      <c r="D310" s="6" t="s">
        <v>25</v>
      </c>
      <c r="E310" s="6" t="s">
        <v>304</v>
      </c>
      <c r="F310" s="6" t="s">
        <v>2</v>
      </c>
      <c r="G310" s="6" t="s">
        <v>305</v>
      </c>
      <c r="H310" s="6" t="s">
        <v>312</v>
      </c>
      <c r="I310" s="6" t="s">
        <v>313</v>
      </c>
      <c r="J310" s="6"/>
      <c r="K310" s="6" t="s">
        <v>3</v>
      </c>
      <c r="L310" s="6" t="s">
        <v>4</v>
      </c>
      <c r="M310" s="6" t="s">
        <v>314</v>
      </c>
      <c r="N310" s="6" t="s">
        <v>5</v>
      </c>
      <c r="O310" s="6" t="s">
        <v>6</v>
      </c>
      <c r="P310" s="6" t="s">
        <v>7</v>
      </c>
      <c r="Q310" s="6" t="s">
        <v>8</v>
      </c>
      <c r="R310" s="7">
        <v>42109</v>
      </c>
      <c r="S310" s="7">
        <v>42122</v>
      </c>
      <c r="T310" s="7">
        <v>42122</v>
      </c>
      <c r="U310" s="7">
        <v>42116</v>
      </c>
      <c r="V310" s="5">
        <v>12600</v>
      </c>
      <c r="W310" s="8">
        <v>11977.75</v>
      </c>
      <c r="X310" s="5">
        <v>15</v>
      </c>
      <c r="Y310" s="21">
        <f>IF(COUNTIFS(G$2:G310,Tableau1[[#This Row],[Ship to name]],I$2:I310,Tableau1[[#This Row],[Order number]])&gt;1,0,1)</f>
        <v>0</v>
      </c>
    </row>
    <row r="311" spans="1:25" x14ac:dyDescent="0.2">
      <c r="A311" s="5">
        <v>1</v>
      </c>
      <c r="B311" s="6" t="s">
        <v>58</v>
      </c>
      <c r="C311" s="6" t="s">
        <v>59</v>
      </c>
      <c r="D311" s="6" t="s">
        <v>25</v>
      </c>
      <c r="E311" s="6" t="s">
        <v>71</v>
      </c>
      <c r="F311" s="6" t="s">
        <v>2</v>
      </c>
      <c r="G311" s="6" t="s">
        <v>72</v>
      </c>
      <c r="H311" s="6" t="s">
        <v>197</v>
      </c>
      <c r="I311" s="6" t="s">
        <v>198</v>
      </c>
      <c r="J311" s="6"/>
      <c r="K311" s="6" t="s">
        <v>3</v>
      </c>
      <c r="L311" s="6" t="s">
        <v>4</v>
      </c>
      <c r="M311" s="6" t="s">
        <v>199</v>
      </c>
      <c r="N311" s="6" t="s">
        <v>5</v>
      </c>
      <c r="O311" s="6" t="s">
        <v>6</v>
      </c>
      <c r="P311" s="6" t="s">
        <v>7</v>
      </c>
      <c r="Q311" s="6" t="s">
        <v>8</v>
      </c>
      <c r="R311" s="7">
        <v>42122</v>
      </c>
      <c r="S311" s="7">
        <v>42130</v>
      </c>
      <c r="T311" s="7">
        <v>42130</v>
      </c>
      <c r="U311" s="7">
        <v>42130</v>
      </c>
      <c r="V311" s="5">
        <v>790</v>
      </c>
      <c r="W311" s="8">
        <v>745.18</v>
      </c>
      <c r="X311" s="5">
        <v>1</v>
      </c>
      <c r="Y311" s="21">
        <f>IF(COUNTIFS(G$2:G311,Tableau1[[#This Row],[Ship to name]],I$2:I311,Tableau1[[#This Row],[Order number]])&gt;1,0,1)</f>
        <v>1</v>
      </c>
    </row>
    <row r="312" spans="1:25" x14ac:dyDescent="0.2">
      <c r="A312" s="5">
        <v>4</v>
      </c>
      <c r="B312" s="6" t="s">
        <v>13</v>
      </c>
      <c r="C312" s="6" t="s">
        <v>14</v>
      </c>
      <c r="D312" s="6" t="s">
        <v>25</v>
      </c>
      <c r="E312" s="6" t="s">
        <v>71</v>
      </c>
      <c r="F312" s="6" t="s">
        <v>2</v>
      </c>
      <c r="G312" s="6" t="s">
        <v>72</v>
      </c>
      <c r="H312" s="6" t="s">
        <v>197</v>
      </c>
      <c r="I312" s="6" t="s">
        <v>198</v>
      </c>
      <c r="J312" s="6"/>
      <c r="K312" s="6" t="s">
        <v>3</v>
      </c>
      <c r="L312" s="6" t="s">
        <v>4</v>
      </c>
      <c r="M312" s="6" t="s">
        <v>199</v>
      </c>
      <c r="N312" s="6" t="s">
        <v>5</v>
      </c>
      <c r="O312" s="6" t="s">
        <v>6</v>
      </c>
      <c r="P312" s="6" t="s">
        <v>7</v>
      </c>
      <c r="Q312" s="6" t="s">
        <v>8</v>
      </c>
      <c r="R312" s="7">
        <v>42122</v>
      </c>
      <c r="S312" s="7">
        <v>42130</v>
      </c>
      <c r="T312" s="7">
        <v>42130</v>
      </c>
      <c r="U312" s="7">
        <v>42130</v>
      </c>
      <c r="V312" s="5">
        <v>3164</v>
      </c>
      <c r="W312" s="8">
        <v>2340.0500000000002</v>
      </c>
      <c r="X312" s="5">
        <v>4</v>
      </c>
      <c r="Y312" s="21">
        <f>IF(COUNTIFS(G$2:G312,Tableau1[[#This Row],[Ship to name]],I$2:I312,Tableau1[[#This Row],[Order number]])&gt;1,0,1)</f>
        <v>0</v>
      </c>
    </row>
    <row r="313" spans="1:25" x14ac:dyDescent="0.2">
      <c r="A313" s="5">
        <v>1</v>
      </c>
      <c r="B313" s="6" t="s">
        <v>17</v>
      </c>
      <c r="C313" s="6" t="s">
        <v>18</v>
      </c>
      <c r="D313" s="6" t="s">
        <v>25</v>
      </c>
      <c r="E313" s="6" t="s">
        <v>71</v>
      </c>
      <c r="F313" s="6" t="s">
        <v>2</v>
      </c>
      <c r="G313" s="6" t="s">
        <v>72</v>
      </c>
      <c r="H313" s="6" t="s">
        <v>197</v>
      </c>
      <c r="I313" s="6" t="s">
        <v>198</v>
      </c>
      <c r="J313" s="6"/>
      <c r="K313" s="6" t="s">
        <v>3</v>
      </c>
      <c r="L313" s="6" t="s">
        <v>4</v>
      </c>
      <c r="M313" s="6" t="s">
        <v>199</v>
      </c>
      <c r="N313" s="6" t="s">
        <v>5</v>
      </c>
      <c r="O313" s="6" t="s">
        <v>6</v>
      </c>
      <c r="P313" s="6" t="s">
        <v>7</v>
      </c>
      <c r="Q313" s="6" t="s">
        <v>8</v>
      </c>
      <c r="R313" s="7">
        <v>42122</v>
      </c>
      <c r="S313" s="7">
        <v>42130</v>
      </c>
      <c r="T313" s="7">
        <v>42130</v>
      </c>
      <c r="U313" s="7">
        <v>42130</v>
      </c>
      <c r="V313" s="5">
        <v>798</v>
      </c>
      <c r="W313" s="8">
        <v>835.67</v>
      </c>
      <c r="X313" s="5">
        <v>1</v>
      </c>
      <c r="Y313" s="21">
        <f>IF(COUNTIFS(G$2:G313,Tableau1[[#This Row],[Ship to name]],I$2:I313,Tableau1[[#This Row],[Order number]])&gt;1,0,1)</f>
        <v>0</v>
      </c>
    </row>
    <row r="314" spans="1:25" x14ac:dyDescent="0.2">
      <c r="A314" s="5">
        <v>2</v>
      </c>
      <c r="B314" s="6" t="s">
        <v>83</v>
      </c>
      <c r="C314" s="6" t="s">
        <v>84</v>
      </c>
      <c r="D314" s="6" t="s">
        <v>25</v>
      </c>
      <c r="E314" s="6" t="s">
        <v>71</v>
      </c>
      <c r="F314" s="6" t="s">
        <v>2</v>
      </c>
      <c r="G314" s="6" t="s">
        <v>72</v>
      </c>
      <c r="H314" s="6" t="s">
        <v>197</v>
      </c>
      <c r="I314" s="6" t="s">
        <v>198</v>
      </c>
      <c r="J314" s="6"/>
      <c r="K314" s="6" t="s">
        <v>3</v>
      </c>
      <c r="L314" s="6" t="s">
        <v>4</v>
      </c>
      <c r="M314" s="6" t="s">
        <v>199</v>
      </c>
      <c r="N314" s="6" t="s">
        <v>5</v>
      </c>
      <c r="O314" s="6" t="s">
        <v>6</v>
      </c>
      <c r="P314" s="6" t="s">
        <v>7</v>
      </c>
      <c r="Q314" s="6" t="s">
        <v>8</v>
      </c>
      <c r="R314" s="7">
        <v>42122</v>
      </c>
      <c r="S314" s="7">
        <v>42130</v>
      </c>
      <c r="T314" s="7">
        <v>42130</v>
      </c>
      <c r="U314" s="7">
        <v>42130</v>
      </c>
      <c r="V314" s="5">
        <v>1792</v>
      </c>
      <c r="W314" s="8">
        <v>1182</v>
      </c>
      <c r="X314" s="5">
        <v>2</v>
      </c>
      <c r="Y314" s="21">
        <f>IF(COUNTIFS(G$2:G314,Tableau1[[#This Row],[Ship to name]],I$2:I314,Tableau1[[#This Row],[Order number]])&gt;1,0,1)</f>
        <v>0</v>
      </c>
    </row>
    <row r="315" spans="1:25" x14ac:dyDescent="0.2">
      <c r="A315" s="5">
        <v>7</v>
      </c>
      <c r="B315" s="6" t="s">
        <v>170</v>
      </c>
      <c r="C315" s="6" t="s">
        <v>171</v>
      </c>
      <c r="D315" s="6" t="s">
        <v>25</v>
      </c>
      <c r="E315" s="6" t="s">
        <v>71</v>
      </c>
      <c r="F315" s="6" t="s">
        <v>2</v>
      </c>
      <c r="G315" s="6" t="s">
        <v>72</v>
      </c>
      <c r="H315" s="6" t="s">
        <v>197</v>
      </c>
      <c r="I315" s="6" t="s">
        <v>198</v>
      </c>
      <c r="J315" s="6"/>
      <c r="K315" s="6" t="s">
        <v>3</v>
      </c>
      <c r="L315" s="6" t="s">
        <v>4</v>
      </c>
      <c r="M315" s="6" t="s">
        <v>199</v>
      </c>
      <c r="N315" s="6" t="s">
        <v>5</v>
      </c>
      <c r="O315" s="6" t="s">
        <v>6</v>
      </c>
      <c r="P315" s="6" t="s">
        <v>7</v>
      </c>
      <c r="Q315" s="6" t="s">
        <v>8</v>
      </c>
      <c r="R315" s="7">
        <v>42122</v>
      </c>
      <c r="S315" s="7">
        <v>42130</v>
      </c>
      <c r="T315" s="7">
        <v>42130</v>
      </c>
      <c r="U315" s="7">
        <v>42130</v>
      </c>
      <c r="V315" s="5">
        <v>7560</v>
      </c>
      <c r="W315" s="8">
        <v>2095.63</v>
      </c>
      <c r="X315" s="5">
        <v>7</v>
      </c>
      <c r="Y315" s="21">
        <f>IF(COUNTIFS(G$2:G315,Tableau1[[#This Row],[Ship to name]],I$2:I315,Tableau1[[#This Row],[Order number]])&gt;1,0,1)</f>
        <v>0</v>
      </c>
    </row>
    <row r="316" spans="1:25" x14ac:dyDescent="0.2">
      <c r="A316" s="5">
        <v>10</v>
      </c>
      <c r="B316" s="6" t="s">
        <v>174</v>
      </c>
      <c r="C316" s="6" t="s">
        <v>175</v>
      </c>
      <c r="D316" s="6" t="s">
        <v>25</v>
      </c>
      <c r="E316" s="6" t="s">
        <v>71</v>
      </c>
      <c r="F316" s="6" t="s">
        <v>2</v>
      </c>
      <c r="G316" s="6" t="s">
        <v>72</v>
      </c>
      <c r="H316" s="6" t="s">
        <v>197</v>
      </c>
      <c r="I316" s="6" t="s">
        <v>198</v>
      </c>
      <c r="J316" s="6"/>
      <c r="K316" s="6" t="s">
        <v>3</v>
      </c>
      <c r="L316" s="6" t="s">
        <v>4</v>
      </c>
      <c r="M316" s="6" t="s">
        <v>199</v>
      </c>
      <c r="N316" s="6" t="s">
        <v>5</v>
      </c>
      <c r="O316" s="6" t="s">
        <v>6</v>
      </c>
      <c r="P316" s="6" t="s">
        <v>7</v>
      </c>
      <c r="Q316" s="6" t="s">
        <v>8</v>
      </c>
      <c r="R316" s="7">
        <v>42122</v>
      </c>
      <c r="S316" s="7">
        <v>42130</v>
      </c>
      <c r="T316" s="7">
        <v>42130</v>
      </c>
      <c r="U316" s="7">
        <v>42130</v>
      </c>
      <c r="V316" s="5">
        <v>11700</v>
      </c>
      <c r="W316" s="8">
        <v>4822.96</v>
      </c>
      <c r="X316" s="5">
        <v>10</v>
      </c>
      <c r="Y316" s="21">
        <f>IF(COUNTIFS(G$2:G316,Tableau1[[#This Row],[Ship to name]],I$2:I316,Tableau1[[#This Row],[Order number]])&gt;1,0,1)</f>
        <v>0</v>
      </c>
    </row>
    <row r="317" spans="1:25" x14ac:dyDescent="0.2">
      <c r="A317" s="5">
        <v>1</v>
      </c>
      <c r="B317" s="6" t="s">
        <v>180</v>
      </c>
      <c r="C317" s="6" t="s">
        <v>181</v>
      </c>
      <c r="D317" s="6" t="s">
        <v>25</v>
      </c>
      <c r="E317" s="6" t="s">
        <v>71</v>
      </c>
      <c r="F317" s="6" t="s">
        <v>2</v>
      </c>
      <c r="G317" s="6" t="s">
        <v>72</v>
      </c>
      <c r="H317" s="6" t="s">
        <v>197</v>
      </c>
      <c r="I317" s="6" t="s">
        <v>198</v>
      </c>
      <c r="J317" s="6"/>
      <c r="K317" s="6" t="s">
        <v>3</v>
      </c>
      <c r="L317" s="6" t="s">
        <v>4</v>
      </c>
      <c r="M317" s="6" t="s">
        <v>199</v>
      </c>
      <c r="N317" s="6" t="s">
        <v>5</v>
      </c>
      <c r="O317" s="6" t="s">
        <v>6</v>
      </c>
      <c r="P317" s="6" t="s">
        <v>7</v>
      </c>
      <c r="Q317" s="6" t="s">
        <v>8</v>
      </c>
      <c r="R317" s="7">
        <v>42122</v>
      </c>
      <c r="S317" s="7">
        <v>42130</v>
      </c>
      <c r="T317" s="7">
        <v>42130</v>
      </c>
      <c r="U317" s="7">
        <v>42130</v>
      </c>
      <c r="V317" s="5">
        <v>770</v>
      </c>
      <c r="W317" s="8">
        <v>794.77</v>
      </c>
      <c r="X317" s="5">
        <v>1</v>
      </c>
      <c r="Y317" s="21">
        <f>IF(COUNTIFS(G$2:G317,Tableau1[[#This Row],[Ship to name]],I$2:I317,Tableau1[[#This Row],[Order number]])&gt;1,0,1)</f>
        <v>0</v>
      </c>
    </row>
    <row r="318" spans="1:25" hidden="1" x14ac:dyDescent="0.2">
      <c r="A318" s="5">
        <v>2</v>
      </c>
      <c r="B318" s="6" t="s">
        <v>13</v>
      </c>
      <c r="C318" s="6" t="s">
        <v>14</v>
      </c>
      <c r="D318" s="6" t="s">
        <v>82</v>
      </c>
      <c r="E318" s="6" t="s">
        <v>252</v>
      </c>
      <c r="F318" s="6" t="s">
        <v>2</v>
      </c>
      <c r="G318" s="6" t="s">
        <v>253</v>
      </c>
      <c r="H318" s="6" t="s">
        <v>257</v>
      </c>
      <c r="I318" s="6" t="s">
        <v>258</v>
      </c>
      <c r="J318" s="6"/>
      <c r="K318" s="6" t="s">
        <v>3</v>
      </c>
      <c r="L318" s="6" t="s">
        <v>4</v>
      </c>
      <c r="M318" s="6" t="s">
        <v>259</v>
      </c>
      <c r="N318" s="6" t="s">
        <v>5</v>
      </c>
      <c r="O318" s="6" t="s">
        <v>6</v>
      </c>
      <c r="P318" s="6" t="s">
        <v>7</v>
      </c>
      <c r="Q318" s="6" t="s">
        <v>8</v>
      </c>
      <c r="R318" s="7">
        <v>42123</v>
      </c>
      <c r="S318" s="7">
        <v>42130</v>
      </c>
      <c r="T318" s="7">
        <v>42130</v>
      </c>
      <c r="U318" s="7">
        <v>42130</v>
      </c>
      <c r="V318" s="5">
        <v>1582</v>
      </c>
      <c r="W318" s="8">
        <v>1502.03</v>
      </c>
      <c r="X318" s="5">
        <v>2</v>
      </c>
      <c r="Y318" s="21">
        <f>IF(COUNTIFS(G$2:G318,Tableau1[[#This Row],[Ship to name]],I$2:I318,Tableau1[[#This Row],[Order number]])&gt;1,0,1)</f>
        <v>1</v>
      </c>
    </row>
    <row r="319" spans="1:25" hidden="1" x14ac:dyDescent="0.2">
      <c r="A319" s="5">
        <v>2</v>
      </c>
      <c r="B319" s="6" t="s">
        <v>83</v>
      </c>
      <c r="C319" s="6" t="s">
        <v>84</v>
      </c>
      <c r="D319" s="6" t="s">
        <v>82</v>
      </c>
      <c r="E319" s="6" t="s">
        <v>252</v>
      </c>
      <c r="F319" s="6" t="s">
        <v>2</v>
      </c>
      <c r="G319" s="6" t="s">
        <v>253</v>
      </c>
      <c r="H319" s="6" t="s">
        <v>257</v>
      </c>
      <c r="I319" s="6" t="s">
        <v>258</v>
      </c>
      <c r="J319" s="6"/>
      <c r="K319" s="6" t="s">
        <v>3</v>
      </c>
      <c r="L319" s="6" t="s">
        <v>4</v>
      </c>
      <c r="M319" s="6" t="s">
        <v>259</v>
      </c>
      <c r="N319" s="6" t="s">
        <v>5</v>
      </c>
      <c r="O319" s="6" t="s">
        <v>6</v>
      </c>
      <c r="P319" s="6" t="s">
        <v>7</v>
      </c>
      <c r="Q319" s="6" t="s">
        <v>8</v>
      </c>
      <c r="R319" s="7">
        <v>42123</v>
      </c>
      <c r="S319" s="7">
        <v>42130</v>
      </c>
      <c r="T319" s="7">
        <v>42130</v>
      </c>
      <c r="U319" s="7">
        <v>42130</v>
      </c>
      <c r="V319" s="5">
        <v>1792</v>
      </c>
      <c r="W319" s="8">
        <v>1218.78</v>
      </c>
      <c r="X319" s="5">
        <v>2</v>
      </c>
      <c r="Y319" s="21">
        <f>IF(COUNTIFS(G$2:G319,Tableau1[[#This Row],[Ship to name]],I$2:I319,Tableau1[[#This Row],[Order number]])&gt;1,0,1)</f>
        <v>0</v>
      </c>
    </row>
    <row r="320" spans="1:25" hidden="1" x14ac:dyDescent="0.2">
      <c r="A320" s="5">
        <v>18</v>
      </c>
      <c r="B320" s="6" t="s">
        <v>170</v>
      </c>
      <c r="C320" s="6" t="s">
        <v>171</v>
      </c>
      <c r="D320" s="6" t="s">
        <v>82</v>
      </c>
      <c r="E320" s="6" t="s">
        <v>252</v>
      </c>
      <c r="F320" s="6" t="s">
        <v>2</v>
      </c>
      <c r="G320" s="6" t="s">
        <v>253</v>
      </c>
      <c r="H320" s="6" t="s">
        <v>257</v>
      </c>
      <c r="I320" s="6" t="s">
        <v>258</v>
      </c>
      <c r="J320" s="6"/>
      <c r="K320" s="6" t="s">
        <v>3</v>
      </c>
      <c r="L320" s="6" t="s">
        <v>4</v>
      </c>
      <c r="M320" s="6" t="s">
        <v>259</v>
      </c>
      <c r="N320" s="6" t="s">
        <v>5</v>
      </c>
      <c r="O320" s="6" t="s">
        <v>6</v>
      </c>
      <c r="P320" s="6" t="s">
        <v>7</v>
      </c>
      <c r="Q320" s="6" t="s">
        <v>8</v>
      </c>
      <c r="R320" s="7">
        <v>42123</v>
      </c>
      <c r="S320" s="7">
        <v>42130</v>
      </c>
      <c r="T320" s="7">
        <v>42130</v>
      </c>
      <c r="U320" s="7">
        <v>42130</v>
      </c>
      <c r="V320" s="5">
        <v>19440</v>
      </c>
      <c r="W320" s="8">
        <v>5376.15</v>
      </c>
      <c r="X320" s="5">
        <v>18</v>
      </c>
      <c r="Y320" s="21">
        <f>IF(COUNTIFS(G$2:G320,Tableau1[[#This Row],[Ship to name]],I$2:I320,Tableau1[[#This Row],[Order number]])&gt;1,0,1)</f>
        <v>0</v>
      </c>
    </row>
    <row r="321" spans="1:25" hidden="1" x14ac:dyDescent="0.2">
      <c r="A321" s="5">
        <v>2</v>
      </c>
      <c r="B321" s="6" t="s">
        <v>174</v>
      </c>
      <c r="C321" s="6" t="s">
        <v>175</v>
      </c>
      <c r="D321" s="6" t="s">
        <v>82</v>
      </c>
      <c r="E321" s="6" t="s">
        <v>252</v>
      </c>
      <c r="F321" s="6" t="s">
        <v>2</v>
      </c>
      <c r="G321" s="6" t="s">
        <v>253</v>
      </c>
      <c r="H321" s="6" t="s">
        <v>257</v>
      </c>
      <c r="I321" s="6" t="s">
        <v>258</v>
      </c>
      <c r="J321" s="6"/>
      <c r="K321" s="6" t="s">
        <v>3</v>
      </c>
      <c r="L321" s="6" t="s">
        <v>4</v>
      </c>
      <c r="M321" s="6" t="s">
        <v>259</v>
      </c>
      <c r="N321" s="6" t="s">
        <v>5</v>
      </c>
      <c r="O321" s="6" t="s">
        <v>6</v>
      </c>
      <c r="P321" s="6" t="s">
        <v>7</v>
      </c>
      <c r="Q321" s="6" t="s">
        <v>8</v>
      </c>
      <c r="R321" s="7">
        <v>42123</v>
      </c>
      <c r="S321" s="7">
        <v>42130</v>
      </c>
      <c r="T321" s="7">
        <v>42130</v>
      </c>
      <c r="U321" s="7">
        <v>42130</v>
      </c>
      <c r="V321" s="5">
        <v>2340</v>
      </c>
      <c r="W321" s="8">
        <v>962.34</v>
      </c>
      <c r="X321" s="5">
        <v>2</v>
      </c>
      <c r="Y321" s="21">
        <f>IF(COUNTIFS(G$2:G321,Tableau1[[#This Row],[Ship to name]],I$2:I321,Tableau1[[#This Row],[Order number]])&gt;1,0,1)</f>
        <v>0</v>
      </c>
    </row>
    <row r="322" spans="1:25" hidden="1" x14ac:dyDescent="0.2">
      <c r="A322" s="5">
        <v>1</v>
      </c>
      <c r="B322" s="6" t="s">
        <v>87</v>
      </c>
      <c r="C322" s="6" t="s">
        <v>88</v>
      </c>
      <c r="D322" s="6" t="s">
        <v>82</v>
      </c>
      <c r="E322" s="6" t="s">
        <v>252</v>
      </c>
      <c r="F322" s="6" t="s">
        <v>2</v>
      </c>
      <c r="G322" s="6" t="s">
        <v>253</v>
      </c>
      <c r="H322" s="6" t="s">
        <v>257</v>
      </c>
      <c r="I322" s="6" t="s">
        <v>258</v>
      </c>
      <c r="J322" s="6"/>
      <c r="K322" s="6" t="s">
        <v>3</v>
      </c>
      <c r="L322" s="6" t="s">
        <v>4</v>
      </c>
      <c r="M322" s="6" t="s">
        <v>259</v>
      </c>
      <c r="N322" s="6" t="s">
        <v>5</v>
      </c>
      <c r="O322" s="6" t="s">
        <v>6</v>
      </c>
      <c r="P322" s="6" t="s">
        <v>7</v>
      </c>
      <c r="Q322" s="6" t="s">
        <v>8</v>
      </c>
      <c r="R322" s="7">
        <v>42123</v>
      </c>
      <c r="S322" s="7">
        <v>42130</v>
      </c>
      <c r="T322" s="7">
        <v>42130</v>
      </c>
      <c r="U322" s="7">
        <v>42130</v>
      </c>
      <c r="V322" s="5">
        <v>868</v>
      </c>
      <c r="W322" s="8">
        <v>1067.05</v>
      </c>
      <c r="X322" s="5">
        <v>1</v>
      </c>
      <c r="Y322" s="21">
        <f>IF(COUNTIFS(G$2:G322,Tableau1[[#This Row],[Ship to name]],I$2:I322,Tableau1[[#This Row],[Order number]])&gt;1,0,1)</f>
        <v>0</v>
      </c>
    </row>
    <row r="323" spans="1:25" hidden="1" x14ac:dyDescent="0.2">
      <c r="A323" s="5">
        <v>1</v>
      </c>
      <c r="B323" s="6" t="s">
        <v>34</v>
      </c>
      <c r="C323" s="6" t="s">
        <v>35</v>
      </c>
      <c r="D323" s="6" t="s">
        <v>25</v>
      </c>
      <c r="E323" s="6" t="s">
        <v>100</v>
      </c>
      <c r="F323" s="6" t="s">
        <v>2</v>
      </c>
      <c r="G323" s="6" t="s">
        <v>101</v>
      </c>
      <c r="H323" s="6" t="s">
        <v>184</v>
      </c>
      <c r="I323" s="6" t="s">
        <v>235</v>
      </c>
      <c r="J323" s="6"/>
      <c r="K323" s="6" t="s">
        <v>3</v>
      </c>
      <c r="L323" s="6" t="s">
        <v>4</v>
      </c>
      <c r="M323" s="6" t="s">
        <v>236</v>
      </c>
      <c r="N323" s="6" t="s">
        <v>5</v>
      </c>
      <c r="O323" s="6" t="s">
        <v>6</v>
      </c>
      <c r="P323" s="6" t="s">
        <v>7</v>
      </c>
      <c r="Q323" s="6" t="s">
        <v>8</v>
      </c>
      <c r="R323" s="7">
        <v>42123</v>
      </c>
      <c r="S323" s="7">
        <v>42142</v>
      </c>
      <c r="T323" s="7">
        <v>42142</v>
      </c>
      <c r="U323" s="7">
        <v>42128</v>
      </c>
      <c r="V323" s="5">
        <v>1010</v>
      </c>
      <c r="W323" s="8">
        <v>448.99</v>
      </c>
      <c r="X323" s="5">
        <v>1</v>
      </c>
      <c r="Y323" s="21">
        <f>IF(COUNTIFS(G$2:G323,Tableau1[[#This Row],[Ship to name]],I$2:I323,Tableau1[[#This Row],[Order number]])&gt;1,0,1)</f>
        <v>1</v>
      </c>
    </row>
    <row r="324" spans="1:25" hidden="1" x14ac:dyDescent="0.2">
      <c r="A324" s="5">
        <v>3</v>
      </c>
      <c r="B324" s="6" t="s">
        <v>13</v>
      </c>
      <c r="C324" s="6" t="s">
        <v>14</v>
      </c>
      <c r="D324" s="6" t="s">
        <v>25</v>
      </c>
      <c r="E324" s="6" t="s">
        <v>100</v>
      </c>
      <c r="F324" s="6" t="s">
        <v>2</v>
      </c>
      <c r="G324" s="6" t="s">
        <v>101</v>
      </c>
      <c r="H324" s="6" t="s">
        <v>184</v>
      </c>
      <c r="I324" s="6" t="s">
        <v>235</v>
      </c>
      <c r="J324" s="6"/>
      <c r="K324" s="6" t="s">
        <v>3</v>
      </c>
      <c r="L324" s="6" t="s">
        <v>4</v>
      </c>
      <c r="M324" s="6" t="s">
        <v>236</v>
      </c>
      <c r="N324" s="6" t="s">
        <v>5</v>
      </c>
      <c r="O324" s="6" t="s">
        <v>6</v>
      </c>
      <c r="P324" s="6" t="s">
        <v>7</v>
      </c>
      <c r="Q324" s="6" t="s">
        <v>8</v>
      </c>
      <c r="R324" s="7">
        <v>42123</v>
      </c>
      <c r="S324" s="7">
        <v>42142</v>
      </c>
      <c r="T324" s="7">
        <v>42142</v>
      </c>
      <c r="U324" s="7">
        <v>42128</v>
      </c>
      <c r="V324" s="5">
        <v>2373</v>
      </c>
      <c r="W324" s="8">
        <v>2253.06</v>
      </c>
      <c r="X324" s="5">
        <v>3</v>
      </c>
      <c r="Y324" s="21">
        <f>IF(COUNTIFS(G$2:G324,Tableau1[[#This Row],[Ship to name]],I$2:I324,Tableau1[[#This Row],[Order number]])&gt;1,0,1)</f>
        <v>0</v>
      </c>
    </row>
    <row r="325" spans="1:25" hidden="1" x14ac:dyDescent="0.2">
      <c r="A325" s="5">
        <v>2</v>
      </c>
      <c r="B325" s="6" t="s">
        <v>19</v>
      </c>
      <c r="C325" s="6" t="s">
        <v>20</v>
      </c>
      <c r="D325" s="6" t="s">
        <v>25</v>
      </c>
      <c r="E325" s="6" t="s">
        <v>100</v>
      </c>
      <c r="F325" s="6" t="s">
        <v>2</v>
      </c>
      <c r="G325" s="6" t="s">
        <v>101</v>
      </c>
      <c r="H325" s="6" t="s">
        <v>184</v>
      </c>
      <c r="I325" s="6" t="s">
        <v>235</v>
      </c>
      <c r="J325" s="6"/>
      <c r="K325" s="6" t="s">
        <v>3</v>
      </c>
      <c r="L325" s="6" t="s">
        <v>4</v>
      </c>
      <c r="M325" s="6" t="s">
        <v>236</v>
      </c>
      <c r="N325" s="6" t="s">
        <v>5</v>
      </c>
      <c r="O325" s="6" t="s">
        <v>6</v>
      </c>
      <c r="P325" s="6" t="s">
        <v>7</v>
      </c>
      <c r="Q325" s="6" t="s">
        <v>8</v>
      </c>
      <c r="R325" s="7">
        <v>42123</v>
      </c>
      <c r="S325" s="7">
        <v>42142</v>
      </c>
      <c r="T325" s="7">
        <v>42142</v>
      </c>
      <c r="U325" s="7">
        <v>42128</v>
      </c>
      <c r="V325" s="5">
        <v>1680</v>
      </c>
      <c r="W325" s="8">
        <v>1593.3</v>
      </c>
      <c r="X325" s="5">
        <v>2</v>
      </c>
      <c r="Y325" s="21">
        <f>IF(COUNTIFS(G$2:G325,Tableau1[[#This Row],[Ship to name]],I$2:I325,Tableau1[[#This Row],[Order number]])&gt;1,0,1)</f>
        <v>0</v>
      </c>
    </row>
    <row r="326" spans="1:25" hidden="1" x14ac:dyDescent="0.2">
      <c r="A326" s="5">
        <v>1</v>
      </c>
      <c r="B326" s="6" t="s">
        <v>182</v>
      </c>
      <c r="C326" s="6" t="s">
        <v>183</v>
      </c>
      <c r="D326" s="6" t="s">
        <v>25</v>
      </c>
      <c r="E326" s="6" t="s">
        <v>100</v>
      </c>
      <c r="F326" s="6" t="s">
        <v>2</v>
      </c>
      <c r="G326" s="6" t="s">
        <v>101</v>
      </c>
      <c r="H326" s="6" t="s">
        <v>184</v>
      </c>
      <c r="I326" s="6" t="s">
        <v>235</v>
      </c>
      <c r="J326" s="6"/>
      <c r="K326" s="6" t="s">
        <v>3</v>
      </c>
      <c r="L326" s="6" t="s">
        <v>4</v>
      </c>
      <c r="M326" s="6" t="s">
        <v>236</v>
      </c>
      <c r="N326" s="6" t="s">
        <v>5</v>
      </c>
      <c r="O326" s="6" t="s">
        <v>6</v>
      </c>
      <c r="P326" s="6" t="s">
        <v>7</v>
      </c>
      <c r="Q326" s="6" t="s">
        <v>8</v>
      </c>
      <c r="R326" s="7">
        <v>42123</v>
      </c>
      <c r="S326" s="7">
        <v>42142</v>
      </c>
      <c r="T326" s="7">
        <v>42142</v>
      </c>
      <c r="U326" s="7">
        <v>42128</v>
      </c>
      <c r="V326" s="5">
        <v>1119</v>
      </c>
      <c r="W326" s="8">
        <v>1331.44</v>
      </c>
      <c r="X326" s="5">
        <v>1</v>
      </c>
      <c r="Y326" s="21">
        <f>IF(COUNTIFS(G$2:G326,Tableau1[[#This Row],[Ship to name]],I$2:I326,Tableau1[[#This Row],[Order number]])&gt;1,0,1)</f>
        <v>0</v>
      </c>
    </row>
    <row r="327" spans="1:25" hidden="1" x14ac:dyDescent="0.2">
      <c r="A327" s="5">
        <v>10</v>
      </c>
      <c r="B327" s="6" t="s">
        <v>170</v>
      </c>
      <c r="C327" s="6" t="s">
        <v>171</v>
      </c>
      <c r="D327" s="6" t="s">
        <v>25</v>
      </c>
      <c r="E327" s="6" t="s">
        <v>100</v>
      </c>
      <c r="F327" s="6" t="s">
        <v>2</v>
      </c>
      <c r="G327" s="6" t="s">
        <v>101</v>
      </c>
      <c r="H327" s="6" t="s">
        <v>184</v>
      </c>
      <c r="I327" s="6" t="s">
        <v>235</v>
      </c>
      <c r="J327" s="6"/>
      <c r="K327" s="6" t="s">
        <v>3</v>
      </c>
      <c r="L327" s="6" t="s">
        <v>4</v>
      </c>
      <c r="M327" s="6" t="s">
        <v>236</v>
      </c>
      <c r="N327" s="6" t="s">
        <v>5</v>
      </c>
      <c r="O327" s="6" t="s">
        <v>6</v>
      </c>
      <c r="P327" s="6" t="s">
        <v>7</v>
      </c>
      <c r="Q327" s="6" t="s">
        <v>8</v>
      </c>
      <c r="R327" s="7">
        <v>42123</v>
      </c>
      <c r="S327" s="7">
        <v>42142</v>
      </c>
      <c r="T327" s="7">
        <v>42142</v>
      </c>
      <c r="U327" s="7">
        <v>42128</v>
      </c>
      <c r="V327" s="5">
        <v>10800</v>
      </c>
      <c r="W327" s="8">
        <v>2986.75</v>
      </c>
      <c r="X327" s="5">
        <v>10</v>
      </c>
      <c r="Y327" s="21">
        <f>IF(COUNTIFS(G$2:G327,Tableau1[[#This Row],[Ship to name]],I$2:I327,Tableau1[[#This Row],[Order number]])&gt;1,0,1)</f>
        <v>0</v>
      </c>
    </row>
    <row r="328" spans="1:25" hidden="1" x14ac:dyDescent="0.2">
      <c r="A328" s="5">
        <v>6</v>
      </c>
      <c r="B328" s="6" t="s">
        <v>174</v>
      </c>
      <c r="C328" s="6" t="s">
        <v>175</v>
      </c>
      <c r="D328" s="6" t="s">
        <v>25</v>
      </c>
      <c r="E328" s="6" t="s">
        <v>100</v>
      </c>
      <c r="F328" s="6" t="s">
        <v>2</v>
      </c>
      <c r="G328" s="6" t="s">
        <v>101</v>
      </c>
      <c r="H328" s="6" t="s">
        <v>184</v>
      </c>
      <c r="I328" s="6" t="s">
        <v>235</v>
      </c>
      <c r="J328" s="6"/>
      <c r="K328" s="6" t="s">
        <v>3</v>
      </c>
      <c r="L328" s="6" t="s">
        <v>4</v>
      </c>
      <c r="M328" s="6" t="s">
        <v>236</v>
      </c>
      <c r="N328" s="6" t="s">
        <v>5</v>
      </c>
      <c r="O328" s="6" t="s">
        <v>6</v>
      </c>
      <c r="P328" s="6" t="s">
        <v>7</v>
      </c>
      <c r="Q328" s="6" t="s">
        <v>8</v>
      </c>
      <c r="R328" s="7">
        <v>42123</v>
      </c>
      <c r="S328" s="7">
        <v>42142</v>
      </c>
      <c r="T328" s="7">
        <v>42142</v>
      </c>
      <c r="U328" s="7">
        <v>42128</v>
      </c>
      <c r="V328" s="5">
        <v>7020</v>
      </c>
      <c r="W328" s="8">
        <v>2887.01</v>
      </c>
      <c r="X328" s="5">
        <v>6</v>
      </c>
      <c r="Y328" s="21">
        <f>IF(COUNTIFS(G$2:G328,Tableau1[[#This Row],[Ship to name]],I$2:I328,Tableau1[[#This Row],[Order number]])&gt;1,0,1)</f>
        <v>0</v>
      </c>
    </row>
    <row r="329" spans="1:25" hidden="1" x14ac:dyDescent="0.2">
      <c r="A329" s="5">
        <v>2</v>
      </c>
      <c r="B329" s="6" t="s">
        <v>176</v>
      </c>
      <c r="C329" s="6" t="s">
        <v>177</v>
      </c>
      <c r="D329" s="6" t="s">
        <v>25</v>
      </c>
      <c r="E329" s="6" t="s">
        <v>100</v>
      </c>
      <c r="F329" s="6" t="s">
        <v>2</v>
      </c>
      <c r="G329" s="6" t="s">
        <v>101</v>
      </c>
      <c r="H329" s="6" t="s">
        <v>184</v>
      </c>
      <c r="I329" s="6" t="s">
        <v>235</v>
      </c>
      <c r="J329" s="6"/>
      <c r="K329" s="6" t="s">
        <v>3</v>
      </c>
      <c r="L329" s="6" t="s">
        <v>4</v>
      </c>
      <c r="M329" s="6" t="s">
        <v>236</v>
      </c>
      <c r="N329" s="6" t="s">
        <v>5</v>
      </c>
      <c r="O329" s="6" t="s">
        <v>6</v>
      </c>
      <c r="P329" s="6" t="s">
        <v>7</v>
      </c>
      <c r="Q329" s="6" t="s">
        <v>8</v>
      </c>
      <c r="R329" s="7">
        <v>42123</v>
      </c>
      <c r="S329" s="7">
        <v>42142</v>
      </c>
      <c r="T329" s="7">
        <v>42142</v>
      </c>
      <c r="U329" s="7">
        <v>42128</v>
      </c>
      <c r="V329" s="5">
        <v>1596</v>
      </c>
      <c r="W329" s="8">
        <v>1667.43</v>
      </c>
      <c r="X329" s="5">
        <v>2</v>
      </c>
      <c r="Y329" s="21">
        <f>IF(COUNTIFS(G$2:G329,Tableau1[[#This Row],[Ship to name]],I$2:I329,Tableau1[[#This Row],[Order number]])&gt;1,0,1)</f>
        <v>0</v>
      </c>
    </row>
    <row r="330" spans="1:25" x14ac:dyDescent="0.2">
      <c r="A330" s="5">
        <v>1</v>
      </c>
      <c r="B330" s="6" t="s">
        <v>54</v>
      </c>
      <c r="C330" s="6" t="s">
        <v>55</v>
      </c>
      <c r="D330" s="6" t="s">
        <v>25</v>
      </c>
      <c r="E330" s="6" t="s">
        <v>71</v>
      </c>
      <c r="F330" s="6" t="s">
        <v>2</v>
      </c>
      <c r="G330" s="6" t="s">
        <v>72</v>
      </c>
      <c r="H330" s="6" t="s">
        <v>200</v>
      </c>
      <c r="I330" s="6" t="s">
        <v>201</v>
      </c>
      <c r="J330" s="6"/>
      <c r="K330" s="6" t="s">
        <v>3</v>
      </c>
      <c r="L330" s="6" t="s">
        <v>4</v>
      </c>
      <c r="M330" s="6" t="s">
        <v>202</v>
      </c>
      <c r="N330" s="6" t="s">
        <v>5</v>
      </c>
      <c r="O330" s="6" t="s">
        <v>6</v>
      </c>
      <c r="P330" s="6" t="s">
        <v>7</v>
      </c>
      <c r="Q330" s="6" t="s">
        <v>8</v>
      </c>
      <c r="R330" s="7">
        <v>42158</v>
      </c>
      <c r="S330" s="7">
        <v>42166</v>
      </c>
      <c r="T330" s="7">
        <v>42166</v>
      </c>
      <c r="U330" s="7">
        <v>42166</v>
      </c>
      <c r="V330" s="9">
        <v>882.5</v>
      </c>
      <c r="W330" s="8">
        <v>595.57000000000005</v>
      </c>
      <c r="X330" s="5">
        <v>1</v>
      </c>
      <c r="Y330" s="21">
        <f>IF(COUNTIFS(G$2:G330,Tableau1[[#This Row],[Ship to name]],I$2:I330,Tableau1[[#This Row],[Order number]])&gt;1,0,1)</f>
        <v>1</v>
      </c>
    </row>
    <row r="331" spans="1:25" x14ac:dyDescent="0.2">
      <c r="A331" s="5">
        <v>2</v>
      </c>
      <c r="B331" s="6" t="s">
        <v>34</v>
      </c>
      <c r="C331" s="6" t="s">
        <v>35</v>
      </c>
      <c r="D331" s="6" t="s">
        <v>25</v>
      </c>
      <c r="E331" s="6" t="s">
        <v>71</v>
      </c>
      <c r="F331" s="6" t="s">
        <v>2</v>
      </c>
      <c r="G331" s="6" t="s">
        <v>72</v>
      </c>
      <c r="H331" s="6" t="s">
        <v>200</v>
      </c>
      <c r="I331" s="6" t="s">
        <v>201</v>
      </c>
      <c r="J331" s="6"/>
      <c r="K331" s="6" t="s">
        <v>3</v>
      </c>
      <c r="L331" s="6" t="s">
        <v>4</v>
      </c>
      <c r="M331" s="6" t="s">
        <v>202</v>
      </c>
      <c r="N331" s="6" t="s">
        <v>5</v>
      </c>
      <c r="O331" s="6" t="s">
        <v>6</v>
      </c>
      <c r="P331" s="6" t="s">
        <v>7</v>
      </c>
      <c r="Q331" s="6" t="s">
        <v>8</v>
      </c>
      <c r="R331" s="7">
        <v>42158</v>
      </c>
      <c r="S331" s="7">
        <v>42166</v>
      </c>
      <c r="T331" s="7">
        <v>42166</v>
      </c>
      <c r="U331" s="7">
        <v>42166</v>
      </c>
      <c r="V331" s="5">
        <v>2020</v>
      </c>
      <c r="W331" s="8">
        <v>899.82</v>
      </c>
      <c r="X331" s="5">
        <v>2</v>
      </c>
      <c r="Y331" s="21">
        <f>IF(COUNTIFS(G$2:G331,Tableau1[[#This Row],[Ship to name]],I$2:I331,Tableau1[[#This Row],[Order number]])&gt;1,0,1)</f>
        <v>0</v>
      </c>
    </row>
    <row r="332" spans="1:25" x14ac:dyDescent="0.2">
      <c r="A332" s="5">
        <v>1</v>
      </c>
      <c r="B332" s="6" t="s">
        <v>46</v>
      </c>
      <c r="C332" s="6" t="s">
        <v>47</v>
      </c>
      <c r="D332" s="6" t="s">
        <v>25</v>
      </c>
      <c r="E332" s="6" t="s">
        <v>71</v>
      </c>
      <c r="F332" s="6" t="s">
        <v>2</v>
      </c>
      <c r="G332" s="6" t="s">
        <v>72</v>
      </c>
      <c r="H332" s="6" t="s">
        <v>200</v>
      </c>
      <c r="I332" s="6" t="s">
        <v>201</v>
      </c>
      <c r="J332" s="6"/>
      <c r="K332" s="6" t="s">
        <v>3</v>
      </c>
      <c r="L332" s="6" t="s">
        <v>4</v>
      </c>
      <c r="M332" s="6" t="s">
        <v>202</v>
      </c>
      <c r="N332" s="6" t="s">
        <v>5</v>
      </c>
      <c r="O332" s="6" t="s">
        <v>6</v>
      </c>
      <c r="P332" s="6" t="s">
        <v>7</v>
      </c>
      <c r="Q332" s="6" t="s">
        <v>8</v>
      </c>
      <c r="R332" s="7">
        <v>42158</v>
      </c>
      <c r="S332" s="7">
        <v>42166</v>
      </c>
      <c r="T332" s="7">
        <v>42166</v>
      </c>
      <c r="U332" s="7">
        <v>42166</v>
      </c>
      <c r="V332" s="5">
        <v>1170</v>
      </c>
      <c r="W332" s="8">
        <v>511.96</v>
      </c>
      <c r="X332" s="5">
        <v>1</v>
      </c>
      <c r="Y332" s="21">
        <f>IF(COUNTIFS(G$2:G332,Tableau1[[#This Row],[Ship to name]],I$2:I332,Tableau1[[#This Row],[Order number]])&gt;1,0,1)</f>
        <v>0</v>
      </c>
    </row>
    <row r="333" spans="1:25" x14ac:dyDescent="0.2">
      <c r="A333" s="5">
        <v>2</v>
      </c>
      <c r="B333" s="6" t="s">
        <v>11</v>
      </c>
      <c r="C333" s="6" t="s">
        <v>12</v>
      </c>
      <c r="D333" s="6" t="s">
        <v>25</v>
      </c>
      <c r="E333" s="6" t="s">
        <v>71</v>
      </c>
      <c r="F333" s="6" t="s">
        <v>2</v>
      </c>
      <c r="G333" s="6" t="s">
        <v>72</v>
      </c>
      <c r="H333" s="6" t="s">
        <v>200</v>
      </c>
      <c r="I333" s="6" t="s">
        <v>201</v>
      </c>
      <c r="J333" s="6"/>
      <c r="K333" s="6" t="s">
        <v>3</v>
      </c>
      <c r="L333" s="6" t="s">
        <v>4</v>
      </c>
      <c r="M333" s="6" t="s">
        <v>202</v>
      </c>
      <c r="N333" s="6" t="s">
        <v>5</v>
      </c>
      <c r="O333" s="6" t="s">
        <v>6</v>
      </c>
      <c r="P333" s="6" t="s">
        <v>7</v>
      </c>
      <c r="Q333" s="6" t="s">
        <v>8</v>
      </c>
      <c r="R333" s="7">
        <v>42158</v>
      </c>
      <c r="S333" s="7">
        <v>42166</v>
      </c>
      <c r="T333" s="7">
        <v>42166</v>
      </c>
      <c r="U333" s="7">
        <v>42166</v>
      </c>
      <c r="V333" s="5">
        <v>2160</v>
      </c>
      <c r="W333" s="8">
        <v>638.29999999999995</v>
      </c>
      <c r="X333" s="5">
        <v>2</v>
      </c>
      <c r="Y333" s="21">
        <f>IF(COUNTIFS(G$2:G333,Tableau1[[#This Row],[Ship to name]],I$2:I333,Tableau1[[#This Row],[Order number]])&gt;1,0,1)</f>
        <v>0</v>
      </c>
    </row>
    <row r="334" spans="1:25" x14ac:dyDescent="0.2">
      <c r="A334" s="5">
        <v>5</v>
      </c>
      <c r="B334" s="6" t="s">
        <v>13</v>
      </c>
      <c r="C334" s="6" t="s">
        <v>14</v>
      </c>
      <c r="D334" s="6" t="s">
        <v>25</v>
      </c>
      <c r="E334" s="6" t="s">
        <v>71</v>
      </c>
      <c r="F334" s="6" t="s">
        <v>2</v>
      </c>
      <c r="G334" s="6" t="s">
        <v>72</v>
      </c>
      <c r="H334" s="6" t="s">
        <v>200</v>
      </c>
      <c r="I334" s="6" t="s">
        <v>201</v>
      </c>
      <c r="J334" s="6"/>
      <c r="K334" s="6" t="s">
        <v>3</v>
      </c>
      <c r="L334" s="6" t="s">
        <v>4</v>
      </c>
      <c r="M334" s="6" t="s">
        <v>202</v>
      </c>
      <c r="N334" s="6" t="s">
        <v>5</v>
      </c>
      <c r="O334" s="6" t="s">
        <v>6</v>
      </c>
      <c r="P334" s="6" t="s">
        <v>7</v>
      </c>
      <c r="Q334" s="6" t="s">
        <v>8</v>
      </c>
      <c r="R334" s="7">
        <v>42158</v>
      </c>
      <c r="S334" s="7">
        <v>42166</v>
      </c>
      <c r="T334" s="7">
        <v>42166</v>
      </c>
      <c r="U334" s="7">
        <v>42166</v>
      </c>
      <c r="V334" s="5">
        <v>3955</v>
      </c>
      <c r="W334" s="8">
        <v>3641.39</v>
      </c>
      <c r="X334" s="5">
        <v>5</v>
      </c>
      <c r="Y334" s="21">
        <f>IF(COUNTIFS(G$2:G334,Tableau1[[#This Row],[Ship to name]],I$2:I334,Tableau1[[#This Row],[Order number]])&gt;1,0,1)</f>
        <v>0</v>
      </c>
    </row>
    <row r="335" spans="1:25" x14ac:dyDescent="0.2">
      <c r="A335" s="5">
        <v>12</v>
      </c>
      <c r="B335" s="6" t="s">
        <v>170</v>
      </c>
      <c r="C335" s="6" t="s">
        <v>171</v>
      </c>
      <c r="D335" s="6" t="s">
        <v>25</v>
      </c>
      <c r="E335" s="6" t="s">
        <v>71</v>
      </c>
      <c r="F335" s="6" t="s">
        <v>2</v>
      </c>
      <c r="G335" s="6" t="s">
        <v>72</v>
      </c>
      <c r="H335" s="6" t="s">
        <v>200</v>
      </c>
      <c r="I335" s="6" t="s">
        <v>201</v>
      </c>
      <c r="J335" s="6"/>
      <c r="K335" s="6" t="s">
        <v>3</v>
      </c>
      <c r="L335" s="6" t="s">
        <v>4</v>
      </c>
      <c r="M335" s="6" t="s">
        <v>202</v>
      </c>
      <c r="N335" s="6" t="s">
        <v>5</v>
      </c>
      <c r="O335" s="6" t="s">
        <v>6</v>
      </c>
      <c r="P335" s="6" t="s">
        <v>7</v>
      </c>
      <c r="Q335" s="6" t="s">
        <v>8</v>
      </c>
      <c r="R335" s="7">
        <v>42158</v>
      </c>
      <c r="S335" s="7">
        <v>42166</v>
      </c>
      <c r="T335" s="7">
        <v>42166</v>
      </c>
      <c r="U335" s="7">
        <v>42166</v>
      </c>
      <c r="V335" s="5">
        <v>12960</v>
      </c>
      <c r="W335" s="8">
        <v>3592.5</v>
      </c>
      <c r="X335" s="5">
        <v>12</v>
      </c>
      <c r="Y335" s="21">
        <f>IF(COUNTIFS(G$2:G335,Tableau1[[#This Row],[Ship to name]],I$2:I335,Tableau1[[#This Row],[Order number]])&gt;1,0,1)</f>
        <v>0</v>
      </c>
    </row>
    <row r="336" spans="1:25" x14ac:dyDescent="0.2">
      <c r="A336" s="5">
        <v>2</v>
      </c>
      <c r="B336" s="6" t="s">
        <v>174</v>
      </c>
      <c r="C336" s="6" t="s">
        <v>175</v>
      </c>
      <c r="D336" s="6" t="s">
        <v>25</v>
      </c>
      <c r="E336" s="6" t="s">
        <v>71</v>
      </c>
      <c r="F336" s="6" t="s">
        <v>2</v>
      </c>
      <c r="G336" s="6" t="s">
        <v>72</v>
      </c>
      <c r="H336" s="6" t="s">
        <v>200</v>
      </c>
      <c r="I336" s="6" t="s">
        <v>201</v>
      </c>
      <c r="J336" s="6"/>
      <c r="K336" s="6" t="s">
        <v>3</v>
      </c>
      <c r="L336" s="6" t="s">
        <v>4</v>
      </c>
      <c r="M336" s="6" t="s">
        <v>202</v>
      </c>
      <c r="N336" s="6" t="s">
        <v>5</v>
      </c>
      <c r="O336" s="6" t="s">
        <v>6</v>
      </c>
      <c r="P336" s="6" t="s">
        <v>7</v>
      </c>
      <c r="Q336" s="6" t="s">
        <v>8</v>
      </c>
      <c r="R336" s="7">
        <v>42158</v>
      </c>
      <c r="S336" s="7">
        <v>42166</v>
      </c>
      <c r="T336" s="7">
        <v>42166</v>
      </c>
      <c r="U336" s="7">
        <v>42166</v>
      </c>
      <c r="V336" s="5">
        <v>2340</v>
      </c>
      <c r="W336" s="8">
        <v>964.59</v>
      </c>
      <c r="X336" s="5">
        <v>2</v>
      </c>
      <c r="Y336" s="21">
        <f>IF(COUNTIFS(G$2:G336,Tableau1[[#This Row],[Ship to name]],I$2:I336,Tableau1[[#This Row],[Order number]])&gt;1,0,1)</f>
        <v>0</v>
      </c>
    </row>
    <row r="337" spans="1:25" x14ac:dyDescent="0.2">
      <c r="A337" s="5">
        <v>1</v>
      </c>
      <c r="B337" s="6" t="s">
        <v>180</v>
      </c>
      <c r="C337" s="6" t="s">
        <v>181</v>
      </c>
      <c r="D337" s="6" t="s">
        <v>25</v>
      </c>
      <c r="E337" s="6" t="s">
        <v>71</v>
      </c>
      <c r="F337" s="6" t="s">
        <v>2</v>
      </c>
      <c r="G337" s="6" t="s">
        <v>72</v>
      </c>
      <c r="H337" s="6" t="s">
        <v>200</v>
      </c>
      <c r="I337" s="6" t="s">
        <v>201</v>
      </c>
      <c r="J337" s="6"/>
      <c r="K337" s="6" t="s">
        <v>3</v>
      </c>
      <c r="L337" s="6" t="s">
        <v>4</v>
      </c>
      <c r="M337" s="6" t="s">
        <v>202</v>
      </c>
      <c r="N337" s="6" t="s">
        <v>5</v>
      </c>
      <c r="O337" s="6" t="s">
        <v>6</v>
      </c>
      <c r="P337" s="6" t="s">
        <v>7</v>
      </c>
      <c r="Q337" s="6" t="s">
        <v>8</v>
      </c>
      <c r="R337" s="7">
        <v>42158</v>
      </c>
      <c r="S337" s="7">
        <v>42166</v>
      </c>
      <c r="T337" s="7">
        <v>42166</v>
      </c>
      <c r="U337" s="7">
        <v>42166</v>
      </c>
      <c r="V337" s="5">
        <v>770</v>
      </c>
      <c r="W337" s="8">
        <v>794.77</v>
      </c>
      <c r="X337" s="5">
        <v>1</v>
      </c>
      <c r="Y337" s="21">
        <f>IF(COUNTIFS(G$2:G337,Tableau1[[#This Row],[Ship to name]],I$2:I337,Tableau1[[#This Row],[Order number]])&gt;1,0,1)</f>
        <v>0</v>
      </c>
    </row>
    <row r="338" spans="1:25" x14ac:dyDescent="0.2">
      <c r="A338" s="5">
        <v>1</v>
      </c>
      <c r="B338" s="6" t="s">
        <v>54</v>
      </c>
      <c r="C338" s="6" t="s">
        <v>55</v>
      </c>
      <c r="D338" s="6" t="s">
        <v>25</v>
      </c>
      <c r="E338" s="6" t="s">
        <v>89</v>
      </c>
      <c r="F338" s="6" t="s">
        <v>2</v>
      </c>
      <c r="G338" s="6" t="s">
        <v>90</v>
      </c>
      <c r="H338" s="6" t="s">
        <v>226</v>
      </c>
      <c r="I338" s="6" t="s">
        <v>227</v>
      </c>
      <c r="J338" s="6"/>
      <c r="K338" s="6" t="s">
        <v>3</v>
      </c>
      <c r="L338" s="6" t="s">
        <v>4</v>
      </c>
      <c r="M338" s="6" t="s">
        <v>228</v>
      </c>
      <c r="N338" s="6" t="s">
        <v>5</v>
      </c>
      <c r="O338" s="6" t="s">
        <v>6</v>
      </c>
      <c r="P338" s="6" t="s">
        <v>7</v>
      </c>
      <c r="Q338" s="6" t="s">
        <v>8</v>
      </c>
      <c r="R338" s="7">
        <v>42158</v>
      </c>
      <c r="S338" s="7">
        <v>42166</v>
      </c>
      <c r="T338" s="7">
        <v>42166</v>
      </c>
      <c r="U338" s="7">
        <v>42166</v>
      </c>
      <c r="V338" s="9">
        <v>882.5</v>
      </c>
      <c r="W338" s="8">
        <v>594.36</v>
      </c>
      <c r="X338" s="5">
        <v>1</v>
      </c>
      <c r="Y338" s="21">
        <f>IF(COUNTIFS(G$2:G338,Tableau1[[#This Row],[Ship to name]],I$2:I338,Tableau1[[#This Row],[Order number]])&gt;1,0,1)</f>
        <v>1</v>
      </c>
    </row>
    <row r="339" spans="1:25" x14ac:dyDescent="0.2">
      <c r="A339" s="5">
        <v>1</v>
      </c>
      <c r="B339" s="6" t="s">
        <v>34</v>
      </c>
      <c r="C339" s="6" t="s">
        <v>35</v>
      </c>
      <c r="D339" s="6" t="s">
        <v>25</v>
      </c>
      <c r="E339" s="6" t="s">
        <v>89</v>
      </c>
      <c r="F339" s="6" t="s">
        <v>2</v>
      </c>
      <c r="G339" s="6" t="s">
        <v>90</v>
      </c>
      <c r="H339" s="6" t="s">
        <v>226</v>
      </c>
      <c r="I339" s="6" t="s">
        <v>227</v>
      </c>
      <c r="J339" s="6"/>
      <c r="K339" s="6" t="s">
        <v>3</v>
      </c>
      <c r="L339" s="6" t="s">
        <v>4</v>
      </c>
      <c r="M339" s="6" t="s">
        <v>228</v>
      </c>
      <c r="N339" s="6" t="s">
        <v>5</v>
      </c>
      <c r="O339" s="6" t="s">
        <v>6</v>
      </c>
      <c r="P339" s="6" t="s">
        <v>7</v>
      </c>
      <c r="Q339" s="6" t="s">
        <v>8</v>
      </c>
      <c r="R339" s="7">
        <v>42158</v>
      </c>
      <c r="S339" s="7">
        <v>42166</v>
      </c>
      <c r="T339" s="7">
        <v>42166</v>
      </c>
      <c r="U339" s="7">
        <v>42166</v>
      </c>
      <c r="V339" s="5">
        <v>1010</v>
      </c>
      <c r="W339" s="8">
        <v>448.99</v>
      </c>
      <c r="X339" s="5">
        <v>1</v>
      </c>
      <c r="Y339" s="21">
        <f>IF(COUNTIFS(G$2:G339,Tableau1[[#This Row],[Ship to name]],I$2:I339,Tableau1[[#This Row],[Order number]])&gt;1,0,1)</f>
        <v>0</v>
      </c>
    </row>
    <row r="340" spans="1:25" x14ac:dyDescent="0.2">
      <c r="A340" s="5">
        <v>5</v>
      </c>
      <c r="B340" s="6" t="s">
        <v>13</v>
      </c>
      <c r="C340" s="6" t="s">
        <v>14</v>
      </c>
      <c r="D340" s="6" t="s">
        <v>25</v>
      </c>
      <c r="E340" s="6" t="s">
        <v>89</v>
      </c>
      <c r="F340" s="6" t="s">
        <v>2</v>
      </c>
      <c r="G340" s="6" t="s">
        <v>90</v>
      </c>
      <c r="H340" s="6" t="s">
        <v>226</v>
      </c>
      <c r="I340" s="6" t="s">
        <v>227</v>
      </c>
      <c r="J340" s="6"/>
      <c r="K340" s="6" t="s">
        <v>3</v>
      </c>
      <c r="L340" s="6" t="s">
        <v>4</v>
      </c>
      <c r="M340" s="6" t="s">
        <v>228</v>
      </c>
      <c r="N340" s="6" t="s">
        <v>5</v>
      </c>
      <c r="O340" s="6" t="s">
        <v>6</v>
      </c>
      <c r="P340" s="6" t="s">
        <v>7</v>
      </c>
      <c r="Q340" s="6" t="s">
        <v>8</v>
      </c>
      <c r="R340" s="7">
        <v>42158</v>
      </c>
      <c r="S340" s="7">
        <v>42166</v>
      </c>
      <c r="T340" s="7">
        <v>42166</v>
      </c>
      <c r="U340" s="7">
        <v>42166</v>
      </c>
      <c r="V340" s="5">
        <v>3955</v>
      </c>
      <c r="W340" s="8">
        <v>3755.09</v>
      </c>
      <c r="X340" s="5">
        <v>5</v>
      </c>
      <c r="Y340" s="21">
        <f>IF(COUNTIFS(G$2:G340,Tableau1[[#This Row],[Ship to name]],I$2:I340,Tableau1[[#This Row],[Order number]])&gt;1,0,1)</f>
        <v>0</v>
      </c>
    </row>
    <row r="341" spans="1:25" x14ac:dyDescent="0.2">
      <c r="A341" s="5">
        <v>5</v>
      </c>
      <c r="B341" s="6" t="s">
        <v>19</v>
      </c>
      <c r="C341" s="6" t="s">
        <v>20</v>
      </c>
      <c r="D341" s="6" t="s">
        <v>25</v>
      </c>
      <c r="E341" s="6" t="s">
        <v>89</v>
      </c>
      <c r="F341" s="6" t="s">
        <v>2</v>
      </c>
      <c r="G341" s="6" t="s">
        <v>90</v>
      </c>
      <c r="H341" s="6" t="s">
        <v>226</v>
      </c>
      <c r="I341" s="6" t="s">
        <v>227</v>
      </c>
      <c r="J341" s="6"/>
      <c r="K341" s="6" t="s">
        <v>3</v>
      </c>
      <c r="L341" s="6" t="s">
        <v>4</v>
      </c>
      <c r="M341" s="6" t="s">
        <v>228</v>
      </c>
      <c r="N341" s="6" t="s">
        <v>5</v>
      </c>
      <c r="O341" s="6" t="s">
        <v>6</v>
      </c>
      <c r="P341" s="6" t="s">
        <v>7</v>
      </c>
      <c r="Q341" s="6" t="s">
        <v>8</v>
      </c>
      <c r="R341" s="7">
        <v>42158</v>
      </c>
      <c r="S341" s="7">
        <v>42166</v>
      </c>
      <c r="T341" s="7">
        <v>42166</v>
      </c>
      <c r="U341" s="7">
        <v>42166</v>
      </c>
      <c r="V341" s="5">
        <v>4200</v>
      </c>
      <c r="W341" s="8">
        <v>3983.25</v>
      </c>
      <c r="X341" s="5">
        <v>5</v>
      </c>
      <c r="Y341" s="21">
        <f>IF(COUNTIFS(G$2:G341,Tableau1[[#This Row],[Ship to name]],I$2:I341,Tableau1[[#This Row],[Order number]])&gt;1,0,1)</f>
        <v>0</v>
      </c>
    </row>
    <row r="342" spans="1:25" x14ac:dyDescent="0.2">
      <c r="A342" s="5">
        <v>1</v>
      </c>
      <c r="B342" s="6" t="s">
        <v>105</v>
      </c>
      <c r="C342" s="6" t="s">
        <v>70</v>
      </c>
      <c r="D342" s="6" t="s">
        <v>25</v>
      </c>
      <c r="E342" s="6" t="s">
        <v>89</v>
      </c>
      <c r="F342" s="6" t="s">
        <v>2</v>
      </c>
      <c r="G342" s="6" t="s">
        <v>90</v>
      </c>
      <c r="H342" s="6" t="s">
        <v>226</v>
      </c>
      <c r="I342" s="6" t="s">
        <v>227</v>
      </c>
      <c r="J342" s="6"/>
      <c r="K342" s="6" t="s">
        <v>3</v>
      </c>
      <c r="L342" s="6" t="s">
        <v>4</v>
      </c>
      <c r="M342" s="6" t="s">
        <v>228</v>
      </c>
      <c r="N342" s="6" t="s">
        <v>5</v>
      </c>
      <c r="O342" s="6" t="s">
        <v>6</v>
      </c>
      <c r="P342" s="6" t="s">
        <v>7</v>
      </c>
      <c r="Q342" s="6" t="s">
        <v>8</v>
      </c>
      <c r="R342" s="7">
        <v>42158</v>
      </c>
      <c r="S342" s="7">
        <v>42166</v>
      </c>
      <c r="T342" s="7">
        <v>42166</v>
      </c>
      <c r="U342" s="7">
        <v>42166</v>
      </c>
      <c r="V342" s="5">
        <v>894</v>
      </c>
      <c r="W342" s="8">
        <v>609.4</v>
      </c>
      <c r="X342" s="5">
        <v>1</v>
      </c>
      <c r="Y342" s="21">
        <f>IF(COUNTIFS(G$2:G342,Tableau1[[#This Row],[Ship to name]],I$2:I342,Tableau1[[#This Row],[Order number]])&gt;1,0,1)</f>
        <v>0</v>
      </c>
    </row>
    <row r="343" spans="1:25" x14ac:dyDescent="0.2">
      <c r="A343" s="5">
        <v>3</v>
      </c>
      <c r="B343" s="6" t="s">
        <v>83</v>
      </c>
      <c r="C343" s="6" t="s">
        <v>84</v>
      </c>
      <c r="D343" s="6" t="s">
        <v>25</v>
      </c>
      <c r="E343" s="6" t="s">
        <v>89</v>
      </c>
      <c r="F343" s="6" t="s">
        <v>2</v>
      </c>
      <c r="G343" s="6" t="s">
        <v>90</v>
      </c>
      <c r="H343" s="6" t="s">
        <v>226</v>
      </c>
      <c r="I343" s="6" t="s">
        <v>227</v>
      </c>
      <c r="J343" s="6"/>
      <c r="K343" s="6" t="s">
        <v>3</v>
      </c>
      <c r="L343" s="6" t="s">
        <v>4</v>
      </c>
      <c r="M343" s="6" t="s">
        <v>228</v>
      </c>
      <c r="N343" s="6" t="s">
        <v>5</v>
      </c>
      <c r="O343" s="6" t="s">
        <v>6</v>
      </c>
      <c r="P343" s="6" t="s">
        <v>7</v>
      </c>
      <c r="Q343" s="6" t="s">
        <v>8</v>
      </c>
      <c r="R343" s="7">
        <v>42158</v>
      </c>
      <c r="S343" s="7">
        <v>42166</v>
      </c>
      <c r="T343" s="7">
        <v>42166</v>
      </c>
      <c r="U343" s="7">
        <v>42166</v>
      </c>
      <c r="V343" s="5">
        <v>2688</v>
      </c>
      <c r="W343" s="8">
        <v>1828.18</v>
      </c>
      <c r="X343" s="5">
        <v>3</v>
      </c>
      <c r="Y343" s="21">
        <f>IF(COUNTIFS(G$2:G343,Tableau1[[#This Row],[Ship to name]],I$2:I343,Tableau1[[#This Row],[Order number]])&gt;1,0,1)</f>
        <v>0</v>
      </c>
    </row>
    <row r="344" spans="1:25" x14ac:dyDescent="0.2">
      <c r="A344" s="5">
        <v>5</v>
      </c>
      <c r="B344" s="6" t="s">
        <v>170</v>
      </c>
      <c r="C344" s="6" t="s">
        <v>171</v>
      </c>
      <c r="D344" s="6" t="s">
        <v>25</v>
      </c>
      <c r="E344" s="6" t="s">
        <v>89</v>
      </c>
      <c r="F344" s="6" t="s">
        <v>2</v>
      </c>
      <c r="G344" s="6" t="s">
        <v>90</v>
      </c>
      <c r="H344" s="6" t="s">
        <v>226</v>
      </c>
      <c r="I344" s="6" t="s">
        <v>227</v>
      </c>
      <c r="J344" s="6"/>
      <c r="K344" s="6" t="s">
        <v>3</v>
      </c>
      <c r="L344" s="6" t="s">
        <v>4</v>
      </c>
      <c r="M344" s="6" t="s">
        <v>228</v>
      </c>
      <c r="N344" s="6" t="s">
        <v>5</v>
      </c>
      <c r="O344" s="6" t="s">
        <v>6</v>
      </c>
      <c r="P344" s="6" t="s">
        <v>7</v>
      </c>
      <c r="Q344" s="6" t="s">
        <v>8</v>
      </c>
      <c r="R344" s="7">
        <v>42158</v>
      </c>
      <c r="S344" s="7">
        <v>42166</v>
      </c>
      <c r="T344" s="7">
        <v>42166</v>
      </c>
      <c r="U344" s="7">
        <v>42166</v>
      </c>
      <c r="V344" s="5">
        <v>5400</v>
      </c>
      <c r="W344" s="8">
        <v>1493.38</v>
      </c>
      <c r="X344" s="5">
        <v>5</v>
      </c>
      <c r="Y344" s="21">
        <f>IF(COUNTIFS(G$2:G344,Tableau1[[#This Row],[Ship to name]],I$2:I344,Tableau1[[#This Row],[Order number]])&gt;1,0,1)</f>
        <v>0</v>
      </c>
    </row>
    <row r="345" spans="1:25" x14ac:dyDescent="0.2">
      <c r="A345" s="5">
        <v>5</v>
      </c>
      <c r="B345" s="6" t="s">
        <v>174</v>
      </c>
      <c r="C345" s="6" t="s">
        <v>175</v>
      </c>
      <c r="D345" s="6" t="s">
        <v>25</v>
      </c>
      <c r="E345" s="6" t="s">
        <v>89</v>
      </c>
      <c r="F345" s="6" t="s">
        <v>2</v>
      </c>
      <c r="G345" s="6" t="s">
        <v>90</v>
      </c>
      <c r="H345" s="6" t="s">
        <v>226</v>
      </c>
      <c r="I345" s="6" t="s">
        <v>227</v>
      </c>
      <c r="J345" s="6"/>
      <c r="K345" s="6" t="s">
        <v>3</v>
      </c>
      <c r="L345" s="6" t="s">
        <v>4</v>
      </c>
      <c r="M345" s="6" t="s">
        <v>228</v>
      </c>
      <c r="N345" s="6" t="s">
        <v>5</v>
      </c>
      <c r="O345" s="6" t="s">
        <v>6</v>
      </c>
      <c r="P345" s="6" t="s">
        <v>7</v>
      </c>
      <c r="Q345" s="6" t="s">
        <v>8</v>
      </c>
      <c r="R345" s="7">
        <v>42158</v>
      </c>
      <c r="S345" s="7">
        <v>42166</v>
      </c>
      <c r="T345" s="7">
        <v>42166</v>
      </c>
      <c r="U345" s="7">
        <v>42166</v>
      </c>
      <c r="V345" s="5">
        <v>5850</v>
      </c>
      <c r="W345" s="8">
        <v>2405.84</v>
      </c>
      <c r="X345" s="5">
        <v>5</v>
      </c>
      <c r="Y345" s="21">
        <f>IF(COUNTIFS(G$2:G345,Tableau1[[#This Row],[Ship to name]],I$2:I345,Tableau1[[#This Row],[Order number]])&gt;1,0,1)</f>
        <v>0</v>
      </c>
    </row>
    <row r="346" spans="1:25" hidden="1" x14ac:dyDescent="0.2">
      <c r="A346" s="5">
        <v>1</v>
      </c>
      <c r="B346" s="6" t="s">
        <v>11</v>
      </c>
      <c r="C346" s="6" t="s">
        <v>12</v>
      </c>
      <c r="D346" s="6" t="s">
        <v>82</v>
      </c>
      <c r="E346" s="6" t="s">
        <v>106</v>
      </c>
      <c r="F346" s="6" t="s">
        <v>2</v>
      </c>
      <c r="G346" s="6" t="s">
        <v>107</v>
      </c>
      <c r="H346" s="6" t="s">
        <v>246</v>
      </c>
      <c r="I346" s="6" t="s">
        <v>247</v>
      </c>
      <c r="J346" s="6"/>
      <c r="K346" s="6" t="s">
        <v>3</v>
      </c>
      <c r="L346" s="6" t="s">
        <v>4</v>
      </c>
      <c r="M346" s="6" t="s">
        <v>248</v>
      </c>
      <c r="N346" s="6" t="s">
        <v>5</v>
      </c>
      <c r="O346" s="6" t="s">
        <v>6</v>
      </c>
      <c r="P346" s="6" t="s">
        <v>7</v>
      </c>
      <c r="Q346" s="6" t="s">
        <v>8</v>
      </c>
      <c r="R346" s="7">
        <v>42159</v>
      </c>
      <c r="S346" s="7">
        <v>42166</v>
      </c>
      <c r="T346" s="7">
        <v>42166</v>
      </c>
      <c r="U346" s="7">
        <v>42170</v>
      </c>
      <c r="V346" s="5">
        <v>1080</v>
      </c>
      <c r="W346" s="8">
        <v>318.39999999999998</v>
      </c>
      <c r="X346" s="5">
        <v>1</v>
      </c>
      <c r="Y346" s="21">
        <f>IF(COUNTIFS(G$2:G346,Tableau1[[#This Row],[Ship to name]],I$2:I346,Tableau1[[#This Row],[Order number]])&gt;1,0,1)</f>
        <v>1</v>
      </c>
    </row>
    <row r="347" spans="1:25" hidden="1" x14ac:dyDescent="0.2">
      <c r="A347" s="5">
        <v>1</v>
      </c>
      <c r="B347" s="6" t="s">
        <v>58</v>
      </c>
      <c r="C347" s="6" t="s">
        <v>59</v>
      </c>
      <c r="D347" s="6" t="s">
        <v>82</v>
      </c>
      <c r="E347" s="6" t="s">
        <v>106</v>
      </c>
      <c r="F347" s="6" t="s">
        <v>2</v>
      </c>
      <c r="G347" s="6" t="s">
        <v>107</v>
      </c>
      <c r="H347" s="6" t="s">
        <v>246</v>
      </c>
      <c r="I347" s="6" t="s">
        <v>247</v>
      </c>
      <c r="J347" s="6"/>
      <c r="K347" s="6" t="s">
        <v>3</v>
      </c>
      <c r="L347" s="6" t="s">
        <v>4</v>
      </c>
      <c r="M347" s="6" t="s">
        <v>248</v>
      </c>
      <c r="N347" s="6" t="s">
        <v>5</v>
      </c>
      <c r="O347" s="6" t="s">
        <v>6</v>
      </c>
      <c r="P347" s="6" t="s">
        <v>7</v>
      </c>
      <c r="Q347" s="6" t="s">
        <v>8</v>
      </c>
      <c r="R347" s="7">
        <v>42159</v>
      </c>
      <c r="S347" s="7">
        <v>42166</v>
      </c>
      <c r="T347" s="7">
        <v>42166</v>
      </c>
      <c r="U347" s="7">
        <v>42170</v>
      </c>
      <c r="V347" s="5">
        <v>790</v>
      </c>
      <c r="W347" s="8">
        <v>768.45</v>
      </c>
      <c r="X347" s="5">
        <v>1</v>
      </c>
      <c r="Y347" s="21">
        <f>IF(COUNTIFS(G$2:G347,Tableau1[[#This Row],[Ship to name]],I$2:I347,Tableau1[[#This Row],[Order number]])&gt;1,0,1)</f>
        <v>0</v>
      </c>
    </row>
    <row r="348" spans="1:25" hidden="1" x14ac:dyDescent="0.2">
      <c r="A348" s="5">
        <v>4</v>
      </c>
      <c r="B348" s="6" t="s">
        <v>13</v>
      </c>
      <c r="C348" s="6" t="s">
        <v>14</v>
      </c>
      <c r="D348" s="6" t="s">
        <v>82</v>
      </c>
      <c r="E348" s="6" t="s">
        <v>106</v>
      </c>
      <c r="F348" s="6" t="s">
        <v>2</v>
      </c>
      <c r="G348" s="6" t="s">
        <v>107</v>
      </c>
      <c r="H348" s="6" t="s">
        <v>246</v>
      </c>
      <c r="I348" s="6" t="s">
        <v>247</v>
      </c>
      <c r="J348" s="6"/>
      <c r="K348" s="6" t="s">
        <v>3</v>
      </c>
      <c r="L348" s="6" t="s">
        <v>4</v>
      </c>
      <c r="M348" s="6" t="s">
        <v>248</v>
      </c>
      <c r="N348" s="6" t="s">
        <v>5</v>
      </c>
      <c r="O348" s="6" t="s">
        <v>6</v>
      </c>
      <c r="P348" s="6" t="s">
        <v>7</v>
      </c>
      <c r="Q348" s="6" t="s">
        <v>8</v>
      </c>
      <c r="R348" s="7">
        <v>42159</v>
      </c>
      <c r="S348" s="7">
        <v>42166</v>
      </c>
      <c r="T348" s="7">
        <v>42166</v>
      </c>
      <c r="U348" s="7">
        <v>42170</v>
      </c>
      <c r="V348" s="5">
        <v>3164</v>
      </c>
      <c r="W348" s="8">
        <v>3004.07</v>
      </c>
      <c r="X348" s="5">
        <v>4</v>
      </c>
      <c r="Y348" s="21">
        <f>IF(COUNTIFS(G$2:G348,Tableau1[[#This Row],[Ship to name]],I$2:I348,Tableau1[[#This Row],[Order number]])&gt;1,0,1)</f>
        <v>0</v>
      </c>
    </row>
    <row r="349" spans="1:25" hidden="1" x14ac:dyDescent="0.2">
      <c r="A349" s="5">
        <v>2</v>
      </c>
      <c r="B349" s="6" t="s">
        <v>36</v>
      </c>
      <c r="C349" s="6" t="s">
        <v>37</v>
      </c>
      <c r="D349" s="6" t="s">
        <v>82</v>
      </c>
      <c r="E349" s="6" t="s">
        <v>106</v>
      </c>
      <c r="F349" s="6" t="s">
        <v>2</v>
      </c>
      <c r="G349" s="6" t="s">
        <v>107</v>
      </c>
      <c r="H349" s="6" t="s">
        <v>246</v>
      </c>
      <c r="I349" s="6" t="s">
        <v>247</v>
      </c>
      <c r="J349" s="6"/>
      <c r="K349" s="6" t="s">
        <v>3</v>
      </c>
      <c r="L349" s="6" t="s">
        <v>4</v>
      </c>
      <c r="M349" s="6" t="s">
        <v>248</v>
      </c>
      <c r="N349" s="6" t="s">
        <v>5</v>
      </c>
      <c r="O349" s="6" t="s">
        <v>6</v>
      </c>
      <c r="P349" s="6" t="s">
        <v>7</v>
      </c>
      <c r="Q349" s="6" t="s">
        <v>8</v>
      </c>
      <c r="R349" s="7">
        <v>42159</v>
      </c>
      <c r="S349" s="7">
        <v>42166</v>
      </c>
      <c r="T349" s="7">
        <v>42166</v>
      </c>
      <c r="U349" s="7">
        <v>42170</v>
      </c>
      <c r="V349" s="5">
        <v>1736</v>
      </c>
      <c r="W349" s="8">
        <v>2134.1</v>
      </c>
      <c r="X349" s="5">
        <v>2</v>
      </c>
      <c r="Y349" s="21">
        <f>IF(COUNTIFS(G$2:G349,Tableau1[[#This Row],[Ship to name]],I$2:I349,Tableau1[[#This Row],[Order number]])&gt;1,0,1)</f>
        <v>0</v>
      </c>
    </row>
    <row r="350" spans="1:25" hidden="1" x14ac:dyDescent="0.2">
      <c r="A350" s="5">
        <v>1</v>
      </c>
      <c r="B350" s="6" t="s">
        <v>105</v>
      </c>
      <c r="C350" s="6" t="s">
        <v>70</v>
      </c>
      <c r="D350" s="6" t="s">
        <v>82</v>
      </c>
      <c r="E350" s="6" t="s">
        <v>106</v>
      </c>
      <c r="F350" s="6" t="s">
        <v>2</v>
      </c>
      <c r="G350" s="6" t="s">
        <v>107</v>
      </c>
      <c r="H350" s="6" t="s">
        <v>246</v>
      </c>
      <c r="I350" s="6" t="s">
        <v>247</v>
      </c>
      <c r="J350" s="6"/>
      <c r="K350" s="6" t="s">
        <v>3</v>
      </c>
      <c r="L350" s="6" t="s">
        <v>4</v>
      </c>
      <c r="M350" s="6" t="s">
        <v>248</v>
      </c>
      <c r="N350" s="6" t="s">
        <v>5</v>
      </c>
      <c r="O350" s="6" t="s">
        <v>6</v>
      </c>
      <c r="P350" s="6" t="s">
        <v>7</v>
      </c>
      <c r="Q350" s="6" t="s">
        <v>8</v>
      </c>
      <c r="R350" s="7">
        <v>42159</v>
      </c>
      <c r="S350" s="7">
        <v>42166</v>
      </c>
      <c r="T350" s="7">
        <v>42166</v>
      </c>
      <c r="U350" s="7">
        <v>42170</v>
      </c>
      <c r="V350" s="5">
        <v>894</v>
      </c>
      <c r="W350" s="8">
        <v>609.4</v>
      </c>
      <c r="X350" s="5">
        <v>1</v>
      </c>
      <c r="Y350" s="21">
        <f>IF(COUNTIFS(G$2:G350,Tableau1[[#This Row],[Ship to name]],I$2:I350,Tableau1[[#This Row],[Order number]])&gt;1,0,1)</f>
        <v>0</v>
      </c>
    </row>
    <row r="351" spans="1:25" hidden="1" x14ac:dyDescent="0.2">
      <c r="A351" s="5">
        <v>1</v>
      </c>
      <c r="B351" s="6" t="s">
        <v>83</v>
      </c>
      <c r="C351" s="6" t="s">
        <v>84</v>
      </c>
      <c r="D351" s="6" t="s">
        <v>82</v>
      </c>
      <c r="E351" s="6" t="s">
        <v>106</v>
      </c>
      <c r="F351" s="6" t="s">
        <v>2</v>
      </c>
      <c r="G351" s="6" t="s">
        <v>107</v>
      </c>
      <c r="H351" s="6" t="s">
        <v>246</v>
      </c>
      <c r="I351" s="6" t="s">
        <v>247</v>
      </c>
      <c r="J351" s="6"/>
      <c r="K351" s="6" t="s">
        <v>3</v>
      </c>
      <c r="L351" s="6" t="s">
        <v>4</v>
      </c>
      <c r="M351" s="6" t="s">
        <v>248</v>
      </c>
      <c r="N351" s="6" t="s">
        <v>5</v>
      </c>
      <c r="O351" s="6" t="s">
        <v>6</v>
      </c>
      <c r="P351" s="6" t="s">
        <v>7</v>
      </c>
      <c r="Q351" s="6" t="s">
        <v>8</v>
      </c>
      <c r="R351" s="7">
        <v>42159</v>
      </c>
      <c r="S351" s="7">
        <v>42166</v>
      </c>
      <c r="T351" s="7">
        <v>42166</v>
      </c>
      <c r="U351" s="7">
        <v>42170</v>
      </c>
      <c r="V351" s="5">
        <v>896</v>
      </c>
      <c r="W351" s="8">
        <v>609.4</v>
      </c>
      <c r="X351" s="5">
        <v>1</v>
      </c>
      <c r="Y351" s="21">
        <f>IF(COUNTIFS(G$2:G351,Tableau1[[#This Row],[Ship to name]],I$2:I351,Tableau1[[#This Row],[Order number]])&gt;1,0,1)</f>
        <v>0</v>
      </c>
    </row>
    <row r="352" spans="1:25" hidden="1" x14ac:dyDescent="0.2">
      <c r="A352" s="5">
        <v>11</v>
      </c>
      <c r="B352" s="6" t="s">
        <v>170</v>
      </c>
      <c r="C352" s="6" t="s">
        <v>171</v>
      </c>
      <c r="D352" s="6" t="s">
        <v>82</v>
      </c>
      <c r="E352" s="6" t="s">
        <v>106</v>
      </c>
      <c r="F352" s="6" t="s">
        <v>2</v>
      </c>
      <c r="G352" s="6" t="s">
        <v>107</v>
      </c>
      <c r="H352" s="6" t="s">
        <v>246</v>
      </c>
      <c r="I352" s="6" t="s">
        <v>247</v>
      </c>
      <c r="J352" s="6"/>
      <c r="K352" s="6" t="s">
        <v>3</v>
      </c>
      <c r="L352" s="6" t="s">
        <v>4</v>
      </c>
      <c r="M352" s="6" t="s">
        <v>248</v>
      </c>
      <c r="N352" s="6" t="s">
        <v>5</v>
      </c>
      <c r="O352" s="6" t="s">
        <v>6</v>
      </c>
      <c r="P352" s="6" t="s">
        <v>7</v>
      </c>
      <c r="Q352" s="6" t="s">
        <v>8</v>
      </c>
      <c r="R352" s="7">
        <v>42159</v>
      </c>
      <c r="S352" s="7">
        <v>42166</v>
      </c>
      <c r="T352" s="7">
        <v>42166</v>
      </c>
      <c r="U352" s="7">
        <v>42170</v>
      </c>
      <c r="V352" s="5">
        <v>11880</v>
      </c>
      <c r="W352" s="8">
        <v>3285.43</v>
      </c>
      <c r="X352" s="5">
        <v>11</v>
      </c>
      <c r="Y352" s="21">
        <f>IF(COUNTIFS(G$2:G352,Tableau1[[#This Row],[Ship to name]],I$2:I352,Tableau1[[#This Row],[Order number]])&gt;1,0,1)</f>
        <v>0</v>
      </c>
    </row>
    <row r="353" spans="1:25" hidden="1" x14ac:dyDescent="0.2">
      <c r="A353" s="5">
        <v>2</v>
      </c>
      <c r="B353" s="6" t="s">
        <v>174</v>
      </c>
      <c r="C353" s="6" t="s">
        <v>175</v>
      </c>
      <c r="D353" s="6" t="s">
        <v>82</v>
      </c>
      <c r="E353" s="6" t="s">
        <v>106</v>
      </c>
      <c r="F353" s="6" t="s">
        <v>2</v>
      </c>
      <c r="G353" s="6" t="s">
        <v>107</v>
      </c>
      <c r="H353" s="6" t="s">
        <v>246</v>
      </c>
      <c r="I353" s="6" t="s">
        <v>247</v>
      </c>
      <c r="J353" s="6"/>
      <c r="K353" s="6" t="s">
        <v>3</v>
      </c>
      <c r="L353" s="6" t="s">
        <v>4</v>
      </c>
      <c r="M353" s="6" t="s">
        <v>248</v>
      </c>
      <c r="N353" s="6" t="s">
        <v>5</v>
      </c>
      <c r="O353" s="6" t="s">
        <v>6</v>
      </c>
      <c r="P353" s="6" t="s">
        <v>7</v>
      </c>
      <c r="Q353" s="6" t="s">
        <v>8</v>
      </c>
      <c r="R353" s="7">
        <v>42159</v>
      </c>
      <c r="S353" s="7">
        <v>42166</v>
      </c>
      <c r="T353" s="7">
        <v>42166</v>
      </c>
      <c r="U353" s="7">
        <v>42170</v>
      </c>
      <c r="V353" s="5">
        <v>2340</v>
      </c>
      <c r="W353" s="8">
        <v>962.34</v>
      </c>
      <c r="X353" s="5">
        <v>2</v>
      </c>
      <c r="Y353" s="21">
        <f>IF(COUNTIFS(G$2:G353,Tableau1[[#This Row],[Ship to name]],I$2:I353,Tableau1[[#This Row],[Order number]])&gt;1,0,1)</f>
        <v>0</v>
      </c>
    </row>
    <row r="354" spans="1:25" hidden="1" x14ac:dyDescent="0.2">
      <c r="A354" s="5">
        <v>1</v>
      </c>
      <c r="B354" s="6" t="s">
        <v>180</v>
      </c>
      <c r="C354" s="6" t="s">
        <v>181</v>
      </c>
      <c r="D354" s="6" t="s">
        <v>82</v>
      </c>
      <c r="E354" s="6" t="s">
        <v>106</v>
      </c>
      <c r="F354" s="6" t="s">
        <v>2</v>
      </c>
      <c r="G354" s="6" t="s">
        <v>107</v>
      </c>
      <c r="H354" s="6" t="s">
        <v>246</v>
      </c>
      <c r="I354" s="6" t="s">
        <v>247</v>
      </c>
      <c r="J354" s="6"/>
      <c r="K354" s="6" t="s">
        <v>3</v>
      </c>
      <c r="L354" s="6" t="s">
        <v>4</v>
      </c>
      <c r="M354" s="6" t="s">
        <v>248</v>
      </c>
      <c r="N354" s="6" t="s">
        <v>5</v>
      </c>
      <c r="O354" s="6" t="s">
        <v>6</v>
      </c>
      <c r="P354" s="6" t="s">
        <v>7</v>
      </c>
      <c r="Q354" s="6" t="s">
        <v>8</v>
      </c>
      <c r="R354" s="7">
        <v>42159</v>
      </c>
      <c r="S354" s="7">
        <v>42166</v>
      </c>
      <c r="T354" s="7">
        <v>42166</v>
      </c>
      <c r="U354" s="7">
        <v>42170</v>
      </c>
      <c r="V354" s="5">
        <v>770</v>
      </c>
      <c r="W354" s="8">
        <v>836.1</v>
      </c>
      <c r="X354" s="5">
        <v>1</v>
      </c>
      <c r="Y354" s="21">
        <f>IF(COUNTIFS(G$2:G354,Tableau1[[#This Row],[Ship to name]],I$2:I354,Tableau1[[#This Row],[Order number]])&gt;1,0,1)</f>
        <v>0</v>
      </c>
    </row>
    <row r="355" spans="1:25" hidden="1" x14ac:dyDescent="0.2">
      <c r="A355" s="5">
        <v>26</v>
      </c>
      <c r="B355" s="6" t="s">
        <v>83</v>
      </c>
      <c r="C355" s="6" t="s">
        <v>84</v>
      </c>
      <c r="D355" s="6" t="s">
        <v>135</v>
      </c>
      <c r="E355" s="6" t="s">
        <v>281</v>
      </c>
      <c r="F355" s="6" t="s">
        <v>2</v>
      </c>
      <c r="G355" s="6" t="s">
        <v>282</v>
      </c>
      <c r="H355" s="6" t="s">
        <v>283</v>
      </c>
      <c r="I355" s="6" t="s">
        <v>284</v>
      </c>
      <c r="J355" s="6"/>
      <c r="K355" s="6" t="s">
        <v>3</v>
      </c>
      <c r="L355" s="6" t="s">
        <v>4</v>
      </c>
      <c r="M355" s="6" t="s">
        <v>285</v>
      </c>
      <c r="N355" s="6" t="s">
        <v>134</v>
      </c>
      <c r="O355" s="6" t="s">
        <v>6</v>
      </c>
      <c r="P355" s="6" t="s">
        <v>7</v>
      </c>
      <c r="Q355" s="6" t="s">
        <v>8</v>
      </c>
      <c r="R355" s="7">
        <v>42117</v>
      </c>
      <c r="S355" s="7">
        <v>42166</v>
      </c>
      <c r="T355" s="7">
        <v>42167</v>
      </c>
      <c r="U355" s="7">
        <v>42167</v>
      </c>
      <c r="V355" s="5">
        <v>23296</v>
      </c>
      <c r="W355" s="8">
        <v>5241.6000000000004</v>
      </c>
      <c r="X355" s="5">
        <v>26</v>
      </c>
      <c r="Y355" s="21">
        <f>IF(COUNTIFS(G$2:G355,Tableau1[[#This Row],[Ship to name]],I$2:I355,Tableau1[[#This Row],[Order number]])&gt;1,0,1)</f>
        <v>1</v>
      </c>
    </row>
    <row r="356" spans="1:25" x14ac:dyDescent="0.2">
      <c r="A356" s="5">
        <v>2</v>
      </c>
      <c r="B356" s="6" t="s">
        <v>46</v>
      </c>
      <c r="C356" s="6" t="s">
        <v>47</v>
      </c>
      <c r="D356" s="6" t="s">
        <v>25</v>
      </c>
      <c r="E356" s="6" t="s">
        <v>71</v>
      </c>
      <c r="F356" s="6" t="s">
        <v>2</v>
      </c>
      <c r="G356" s="6" t="s">
        <v>72</v>
      </c>
      <c r="H356" s="6" t="s">
        <v>203</v>
      </c>
      <c r="I356" s="6" t="s">
        <v>204</v>
      </c>
      <c r="J356" s="6"/>
      <c r="K356" s="6" t="s">
        <v>3</v>
      </c>
      <c r="L356" s="6" t="s">
        <v>4</v>
      </c>
      <c r="M356" s="6" t="s">
        <v>205</v>
      </c>
      <c r="N356" s="6" t="s">
        <v>5</v>
      </c>
      <c r="O356" s="6" t="s">
        <v>6</v>
      </c>
      <c r="P356" s="6" t="s">
        <v>7</v>
      </c>
      <c r="Q356" s="6" t="s">
        <v>8</v>
      </c>
      <c r="R356" s="7">
        <v>42177</v>
      </c>
      <c r="S356" s="7">
        <v>42185</v>
      </c>
      <c r="T356" s="7">
        <v>42185</v>
      </c>
      <c r="U356" s="7">
        <v>42185</v>
      </c>
      <c r="V356" s="5">
        <v>2340</v>
      </c>
      <c r="W356" s="8">
        <v>1023.92</v>
      </c>
      <c r="X356" s="5">
        <v>2</v>
      </c>
      <c r="Y356" s="21">
        <f>IF(COUNTIFS(G$2:G356,Tableau1[[#This Row],[Ship to name]],I$2:I356,Tableau1[[#This Row],[Order number]])&gt;1,0,1)</f>
        <v>1</v>
      </c>
    </row>
    <row r="357" spans="1:25" x14ac:dyDescent="0.2">
      <c r="A357" s="5">
        <v>3</v>
      </c>
      <c r="B357" s="6" t="s">
        <v>11</v>
      </c>
      <c r="C357" s="6" t="s">
        <v>12</v>
      </c>
      <c r="D357" s="6" t="s">
        <v>25</v>
      </c>
      <c r="E357" s="6" t="s">
        <v>71</v>
      </c>
      <c r="F357" s="6" t="s">
        <v>2</v>
      </c>
      <c r="G357" s="6" t="s">
        <v>72</v>
      </c>
      <c r="H357" s="6" t="s">
        <v>203</v>
      </c>
      <c r="I357" s="6" t="s">
        <v>204</v>
      </c>
      <c r="J357" s="6"/>
      <c r="K357" s="6" t="s">
        <v>3</v>
      </c>
      <c r="L357" s="6" t="s">
        <v>4</v>
      </c>
      <c r="M357" s="6" t="s">
        <v>205</v>
      </c>
      <c r="N357" s="6" t="s">
        <v>5</v>
      </c>
      <c r="O357" s="6" t="s">
        <v>6</v>
      </c>
      <c r="P357" s="6" t="s">
        <v>7</v>
      </c>
      <c r="Q357" s="6" t="s">
        <v>8</v>
      </c>
      <c r="R357" s="7">
        <v>42177</v>
      </c>
      <c r="S357" s="7">
        <v>42185</v>
      </c>
      <c r="T357" s="7">
        <v>42185</v>
      </c>
      <c r="U357" s="7">
        <v>42185</v>
      </c>
      <c r="V357" s="5">
        <v>3240</v>
      </c>
      <c r="W357" s="8">
        <v>957.45</v>
      </c>
      <c r="X357" s="5">
        <v>3</v>
      </c>
      <c r="Y357" s="21">
        <f>IF(COUNTIFS(G$2:G357,Tableau1[[#This Row],[Ship to name]],I$2:I357,Tableau1[[#This Row],[Order number]])&gt;1,0,1)</f>
        <v>0</v>
      </c>
    </row>
    <row r="358" spans="1:25" x14ac:dyDescent="0.2">
      <c r="A358" s="5">
        <v>4</v>
      </c>
      <c r="B358" s="6" t="s">
        <v>13</v>
      </c>
      <c r="C358" s="6" t="s">
        <v>14</v>
      </c>
      <c r="D358" s="6" t="s">
        <v>25</v>
      </c>
      <c r="E358" s="6" t="s">
        <v>71</v>
      </c>
      <c r="F358" s="6" t="s">
        <v>2</v>
      </c>
      <c r="G358" s="6" t="s">
        <v>72</v>
      </c>
      <c r="H358" s="6" t="s">
        <v>203</v>
      </c>
      <c r="I358" s="6" t="s">
        <v>204</v>
      </c>
      <c r="J358" s="6"/>
      <c r="K358" s="6" t="s">
        <v>3</v>
      </c>
      <c r="L358" s="6" t="s">
        <v>4</v>
      </c>
      <c r="M358" s="6" t="s">
        <v>205</v>
      </c>
      <c r="N358" s="6" t="s">
        <v>5</v>
      </c>
      <c r="O358" s="6" t="s">
        <v>6</v>
      </c>
      <c r="P358" s="6" t="s">
        <v>7</v>
      </c>
      <c r="Q358" s="6" t="s">
        <v>8</v>
      </c>
      <c r="R358" s="7">
        <v>42177</v>
      </c>
      <c r="S358" s="7">
        <v>42185</v>
      </c>
      <c r="T358" s="7">
        <v>42185</v>
      </c>
      <c r="U358" s="7">
        <v>42185</v>
      </c>
      <c r="V358" s="5">
        <v>3164</v>
      </c>
      <c r="W358" s="8">
        <v>2913.11</v>
      </c>
      <c r="X358" s="5">
        <v>4</v>
      </c>
      <c r="Y358" s="21">
        <f>IF(COUNTIFS(G$2:G358,Tableau1[[#This Row],[Ship to name]],I$2:I358,Tableau1[[#This Row],[Order number]])&gt;1,0,1)</f>
        <v>0</v>
      </c>
    </row>
    <row r="359" spans="1:25" x14ac:dyDescent="0.2">
      <c r="A359" s="5">
        <v>1</v>
      </c>
      <c r="B359" s="6" t="s">
        <v>36</v>
      </c>
      <c r="C359" s="6" t="s">
        <v>37</v>
      </c>
      <c r="D359" s="6" t="s">
        <v>25</v>
      </c>
      <c r="E359" s="6" t="s">
        <v>71</v>
      </c>
      <c r="F359" s="6" t="s">
        <v>2</v>
      </c>
      <c r="G359" s="6" t="s">
        <v>72</v>
      </c>
      <c r="H359" s="6" t="s">
        <v>203</v>
      </c>
      <c r="I359" s="6" t="s">
        <v>204</v>
      </c>
      <c r="J359" s="6"/>
      <c r="K359" s="6" t="s">
        <v>3</v>
      </c>
      <c r="L359" s="6" t="s">
        <v>4</v>
      </c>
      <c r="M359" s="6" t="s">
        <v>205</v>
      </c>
      <c r="N359" s="6" t="s">
        <v>5</v>
      </c>
      <c r="O359" s="6" t="s">
        <v>6</v>
      </c>
      <c r="P359" s="6" t="s">
        <v>7</v>
      </c>
      <c r="Q359" s="6" t="s">
        <v>8</v>
      </c>
      <c r="R359" s="7">
        <v>42177</v>
      </c>
      <c r="S359" s="7">
        <v>42185</v>
      </c>
      <c r="T359" s="7">
        <v>42185</v>
      </c>
      <c r="U359" s="7">
        <v>42185</v>
      </c>
      <c r="V359" s="5">
        <v>868</v>
      </c>
      <c r="W359" s="8">
        <v>1034.8</v>
      </c>
      <c r="X359" s="5">
        <v>1</v>
      </c>
      <c r="Y359" s="21">
        <f>IF(COUNTIFS(G$2:G359,Tableau1[[#This Row],[Ship to name]],I$2:I359,Tableau1[[#This Row],[Order number]])&gt;1,0,1)</f>
        <v>0</v>
      </c>
    </row>
    <row r="360" spans="1:25" x14ac:dyDescent="0.2">
      <c r="A360" s="5">
        <v>1</v>
      </c>
      <c r="B360" s="6" t="s">
        <v>17</v>
      </c>
      <c r="C360" s="6" t="s">
        <v>18</v>
      </c>
      <c r="D360" s="6" t="s">
        <v>25</v>
      </c>
      <c r="E360" s="6" t="s">
        <v>71</v>
      </c>
      <c r="F360" s="6" t="s">
        <v>2</v>
      </c>
      <c r="G360" s="6" t="s">
        <v>72</v>
      </c>
      <c r="H360" s="6" t="s">
        <v>203</v>
      </c>
      <c r="I360" s="6" t="s">
        <v>204</v>
      </c>
      <c r="J360" s="6"/>
      <c r="K360" s="6" t="s">
        <v>3</v>
      </c>
      <c r="L360" s="6" t="s">
        <v>4</v>
      </c>
      <c r="M360" s="6" t="s">
        <v>205</v>
      </c>
      <c r="N360" s="6" t="s">
        <v>5</v>
      </c>
      <c r="O360" s="6" t="s">
        <v>6</v>
      </c>
      <c r="P360" s="6" t="s">
        <v>7</v>
      </c>
      <c r="Q360" s="6" t="s">
        <v>8</v>
      </c>
      <c r="R360" s="7">
        <v>42177</v>
      </c>
      <c r="S360" s="7">
        <v>42185</v>
      </c>
      <c r="T360" s="7">
        <v>42185</v>
      </c>
      <c r="U360" s="7">
        <v>42185</v>
      </c>
      <c r="V360" s="5">
        <v>798</v>
      </c>
      <c r="W360" s="8">
        <v>835.67</v>
      </c>
      <c r="X360" s="5">
        <v>1</v>
      </c>
      <c r="Y360" s="21">
        <f>IF(COUNTIFS(G$2:G360,Tableau1[[#This Row],[Ship to name]],I$2:I360,Tableau1[[#This Row],[Order number]])&gt;1,0,1)</f>
        <v>0</v>
      </c>
    </row>
    <row r="361" spans="1:25" x14ac:dyDescent="0.2">
      <c r="A361" s="5">
        <v>1</v>
      </c>
      <c r="B361" s="6" t="s">
        <v>19</v>
      </c>
      <c r="C361" s="6" t="s">
        <v>20</v>
      </c>
      <c r="D361" s="6" t="s">
        <v>25</v>
      </c>
      <c r="E361" s="6" t="s">
        <v>71</v>
      </c>
      <c r="F361" s="6" t="s">
        <v>2</v>
      </c>
      <c r="G361" s="6" t="s">
        <v>72</v>
      </c>
      <c r="H361" s="6" t="s">
        <v>203</v>
      </c>
      <c r="I361" s="6" t="s">
        <v>204</v>
      </c>
      <c r="J361" s="6"/>
      <c r="K361" s="6" t="s">
        <v>3</v>
      </c>
      <c r="L361" s="6" t="s">
        <v>4</v>
      </c>
      <c r="M361" s="6" t="s">
        <v>205</v>
      </c>
      <c r="N361" s="6" t="s">
        <v>5</v>
      </c>
      <c r="O361" s="6" t="s">
        <v>6</v>
      </c>
      <c r="P361" s="6" t="s">
        <v>7</v>
      </c>
      <c r="Q361" s="6" t="s">
        <v>8</v>
      </c>
      <c r="R361" s="7">
        <v>42177</v>
      </c>
      <c r="S361" s="7">
        <v>42185</v>
      </c>
      <c r="T361" s="7">
        <v>42185</v>
      </c>
      <c r="U361" s="7">
        <v>42185</v>
      </c>
      <c r="V361" s="5">
        <v>840</v>
      </c>
      <c r="W361" s="8">
        <v>798.52</v>
      </c>
      <c r="X361" s="5">
        <v>1</v>
      </c>
      <c r="Y361" s="21">
        <f>IF(COUNTIFS(G$2:G361,Tableau1[[#This Row],[Ship to name]],I$2:I361,Tableau1[[#This Row],[Order number]])&gt;1,0,1)</f>
        <v>0</v>
      </c>
    </row>
    <row r="362" spans="1:25" x14ac:dyDescent="0.2">
      <c r="A362" s="5">
        <v>1</v>
      </c>
      <c r="B362" s="6" t="s">
        <v>48</v>
      </c>
      <c r="C362" s="6" t="s">
        <v>49</v>
      </c>
      <c r="D362" s="6" t="s">
        <v>25</v>
      </c>
      <c r="E362" s="6" t="s">
        <v>71</v>
      </c>
      <c r="F362" s="6" t="s">
        <v>2</v>
      </c>
      <c r="G362" s="6" t="s">
        <v>72</v>
      </c>
      <c r="H362" s="6" t="s">
        <v>203</v>
      </c>
      <c r="I362" s="6" t="s">
        <v>204</v>
      </c>
      <c r="J362" s="6"/>
      <c r="K362" s="6" t="s">
        <v>3</v>
      </c>
      <c r="L362" s="6" t="s">
        <v>4</v>
      </c>
      <c r="M362" s="6" t="s">
        <v>205</v>
      </c>
      <c r="N362" s="6" t="s">
        <v>5</v>
      </c>
      <c r="O362" s="6" t="s">
        <v>6</v>
      </c>
      <c r="P362" s="6" t="s">
        <v>7</v>
      </c>
      <c r="Q362" s="6" t="s">
        <v>8</v>
      </c>
      <c r="R362" s="7">
        <v>42177</v>
      </c>
      <c r="S362" s="7">
        <v>42185</v>
      </c>
      <c r="T362" s="7">
        <v>42185</v>
      </c>
      <c r="U362" s="7">
        <v>42185</v>
      </c>
      <c r="V362" s="5">
        <v>798</v>
      </c>
      <c r="W362" s="8">
        <v>835.67</v>
      </c>
      <c r="X362" s="5">
        <v>1</v>
      </c>
      <c r="Y362" s="21">
        <f>IF(COUNTIFS(G$2:G362,Tableau1[[#This Row],[Ship to name]],I$2:I362,Tableau1[[#This Row],[Order number]])&gt;1,0,1)</f>
        <v>0</v>
      </c>
    </row>
    <row r="363" spans="1:25" x14ac:dyDescent="0.2">
      <c r="A363" s="5">
        <v>10</v>
      </c>
      <c r="B363" s="6" t="s">
        <v>170</v>
      </c>
      <c r="C363" s="6" t="s">
        <v>171</v>
      </c>
      <c r="D363" s="6" t="s">
        <v>25</v>
      </c>
      <c r="E363" s="6" t="s">
        <v>71</v>
      </c>
      <c r="F363" s="6" t="s">
        <v>2</v>
      </c>
      <c r="G363" s="6" t="s">
        <v>72</v>
      </c>
      <c r="H363" s="6" t="s">
        <v>203</v>
      </c>
      <c r="I363" s="6" t="s">
        <v>204</v>
      </c>
      <c r="J363" s="6"/>
      <c r="K363" s="6" t="s">
        <v>3</v>
      </c>
      <c r="L363" s="6" t="s">
        <v>4</v>
      </c>
      <c r="M363" s="6" t="s">
        <v>205</v>
      </c>
      <c r="N363" s="6" t="s">
        <v>5</v>
      </c>
      <c r="O363" s="6" t="s">
        <v>6</v>
      </c>
      <c r="P363" s="6" t="s">
        <v>7</v>
      </c>
      <c r="Q363" s="6" t="s">
        <v>8</v>
      </c>
      <c r="R363" s="7">
        <v>42177</v>
      </c>
      <c r="S363" s="7">
        <v>42185</v>
      </c>
      <c r="T363" s="7">
        <v>42185</v>
      </c>
      <c r="U363" s="7">
        <v>42185</v>
      </c>
      <c r="V363" s="5">
        <v>10800</v>
      </c>
      <c r="W363" s="8">
        <v>2993.75</v>
      </c>
      <c r="X363" s="5">
        <v>10</v>
      </c>
      <c r="Y363" s="21">
        <f>IF(COUNTIFS(G$2:G363,Tableau1[[#This Row],[Ship to name]],I$2:I363,Tableau1[[#This Row],[Order number]])&gt;1,0,1)</f>
        <v>0</v>
      </c>
    </row>
    <row r="364" spans="1:25" x14ac:dyDescent="0.2">
      <c r="A364" s="5">
        <v>3</v>
      </c>
      <c r="B364" s="6" t="s">
        <v>174</v>
      </c>
      <c r="C364" s="6" t="s">
        <v>175</v>
      </c>
      <c r="D364" s="6" t="s">
        <v>25</v>
      </c>
      <c r="E364" s="6" t="s">
        <v>71</v>
      </c>
      <c r="F364" s="6" t="s">
        <v>2</v>
      </c>
      <c r="G364" s="6" t="s">
        <v>72</v>
      </c>
      <c r="H364" s="6" t="s">
        <v>203</v>
      </c>
      <c r="I364" s="6" t="s">
        <v>204</v>
      </c>
      <c r="J364" s="6"/>
      <c r="K364" s="6" t="s">
        <v>3</v>
      </c>
      <c r="L364" s="6" t="s">
        <v>4</v>
      </c>
      <c r="M364" s="6" t="s">
        <v>205</v>
      </c>
      <c r="N364" s="6" t="s">
        <v>5</v>
      </c>
      <c r="O364" s="6" t="s">
        <v>6</v>
      </c>
      <c r="P364" s="6" t="s">
        <v>7</v>
      </c>
      <c r="Q364" s="6" t="s">
        <v>8</v>
      </c>
      <c r="R364" s="7">
        <v>42177</v>
      </c>
      <c r="S364" s="7">
        <v>42185</v>
      </c>
      <c r="T364" s="7">
        <v>42185</v>
      </c>
      <c r="U364" s="7">
        <v>42185</v>
      </c>
      <c r="V364" s="5">
        <v>3510</v>
      </c>
      <c r="W364" s="8">
        <v>1446.89</v>
      </c>
      <c r="X364" s="5">
        <v>3</v>
      </c>
      <c r="Y364" s="21">
        <f>IF(COUNTIFS(G$2:G364,Tableau1[[#This Row],[Ship to name]],I$2:I364,Tableau1[[#This Row],[Order number]])&gt;1,0,1)</f>
        <v>0</v>
      </c>
    </row>
    <row r="365" spans="1:25" hidden="1" x14ac:dyDescent="0.2">
      <c r="A365" s="5">
        <v>1</v>
      </c>
      <c r="B365" s="6" t="s">
        <v>46</v>
      </c>
      <c r="C365" s="6" t="s">
        <v>47</v>
      </c>
      <c r="D365" s="6" t="s">
        <v>82</v>
      </c>
      <c r="E365" s="6" t="s">
        <v>106</v>
      </c>
      <c r="F365" s="6" t="s">
        <v>2</v>
      </c>
      <c r="G365" s="6" t="s">
        <v>107</v>
      </c>
      <c r="H365" s="6" t="s">
        <v>249</v>
      </c>
      <c r="I365" s="6" t="s">
        <v>250</v>
      </c>
      <c r="J365" s="6"/>
      <c r="K365" s="6" t="s">
        <v>3</v>
      </c>
      <c r="L365" s="6" t="s">
        <v>4</v>
      </c>
      <c r="M365" s="6" t="s">
        <v>251</v>
      </c>
      <c r="N365" s="6" t="s">
        <v>5</v>
      </c>
      <c r="O365" s="6" t="s">
        <v>6</v>
      </c>
      <c r="P365" s="6" t="s">
        <v>7</v>
      </c>
      <c r="Q365" s="6" t="s">
        <v>8</v>
      </c>
      <c r="R365" s="7">
        <v>42181</v>
      </c>
      <c r="S365" s="7">
        <v>42188</v>
      </c>
      <c r="T365" s="7">
        <v>42188</v>
      </c>
      <c r="U365" s="7">
        <v>42188</v>
      </c>
      <c r="V365" s="5">
        <v>1170</v>
      </c>
      <c r="W365" s="8">
        <v>510.76</v>
      </c>
      <c r="X365" s="5">
        <v>1</v>
      </c>
      <c r="Y365" s="21">
        <f>IF(COUNTIFS(G$2:G365,Tableau1[[#This Row],[Ship to name]],I$2:I365,Tableau1[[#This Row],[Order number]])&gt;1,0,1)</f>
        <v>1</v>
      </c>
    </row>
    <row r="366" spans="1:25" hidden="1" x14ac:dyDescent="0.2">
      <c r="A366" s="5">
        <v>2</v>
      </c>
      <c r="B366" s="6" t="s">
        <v>11</v>
      </c>
      <c r="C366" s="6" t="s">
        <v>12</v>
      </c>
      <c r="D366" s="6" t="s">
        <v>82</v>
      </c>
      <c r="E366" s="6" t="s">
        <v>106</v>
      </c>
      <c r="F366" s="6" t="s">
        <v>2</v>
      </c>
      <c r="G366" s="6" t="s">
        <v>107</v>
      </c>
      <c r="H366" s="6" t="s">
        <v>249</v>
      </c>
      <c r="I366" s="6" t="s">
        <v>250</v>
      </c>
      <c r="J366" s="6"/>
      <c r="K366" s="6" t="s">
        <v>3</v>
      </c>
      <c r="L366" s="6" t="s">
        <v>4</v>
      </c>
      <c r="M366" s="6" t="s">
        <v>251</v>
      </c>
      <c r="N366" s="6" t="s">
        <v>5</v>
      </c>
      <c r="O366" s="6" t="s">
        <v>6</v>
      </c>
      <c r="P366" s="6" t="s">
        <v>7</v>
      </c>
      <c r="Q366" s="6" t="s">
        <v>8</v>
      </c>
      <c r="R366" s="7">
        <v>42181</v>
      </c>
      <c r="S366" s="7">
        <v>42188</v>
      </c>
      <c r="T366" s="7">
        <v>42188</v>
      </c>
      <c r="U366" s="7">
        <v>42188</v>
      </c>
      <c r="V366" s="5">
        <v>2160</v>
      </c>
      <c r="W366" s="8">
        <v>636.80999999999995</v>
      </c>
      <c r="X366" s="5">
        <v>2</v>
      </c>
      <c r="Y366" s="21">
        <f>IF(COUNTIFS(G$2:G366,Tableau1[[#This Row],[Ship to name]],I$2:I366,Tableau1[[#This Row],[Order number]])&gt;1,0,1)</f>
        <v>0</v>
      </c>
    </row>
    <row r="367" spans="1:25" hidden="1" x14ac:dyDescent="0.2">
      <c r="A367" s="5">
        <v>1</v>
      </c>
      <c r="B367" s="6" t="s">
        <v>58</v>
      </c>
      <c r="C367" s="6" t="s">
        <v>59</v>
      </c>
      <c r="D367" s="6" t="s">
        <v>82</v>
      </c>
      <c r="E367" s="6" t="s">
        <v>106</v>
      </c>
      <c r="F367" s="6" t="s">
        <v>2</v>
      </c>
      <c r="G367" s="6" t="s">
        <v>107</v>
      </c>
      <c r="H367" s="6" t="s">
        <v>249</v>
      </c>
      <c r="I367" s="6" t="s">
        <v>250</v>
      </c>
      <c r="J367" s="6"/>
      <c r="K367" s="6" t="s">
        <v>3</v>
      </c>
      <c r="L367" s="6" t="s">
        <v>4</v>
      </c>
      <c r="M367" s="6" t="s">
        <v>251</v>
      </c>
      <c r="N367" s="6" t="s">
        <v>5</v>
      </c>
      <c r="O367" s="6" t="s">
        <v>6</v>
      </c>
      <c r="P367" s="6" t="s">
        <v>7</v>
      </c>
      <c r="Q367" s="6" t="s">
        <v>8</v>
      </c>
      <c r="R367" s="7">
        <v>42181</v>
      </c>
      <c r="S367" s="7">
        <v>42188</v>
      </c>
      <c r="T367" s="7">
        <v>42188</v>
      </c>
      <c r="U367" s="7">
        <v>42188</v>
      </c>
      <c r="V367" s="5">
        <v>790</v>
      </c>
      <c r="W367" s="8">
        <v>768.45</v>
      </c>
      <c r="X367" s="5">
        <v>1</v>
      </c>
      <c r="Y367" s="21">
        <f>IF(COUNTIFS(G$2:G367,Tableau1[[#This Row],[Ship to name]],I$2:I367,Tableau1[[#This Row],[Order number]])&gt;1,0,1)</f>
        <v>0</v>
      </c>
    </row>
    <row r="368" spans="1:25" hidden="1" x14ac:dyDescent="0.2">
      <c r="A368" s="5">
        <v>2</v>
      </c>
      <c r="B368" s="6" t="s">
        <v>13</v>
      </c>
      <c r="C368" s="6" t="s">
        <v>14</v>
      </c>
      <c r="D368" s="6" t="s">
        <v>82</v>
      </c>
      <c r="E368" s="6" t="s">
        <v>106</v>
      </c>
      <c r="F368" s="6" t="s">
        <v>2</v>
      </c>
      <c r="G368" s="6" t="s">
        <v>107</v>
      </c>
      <c r="H368" s="6" t="s">
        <v>249</v>
      </c>
      <c r="I368" s="6" t="s">
        <v>250</v>
      </c>
      <c r="J368" s="6"/>
      <c r="K368" s="6" t="s">
        <v>3</v>
      </c>
      <c r="L368" s="6" t="s">
        <v>4</v>
      </c>
      <c r="M368" s="6" t="s">
        <v>251</v>
      </c>
      <c r="N368" s="6" t="s">
        <v>5</v>
      </c>
      <c r="O368" s="6" t="s">
        <v>6</v>
      </c>
      <c r="P368" s="6" t="s">
        <v>7</v>
      </c>
      <c r="Q368" s="6" t="s">
        <v>8</v>
      </c>
      <c r="R368" s="7">
        <v>42181</v>
      </c>
      <c r="S368" s="7">
        <v>42188</v>
      </c>
      <c r="T368" s="7">
        <v>42188</v>
      </c>
      <c r="U368" s="7">
        <v>42188</v>
      </c>
      <c r="V368" s="5">
        <v>1582</v>
      </c>
      <c r="W368" s="8">
        <v>1502.03</v>
      </c>
      <c r="X368" s="5">
        <v>2</v>
      </c>
      <c r="Y368" s="21">
        <f>IF(COUNTIFS(G$2:G368,Tableau1[[#This Row],[Ship to name]],I$2:I368,Tableau1[[#This Row],[Order number]])&gt;1,0,1)</f>
        <v>0</v>
      </c>
    </row>
    <row r="369" spans="1:25" hidden="1" x14ac:dyDescent="0.2">
      <c r="A369" s="5">
        <v>2</v>
      </c>
      <c r="B369" s="6" t="s">
        <v>36</v>
      </c>
      <c r="C369" s="6" t="s">
        <v>37</v>
      </c>
      <c r="D369" s="6" t="s">
        <v>82</v>
      </c>
      <c r="E369" s="6" t="s">
        <v>106</v>
      </c>
      <c r="F369" s="6" t="s">
        <v>2</v>
      </c>
      <c r="G369" s="6" t="s">
        <v>107</v>
      </c>
      <c r="H369" s="6" t="s">
        <v>249</v>
      </c>
      <c r="I369" s="6" t="s">
        <v>250</v>
      </c>
      <c r="J369" s="6"/>
      <c r="K369" s="6" t="s">
        <v>3</v>
      </c>
      <c r="L369" s="6" t="s">
        <v>4</v>
      </c>
      <c r="M369" s="6" t="s">
        <v>251</v>
      </c>
      <c r="N369" s="6" t="s">
        <v>5</v>
      </c>
      <c r="O369" s="6" t="s">
        <v>6</v>
      </c>
      <c r="P369" s="6" t="s">
        <v>7</v>
      </c>
      <c r="Q369" s="6" t="s">
        <v>8</v>
      </c>
      <c r="R369" s="7">
        <v>42181</v>
      </c>
      <c r="S369" s="7">
        <v>42188</v>
      </c>
      <c r="T369" s="7">
        <v>42188</v>
      </c>
      <c r="U369" s="7">
        <v>42188</v>
      </c>
      <c r="V369" s="5">
        <v>1736</v>
      </c>
      <c r="W369" s="8">
        <v>2134.1</v>
      </c>
      <c r="X369" s="5">
        <v>2</v>
      </c>
      <c r="Y369" s="21">
        <f>IF(COUNTIFS(G$2:G369,Tableau1[[#This Row],[Ship to name]],I$2:I369,Tableau1[[#This Row],[Order number]])&gt;1,0,1)</f>
        <v>0</v>
      </c>
    </row>
    <row r="370" spans="1:25" hidden="1" x14ac:dyDescent="0.2">
      <c r="A370" s="5">
        <v>1</v>
      </c>
      <c r="B370" s="6" t="s">
        <v>40</v>
      </c>
      <c r="C370" s="6" t="s">
        <v>41</v>
      </c>
      <c r="D370" s="6" t="s">
        <v>82</v>
      </c>
      <c r="E370" s="6" t="s">
        <v>106</v>
      </c>
      <c r="F370" s="6" t="s">
        <v>2</v>
      </c>
      <c r="G370" s="6" t="s">
        <v>107</v>
      </c>
      <c r="H370" s="6" t="s">
        <v>249</v>
      </c>
      <c r="I370" s="6" t="s">
        <v>250</v>
      </c>
      <c r="J370" s="6"/>
      <c r="K370" s="6" t="s">
        <v>3</v>
      </c>
      <c r="L370" s="6" t="s">
        <v>4</v>
      </c>
      <c r="M370" s="6" t="s">
        <v>251</v>
      </c>
      <c r="N370" s="6" t="s">
        <v>5</v>
      </c>
      <c r="O370" s="6" t="s">
        <v>6</v>
      </c>
      <c r="P370" s="6" t="s">
        <v>7</v>
      </c>
      <c r="Q370" s="6" t="s">
        <v>8</v>
      </c>
      <c r="R370" s="7">
        <v>42181</v>
      </c>
      <c r="S370" s="7">
        <v>42188</v>
      </c>
      <c r="T370" s="7">
        <v>42188</v>
      </c>
      <c r="U370" s="7">
        <v>42188</v>
      </c>
      <c r="V370" s="5">
        <v>840</v>
      </c>
      <c r="W370" s="8">
        <v>796.65</v>
      </c>
      <c r="X370" s="5">
        <v>1</v>
      </c>
      <c r="Y370" s="21">
        <f>IF(COUNTIFS(G$2:G370,Tableau1[[#This Row],[Ship to name]],I$2:I370,Tableau1[[#This Row],[Order number]])&gt;1,0,1)</f>
        <v>0</v>
      </c>
    </row>
    <row r="371" spans="1:25" hidden="1" x14ac:dyDescent="0.2">
      <c r="A371" s="5">
        <v>2</v>
      </c>
      <c r="B371" s="6" t="s">
        <v>83</v>
      </c>
      <c r="C371" s="6" t="s">
        <v>84</v>
      </c>
      <c r="D371" s="6" t="s">
        <v>82</v>
      </c>
      <c r="E371" s="6" t="s">
        <v>106</v>
      </c>
      <c r="F371" s="6" t="s">
        <v>2</v>
      </c>
      <c r="G371" s="6" t="s">
        <v>107</v>
      </c>
      <c r="H371" s="6" t="s">
        <v>249</v>
      </c>
      <c r="I371" s="6" t="s">
        <v>250</v>
      </c>
      <c r="J371" s="6"/>
      <c r="K371" s="6" t="s">
        <v>3</v>
      </c>
      <c r="L371" s="6" t="s">
        <v>4</v>
      </c>
      <c r="M371" s="6" t="s">
        <v>251</v>
      </c>
      <c r="N371" s="6" t="s">
        <v>5</v>
      </c>
      <c r="O371" s="6" t="s">
        <v>6</v>
      </c>
      <c r="P371" s="6" t="s">
        <v>7</v>
      </c>
      <c r="Q371" s="6" t="s">
        <v>8</v>
      </c>
      <c r="R371" s="7">
        <v>42181</v>
      </c>
      <c r="S371" s="7">
        <v>42188</v>
      </c>
      <c r="T371" s="7">
        <v>42188</v>
      </c>
      <c r="U371" s="7">
        <v>42188</v>
      </c>
      <c r="V371" s="5">
        <v>1792</v>
      </c>
      <c r="W371" s="8">
        <v>1218.78</v>
      </c>
      <c r="X371" s="5">
        <v>2</v>
      </c>
      <c r="Y371" s="21">
        <f>IF(COUNTIFS(G$2:G371,Tableau1[[#This Row],[Ship to name]],I$2:I371,Tableau1[[#This Row],[Order number]])&gt;1,0,1)</f>
        <v>0</v>
      </c>
    </row>
    <row r="372" spans="1:25" hidden="1" x14ac:dyDescent="0.2">
      <c r="A372" s="5">
        <v>11</v>
      </c>
      <c r="B372" s="6" t="s">
        <v>170</v>
      </c>
      <c r="C372" s="6" t="s">
        <v>171</v>
      </c>
      <c r="D372" s="6" t="s">
        <v>82</v>
      </c>
      <c r="E372" s="6" t="s">
        <v>106</v>
      </c>
      <c r="F372" s="6" t="s">
        <v>2</v>
      </c>
      <c r="G372" s="6" t="s">
        <v>107</v>
      </c>
      <c r="H372" s="6" t="s">
        <v>249</v>
      </c>
      <c r="I372" s="6" t="s">
        <v>250</v>
      </c>
      <c r="J372" s="6"/>
      <c r="K372" s="6" t="s">
        <v>3</v>
      </c>
      <c r="L372" s="6" t="s">
        <v>4</v>
      </c>
      <c r="M372" s="6" t="s">
        <v>251</v>
      </c>
      <c r="N372" s="6" t="s">
        <v>5</v>
      </c>
      <c r="O372" s="6" t="s">
        <v>6</v>
      </c>
      <c r="P372" s="6" t="s">
        <v>7</v>
      </c>
      <c r="Q372" s="6" t="s">
        <v>8</v>
      </c>
      <c r="R372" s="7">
        <v>42181</v>
      </c>
      <c r="S372" s="7">
        <v>42188</v>
      </c>
      <c r="T372" s="7">
        <v>42188</v>
      </c>
      <c r="U372" s="7">
        <v>42188</v>
      </c>
      <c r="V372" s="5">
        <v>11880</v>
      </c>
      <c r="W372" s="8">
        <v>3285.43</v>
      </c>
      <c r="X372" s="5">
        <v>11</v>
      </c>
      <c r="Y372" s="21">
        <f>IF(COUNTIFS(G$2:G372,Tableau1[[#This Row],[Ship to name]],I$2:I372,Tableau1[[#This Row],[Order number]])&gt;1,0,1)</f>
        <v>0</v>
      </c>
    </row>
    <row r="373" spans="1:25" hidden="1" x14ac:dyDescent="0.2">
      <c r="A373" s="5">
        <v>2</v>
      </c>
      <c r="B373" s="6" t="s">
        <v>174</v>
      </c>
      <c r="C373" s="6" t="s">
        <v>175</v>
      </c>
      <c r="D373" s="6" t="s">
        <v>82</v>
      </c>
      <c r="E373" s="6" t="s">
        <v>106</v>
      </c>
      <c r="F373" s="6" t="s">
        <v>2</v>
      </c>
      <c r="G373" s="6" t="s">
        <v>107</v>
      </c>
      <c r="H373" s="6" t="s">
        <v>249</v>
      </c>
      <c r="I373" s="6" t="s">
        <v>250</v>
      </c>
      <c r="J373" s="6"/>
      <c r="K373" s="6" t="s">
        <v>3</v>
      </c>
      <c r="L373" s="6" t="s">
        <v>4</v>
      </c>
      <c r="M373" s="6" t="s">
        <v>251</v>
      </c>
      <c r="N373" s="6" t="s">
        <v>5</v>
      </c>
      <c r="O373" s="6" t="s">
        <v>6</v>
      </c>
      <c r="P373" s="6" t="s">
        <v>7</v>
      </c>
      <c r="Q373" s="6" t="s">
        <v>8</v>
      </c>
      <c r="R373" s="7">
        <v>42181</v>
      </c>
      <c r="S373" s="7">
        <v>42188</v>
      </c>
      <c r="T373" s="7">
        <v>42188</v>
      </c>
      <c r="U373" s="7">
        <v>42188</v>
      </c>
      <c r="V373" s="5">
        <v>2340</v>
      </c>
      <c r="W373" s="8">
        <v>962.34</v>
      </c>
      <c r="X373" s="5">
        <v>2</v>
      </c>
      <c r="Y373" s="21">
        <f>IF(COUNTIFS(G$2:G373,Tableau1[[#This Row],[Ship to name]],I$2:I373,Tableau1[[#This Row],[Order number]])&gt;1,0,1)</f>
        <v>0</v>
      </c>
    </row>
    <row r="374" spans="1:25" hidden="1" x14ac:dyDescent="0.2">
      <c r="A374" s="5">
        <v>4</v>
      </c>
      <c r="B374" s="6" t="s">
        <v>13</v>
      </c>
      <c r="C374" s="6" t="s">
        <v>14</v>
      </c>
      <c r="D374" s="6" t="s">
        <v>25</v>
      </c>
      <c r="E374" s="6" t="s">
        <v>100</v>
      </c>
      <c r="F374" s="6" t="s">
        <v>2</v>
      </c>
      <c r="G374" s="6" t="s">
        <v>101</v>
      </c>
      <c r="H374" s="6" t="s">
        <v>237</v>
      </c>
      <c r="I374" s="6" t="s">
        <v>238</v>
      </c>
      <c r="J374" s="6"/>
      <c r="K374" s="6" t="s">
        <v>3</v>
      </c>
      <c r="L374" s="6" t="s">
        <v>4</v>
      </c>
      <c r="M374" s="6" t="s">
        <v>239</v>
      </c>
      <c r="N374" s="6" t="s">
        <v>5</v>
      </c>
      <c r="O374" s="6" t="s">
        <v>6</v>
      </c>
      <c r="P374" s="6" t="s">
        <v>7</v>
      </c>
      <c r="Q374" s="6" t="s">
        <v>8</v>
      </c>
      <c r="R374" s="7">
        <v>42188</v>
      </c>
      <c r="S374" s="7">
        <v>42191</v>
      </c>
      <c r="T374" s="7">
        <v>42191</v>
      </c>
      <c r="U374" s="7">
        <v>42191</v>
      </c>
      <c r="V374" s="5">
        <v>3164</v>
      </c>
      <c r="W374" s="8">
        <v>3004.07</v>
      </c>
      <c r="X374" s="5">
        <v>4</v>
      </c>
      <c r="Y374" s="21">
        <f>IF(COUNTIFS(G$2:G374,Tableau1[[#This Row],[Ship to name]],I$2:I374,Tableau1[[#This Row],[Order number]])&gt;1,0,1)</f>
        <v>1</v>
      </c>
    </row>
    <row r="375" spans="1:25" hidden="1" x14ac:dyDescent="0.2">
      <c r="A375" s="5">
        <v>1</v>
      </c>
      <c r="B375" s="6" t="s">
        <v>15</v>
      </c>
      <c r="C375" s="6" t="s">
        <v>16</v>
      </c>
      <c r="D375" s="6" t="s">
        <v>25</v>
      </c>
      <c r="E375" s="6" t="s">
        <v>100</v>
      </c>
      <c r="F375" s="6" t="s">
        <v>2</v>
      </c>
      <c r="G375" s="6" t="s">
        <v>101</v>
      </c>
      <c r="H375" s="6" t="s">
        <v>237</v>
      </c>
      <c r="I375" s="6" t="s">
        <v>238</v>
      </c>
      <c r="J375" s="6"/>
      <c r="K375" s="6" t="s">
        <v>3</v>
      </c>
      <c r="L375" s="6" t="s">
        <v>4</v>
      </c>
      <c r="M375" s="6" t="s">
        <v>239</v>
      </c>
      <c r="N375" s="6" t="s">
        <v>5</v>
      </c>
      <c r="O375" s="6" t="s">
        <v>6</v>
      </c>
      <c r="P375" s="6" t="s">
        <v>7</v>
      </c>
      <c r="Q375" s="6" t="s">
        <v>8</v>
      </c>
      <c r="R375" s="7">
        <v>42188</v>
      </c>
      <c r="S375" s="7">
        <v>42191</v>
      </c>
      <c r="T375" s="7">
        <v>42191</v>
      </c>
      <c r="U375" s="7">
        <v>42191</v>
      </c>
      <c r="V375" s="5">
        <v>840</v>
      </c>
      <c r="W375" s="8">
        <v>796.65</v>
      </c>
      <c r="X375" s="5">
        <v>1</v>
      </c>
      <c r="Y375" s="21">
        <f>IF(COUNTIFS(G$2:G375,Tableau1[[#This Row],[Ship to name]],I$2:I375,Tableau1[[#This Row],[Order number]])&gt;1,0,1)</f>
        <v>0</v>
      </c>
    </row>
    <row r="376" spans="1:25" hidden="1" x14ac:dyDescent="0.2">
      <c r="A376" s="5">
        <v>2</v>
      </c>
      <c r="B376" s="6" t="s">
        <v>17</v>
      </c>
      <c r="C376" s="6" t="s">
        <v>18</v>
      </c>
      <c r="D376" s="6" t="s">
        <v>25</v>
      </c>
      <c r="E376" s="6" t="s">
        <v>100</v>
      </c>
      <c r="F376" s="6" t="s">
        <v>2</v>
      </c>
      <c r="G376" s="6" t="s">
        <v>101</v>
      </c>
      <c r="H376" s="6" t="s">
        <v>237</v>
      </c>
      <c r="I376" s="6" t="s">
        <v>238</v>
      </c>
      <c r="J376" s="6"/>
      <c r="K376" s="6" t="s">
        <v>3</v>
      </c>
      <c r="L376" s="6" t="s">
        <v>4</v>
      </c>
      <c r="M376" s="6" t="s">
        <v>239</v>
      </c>
      <c r="N376" s="6" t="s">
        <v>5</v>
      </c>
      <c r="O376" s="6" t="s">
        <v>6</v>
      </c>
      <c r="P376" s="6" t="s">
        <v>7</v>
      </c>
      <c r="Q376" s="6" t="s">
        <v>8</v>
      </c>
      <c r="R376" s="7">
        <v>42188</v>
      </c>
      <c r="S376" s="7">
        <v>42191</v>
      </c>
      <c r="T376" s="7">
        <v>42191</v>
      </c>
      <c r="U376" s="7">
        <v>42191</v>
      </c>
      <c r="V376" s="5">
        <v>1596</v>
      </c>
      <c r="W376" s="8">
        <v>1667.43</v>
      </c>
      <c r="X376" s="5">
        <v>2</v>
      </c>
      <c r="Y376" s="21">
        <f>IF(COUNTIFS(G$2:G376,Tableau1[[#This Row],[Ship to name]],I$2:I376,Tableau1[[#This Row],[Order number]])&gt;1,0,1)</f>
        <v>0</v>
      </c>
    </row>
    <row r="377" spans="1:25" hidden="1" x14ac:dyDescent="0.2">
      <c r="A377" s="5">
        <v>3</v>
      </c>
      <c r="B377" s="6" t="s">
        <v>19</v>
      </c>
      <c r="C377" s="6" t="s">
        <v>20</v>
      </c>
      <c r="D377" s="6" t="s">
        <v>25</v>
      </c>
      <c r="E377" s="6" t="s">
        <v>100</v>
      </c>
      <c r="F377" s="6" t="s">
        <v>2</v>
      </c>
      <c r="G377" s="6" t="s">
        <v>101</v>
      </c>
      <c r="H377" s="6" t="s">
        <v>237</v>
      </c>
      <c r="I377" s="6" t="s">
        <v>238</v>
      </c>
      <c r="J377" s="6"/>
      <c r="K377" s="6" t="s">
        <v>3</v>
      </c>
      <c r="L377" s="6" t="s">
        <v>4</v>
      </c>
      <c r="M377" s="6" t="s">
        <v>239</v>
      </c>
      <c r="N377" s="6" t="s">
        <v>5</v>
      </c>
      <c r="O377" s="6" t="s">
        <v>6</v>
      </c>
      <c r="P377" s="6" t="s">
        <v>7</v>
      </c>
      <c r="Q377" s="6" t="s">
        <v>8</v>
      </c>
      <c r="R377" s="7">
        <v>42188</v>
      </c>
      <c r="S377" s="7">
        <v>42191</v>
      </c>
      <c r="T377" s="7">
        <v>42191</v>
      </c>
      <c r="U377" s="7">
        <v>42191</v>
      </c>
      <c r="V377" s="5">
        <v>2520</v>
      </c>
      <c r="W377" s="8">
        <v>2389.9499999999998</v>
      </c>
      <c r="X377" s="5">
        <v>3</v>
      </c>
      <c r="Y377" s="21">
        <f>IF(COUNTIFS(G$2:G377,Tableau1[[#This Row],[Ship to name]],I$2:I377,Tableau1[[#This Row],[Order number]])&gt;1,0,1)</f>
        <v>0</v>
      </c>
    </row>
    <row r="378" spans="1:25" hidden="1" x14ac:dyDescent="0.2">
      <c r="A378" s="5">
        <v>12</v>
      </c>
      <c r="B378" s="6" t="s">
        <v>170</v>
      </c>
      <c r="C378" s="6" t="s">
        <v>171</v>
      </c>
      <c r="D378" s="6" t="s">
        <v>25</v>
      </c>
      <c r="E378" s="6" t="s">
        <v>100</v>
      </c>
      <c r="F378" s="6" t="s">
        <v>2</v>
      </c>
      <c r="G378" s="6" t="s">
        <v>101</v>
      </c>
      <c r="H378" s="6" t="s">
        <v>237</v>
      </c>
      <c r="I378" s="6" t="s">
        <v>238</v>
      </c>
      <c r="J378" s="6"/>
      <c r="K378" s="6" t="s">
        <v>3</v>
      </c>
      <c r="L378" s="6" t="s">
        <v>4</v>
      </c>
      <c r="M378" s="6" t="s">
        <v>239</v>
      </c>
      <c r="N378" s="6" t="s">
        <v>5</v>
      </c>
      <c r="O378" s="6" t="s">
        <v>6</v>
      </c>
      <c r="P378" s="6" t="s">
        <v>7</v>
      </c>
      <c r="Q378" s="6" t="s">
        <v>8</v>
      </c>
      <c r="R378" s="7">
        <v>42188</v>
      </c>
      <c r="S378" s="7">
        <v>42191</v>
      </c>
      <c r="T378" s="7">
        <v>42191</v>
      </c>
      <c r="U378" s="7">
        <v>42191</v>
      </c>
      <c r="V378" s="5">
        <v>12960</v>
      </c>
      <c r="W378" s="8">
        <v>3584.1</v>
      </c>
      <c r="X378" s="5">
        <v>12</v>
      </c>
      <c r="Y378" s="21">
        <f>IF(COUNTIFS(G$2:G378,Tableau1[[#This Row],[Ship to name]],I$2:I378,Tableau1[[#This Row],[Order number]])&gt;1,0,1)</f>
        <v>0</v>
      </c>
    </row>
    <row r="379" spans="1:25" hidden="1" x14ac:dyDescent="0.2">
      <c r="A379" s="5">
        <v>2</v>
      </c>
      <c r="B379" s="6" t="s">
        <v>174</v>
      </c>
      <c r="C379" s="6" t="s">
        <v>175</v>
      </c>
      <c r="D379" s="6" t="s">
        <v>25</v>
      </c>
      <c r="E379" s="6" t="s">
        <v>100</v>
      </c>
      <c r="F379" s="6" t="s">
        <v>2</v>
      </c>
      <c r="G379" s="6" t="s">
        <v>101</v>
      </c>
      <c r="H379" s="6" t="s">
        <v>237</v>
      </c>
      <c r="I379" s="6" t="s">
        <v>238</v>
      </c>
      <c r="J379" s="6"/>
      <c r="K379" s="6" t="s">
        <v>3</v>
      </c>
      <c r="L379" s="6" t="s">
        <v>4</v>
      </c>
      <c r="M379" s="6" t="s">
        <v>239</v>
      </c>
      <c r="N379" s="6" t="s">
        <v>5</v>
      </c>
      <c r="O379" s="6" t="s">
        <v>6</v>
      </c>
      <c r="P379" s="6" t="s">
        <v>7</v>
      </c>
      <c r="Q379" s="6" t="s">
        <v>8</v>
      </c>
      <c r="R379" s="7">
        <v>42188</v>
      </c>
      <c r="S379" s="7">
        <v>42191</v>
      </c>
      <c r="T379" s="7">
        <v>42191</v>
      </c>
      <c r="U379" s="7">
        <v>42191</v>
      </c>
      <c r="V379" s="5">
        <v>2340</v>
      </c>
      <c r="W379" s="8">
        <v>962.34</v>
      </c>
      <c r="X379" s="5">
        <v>2</v>
      </c>
      <c r="Y379" s="21">
        <f>IF(COUNTIFS(G$2:G379,Tableau1[[#This Row],[Ship to name]],I$2:I379,Tableau1[[#This Row],[Order number]])&gt;1,0,1)</f>
        <v>0</v>
      </c>
    </row>
    <row r="380" spans="1:25" hidden="1" x14ac:dyDescent="0.2">
      <c r="A380" s="5">
        <v>16</v>
      </c>
      <c r="B380" s="6" t="s">
        <v>58</v>
      </c>
      <c r="C380" s="6" t="s">
        <v>59</v>
      </c>
      <c r="D380" s="6" t="s">
        <v>25</v>
      </c>
      <c r="E380" s="6" t="s">
        <v>136</v>
      </c>
      <c r="F380" s="6" t="s">
        <v>2</v>
      </c>
      <c r="G380" s="6" t="s">
        <v>137</v>
      </c>
      <c r="H380" s="6" t="s">
        <v>298</v>
      </c>
      <c r="I380" s="6" t="s">
        <v>299</v>
      </c>
      <c r="J380" s="6"/>
      <c r="K380" s="6" t="s">
        <v>3</v>
      </c>
      <c r="L380" s="6" t="s">
        <v>4</v>
      </c>
      <c r="M380" s="6" t="s">
        <v>300</v>
      </c>
      <c r="N380" s="6" t="s">
        <v>5</v>
      </c>
      <c r="O380" s="6" t="s">
        <v>6</v>
      </c>
      <c r="P380" s="6" t="s">
        <v>7</v>
      </c>
      <c r="Q380" s="6" t="s">
        <v>8</v>
      </c>
      <c r="R380" s="7">
        <v>42179</v>
      </c>
      <c r="S380" s="7">
        <v>42191</v>
      </c>
      <c r="T380" s="7">
        <v>42191</v>
      </c>
      <c r="U380" s="7">
        <v>42187</v>
      </c>
      <c r="V380" s="5">
        <v>12640</v>
      </c>
      <c r="W380" s="8">
        <v>10745.02</v>
      </c>
      <c r="X380" s="5">
        <v>16</v>
      </c>
      <c r="Y380" s="21">
        <f>IF(COUNTIFS(G$2:G380,Tableau1[[#This Row],[Ship to name]],I$2:I380,Tableau1[[#This Row],[Order number]])&gt;1,0,1)</f>
        <v>1</v>
      </c>
    </row>
    <row r="381" spans="1:25" hidden="1" x14ac:dyDescent="0.2">
      <c r="A381" s="5">
        <v>4</v>
      </c>
      <c r="B381" s="6" t="s">
        <v>13</v>
      </c>
      <c r="C381" s="6" t="s">
        <v>14</v>
      </c>
      <c r="D381" s="6" t="s">
        <v>25</v>
      </c>
      <c r="E381" s="6" t="s">
        <v>136</v>
      </c>
      <c r="F381" s="6" t="s">
        <v>2</v>
      </c>
      <c r="G381" s="6" t="s">
        <v>137</v>
      </c>
      <c r="H381" s="6" t="s">
        <v>298</v>
      </c>
      <c r="I381" s="6" t="s">
        <v>299</v>
      </c>
      <c r="J381" s="6"/>
      <c r="K381" s="6" t="s">
        <v>3</v>
      </c>
      <c r="L381" s="6" t="s">
        <v>4</v>
      </c>
      <c r="M381" s="6" t="s">
        <v>300</v>
      </c>
      <c r="N381" s="6" t="s">
        <v>5</v>
      </c>
      <c r="O381" s="6" t="s">
        <v>6</v>
      </c>
      <c r="P381" s="6" t="s">
        <v>7</v>
      </c>
      <c r="Q381" s="6" t="s">
        <v>8</v>
      </c>
      <c r="R381" s="7">
        <v>42179</v>
      </c>
      <c r="S381" s="7">
        <v>42191</v>
      </c>
      <c r="T381" s="7">
        <v>42191</v>
      </c>
      <c r="U381" s="7">
        <v>42187</v>
      </c>
      <c r="V381" s="5">
        <v>3164</v>
      </c>
      <c r="W381" s="8">
        <v>2625.44</v>
      </c>
      <c r="X381" s="5">
        <v>4</v>
      </c>
      <c r="Y381" s="21">
        <f>IF(COUNTIFS(G$2:G381,Tableau1[[#This Row],[Ship to name]],I$2:I381,Tableau1[[#This Row],[Order number]])&gt;1,0,1)</f>
        <v>0</v>
      </c>
    </row>
    <row r="382" spans="1:25" hidden="1" x14ac:dyDescent="0.2">
      <c r="A382" s="5">
        <v>6</v>
      </c>
      <c r="B382" s="6" t="s">
        <v>180</v>
      </c>
      <c r="C382" s="6" t="s">
        <v>181</v>
      </c>
      <c r="D382" s="6" t="s">
        <v>25</v>
      </c>
      <c r="E382" s="6" t="s">
        <v>136</v>
      </c>
      <c r="F382" s="6" t="s">
        <v>2</v>
      </c>
      <c r="G382" s="6" t="s">
        <v>137</v>
      </c>
      <c r="H382" s="6" t="s">
        <v>298</v>
      </c>
      <c r="I382" s="6" t="s">
        <v>299</v>
      </c>
      <c r="J382" s="6"/>
      <c r="K382" s="6" t="s">
        <v>3</v>
      </c>
      <c r="L382" s="6" t="s">
        <v>4</v>
      </c>
      <c r="M382" s="6" t="s">
        <v>300</v>
      </c>
      <c r="N382" s="6" t="s">
        <v>5</v>
      </c>
      <c r="O382" s="6" t="s">
        <v>6</v>
      </c>
      <c r="P382" s="6" t="s">
        <v>7</v>
      </c>
      <c r="Q382" s="6" t="s">
        <v>8</v>
      </c>
      <c r="R382" s="7">
        <v>42179</v>
      </c>
      <c r="S382" s="7">
        <v>42191</v>
      </c>
      <c r="T382" s="7">
        <v>42191</v>
      </c>
      <c r="U382" s="7">
        <v>42187</v>
      </c>
      <c r="V382" s="5">
        <v>4620</v>
      </c>
      <c r="W382" s="8">
        <v>4253.93</v>
      </c>
      <c r="X382" s="5">
        <v>6</v>
      </c>
      <c r="Y382" s="21">
        <f>IF(COUNTIFS(G$2:G382,Tableau1[[#This Row],[Ship to name]],I$2:I382,Tableau1[[#This Row],[Order number]])&gt;1,0,1)</f>
        <v>0</v>
      </c>
    </row>
    <row r="383" spans="1:25" x14ac:dyDescent="0.2">
      <c r="A383" s="5">
        <v>4</v>
      </c>
      <c r="B383" s="6" t="s">
        <v>58</v>
      </c>
      <c r="C383" s="6" t="s">
        <v>59</v>
      </c>
      <c r="D383" s="6" t="s">
        <v>25</v>
      </c>
      <c r="E383" s="6" t="s">
        <v>304</v>
      </c>
      <c r="F383" s="6" t="s">
        <v>2</v>
      </c>
      <c r="G383" s="6" t="s">
        <v>305</v>
      </c>
      <c r="H383" s="6" t="s">
        <v>315</v>
      </c>
      <c r="I383" s="6" t="s">
        <v>316</v>
      </c>
      <c r="J383" s="6"/>
      <c r="K383" s="6" t="s">
        <v>3</v>
      </c>
      <c r="L383" s="6" t="s">
        <v>4</v>
      </c>
      <c r="M383" s="6" t="s">
        <v>317</v>
      </c>
      <c r="N383" s="6" t="s">
        <v>5</v>
      </c>
      <c r="O383" s="6" t="s">
        <v>6</v>
      </c>
      <c r="P383" s="6" t="s">
        <v>7</v>
      </c>
      <c r="Q383" s="6" t="s">
        <v>8</v>
      </c>
      <c r="R383" s="7">
        <v>42185</v>
      </c>
      <c r="S383" s="7">
        <v>42192</v>
      </c>
      <c r="T383" s="7">
        <v>42192</v>
      </c>
      <c r="U383" s="7">
        <v>42192</v>
      </c>
      <c r="V383" s="5">
        <v>3160</v>
      </c>
      <c r="W383" s="8">
        <v>3006.72</v>
      </c>
      <c r="X383" s="5">
        <v>4</v>
      </c>
      <c r="Y383" s="21">
        <f>IF(COUNTIFS(G$2:G383,Tableau1[[#This Row],[Ship to name]],I$2:I383,Tableau1[[#This Row],[Order number]])&gt;1,0,1)</f>
        <v>1</v>
      </c>
    </row>
    <row r="384" spans="1:25" x14ac:dyDescent="0.2">
      <c r="A384" s="5">
        <v>10</v>
      </c>
      <c r="B384" s="6" t="s">
        <v>66</v>
      </c>
      <c r="C384" s="6" t="s">
        <v>67</v>
      </c>
      <c r="D384" s="6" t="s">
        <v>25</v>
      </c>
      <c r="E384" s="6" t="s">
        <v>304</v>
      </c>
      <c r="F384" s="6" t="s">
        <v>2</v>
      </c>
      <c r="G384" s="6" t="s">
        <v>305</v>
      </c>
      <c r="H384" s="6" t="s">
        <v>315</v>
      </c>
      <c r="I384" s="6" t="s">
        <v>316</v>
      </c>
      <c r="J384" s="6"/>
      <c r="K384" s="6" t="s">
        <v>3</v>
      </c>
      <c r="L384" s="6" t="s">
        <v>4</v>
      </c>
      <c r="M384" s="6" t="s">
        <v>317</v>
      </c>
      <c r="N384" s="6" t="s">
        <v>5</v>
      </c>
      <c r="O384" s="6" t="s">
        <v>6</v>
      </c>
      <c r="P384" s="6" t="s">
        <v>7</v>
      </c>
      <c r="Q384" s="6" t="s">
        <v>8</v>
      </c>
      <c r="R384" s="7">
        <v>42185</v>
      </c>
      <c r="S384" s="7">
        <v>42192</v>
      </c>
      <c r="T384" s="7">
        <v>42192</v>
      </c>
      <c r="U384" s="7">
        <v>42192</v>
      </c>
      <c r="V384" s="5">
        <v>8400</v>
      </c>
      <c r="W384" s="8">
        <v>8036.43</v>
      </c>
      <c r="X384" s="5">
        <v>10</v>
      </c>
      <c r="Y384" s="21">
        <f>IF(COUNTIFS(G$2:G384,Tableau1[[#This Row],[Ship to name]],I$2:I384,Tableau1[[#This Row],[Order number]])&gt;1,0,1)</f>
        <v>0</v>
      </c>
    </row>
    <row r="385" spans="1:25" x14ac:dyDescent="0.2">
      <c r="A385" s="5">
        <v>2</v>
      </c>
      <c r="B385" s="6" t="s">
        <v>54</v>
      </c>
      <c r="C385" s="6" t="s">
        <v>55</v>
      </c>
      <c r="D385" s="6" t="s">
        <v>25</v>
      </c>
      <c r="E385" s="6" t="s">
        <v>89</v>
      </c>
      <c r="F385" s="6" t="s">
        <v>2</v>
      </c>
      <c r="G385" s="6" t="s">
        <v>90</v>
      </c>
      <c r="H385" s="6" t="s">
        <v>229</v>
      </c>
      <c r="I385" s="6" t="s">
        <v>230</v>
      </c>
      <c r="J385" s="6"/>
      <c r="K385" s="6" t="s">
        <v>3</v>
      </c>
      <c r="L385" s="6" t="s">
        <v>4</v>
      </c>
      <c r="M385" s="6" t="s">
        <v>231</v>
      </c>
      <c r="N385" s="6" t="s">
        <v>5</v>
      </c>
      <c r="O385" s="6" t="s">
        <v>6</v>
      </c>
      <c r="P385" s="6" t="s">
        <v>7</v>
      </c>
      <c r="Q385" s="6" t="s">
        <v>8</v>
      </c>
      <c r="R385" s="7">
        <v>42192</v>
      </c>
      <c r="S385" s="7">
        <v>42201</v>
      </c>
      <c r="T385" s="7">
        <v>42201</v>
      </c>
      <c r="U385" s="7">
        <v>42201</v>
      </c>
      <c r="V385" s="5">
        <v>1765</v>
      </c>
      <c r="W385" s="8">
        <v>1188.71</v>
      </c>
      <c r="X385" s="5">
        <v>2</v>
      </c>
      <c r="Y385" s="21">
        <f>IF(COUNTIFS(G$2:G385,Tableau1[[#This Row],[Ship to name]],I$2:I385,Tableau1[[#This Row],[Order number]])&gt;1,0,1)</f>
        <v>1</v>
      </c>
    </row>
    <row r="386" spans="1:25" x14ac:dyDescent="0.2">
      <c r="A386" s="5">
        <v>3</v>
      </c>
      <c r="B386" s="6" t="s">
        <v>34</v>
      </c>
      <c r="C386" s="6" t="s">
        <v>35</v>
      </c>
      <c r="D386" s="6" t="s">
        <v>25</v>
      </c>
      <c r="E386" s="6" t="s">
        <v>89</v>
      </c>
      <c r="F386" s="6" t="s">
        <v>2</v>
      </c>
      <c r="G386" s="6" t="s">
        <v>90</v>
      </c>
      <c r="H386" s="6" t="s">
        <v>229</v>
      </c>
      <c r="I386" s="6" t="s">
        <v>230</v>
      </c>
      <c r="J386" s="6"/>
      <c r="K386" s="6" t="s">
        <v>3</v>
      </c>
      <c r="L386" s="6" t="s">
        <v>4</v>
      </c>
      <c r="M386" s="6" t="s">
        <v>231</v>
      </c>
      <c r="N386" s="6" t="s">
        <v>5</v>
      </c>
      <c r="O386" s="6" t="s">
        <v>6</v>
      </c>
      <c r="P386" s="6" t="s">
        <v>7</v>
      </c>
      <c r="Q386" s="6" t="s">
        <v>8</v>
      </c>
      <c r="R386" s="7">
        <v>42192</v>
      </c>
      <c r="S386" s="7">
        <v>42201</v>
      </c>
      <c r="T386" s="7">
        <v>42201</v>
      </c>
      <c r="U386" s="7">
        <v>42201</v>
      </c>
      <c r="V386" s="5">
        <v>3030</v>
      </c>
      <c r="W386" s="8">
        <v>1346.98</v>
      </c>
      <c r="X386" s="5">
        <v>3</v>
      </c>
      <c r="Y386" s="21">
        <f>IF(COUNTIFS(G$2:G386,Tableau1[[#This Row],[Ship to name]],I$2:I386,Tableau1[[#This Row],[Order number]])&gt;1,0,1)</f>
        <v>0</v>
      </c>
    </row>
    <row r="387" spans="1:25" x14ac:dyDescent="0.2">
      <c r="A387" s="5">
        <v>2</v>
      </c>
      <c r="B387" s="6" t="s">
        <v>11</v>
      </c>
      <c r="C387" s="6" t="s">
        <v>12</v>
      </c>
      <c r="D387" s="6" t="s">
        <v>25</v>
      </c>
      <c r="E387" s="6" t="s">
        <v>89</v>
      </c>
      <c r="F387" s="6" t="s">
        <v>2</v>
      </c>
      <c r="G387" s="6" t="s">
        <v>90</v>
      </c>
      <c r="H387" s="6" t="s">
        <v>229</v>
      </c>
      <c r="I387" s="6" t="s">
        <v>230</v>
      </c>
      <c r="J387" s="6"/>
      <c r="K387" s="6" t="s">
        <v>3</v>
      </c>
      <c r="L387" s="6" t="s">
        <v>4</v>
      </c>
      <c r="M387" s="6" t="s">
        <v>231</v>
      </c>
      <c r="N387" s="6" t="s">
        <v>5</v>
      </c>
      <c r="O387" s="6" t="s">
        <v>6</v>
      </c>
      <c r="P387" s="6" t="s">
        <v>7</v>
      </c>
      <c r="Q387" s="6" t="s">
        <v>8</v>
      </c>
      <c r="R387" s="7">
        <v>42192</v>
      </c>
      <c r="S387" s="7">
        <v>42201</v>
      </c>
      <c r="T387" s="7">
        <v>42201</v>
      </c>
      <c r="U387" s="7">
        <v>42201</v>
      </c>
      <c r="V387" s="5">
        <v>2160</v>
      </c>
      <c r="W387" s="8">
        <v>636.80999999999995</v>
      </c>
      <c r="X387" s="5">
        <v>2</v>
      </c>
      <c r="Y387" s="21">
        <f>IF(COUNTIFS(G$2:G387,Tableau1[[#This Row],[Ship to name]],I$2:I387,Tableau1[[#This Row],[Order number]])&gt;1,0,1)</f>
        <v>0</v>
      </c>
    </row>
    <row r="388" spans="1:25" x14ac:dyDescent="0.2">
      <c r="A388" s="5">
        <v>3</v>
      </c>
      <c r="B388" s="6" t="s">
        <v>17</v>
      </c>
      <c r="C388" s="6" t="s">
        <v>18</v>
      </c>
      <c r="D388" s="6" t="s">
        <v>25</v>
      </c>
      <c r="E388" s="6" t="s">
        <v>89</v>
      </c>
      <c r="F388" s="6" t="s">
        <v>2</v>
      </c>
      <c r="G388" s="6" t="s">
        <v>90</v>
      </c>
      <c r="H388" s="6" t="s">
        <v>229</v>
      </c>
      <c r="I388" s="6" t="s">
        <v>230</v>
      </c>
      <c r="J388" s="6"/>
      <c r="K388" s="6" t="s">
        <v>3</v>
      </c>
      <c r="L388" s="6" t="s">
        <v>4</v>
      </c>
      <c r="M388" s="6" t="s">
        <v>231</v>
      </c>
      <c r="N388" s="6" t="s">
        <v>5</v>
      </c>
      <c r="O388" s="6" t="s">
        <v>6</v>
      </c>
      <c r="P388" s="6" t="s">
        <v>7</v>
      </c>
      <c r="Q388" s="6" t="s">
        <v>8</v>
      </c>
      <c r="R388" s="7">
        <v>42192</v>
      </c>
      <c r="S388" s="7">
        <v>42201</v>
      </c>
      <c r="T388" s="7">
        <v>42201</v>
      </c>
      <c r="U388" s="7">
        <v>42201</v>
      </c>
      <c r="V388" s="5">
        <v>2394</v>
      </c>
      <c r="W388" s="8">
        <v>2501.14</v>
      </c>
      <c r="X388" s="5">
        <v>3</v>
      </c>
      <c r="Y388" s="21">
        <f>IF(COUNTIFS(G$2:G388,Tableau1[[#This Row],[Ship to name]],I$2:I388,Tableau1[[#This Row],[Order number]])&gt;1,0,1)</f>
        <v>0</v>
      </c>
    </row>
    <row r="389" spans="1:25" x14ac:dyDescent="0.2">
      <c r="A389" s="5">
        <v>12</v>
      </c>
      <c r="B389" s="6" t="s">
        <v>19</v>
      </c>
      <c r="C389" s="6" t="s">
        <v>20</v>
      </c>
      <c r="D389" s="6" t="s">
        <v>25</v>
      </c>
      <c r="E389" s="6" t="s">
        <v>89</v>
      </c>
      <c r="F389" s="6" t="s">
        <v>2</v>
      </c>
      <c r="G389" s="6" t="s">
        <v>90</v>
      </c>
      <c r="H389" s="6" t="s">
        <v>229</v>
      </c>
      <c r="I389" s="6" t="s">
        <v>230</v>
      </c>
      <c r="J389" s="6"/>
      <c r="K389" s="6" t="s">
        <v>3</v>
      </c>
      <c r="L389" s="6" t="s">
        <v>4</v>
      </c>
      <c r="M389" s="6" t="s">
        <v>231</v>
      </c>
      <c r="N389" s="6" t="s">
        <v>5</v>
      </c>
      <c r="O389" s="6" t="s">
        <v>6</v>
      </c>
      <c r="P389" s="6" t="s">
        <v>7</v>
      </c>
      <c r="Q389" s="6" t="s">
        <v>8</v>
      </c>
      <c r="R389" s="7">
        <v>42192</v>
      </c>
      <c r="S389" s="7">
        <v>42201</v>
      </c>
      <c r="T389" s="7">
        <v>42201</v>
      </c>
      <c r="U389" s="7">
        <v>42201</v>
      </c>
      <c r="V389" s="5">
        <v>10080</v>
      </c>
      <c r="W389" s="8">
        <v>9559.7999999999993</v>
      </c>
      <c r="X389" s="5">
        <v>12</v>
      </c>
      <c r="Y389" s="21">
        <f>IF(COUNTIFS(G$2:G389,Tableau1[[#This Row],[Ship to name]],I$2:I389,Tableau1[[#This Row],[Order number]])&gt;1,0,1)</f>
        <v>0</v>
      </c>
    </row>
    <row r="390" spans="1:25" x14ac:dyDescent="0.2">
      <c r="A390" s="5">
        <v>9</v>
      </c>
      <c r="B390" s="6" t="s">
        <v>13</v>
      </c>
      <c r="C390" s="6" t="s">
        <v>14</v>
      </c>
      <c r="D390" s="6" t="s">
        <v>25</v>
      </c>
      <c r="E390" s="6" t="s">
        <v>71</v>
      </c>
      <c r="F390" s="6" t="s">
        <v>2</v>
      </c>
      <c r="G390" s="6" t="s">
        <v>72</v>
      </c>
      <c r="H390" s="6" t="s">
        <v>206</v>
      </c>
      <c r="I390" s="6" t="s">
        <v>207</v>
      </c>
      <c r="J390" s="6"/>
      <c r="K390" s="6" t="s">
        <v>3</v>
      </c>
      <c r="L390" s="6" t="s">
        <v>4</v>
      </c>
      <c r="M390" s="6" t="s">
        <v>208</v>
      </c>
      <c r="N390" s="6" t="s">
        <v>5</v>
      </c>
      <c r="O390" s="6" t="s">
        <v>6</v>
      </c>
      <c r="P390" s="6" t="s">
        <v>7</v>
      </c>
      <c r="Q390" s="6" t="s">
        <v>8</v>
      </c>
      <c r="R390" s="7">
        <v>42195</v>
      </c>
      <c r="S390" s="7">
        <v>42206</v>
      </c>
      <c r="T390" s="7">
        <v>42206</v>
      </c>
      <c r="U390" s="7">
        <v>42206</v>
      </c>
      <c r="V390" s="5">
        <v>7119</v>
      </c>
      <c r="W390" s="8">
        <v>6554.5</v>
      </c>
      <c r="X390" s="5">
        <v>9</v>
      </c>
      <c r="Y390" s="21">
        <f>IF(COUNTIFS(G$2:G390,Tableau1[[#This Row],[Ship to name]],I$2:I390,Tableau1[[#This Row],[Order number]])&gt;1,0,1)</f>
        <v>1</v>
      </c>
    </row>
    <row r="391" spans="1:25" x14ac:dyDescent="0.2">
      <c r="A391" s="5">
        <v>2</v>
      </c>
      <c r="B391" s="6" t="s">
        <v>83</v>
      </c>
      <c r="C391" s="6" t="s">
        <v>84</v>
      </c>
      <c r="D391" s="6" t="s">
        <v>25</v>
      </c>
      <c r="E391" s="6" t="s">
        <v>71</v>
      </c>
      <c r="F391" s="6" t="s">
        <v>2</v>
      </c>
      <c r="G391" s="6" t="s">
        <v>72</v>
      </c>
      <c r="H391" s="6" t="s">
        <v>206</v>
      </c>
      <c r="I391" s="6" t="s">
        <v>207</v>
      </c>
      <c r="J391" s="6"/>
      <c r="K391" s="6" t="s">
        <v>3</v>
      </c>
      <c r="L391" s="6" t="s">
        <v>4</v>
      </c>
      <c r="M391" s="6" t="s">
        <v>208</v>
      </c>
      <c r="N391" s="6" t="s">
        <v>5</v>
      </c>
      <c r="O391" s="6" t="s">
        <v>6</v>
      </c>
      <c r="P391" s="6" t="s">
        <v>7</v>
      </c>
      <c r="Q391" s="6" t="s">
        <v>8</v>
      </c>
      <c r="R391" s="7">
        <v>42195</v>
      </c>
      <c r="S391" s="7">
        <v>42206</v>
      </c>
      <c r="T391" s="7">
        <v>42206</v>
      </c>
      <c r="U391" s="7">
        <v>42206</v>
      </c>
      <c r="V391" s="5">
        <v>1792</v>
      </c>
      <c r="W391" s="8">
        <v>1182</v>
      </c>
      <c r="X391" s="5">
        <v>2</v>
      </c>
      <c r="Y391" s="21">
        <f>IF(COUNTIFS(G$2:G391,Tableau1[[#This Row],[Ship to name]],I$2:I391,Tableau1[[#This Row],[Order number]])&gt;1,0,1)</f>
        <v>0</v>
      </c>
    </row>
    <row r="392" spans="1:25" x14ac:dyDescent="0.2">
      <c r="A392" s="5">
        <v>8</v>
      </c>
      <c r="B392" s="6" t="s">
        <v>170</v>
      </c>
      <c r="C392" s="6" t="s">
        <v>171</v>
      </c>
      <c r="D392" s="6" t="s">
        <v>25</v>
      </c>
      <c r="E392" s="6" t="s">
        <v>71</v>
      </c>
      <c r="F392" s="6" t="s">
        <v>2</v>
      </c>
      <c r="G392" s="6" t="s">
        <v>72</v>
      </c>
      <c r="H392" s="6" t="s">
        <v>206</v>
      </c>
      <c r="I392" s="6" t="s">
        <v>207</v>
      </c>
      <c r="J392" s="6"/>
      <c r="K392" s="6" t="s">
        <v>3</v>
      </c>
      <c r="L392" s="6" t="s">
        <v>4</v>
      </c>
      <c r="M392" s="6" t="s">
        <v>208</v>
      </c>
      <c r="N392" s="6" t="s">
        <v>5</v>
      </c>
      <c r="O392" s="6" t="s">
        <v>6</v>
      </c>
      <c r="P392" s="6" t="s">
        <v>7</v>
      </c>
      <c r="Q392" s="6" t="s">
        <v>8</v>
      </c>
      <c r="R392" s="7">
        <v>42195</v>
      </c>
      <c r="S392" s="7">
        <v>42206</v>
      </c>
      <c r="T392" s="7">
        <v>42206</v>
      </c>
      <c r="U392" s="7">
        <v>42206</v>
      </c>
      <c r="V392" s="5">
        <v>8640</v>
      </c>
      <c r="W392" s="8">
        <v>2395</v>
      </c>
      <c r="X392" s="5">
        <v>8</v>
      </c>
      <c r="Y392" s="21">
        <f>IF(COUNTIFS(G$2:G392,Tableau1[[#This Row],[Ship to name]],I$2:I392,Tableau1[[#This Row],[Order number]])&gt;1,0,1)</f>
        <v>0</v>
      </c>
    </row>
    <row r="393" spans="1:25" x14ac:dyDescent="0.2">
      <c r="A393" s="5">
        <v>1</v>
      </c>
      <c r="B393" s="6" t="s">
        <v>180</v>
      </c>
      <c r="C393" s="6" t="s">
        <v>181</v>
      </c>
      <c r="D393" s="6" t="s">
        <v>25</v>
      </c>
      <c r="E393" s="6" t="s">
        <v>71</v>
      </c>
      <c r="F393" s="6" t="s">
        <v>2</v>
      </c>
      <c r="G393" s="6" t="s">
        <v>72</v>
      </c>
      <c r="H393" s="6" t="s">
        <v>206</v>
      </c>
      <c r="I393" s="6" t="s">
        <v>207</v>
      </c>
      <c r="J393" s="6"/>
      <c r="K393" s="6" t="s">
        <v>3</v>
      </c>
      <c r="L393" s="6" t="s">
        <v>4</v>
      </c>
      <c r="M393" s="6" t="s">
        <v>208</v>
      </c>
      <c r="N393" s="6" t="s">
        <v>5</v>
      </c>
      <c r="O393" s="6" t="s">
        <v>6</v>
      </c>
      <c r="P393" s="6" t="s">
        <v>7</v>
      </c>
      <c r="Q393" s="6" t="s">
        <v>8</v>
      </c>
      <c r="R393" s="7">
        <v>42195</v>
      </c>
      <c r="S393" s="7">
        <v>42206</v>
      </c>
      <c r="T393" s="7">
        <v>42206</v>
      </c>
      <c r="U393" s="7">
        <v>42206</v>
      </c>
      <c r="V393" s="5">
        <v>770</v>
      </c>
      <c r="W393" s="8">
        <v>794.77</v>
      </c>
      <c r="X393" s="5">
        <v>1</v>
      </c>
      <c r="Y393" s="21">
        <f>IF(COUNTIFS(G$2:G393,Tableau1[[#This Row],[Ship to name]],I$2:I393,Tableau1[[#This Row],[Order number]])&gt;1,0,1)</f>
        <v>0</v>
      </c>
    </row>
    <row r="394" spans="1:25" hidden="1" x14ac:dyDescent="0.2">
      <c r="A394" s="5">
        <v>13</v>
      </c>
      <c r="B394" s="6" t="s">
        <v>58</v>
      </c>
      <c r="C394" s="6" t="s">
        <v>59</v>
      </c>
      <c r="D394" s="6" t="s">
        <v>25</v>
      </c>
      <c r="E394" s="6" t="s">
        <v>136</v>
      </c>
      <c r="F394" s="6" t="s">
        <v>2</v>
      </c>
      <c r="G394" s="6" t="s">
        <v>137</v>
      </c>
      <c r="H394" s="6" t="s">
        <v>301</v>
      </c>
      <c r="I394" s="6" t="s">
        <v>302</v>
      </c>
      <c r="J394" s="6"/>
      <c r="K394" s="6" t="s">
        <v>3</v>
      </c>
      <c r="L394" s="6" t="s">
        <v>4</v>
      </c>
      <c r="M394" s="6" t="s">
        <v>303</v>
      </c>
      <c r="N394" s="6" t="s">
        <v>5</v>
      </c>
      <c r="O394" s="6" t="s">
        <v>6</v>
      </c>
      <c r="P394" s="6" t="s">
        <v>7</v>
      </c>
      <c r="Q394" s="6" t="s">
        <v>8</v>
      </c>
      <c r="R394" s="7">
        <v>42202</v>
      </c>
      <c r="S394" s="7">
        <v>42212</v>
      </c>
      <c r="T394" s="7">
        <v>42212</v>
      </c>
      <c r="U394" s="7">
        <v>42212</v>
      </c>
      <c r="V394" s="5">
        <v>10270</v>
      </c>
      <c r="W394" s="8">
        <v>8730.34</v>
      </c>
      <c r="X394" s="5">
        <v>13</v>
      </c>
      <c r="Y394" s="21">
        <f>IF(COUNTIFS(G$2:G394,Tableau1[[#This Row],[Ship to name]],I$2:I394,Tableau1[[#This Row],[Order number]])&gt;1,0,1)</f>
        <v>1</v>
      </c>
    </row>
    <row r="395" spans="1:25" hidden="1" x14ac:dyDescent="0.2">
      <c r="A395" s="5">
        <v>4</v>
      </c>
      <c r="B395" s="6" t="s">
        <v>13</v>
      </c>
      <c r="C395" s="6" t="s">
        <v>14</v>
      </c>
      <c r="D395" s="6" t="s">
        <v>25</v>
      </c>
      <c r="E395" s="6" t="s">
        <v>136</v>
      </c>
      <c r="F395" s="6" t="s">
        <v>2</v>
      </c>
      <c r="G395" s="6" t="s">
        <v>137</v>
      </c>
      <c r="H395" s="6" t="s">
        <v>301</v>
      </c>
      <c r="I395" s="6" t="s">
        <v>302</v>
      </c>
      <c r="J395" s="6"/>
      <c r="K395" s="6" t="s">
        <v>3</v>
      </c>
      <c r="L395" s="6" t="s">
        <v>4</v>
      </c>
      <c r="M395" s="6" t="s">
        <v>303</v>
      </c>
      <c r="N395" s="6" t="s">
        <v>5</v>
      </c>
      <c r="O395" s="6" t="s">
        <v>6</v>
      </c>
      <c r="P395" s="6" t="s">
        <v>7</v>
      </c>
      <c r="Q395" s="6" t="s">
        <v>8</v>
      </c>
      <c r="R395" s="7">
        <v>42202</v>
      </c>
      <c r="S395" s="7">
        <v>42212</v>
      </c>
      <c r="T395" s="7">
        <v>42212</v>
      </c>
      <c r="U395" s="7">
        <v>42212</v>
      </c>
      <c r="V395" s="5">
        <v>3164</v>
      </c>
      <c r="W395" s="8">
        <v>2625.44</v>
      </c>
      <c r="X395" s="5">
        <v>4</v>
      </c>
      <c r="Y395" s="21">
        <f>IF(COUNTIFS(G$2:G395,Tableau1[[#This Row],[Ship to name]],I$2:I395,Tableau1[[#This Row],[Order number]])&gt;1,0,1)</f>
        <v>0</v>
      </c>
    </row>
    <row r="396" spans="1:25" hidden="1" x14ac:dyDescent="0.2">
      <c r="A396" s="5">
        <v>9</v>
      </c>
      <c r="B396" s="6" t="s">
        <v>180</v>
      </c>
      <c r="C396" s="6" t="s">
        <v>181</v>
      </c>
      <c r="D396" s="6" t="s">
        <v>25</v>
      </c>
      <c r="E396" s="6" t="s">
        <v>136</v>
      </c>
      <c r="F396" s="6" t="s">
        <v>2</v>
      </c>
      <c r="G396" s="6" t="s">
        <v>137</v>
      </c>
      <c r="H396" s="6" t="s">
        <v>301</v>
      </c>
      <c r="I396" s="6" t="s">
        <v>302</v>
      </c>
      <c r="J396" s="6"/>
      <c r="K396" s="6" t="s">
        <v>3</v>
      </c>
      <c r="L396" s="6" t="s">
        <v>4</v>
      </c>
      <c r="M396" s="6" t="s">
        <v>303</v>
      </c>
      <c r="N396" s="6" t="s">
        <v>5</v>
      </c>
      <c r="O396" s="6" t="s">
        <v>6</v>
      </c>
      <c r="P396" s="6" t="s">
        <v>7</v>
      </c>
      <c r="Q396" s="6" t="s">
        <v>8</v>
      </c>
      <c r="R396" s="7">
        <v>42202</v>
      </c>
      <c r="S396" s="7">
        <v>42212</v>
      </c>
      <c r="T396" s="7">
        <v>42212</v>
      </c>
      <c r="U396" s="7">
        <v>42212</v>
      </c>
      <c r="V396" s="5">
        <v>6930</v>
      </c>
      <c r="W396" s="8">
        <v>6380.9</v>
      </c>
      <c r="X396" s="5">
        <v>9</v>
      </c>
      <c r="Y396" s="21">
        <f>IF(COUNTIFS(G$2:G396,Tableau1[[#This Row],[Ship to name]],I$2:I396,Tableau1[[#This Row],[Order number]])&gt;1,0,1)</f>
        <v>0</v>
      </c>
    </row>
    <row r="397" spans="1:25" hidden="1" x14ac:dyDescent="0.2">
      <c r="A397" s="5">
        <v>26</v>
      </c>
      <c r="B397" s="6" t="s">
        <v>83</v>
      </c>
      <c r="C397" s="6" t="s">
        <v>84</v>
      </c>
      <c r="D397" s="6" t="s">
        <v>135</v>
      </c>
      <c r="E397" s="6" t="s">
        <v>281</v>
      </c>
      <c r="F397" s="6" t="s">
        <v>2</v>
      </c>
      <c r="G397" s="6" t="s">
        <v>282</v>
      </c>
      <c r="H397" s="6" t="s">
        <v>286</v>
      </c>
      <c r="I397" s="6" t="s">
        <v>287</v>
      </c>
      <c r="J397" s="6"/>
      <c r="K397" s="6" t="s">
        <v>3</v>
      </c>
      <c r="L397" s="6" t="s">
        <v>4</v>
      </c>
      <c r="M397" s="6" t="s">
        <v>288</v>
      </c>
      <c r="N397" s="6" t="s">
        <v>134</v>
      </c>
      <c r="O397" s="6" t="s">
        <v>6</v>
      </c>
      <c r="P397" s="6" t="s">
        <v>7</v>
      </c>
      <c r="Q397" s="6" t="s">
        <v>8</v>
      </c>
      <c r="R397" s="7">
        <v>42150</v>
      </c>
      <c r="S397" s="7">
        <v>42215</v>
      </c>
      <c r="T397" s="7">
        <v>42216</v>
      </c>
      <c r="U397" s="7">
        <v>42221</v>
      </c>
      <c r="V397" s="5">
        <v>23296</v>
      </c>
      <c r="W397" s="8">
        <v>5241.6000000000004</v>
      </c>
      <c r="X397" s="5">
        <v>26</v>
      </c>
      <c r="Y397" s="21">
        <f>IF(COUNTIFS(G$2:G397,Tableau1[[#This Row],[Ship to name]],I$2:I397,Tableau1[[#This Row],[Order number]])&gt;1,0,1)</f>
        <v>1</v>
      </c>
    </row>
    <row r="398" spans="1:25" x14ac:dyDescent="0.2">
      <c r="A398" s="16" t="s">
        <v>319</v>
      </c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6"/>
      <c r="S398" s="16"/>
      <c r="T398" s="16"/>
      <c r="U398" s="16"/>
      <c r="V398" s="16"/>
      <c r="W398" s="16"/>
      <c r="X398" s="18">
        <f>SUBTOTAL(109,Tableau1[Goods Issued SuM])</f>
        <v>851</v>
      </c>
      <c r="Y398" s="21"/>
    </row>
    <row r="401" spans="24:24" x14ac:dyDescent="0.2">
      <c r="X401" s="12"/>
    </row>
    <row r="402" spans="24:24" x14ac:dyDescent="0.2">
      <c r="X402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TCD0346</vt:lpstr>
      <vt:lpstr>sheet filtre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rtyui</cp:lastModifiedBy>
  <cp:revision>1</cp:revision>
  <dcterms:created xsi:type="dcterms:W3CDTF">2015-08-20T15:44:01Z</dcterms:created>
  <dcterms:modified xsi:type="dcterms:W3CDTF">2015-08-24T09:38:36Z</dcterms:modified>
</cp:coreProperties>
</file>