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4F8D852E-C81A-4842-98BD-FB7B4712F5F0}" xr6:coauthVersionLast="31" xr6:coauthVersionMax="36" xr10:uidLastSave="{00000000-0000-0000-0000-000000000000}"/>
  <bookViews>
    <workbookView xWindow="945" yWindow="0" windowWidth="27855" windowHeight="12810" activeTab="2" xr2:uid="{1961B18C-7843-4257-B2B4-79185EF58703}"/>
  </bookViews>
  <sheets>
    <sheet name="Liste" sheetId="1" r:id="rId1"/>
    <sheet name="Choix_principal" sheetId="2" r:id="rId2"/>
    <sheet name="Feuil2" sheetId="10" r:id="rId3"/>
    <sheet name="Feuil1" sheetId="9" r:id="rId4"/>
    <sheet name="Choix_secondaire" sheetId="3" r:id="rId5"/>
    <sheet name="Choix_1" sheetId="4" r:id="rId6"/>
    <sheet name="Choix_2" sheetId="6" r:id="rId7"/>
    <sheet name="Choix_3" sheetId="7" r:id="rId8"/>
    <sheet name="Choix_4" sheetId="8" r:id="rId9"/>
  </sheets>
  <definedNames>
    <definedName name="Choix_principal">Choix_principal!$A$4:$A$7</definedName>
    <definedName name="Colonne">Choix_secondaire!$A$1:$B$8</definedName>
    <definedName name="DonnéesExternes_1" localSheetId="3" hidden="1">Feuil1!$A$1:$C$40</definedName>
    <definedName name="Segment_Attribut">#N/A</definedName>
    <definedName name="Segment_Sous_choix">#N/A</definedName>
  </definedNames>
  <calcPr calcId="179017"/>
  <pivotCaches>
    <pivotCache cacheId="18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/>
  <c r="D3" i="3" s="1"/>
  <c r="E4" i="3" s="1"/>
  <c r="D4" i="3" l="1"/>
  <c r="F2" i="3"/>
  <c r="F3" i="3" s="1"/>
  <c r="F4" i="3" l="1"/>
  <c r="G4" i="3"/>
  <c r="F6" i="3"/>
  <c r="D6" i="3"/>
  <c r="F7" i="3"/>
  <c r="D7" i="3"/>
  <c r="G6" i="3" l="1"/>
  <c r="E6" i="3"/>
  <c r="E7" i="3"/>
  <c r="G7" i="3"/>
  <c r="H7" i="3" l="1"/>
  <c r="H6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270CAC-1C65-4916-9789-7E5859079CCC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<sst xmlns="http://schemas.openxmlformats.org/spreadsheetml/2006/main" count="277" uniqueCount="64">
  <si>
    <t>K</t>
  </si>
  <si>
    <t>L</t>
  </si>
  <si>
    <t>M</t>
  </si>
  <si>
    <t>N</t>
  </si>
  <si>
    <t>Choix principal</t>
  </si>
  <si>
    <t>Choix 1</t>
  </si>
  <si>
    <t>Choix 2</t>
  </si>
  <si>
    <t>Choix 3</t>
  </si>
  <si>
    <t>Choix 4</t>
  </si>
  <si>
    <t>Choix secondaire 1</t>
  </si>
  <si>
    <t>Choix secondaire 2</t>
  </si>
  <si>
    <t>Sous-choix 1</t>
  </si>
  <si>
    <t>Sous-choix 2</t>
  </si>
  <si>
    <t>11A</t>
  </si>
  <si>
    <t>11B</t>
  </si>
  <si>
    <t>11C</t>
  </si>
  <si>
    <t>11D</t>
  </si>
  <si>
    <t>12A</t>
  </si>
  <si>
    <t>12B</t>
  </si>
  <si>
    <t>12C</t>
  </si>
  <si>
    <t>12D</t>
  </si>
  <si>
    <t>12E</t>
  </si>
  <si>
    <t>Fin</t>
  </si>
  <si>
    <t>21A</t>
  </si>
  <si>
    <t>21B</t>
  </si>
  <si>
    <t>21C</t>
  </si>
  <si>
    <t>21D</t>
  </si>
  <si>
    <t>21E</t>
  </si>
  <si>
    <t>21F</t>
  </si>
  <si>
    <t>21G</t>
  </si>
  <si>
    <t>21H</t>
  </si>
  <si>
    <t>31A</t>
  </si>
  <si>
    <t>31B</t>
  </si>
  <si>
    <t>31C</t>
  </si>
  <si>
    <t>41A</t>
  </si>
  <si>
    <t>41B</t>
  </si>
  <si>
    <t>41C</t>
  </si>
  <si>
    <t>41D</t>
  </si>
  <si>
    <t>41E</t>
  </si>
  <si>
    <t>41F</t>
  </si>
  <si>
    <t>41G</t>
  </si>
  <si>
    <t>41H</t>
  </si>
  <si>
    <t>41I</t>
  </si>
  <si>
    <t>41J</t>
  </si>
  <si>
    <t>42A</t>
  </si>
  <si>
    <t>O</t>
  </si>
  <si>
    <t>P</t>
  </si>
  <si>
    <t>Q</t>
  </si>
  <si>
    <t>R</t>
  </si>
  <si>
    <t>22A</t>
  </si>
  <si>
    <t>22B</t>
  </si>
  <si>
    <t>32A</t>
  </si>
  <si>
    <t>32B</t>
  </si>
  <si>
    <t>32C</t>
  </si>
  <si>
    <t>32D</t>
  </si>
  <si>
    <t>32E</t>
  </si>
  <si>
    <t>SC1</t>
  </si>
  <si>
    <t>SC2</t>
  </si>
  <si>
    <t>Sous choix</t>
  </si>
  <si>
    <t>Attribut</t>
  </si>
  <si>
    <t>Valeur</t>
  </si>
  <si>
    <t>Total général</t>
  </si>
  <si>
    <t>Nombre de Valeur</t>
  </si>
  <si>
    <t>Total Choix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</si>
</sst>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>
      <alignment textRotation="90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590549</xdr:colOff>
      <xdr:row>0</xdr:row>
      <xdr:rowOff>142875</xdr:rowOff>
    </xdr:from>
    <xdr:to>
      <xdr:col>5</xdr:col>
      <xdr:colOff>276224</xdr:colOff>
      <xdr:row>1</xdr:row>
      <xdr:rowOff>1247775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ous choix">
              <a:extLst>
                <a:ext uri="{FF2B5EF4-FFF2-40B4-BE49-F238E27FC236}">
                  <a16:creationId xmlns:a16="http://schemas.microsoft.com/office/drawing/2014/main" id="{2D0A7F48-0BC3-452D-B626-40C7AB714D8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 choi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00324" y="142875"/>
              <a:ext cx="2200275" cy="1295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95250</xdr:colOff>
      <xdr:row>0</xdr:row>
      <xdr:rowOff>85726</xdr:rowOff>
    </xdr:from>
    <xdr:to>
      <xdr:col>2</xdr:col>
      <xdr:colOff>352425</xdr:colOff>
      <xdr:row>1</xdr:row>
      <xdr:rowOff>1304926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ttribut">
              <a:extLst>
                <a:ext uri="{FF2B5EF4-FFF2-40B4-BE49-F238E27FC236}">
                  <a16:creationId xmlns:a16="http://schemas.microsoft.com/office/drawing/2014/main" id="{5D3EB068-A03A-4D1D-A992-947DEDD89D6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tribu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250" y="85726"/>
              <a:ext cx="2266950" cy="1409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90.420671180553" createdVersion="6" refreshedVersion="6" minRefreshableVersion="3" recordCount="39" xr:uid="{71EB60AD-0512-4186-A23A-0A7CC72F1156}">
  <cacheSource type="worksheet">
    <worksheetSource name="Tableau1_2"/>
  </cacheSource>
  <cacheFields count="3">
    <cacheField name="Sous choix" numFmtId="0">
      <sharedItems count="2">
        <s v="SC1"/>
        <s v="SC2"/>
      </sharedItems>
    </cacheField>
    <cacheField name="Attribut" numFmtId="0">
      <sharedItems count="4">
        <s v="Choix 1"/>
        <s v="Choix 2"/>
        <s v="Choix 3"/>
        <s v="Choix 4"/>
      </sharedItems>
    </cacheField>
    <cacheField name="Valeur" numFmtId="0">
      <sharedItems count="39">
        <s v="11A"/>
        <s v="21A"/>
        <s v="31A"/>
        <s v="41A"/>
        <s v="11B"/>
        <s v="21B"/>
        <s v="31B"/>
        <s v="41B"/>
        <s v="11C"/>
        <s v="21C"/>
        <s v="31C"/>
        <s v="41C"/>
        <s v="11D"/>
        <s v="21D"/>
        <s v="41D"/>
        <s v="21E"/>
        <s v="41E"/>
        <s v="21F"/>
        <s v="41F"/>
        <s v="21G"/>
        <s v="41G"/>
        <s v="21H"/>
        <s v="41H"/>
        <s v="41I"/>
        <s v="41J"/>
        <s v="12A"/>
        <s v="22A"/>
        <s v="32A"/>
        <s v="12B"/>
        <s v="22B"/>
        <s v="32B"/>
        <s v="42A"/>
        <s v="12C"/>
        <s v="Fin"/>
        <s v="32C"/>
        <s v="12D"/>
        <s v="32D"/>
        <s v="12E"/>
        <s v="32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9">
  <r>
    <x v="0"/>
    <x v="0"/>
    <x v="0"/>
  </r>
  <r>
    <x v="0"/>
    <x v="1"/>
    <x v="1"/>
  </r>
  <r>
    <x v="0"/>
    <x v="2"/>
    <x v="2"/>
  </r>
  <r>
    <x v="0"/>
    <x v="3"/>
    <x v="3"/>
  </r>
  <r>
    <x v="0"/>
    <x v="0"/>
    <x v="4"/>
  </r>
  <r>
    <x v="0"/>
    <x v="1"/>
    <x v="5"/>
  </r>
  <r>
    <x v="0"/>
    <x v="2"/>
    <x v="6"/>
  </r>
  <r>
    <x v="0"/>
    <x v="3"/>
    <x v="7"/>
  </r>
  <r>
    <x v="0"/>
    <x v="0"/>
    <x v="8"/>
  </r>
  <r>
    <x v="0"/>
    <x v="1"/>
    <x v="9"/>
  </r>
  <r>
    <x v="0"/>
    <x v="2"/>
    <x v="10"/>
  </r>
  <r>
    <x v="0"/>
    <x v="3"/>
    <x v="11"/>
  </r>
  <r>
    <x v="0"/>
    <x v="0"/>
    <x v="12"/>
  </r>
  <r>
    <x v="0"/>
    <x v="1"/>
    <x v="13"/>
  </r>
  <r>
    <x v="0"/>
    <x v="3"/>
    <x v="14"/>
  </r>
  <r>
    <x v="0"/>
    <x v="1"/>
    <x v="15"/>
  </r>
  <r>
    <x v="0"/>
    <x v="3"/>
    <x v="16"/>
  </r>
  <r>
    <x v="0"/>
    <x v="1"/>
    <x v="17"/>
  </r>
  <r>
    <x v="0"/>
    <x v="3"/>
    <x v="18"/>
  </r>
  <r>
    <x v="0"/>
    <x v="1"/>
    <x v="19"/>
  </r>
  <r>
    <x v="0"/>
    <x v="3"/>
    <x v="20"/>
  </r>
  <r>
    <x v="0"/>
    <x v="1"/>
    <x v="21"/>
  </r>
  <r>
    <x v="0"/>
    <x v="3"/>
    <x v="22"/>
  </r>
  <r>
    <x v="0"/>
    <x v="3"/>
    <x v="23"/>
  </r>
  <r>
    <x v="0"/>
    <x v="3"/>
    <x v="24"/>
  </r>
  <r>
    <x v="1"/>
    <x v="0"/>
    <x v="25"/>
  </r>
  <r>
    <x v="1"/>
    <x v="1"/>
    <x v="26"/>
  </r>
  <r>
    <x v="1"/>
    <x v="2"/>
    <x v="27"/>
  </r>
  <r>
    <x v="1"/>
    <x v="0"/>
    <x v="28"/>
  </r>
  <r>
    <x v="1"/>
    <x v="1"/>
    <x v="29"/>
  </r>
  <r>
    <x v="1"/>
    <x v="2"/>
    <x v="30"/>
  </r>
  <r>
    <x v="1"/>
    <x v="3"/>
    <x v="31"/>
  </r>
  <r>
    <x v="1"/>
    <x v="0"/>
    <x v="32"/>
  </r>
  <r>
    <x v="1"/>
    <x v="1"/>
    <x v="33"/>
  </r>
  <r>
    <x v="1"/>
    <x v="2"/>
    <x v="34"/>
  </r>
  <r>
    <x v="1"/>
    <x v="0"/>
    <x v="35"/>
  </r>
  <r>
    <x v="1"/>
    <x v="2"/>
    <x v="36"/>
  </r>
  <r>
    <x v="1"/>
    <x v="0"/>
    <x v="37"/>
  </r>
  <r>
    <x v="1"/>
    <x v="2"/>
    <x v="3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CFE3C70-D47B-4029-9CC0-C695ED08C9B3}" name="Tableau croisé dynamique3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1" firstHeaderRow="1" firstDataRow="2" firstDataCol="2"/>
  <pivotFields count="3">
    <pivotField axis="axisCol" compact="0" outline="0" showAll="0">
      <items count="3">
        <item h="1" x="0"/>
        <item x="1"/>
        <item t="default"/>
      </items>
    </pivotField>
    <pivotField axis="axisRow" compact="0" outline="0" showAll="0">
      <items count="5">
        <item h="1" x="0"/>
        <item h="1" x="1"/>
        <item x="2"/>
        <item h="1" x="3"/>
        <item t="default"/>
      </items>
    </pivotField>
    <pivotField axis="axisRow" dataField="1" compact="0" outline="0" showAll="0">
      <items count="40">
        <item x="0"/>
        <item x="4"/>
        <item x="8"/>
        <item x="12"/>
        <item x="25"/>
        <item x="28"/>
        <item x="32"/>
        <item x="35"/>
        <item x="37"/>
        <item x="1"/>
        <item x="5"/>
        <item x="9"/>
        <item x="13"/>
        <item x="15"/>
        <item x="17"/>
        <item x="19"/>
        <item x="21"/>
        <item x="26"/>
        <item x="29"/>
        <item x="2"/>
        <item x="6"/>
        <item x="10"/>
        <item x="27"/>
        <item x="30"/>
        <item x="34"/>
        <item x="36"/>
        <item x="38"/>
        <item x="3"/>
        <item x="7"/>
        <item x="11"/>
        <item x="14"/>
        <item x="16"/>
        <item x="18"/>
        <item x="20"/>
        <item x="22"/>
        <item x="23"/>
        <item x="24"/>
        <item x="31"/>
        <item x="33"/>
        <item t="default"/>
      </items>
    </pivotField>
  </pivotFields>
  <rowFields count="2">
    <field x="1"/>
    <field x="2"/>
  </rowFields>
  <rowItems count="7">
    <i>
      <x v="2"/>
      <x v="22"/>
    </i>
    <i r="1">
      <x v="23"/>
    </i>
    <i r="1">
      <x v="24"/>
    </i>
    <i r="1">
      <x v="25"/>
    </i>
    <i r="1">
      <x v="26"/>
    </i>
    <i t="default">
      <x v="2"/>
    </i>
    <i t="grand">
      <x/>
    </i>
  </rowItems>
  <colFields count="1">
    <field x="0"/>
  </colFields>
  <colItems count="2">
    <i>
      <x v="1"/>
    </i>
    <i t="grand">
      <x/>
    </i>
  </colItems>
  <dataFields count="1">
    <dataField name="Nombre de Valeur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8C8369D-25A8-4F3E-9566-BB4D76B1A0A5}" autoFormatId="16" applyNumberFormats="0" applyBorderFormats="0" applyFontFormats="0" applyPatternFormats="0" applyAlignmentFormats="0" applyWidthHeightFormats="0">
  <queryTableRefresh nextId="4">
    <queryTableFields count="3">
      <queryTableField id="1" name="Sous choix" tableColumnId="1"/>
      <queryTableField id="2" name="Attribut" tableColumnId="2"/>
      <queryTableField id="3" name="Valeur" tableColumnId="3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us_choix" xr10:uid="{61FF3A7D-D7DC-4B9F-B19A-553D9A4F1F6F}" sourceName="Sous choix">
  <pivotTables>
    <pivotTable tabId="10" name="Tableau croisé dynamique3"/>
  </pivotTables>
  <data>
    <tabular pivotCacheId="1">
      <items count="2">
        <i x="0"/>
        <i x="1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tribut" xr10:uid="{B0CEBD9A-EAC7-40AC-ABA5-1522C442E4AB}" sourceName="Attribut">
  <pivotTables>
    <pivotTable tabId="10" name="Tableau croisé dynamique3"/>
  </pivotTables>
  <data>
    <tabular pivotCacheId="1">
      <items count="4">
        <i x="0"/>
        <i x="1"/>
        <i x="2" s="1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us choix" xr10:uid="{225D8866-ABF1-4236-A076-12069BC75B22}" cache="Segment_Sous_choix" caption="Sous choix" columnCount="2" rowHeight="241300"/>
  <slicer name="Attribut" xr10:uid="{C7882718-DC28-4442-9024-9F09B0F50528}" cache="Segment_Attribut" caption="Attribut" columnCount="2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EEF2C7E-6139-45E5-A61E-A913C33717B1}" name="Tableau1_2" displayName="Tableau1_2" ref="A1:C40" tableType="queryTable" totalsRowShown="0">
  <autoFilter ref="A1:C40" xr:uid="{81E83F1E-3981-46D1-9046-517BE20F8975}"/>
  <tableColumns count="3">
    <tableColumn id="1" xr3:uid="{55ABBAC7-C54B-4810-A62C-8DAC607E15A4}" uniqueName="1" name="Sous choix" queryTableFieldId="1" dataDxfId="2"/>
    <tableColumn id="2" xr3:uid="{E79EF73A-D04F-4086-A147-969728F3E86B}" uniqueName="2" name="Attribut" queryTableFieldId="2" dataDxfId="1"/>
    <tableColumn id="3" xr3:uid="{47343951-6114-45C6-8137-AE1E97BDE611}" uniqueName="3" name="Valeur" queryTableFieldId="3" dataDxfId="0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89FB48-9986-4A75-B89D-FE1B83A6BD0E}" name="Tableau1" displayName="Tableau1" ref="K4:O25" totalsRowShown="0">
  <autoFilter ref="K4:O25" xr:uid="{246323B1-A583-4B51-8CAC-94FBAF11DF8F}"/>
  <tableColumns count="5">
    <tableColumn id="1" xr3:uid="{600AD47A-4650-4C79-ABF9-5E9813DF9AEA}" name="Sous choix" dataDxfId="7"/>
    <tableColumn id="2" xr3:uid="{539E4884-C579-44AB-AAD8-460009F40339}" name="Choix 1" dataDxfId="6"/>
    <tableColumn id="3" xr3:uid="{65C24090-DB2B-4B52-97AF-48FBF0A3545A}" name="Choix 2" dataDxfId="5"/>
    <tableColumn id="4" xr3:uid="{AB14AA3B-DFE0-4BE2-BF30-AF95B97AB1E6}" name="Choix 3" dataDxfId="4"/>
    <tableColumn id="5" xr3:uid="{032FF878-BA0A-4AFC-9DAC-C74782919607}" name="Choix 4" dataDxfId="3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83EB4-E756-400C-A443-C92CEB910FA7}">
  <dimension ref="A1:C8"/>
  <sheetViews>
    <sheetView workbookViewId="0">
      <selection activeCell="D14" sqref="D14"/>
    </sheetView>
  </sheetViews>
  <sheetFormatPr baseColWidth="10" defaultRowHeight="15" x14ac:dyDescent="0.25"/>
  <cols>
    <col min="2" max="2" width="16.42578125" bestFit="1" customWidth="1"/>
  </cols>
  <sheetData>
    <row r="1" spans="1:3" x14ac:dyDescent="0.25">
      <c r="B1" s="1"/>
      <c r="C1" s="1"/>
    </row>
    <row r="2" spans="1:3" x14ac:dyDescent="0.25">
      <c r="B2" s="1"/>
      <c r="C2" s="2"/>
    </row>
    <row r="3" spans="1:3" x14ac:dyDescent="0.25">
      <c r="B3" s="1"/>
      <c r="C3" s="2"/>
    </row>
    <row r="4" spans="1:3" x14ac:dyDescent="0.25">
      <c r="B4" s="1"/>
      <c r="C4" s="2"/>
    </row>
    <row r="5" spans="1:3" x14ac:dyDescent="0.25">
      <c r="B5" t="s">
        <v>4</v>
      </c>
      <c r="C5" t="s">
        <v>5</v>
      </c>
    </row>
    <row r="6" spans="1:3" x14ac:dyDescent="0.25">
      <c r="A6">
        <v>1</v>
      </c>
      <c r="B6" t="s">
        <v>9</v>
      </c>
      <c r="C6" t="s">
        <v>13</v>
      </c>
    </row>
    <row r="7" spans="1:3" x14ac:dyDescent="0.25">
      <c r="A7">
        <v>2</v>
      </c>
      <c r="B7" t="s">
        <v>10</v>
      </c>
      <c r="C7" t="s">
        <v>17</v>
      </c>
    </row>
    <row r="8" spans="1:3" x14ac:dyDescent="0.25">
      <c r="A8">
        <v>3</v>
      </c>
      <c r="B8" t="s">
        <v>22</v>
      </c>
    </row>
  </sheetData>
  <dataValidations count="1">
    <dataValidation type="list" allowBlank="1" showInputMessage="1" showErrorMessage="1" sqref="C5" xr:uid="{6CBE1779-DAE1-43C1-BD19-A0AF33722517}">
      <formula1>Choix_principal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A6425E7-4C82-4BD6-A0AC-847B6825E853}">
          <x14:formula1>
            <xm:f>INDIRECT(Choix_secondaire!$H$6)</xm:f>
          </x14:formula1>
          <xm:sqref>C6</xm:sqref>
        </x14:dataValidation>
        <x14:dataValidation type="list" allowBlank="1" showInputMessage="1" showErrorMessage="1" xr:uid="{5A956ADD-C2FF-4BDA-B555-106F9FA5C898}">
          <x14:formula1>
            <xm:f>INDIRECT(Choix_secondaire!$H$7)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22F0AB-EAF7-4CD8-A7AA-D3F7D75A29BD}">
  <dimension ref="A3:A7"/>
  <sheetViews>
    <sheetView workbookViewId="0">
      <selection activeCell="A6" sqref="A6"/>
    </sheetView>
  </sheetViews>
  <sheetFormatPr baseColWidth="10" defaultRowHeight="15" x14ac:dyDescent="0.25"/>
  <sheetData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7</v>
      </c>
    </row>
    <row r="7" spans="1:1" x14ac:dyDescent="0.25">
      <c r="A7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087D8-6DFE-42CB-B9E4-3940A5D83EC6}">
  <dimension ref="A2:D11"/>
  <sheetViews>
    <sheetView tabSelected="1" workbookViewId="0">
      <selection activeCell="C17" sqref="C17"/>
    </sheetView>
  </sheetViews>
  <sheetFormatPr baseColWidth="10" defaultRowHeight="15" x14ac:dyDescent="0.25"/>
  <cols>
    <col min="1" max="1" width="21" bestFit="1" customWidth="1"/>
    <col min="2" max="2" width="9.140625" bestFit="1" customWidth="1"/>
    <col min="3" max="5" width="12.5703125" bestFit="1" customWidth="1"/>
  </cols>
  <sheetData>
    <row r="2" spans="1:4" ht="111" customHeight="1" x14ac:dyDescent="0.25"/>
    <row r="3" spans="1:4" x14ac:dyDescent="0.25">
      <c r="A3" s="6" t="s">
        <v>62</v>
      </c>
      <c r="C3" s="6" t="s">
        <v>58</v>
      </c>
    </row>
    <row r="4" spans="1:4" x14ac:dyDescent="0.25">
      <c r="A4" s="6" t="s">
        <v>59</v>
      </c>
      <c r="B4" s="6" t="s">
        <v>60</v>
      </c>
      <c r="C4" t="s">
        <v>57</v>
      </c>
      <c r="D4" t="s">
        <v>61</v>
      </c>
    </row>
    <row r="5" spans="1:4" x14ac:dyDescent="0.25">
      <c r="A5" t="s">
        <v>7</v>
      </c>
      <c r="B5" t="s">
        <v>51</v>
      </c>
      <c r="C5" s="5">
        <v>1</v>
      </c>
      <c r="D5" s="5">
        <v>1</v>
      </c>
    </row>
    <row r="6" spans="1:4" x14ac:dyDescent="0.25">
      <c r="B6" t="s">
        <v>52</v>
      </c>
      <c r="C6" s="5">
        <v>1</v>
      </c>
      <c r="D6" s="5">
        <v>1</v>
      </c>
    </row>
    <row r="7" spans="1:4" x14ac:dyDescent="0.25">
      <c r="B7" t="s">
        <v>53</v>
      </c>
      <c r="C7" s="5">
        <v>1</v>
      </c>
      <c r="D7" s="5">
        <v>1</v>
      </c>
    </row>
    <row r="8" spans="1:4" x14ac:dyDescent="0.25">
      <c r="B8" t="s">
        <v>54</v>
      </c>
      <c r="C8" s="5">
        <v>1</v>
      </c>
      <c r="D8" s="5">
        <v>1</v>
      </c>
    </row>
    <row r="9" spans="1:4" x14ac:dyDescent="0.25">
      <c r="B9" t="s">
        <v>55</v>
      </c>
      <c r="C9" s="5">
        <v>1</v>
      </c>
      <c r="D9" s="5">
        <v>1</v>
      </c>
    </row>
    <row r="10" spans="1:4" x14ac:dyDescent="0.25">
      <c r="A10" t="s">
        <v>63</v>
      </c>
      <c r="C10" s="5">
        <v>5</v>
      </c>
      <c r="D10" s="5">
        <v>5</v>
      </c>
    </row>
    <row r="11" spans="1:4" x14ac:dyDescent="0.25">
      <c r="A11" t="s">
        <v>61</v>
      </c>
      <c r="C11" s="5">
        <v>5</v>
      </c>
      <c r="D11" s="5">
        <v>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37B30-B2CA-42A5-AD90-49442B6C98ED}">
  <dimension ref="A1:C40"/>
  <sheetViews>
    <sheetView workbookViewId="0">
      <selection activeCell="B17" sqref="B17"/>
    </sheetView>
  </sheetViews>
  <sheetFormatPr baseColWidth="10" defaultRowHeight="15" x14ac:dyDescent="0.25"/>
  <cols>
    <col min="1" max="1" width="12.5703125" bestFit="1" customWidth="1"/>
    <col min="2" max="2" width="10.28515625" bestFit="1" customWidth="1"/>
    <col min="3" max="3" width="9.140625" bestFit="1" customWidth="1"/>
  </cols>
  <sheetData>
    <row r="1" spans="1:3" x14ac:dyDescent="0.25">
      <c r="A1" t="s">
        <v>58</v>
      </c>
      <c r="B1" t="s">
        <v>59</v>
      </c>
      <c r="C1" t="s">
        <v>60</v>
      </c>
    </row>
    <row r="2" spans="1:3" x14ac:dyDescent="0.25">
      <c r="A2" s="5" t="s">
        <v>56</v>
      </c>
      <c r="B2" s="5" t="s">
        <v>5</v>
      </c>
      <c r="C2" s="5" t="s">
        <v>13</v>
      </c>
    </row>
    <row r="3" spans="1:3" x14ac:dyDescent="0.25">
      <c r="A3" s="5" t="s">
        <v>56</v>
      </c>
      <c r="B3" s="5" t="s">
        <v>6</v>
      </c>
      <c r="C3" s="5" t="s">
        <v>23</v>
      </c>
    </row>
    <row r="4" spans="1:3" x14ac:dyDescent="0.25">
      <c r="A4" s="5" t="s">
        <v>56</v>
      </c>
      <c r="B4" s="5" t="s">
        <v>7</v>
      </c>
      <c r="C4" s="5" t="s">
        <v>31</v>
      </c>
    </row>
    <row r="5" spans="1:3" x14ac:dyDescent="0.25">
      <c r="A5" s="5" t="s">
        <v>56</v>
      </c>
      <c r="B5" s="5" t="s">
        <v>8</v>
      </c>
      <c r="C5" s="5" t="s">
        <v>34</v>
      </c>
    </row>
    <row r="6" spans="1:3" x14ac:dyDescent="0.25">
      <c r="A6" s="5" t="s">
        <v>56</v>
      </c>
      <c r="B6" s="5" t="s">
        <v>5</v>
      </c>
      <c r="C6" s="5" t="s">
        <v>14</v>
      </c>
    </row>
    <row r="7" spans="1:3" x14ac:dyDescent="0.25">
      <c r="A7" s="5" t="s">
        <v>56</v>
      </c>
      <c r="B7" s="5" t="s">
        <v>6</v>
      </c>
      <c r="C7" s="5" t="s">
        <v>24</v>
      </c>
    </row>
    <row r="8" spans="1:3" x14ac:dyDescent="0.25">
      <c r="A8" s="5" t="s">
        <v>56</v>
      </c>
      <c r="B8" s="5" t="s">
        <v>7</v>
      </c>
      <c r="C8" s="5" t="s">
        <v>32</v>
      </c>
    </row>
    <row r="9" spans="1:3" x14ac:dyDescent="0.25">
      <c r="A9" s="5" t="s">
        <v>56</v>
      </c>
      <c r="B9" s="5" t="s">
        <v>8</v>
      </c>
      <c r="C9" s="5" t="s">
        <v>35</v>
      </c>
    </row>
    <row r="10" spans="1:3" x14ac:dyDescent="0.25">
      <c r="A10" s="5" t="s">
        <v>56</v>
      </c>
      <c r="B10" s="5" t="s">
        <v>5</v>
      </c>
      <c r="C10" s="5" t="s">
        <v>15</v>
      </c>
    </row>
    <row r="11" spans="1:3" x14ac:dyDescent="0.25">
      <c r="A11" s="5" t="s">
        <v>56</v>
      </c>
      <c r="B11" s="5" t="s">
        <v>6</v>
      </c>
      <c r="C11" s="5" t="s">
        <v>25</v>
      </c>
    </row>
    <row r="12" spans="1:3" x14ac:dyDescent="0.25">
      <c r="A12" s="5" t="s">
        <v>56</v>
      </c>
      <c r="B12" s="5" t="s">
        <v>7</v>
      </c>
      <c r="C12" s="5" t="s">
        <v>33</v>
      </c>
    </row>
    <row r="13" spans="1:3" x14ac:dyDescent="0.25">
      <c r="A13" s="5" t="s">
        <v>56</v>
      </c>
      <c r="B13" s="5" t="s">
        <v>8</v>
      </c>
      <c r="C13" s="5" t="s">
        <v>36</v>
      </c>
    </row>
    <row r="14" spans="1:3" x14ac:dyDescent="0.25">
      <c r="A14" s="5" t="s">
        <v>56</v>
      </c>
      <c r="B14" s="5" t="s">
        <v>5</v>
      </c>
      <c r="C14" s="5" t="s">
        <v>16</v>
      </c>
    </row>
    <row r="15" spans="1:3" x14ac:dyDescent="0.25">
      <c r="A15" s="5" t="s">
        <v>56</v>
      </c>
      <c r="B15" s="5" t="s">
        <v>6</v>
      </c>
      <c r="C15" s="5" t="s">
        <v>26</v>
      </c>
    </row>
    <row r="16" spans="1:3" x14ac:dyDescent="0.25">
      <c r="A16" s="5" t="s">
        <v>56</v>
      </c>
      <c r="B16" s="5" t="s">
        <v>8</v>
      </c>
      <c r="C16" s="5" t="s">
        <v>37</v>
      </c>
    </row>
    <row r="17" spans="1:3" x14ac:dyDescent="0.25">
      <c r="A17" s="5" t="s">
        <v>56</v>
      </c>
      <c r="B17" s="5" t="s">
        <v>6</v>
      </c>
      <c r="C17" s="5" t="s">
        <v>27</v>
      </c>
    </row>
    <row r="18" spans="1:3" x14ac:dyDescent="0.25">
      <c r="A18" s="5" t="s">
        <v>56</v>
      </c>
      <c r="B18" s="5" t="s">
        <v>8</v>
      </c>
      <c r="C18" s="5" t="s">
        <v>38</v>
      </c>
    </row>
    <row r="19" spans="1:3" x14ac:dyDescent="0.25">
      <c r="A19" s="5" t="s">
        <v>56</v>
      </c>
      <c r="B19" s="5" t="s">
        <v>6</v>
      </c>
      <c r="C19" s="5" t="s">
        <v>28</v>
      </c>
    </row>
    <row r="20" spans="1:3" x14ac:dyDescent="0.25">
      <c r="A20" s="5" t="s">
        <v>56</v>
      </c>
      <c r="B20" s="5" t="s">
        <v>8</v>
      </c>
      <c r="C20" s="5" t="s">
        <v>39</v>
      </c>
    </row>
    <row r="21" spans="1:3" x14ac:dyDescent="0.25">
      <c r="A21" s="5" t="s">
        <v>56</v>
      </c>
      <c r="B21" s="5" t="s">
        <v>6</v>
      </c>
      <c r="C21" s="5" t="s">
        <v>29</v>
      </c>
    </row>
    <row r="22" spans="1:3" x14ac:dyDescent="0.25">
      <c r="A22" s="5" t="s">
        <v>56</v>
      </c>
      <c r="B22" s="5" t="s">
        <v>8</v>
      </c>
      <c r="C22" s="5" t="s">
        <v>40</v>
      </c>
    </row>
    <row r="23" spans="1:3" x14ac:dyDescent="0.25">
      <c r="A23" s="5" t="s">
        <v>56</v>
      </c>
      <c r="B23" s="5" t="s">
        <v>6</v>
      </c>
      <c r="C23" s="5" t="s">
        <v>30</v>
      </c>
    </row>
    <row r="24" spans="1:3" x14ac:dyDescent="0.25">
      <c r="A24" s="5" t="s">
        <v>56</v>
      </c>
      <c r="B24" s="5" t="s">
        <v>8</v>
      </c>
      <c r="C24" s="5" t="s">
        <v>41</v>
      </c>
    </row>
    <row r="25" spans="1:3" x14ac:dyDescent="0.25">
      <c r="A25" s="5" t="s">
        <v>56</v>
      </c>
      <c r="B25" s="5" t="s">
        <v>8</v>
      </c>
      <c r="C25" s="5" t="s">
        <v>42</v>
      </c>
    </row>
    <row r="26" spans="1:3" x14ac:dyDescent="0.25">
      <c r="A26" s="5" t="s">
        <v>56</v>
      </c>
      <c r="B26" s="5" t="s">
        <v>8</v>
      </c>
      <c r="C26" s="5" t="s">
        <v>43</v>
      </c>
    </row>
    <row r="27" spans="1:3" x14ac:dyDescent="0.25">
      <c r="A27" s="5" t="s">
        <v>57</v>
      </c>
      <c r="B27" s="5" t="s">
        <v>5</v>
      </c>
      <c r="C27" s="5" t="s">
        <v>17</v>
      </c>
    </row>
    <row r="28" spans="1:3" x14ac:dyDescent="0.25">
      <c r="A28" s="5" t="s">
        <v>57</v>
      </c>
      <c r="B28" s="5" t="s">
        <v>6</v>
      </c>
      <c r="C28" s="5" t="s">
        <v>49</v>
      </c>
    </row>
    <row r="29" spans="1:3" x14ac:dyDescent="0.25">
      <c r="A29" s="5" t="s">
        <v>57</v>
      </c>
      <c r="B29" s="5" t="s">
        <v>7</v>
      </c>
      <c r="C29" s="5" t="s">
        <v>51</v>
      </c>
    </row>
    <row r="30" spans="1:3" x14ac:dyDescent="0.25">
      <c r="A30" s="5" t="s">
        <v>57</v>
      </c>
      <c r="B30" s="5" t="s">
        <v>5</v>
      </c>
      <c r="C30" s="5" t="s">
        <v>18</v>
      </c>
    </row>
    <row r="31" spans="1:3" x14ac:dyDescent="0.25">
      <c r="A31" s="5" t="s">
        <v>57</v>
      </c>
      <c r="B31" s="5" t="s">
        <v>6</v>
      </c>
      <c r="C31" s="5" t="s">
        <v>50</v>
      </c>
    </row>
    <row r="32" spans="1:3" x14ac:dyDescent="0.25">
      <c r="A32" s="5" t="s">
        <v>57</v>
      </c>
      <c r="B32" s="5" t="s">
        <v>7</v>
      </c>
      <c r="C32" s="5" t="s">
        <v>52</v>
      </c>
    </row>
    <row r="33" spans="1:3" x14ac:dyDescent="0.25">
      <c r="A33" s="5" t="s">
        <v>57</v>
      </c>
      <c r="B33" s="5" t="s">
        <v>8</v>
      </c>
      <c r="C33" s="5" t="s">
        <v>44</v>
      </c>
    </row>
    <row r="34" spans="1:3" x14ac:dyDescent="0.25">
      <c r="A34" s="5" t="s">
        <v>57</v>
      </c>
      <c r="B34" s="5" t="s">
        <v>5</v>
      </c>
      <c r="C34" s="5" t="s">
        <v>19</v>
      </c>
    </row>
    <row r="35" spans="1:3" x14ac:dyDescent="0.25">
      <c r="A35" s="5" t="s">
        <v>57</v>
      </c>
      <c r="B35" s="5" t="s">
        <v>6</v>
      </c>
      <c r="C35" s="5" t="s">
        <v>22</v>
      </c>
    </row>
    <row r="36" spans="1:3" x14ac:dyDescent="0.25">
      <c r="A36" s="5" t="s">
        <v>57</v>
      </c>
      <c r="B36" s="5" t="s">
        <v>7</v>
      </c>
      <c r="C36" s="5" t="s">
        <v>53</v>
      </c>
    </row>
    <row r="37" spans="1:3" x14ac:dyDescent="0.25">
      <c r="A37" s="5" t="s">
        <v>57</v>
      </c>
      <c r="B37" s="5" t="s">
        <v>5</v>
      </c>
      <c r="C37" s="5" t="s">
        <v>20</v>
      </c>
    </row>
    <row r="38" spans="1:3" x14ac:dyDescent="0.25">
      <c r="A38" s="5" t="s">
        <v>57</v>
      </c>
      <c r="B38" s="5" t="s">
        <v>7</v>
      </c>
      <c r="C38" s="5" t="s">
        <v>54</v>
      </c>
    </row>
    <row r="39" spans="1:3" x14ac:dyDescent="0.25">
      <c r="A39" s="5" t="s">
        <v>57</v>
      </c>
      <c r="B39" s="5" t="s">
        <v>5</v>
      </c>
      <c r="C39" s="5" t="s">
        <v>21</v>
      </c>
    </row>
    <row r="40" spans="1:3" x14ac:dyDescent="0.25">
      <c r="A40" s="5" t="s">
        <v>57</v>
      </c>
      <c r="B40" s="5" t="s">
        <v>7</v>
      </c>
      <c r="C40" s="5" t="s">
        <v>55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278197-1D10-42EA-8393-02952AD3AAF0}">
  <dimension ref="A1:O25"/>
  <sheetViews>
    <sheetView workbookViewId="0">
      <selection activeCell="L12" sqref="L12"/>
    </sheetView>
  </sheetViews>
  <sheetFormatPr baseColWidth="10" defaultRowHeight="15" x14ac:dyDescent="0.25"/>
  <cols>
    <col min="1" max="10" width="4" customWidth="1"/>
    <col min="11" max="11" width="12.42578125" style="4" customWidth="1"/>
    <col min="12" max="15" width="11.42578125" style="4"/>
  </cols>
  <sheetData>
    <row r="1" spans="1:15" x14ac:dyDescent="0.25">
      <c r="A1" s="1">
        <v>0</v>
      </c>
      <c r="B1" s="1" t="s">
        <v>0</v>
      </c>
    </row>
    <row r="2" spans="1:15" x14ac:dyDescent="0.25">
      <c r="A2" s="1">
        <v>1</v>
      </c>
      <c r="B2" s="2" t="s">
        <v>1</v>
      </c>
      <c r="D2">
        <f>MATCH("*"&amp;Liste!C5,L4:O4,0)</f>
        <v>1</v>
      </c>
      <c r="F2">
        <f>D2-1</f>
        <v>0</v>
      </c>
    </row>
    <row r="3" spans="1:15" x14ac:dyDescent="0.25">
      <c r="A3" s="1">
        <v>2</v>
      </c>
      <c r="B3" s="2" t="s">
        <v>2</v>
      </c>
      <c r="D3" t="str">
        <f>VLOOKUP(D2,Colonne,2,FALSE)</f>
        <v>L</v>
      </c>
      <c r="F3" t="str">
        <f>VLOOKUP(F2,Colonne,2,FALSE)</f>
        <v>K</v>
      </c>
      <c r="G3">
        <v>1000</v>
      </c>
    </row>
    <row r="4" spans="1:15" x14ac:dyDescent="0.25">
      <c r="A4" s="1">
        <v>3</v>
      </c>
      <c r="B4" s="2" t="s">
        <v>3</v>
      </c>
      <c r="D4" t="str">
        <f>D3&amp;1</f>
        <v>L1</v>
      </c>
      <c r="E4" t="str">
        <f>D3&amp;G3</f>
        <v>L1000</v>
      </c>
      <c r="F4" t="str">
        <f>F3&amp;1</f>
        <v>K1</v>
      </c>
      <c r="G4" t="str">
        <f>F3&amp;1000</f>
        <v>K1000</v>
      </c>
      <c r="K4" s="4" t="s">
        <v>58</v>
      </c>
      <c r="L4" s="4" t="s">
        <v>5</v>
      </c>
      <c r="M4" s="4" t="s">
        <v>6</v>
      </c>
      <c r="N4" s="4" t="s">
        <v>7</v>
      </c>
      <c r="O4" s="4" t="s">
        <v>8</v>
      </c>
    </row>
    <row r="5" spans="1:15" x14ac:dyDescent="0.25">
      <c r="A5" s="1">
        <v>4</v>
      </c>
      <c r="B5" s="2" t="s">
        <v>45</v>
      </c>
      <c r="K5" s="4" t="s">
        <v>56</v>
      </c>
      <c r="L5" s="4" t="s">
        <v>13</v>
      </c>
      <c r="M5" s="4" t="s">
        <v>23</v>
      </c>
      <c r="N5" s="4" t="s">
        <v>31</v>
      </c>
      <c r="O5" s="4" t="s">
        <v>34</v>
      </c>
    </row>
    <row r="6" spans="1:15" x14ac:dyDescent="0.25">
      <c r="A6" s="1">
        <v>5</v>
      </c>
      <c r="B6" s="2" t="s">
        <v>46</v>
      </c>
      <c r="D6" t="e">
        <f ca="1">ROW(INDEX(INDIRECT($D$4):INDIRECT($E$4),MATCH(Liste!A6,INDIRECT($F$4):INDIRECT($G$4))))+2</f>
        <v>#N/A</v>
      </c>
      <c r="E6" t="e">
        <f ca="1">$D$3&amp;D6</f>
        <v>#N/A</v>
      </c>
      <c r="F6" t="e">
        <f ca="1">ROW(INDEX(INDIRECT($D$4):INDIRECT($E$4),MATCH(Liste!A7,INDIRECT($F$4):INDIRECT($G$4))))-2</f>
        <v>#N/A</v>
      </c>
      <c r="G6" t="e">
        <f ca="1">$D$3&amp;F6</f>
        <v>#N/A</v>
      </c>
      <c r="H6" t="e">
        <f ca="1">"Choix_secondaire!"&amp;(E6&amp;":"&amp;G6)</f>
        <v>#N/A</v>
      </c>
      <c r="K6" s="4" t="s">
        <v>56</v>
      </c>
      <c r="L6" s="4" t="s">
        <v>14</v>
      </c>
      <c r="M6" s="4" t="s">
        <v>24</v>
      </c>
      <c r="N6" s="4" t="s">
        <v>32</v>
      </c>
      <c r="O6" s="4" t="s">
        <v>35</v>
      </c>
    </row>
    <row r="7" spans="1:15" x14ac:dyDescent="0.25">
      <c r="A7" s="1">
        <v>6</v>
      </c>
      <c r="B7" s="2" t="s">
        <v>47</v>
      </c>
      <c r="D7" t="e">
        <f ca="1">ROW(INDEX(INDIRECT($D$4):INDIRECT($E$4),MATCH(Liste!A7,INDIRECT($F$4):INDIRECT($G$4))))+2</f>
        <v>#N/A</v>
      </c>
      <c r="E7" t="e">
        <f ca="1">$D$3&amp;D7</f>
        <v>#N/A</v>
      </c>
      <c r="F7" t="e">
        <f ca="1">ROW(INDEX(INDIRECT($D$4):INDIRECT($E$4),MATCH(Liste!A8,INDIRECT($F$4):INDIRECT($G$4))))-2</f>
        <v>#N/A</v>
      </c>
      <c r="G7" t="e">
        <f ca="1">$D$3&amp;F7</f>
        <v>#N/A</v>
      </c>
      <c r="H7" t="e">
        <f ca="1">"Choix_secondaire!"&amp;(E7&amp;":"&amp;G7)</f>
        <v>#N/A</v>
      </c>
      <c r="K7" s="4" t="s">
        <v>56</v>
      </c>
      <c r="L7" s="4" t="s">
        <v>15</v>
      </c>
      <c r="M7" s="4" t="s">
        <v>25</v>
      </c>
      <c r="N7" s="4" t="s">
        <v>33</v>
      </c>
      <c r="O7" s="4" t="s">
        <v>36</v>
      </c>
    </row>
    <row r="8" spans="1:15" x14ac:dyDescent="0.25">
      <c r="A8" s="1">
        <v>7</v>
      </c>
      <c r="B8" s="2" t="s">
        <v>48</v>
      </c>
      <c r="K8" s="4" t="s">
        <v>56</v>
      </c>
      <c r="L8" s="4" t="s">
        <v>16</v>
      </c>
      <c r="M8" s="4" t="s">
        <v>26</v>
      </c>
      <c r="O8" s="4" t="s">
        <v>37</v>
      </c>
    </row>
    <row r="9" spans="1:15" x14ac:dyDescent="0.25">
      <c r="K9" s="4" t="s">
        <v>56</v>
      </c>
      <c r="M9" s="4" t="s">
        <v>27</v>
      </c>
      <c r="O9" s="4" t="s">
        <v>38</v>
      </c>
    </row>
    <row r="10" spans="1:15" x14ac:dyDescent="0.25">
      <c r="K10" s="4" t="s">
        <v>56</v>
      </c>
      <c r="M10" s="4" t="s">
        <v>28</v>
      </c>
      <c r="O10" s="4" t="s">
        <v>39</v>
      </c>
    </row>
    <row r="11" spans="1:15" x14ac:dyDescent="0.25">
      <c r="K11" s="4" t="s">
        <v>56</v>
      </c>
      <c r="M11" s="4" t="s">
        <v>29</v>
      </c>
      <c r="O11" s="4" t="s">
        <v>40</v>
      </c>
    </row>
    <row r="12" spans="1:15" x14ac:dyDescent="0.25">
      <c r="K12" s="4" t="s">
        <v>56</v>
      </c>
      <c r="M12" s="4" t="s">
        <v>30</v>
      </c>
      <c r="O12" s="4" t="s">
        <v>41</v>
      </c>
    </row>
    <row r="13" spans="1:15" x14ac:dyDescent="0.25">
      <c r="K13" s="4" t="s">
        <v>56</v>
      </c>
      <c r="O13" s="4" t="s">
        <v>42</v>
      </c>
    </row>
    <row r="14" spans="1:15" x14ac:dyDescent="0.25">
      <c r="K14" s="4" t="s">
        <v>56</v>
      </c>
      <c r="O14" s="4" t="s">
        <v>43</v>
      </c>
    </row>
    <row r="15" spans="1:15" x14ac:dyDescent="0.25">
      <c r="K15" s="4" t="s">
        <v>56</v>
      </c>
    </row>
    <row r="16" spans="1:15" x14ac:dyDescent="0.25">
      <c r="K16" s="4" t="s">
        <v>56</v>
      </c>
    </row>
    <row r="17" spans="11:15" x14ac:dyDescent="0.25">
      <c r="K17" s="4" t="s">
        <v>57</v>
      </c>
      <c r="L17" s="4" t="s">
        <v>17</v>
      </c>
      <c r="M17" s="4" t="s">
        <v>49</v>
      </c>
      <c r="N17" s="4" t="s">
        <v>51</v>
      </c>
    </row>
    <row r="18" spans="11:15" x14ac:dyDescent="0.25">
      <c r="K18" s="4" t="s">
        <v>57</v>
      </c>
      <c r="L18" s="4" t="s">
        <v>18</v>
      </c>
      <c r="M18" s="4" t="s">
        <v>50</v>
      </c>
      <c r="N18" s="4" t="s">
        <v>52</v>
      </c>
      <c r="O18" s="4" t="s">
        <v>44</v>
      </c>
    </row>
    <row r="19" spans="11:15" x14ac:dyDescent="0.25">
      <c r="K19" s="4" t="s">
        <v>57</v>
      </c>
      <c r="L19" s="4" t="s">
        <v>19</v>
      </c>
      <c r="M19" s="4" t="s">
        <v>22</v>
      </c>
      <c r="N19" s="4" t="s">
        <v>53</v>
      </c>
    </row>
    <row r="20" spans="11:15" x14ac:dyDescent="0.25">
      <c r="K20" s="4" t="s">
        <v>57</v>
      </c>
      <c r="L20" s="4" t="s">
        <v>20</v>
      </c>
      <c r="N20" s="4" t="s">
        <v>54</v>
      </c>
    </row>
    <row r="21" spans="11:15" x14ac:dyDescent="0.25">
      <c r="K21" s="4" t="s">
        <v>57</v>
      </c>
      <c r="L21" s="4" t="s">
        <v>21</v>
      </c>
      <c r="N21" s="4" t="s">
        <v>55</v>
      </c>
    </row>
    <row r="22" spans="11:15" x14ac:dyDescent="0.25">
      <c r="K22" s="4" t="s">
        <v>57</v>
      </c>
    </row>
    <row r="23" spans="11:15" x14ac:dyDescent="0.25">
      <c r="K23" s="4" t="s">
        <v>57</v>
      </c>
    </row>
    <row r="24" spans="11:15" x14ac:dyDescent="0.25">
      <c r="K24" s="4" t="s">
        <v>57</v>
      </c>
    </row>
    <row r="25" spans="11:15" x14ac:dyDescent="0.25">
      <c r="K25" s="4" t="s">
        <v>57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6DF559-729B-4693-AB3C-EFDDC80FA54C}">
  <dimension ref="A2:J12"/>
  <sheetViews>
    <sheetView workbookViewId="0">
      <selection activeCell="K26" sqref="K26"/>
    </sheetView>
  </sheetViews>
  <sheetFormatPr baseColWidth="10" defaultRowHeight="15" x14ac:dyDescent="0.25"/>
  <cols>
    <col min="2" max="10" width="3.5703125" bestFit="1" customWidth="1"/>
  </cols>
  <sheetData>
    <row r="2" spans="1:10" x14ac:dyDescent="0.25">
      <c r="A2" t="s">
        <v>5</v>
      </c>
    </row>
    <row r="4" spans="1:10" s="3" customFormat="1" ht="63" x14ac:dyDescent="0.25">
      <c r="B4" s="3" t="s">
        <v>12</v>
      </c>
      <c r="D4" s="3" t="s">
        <v>17</v>
      </c>
      <c r="E4" s="3" t="s">
        <v>18</v>
      </c>
      <c r="F4" s="3" t="s">
        <v>19</v>
      </c>
      <c r="G4" s="3" t="s">
        <v>20</v>
      </c>
      <c r="H4" s="3" t="s">
        <v>21</v>
      </c>
      <c r="J4" s="3" t="s">
        <v>22</v>
      </c>
    </row>
    <row r="5" spans="1:10" x14ac:dyDescent="0.25">
      <c r="A5" t="s">
        <v>11</v>
      </c>
    </row>
    <row r="7" spans="1:10" x14ac:dyDescent="0.25">
      <c r="A7" t="s">
        <v>13</v>
      </c>
      <c r="D7">
        <v>0</v>
      </c>
      <c r="E7">
        <v>1</v>
      </c>
      <c r="F7">
        <v>1</v>
      </c>
      <c r="G7">
        <v>0</v>
      </c>
      <c r="H7">
        <v>2</v>
      </c>
    </row>
    <row r="8" spans="1:10" x14ac:dyDescent="0.25">
      <c r="A8" t="s">
        <v>14</v>
      </c>
      <c r="D8">
        <v>1</v>
      </c>
      <c r="E8">
        <v>0</v>
      </c>
      <c r="F8">
        <v>1</v>
      </c>
      <c r="G8">
        <v>0</v>
      </c>
      <c r="H8">
        <v>1</v>
      </c>
    </row>
    <row r="9" spans="1:10" x14ac:dyDescent="0.25">
      <c r="A9" t="s">
        <v>15</v>
      </c>
      <c r="D9">
        <v>1</v>
      </c>
      <c r="E9">
        <v>0</v>
      </c>
      <c r="F9">
        <v>0</v>
      </c>
      <c r="G9">
        <v>0</v>
      </c>
      <c r="H9">
        <v>0</v>
      </c>
    </row>
    <row r="10" spans="1:10" x14ac:dyDescent="0.25">
      <c r="A10" t="s">
        <v>16</v>
      </c>
      <c r="D10">
        <v>2</v>
      </c>
      <c r="E10">
        <v>2</v>
      </c>
      <c r="F10">
        <v>2</v>
      </c>
      <c r="G10">
        <v>2</v>
      </c>
      <c r="H10">
        <v>2</v>
      </c>
    </row>
    <row r="12" spans="1:10" x14ac:dyDescent="0.25">
      <c r="A12" t="s">
        <v>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10E430-0AF9-4129-9C58-30DC697ED35E}">
  <dimension ref="A1:G15"/>
  <sheetViews>
    <sheetView workbookViewId="0">
      <selection activeCell="D14" sqref="D14"/>
    </sheetView>
  </sheetViews>
  <sheetFormatPr baseColWidth="10" defaultRowHeight="15" x14ac:dyDescent="0.25"/>
  <cols>
    <col min="2" max="7" width="3.5703125" bestFit="1" customWidth="1"/>
  </cols>
  <sheetData>
    <row r="1" spans="1:7" x14ac:dyDescent="0.25">
      <c r="A1" t="s">
        <v>6</v>
      </c>
    </row>
    <row r="3" spans="1:7" s="3" customFormat="1" ht="63" x14ac:dyDescent="0.25">
      <c r="B3" s="3" t="s">
        <v>12</v>
      </c>
      <c r="D3" s="3" t="s">
        <v>49</v>
      </c>
      <c r="E3" s="3" t="s">
        <v>50</v>
      </c>
      <c r="G3" s="3" t="s">
        <v>22</v>
      </c>
    </row>
    <row r="4" spans="1:7" x14ac:dyDescent="0.25">
      <c r="A4" t="s">
        <v>11</v>
      </c>
    </row>
    <row r="6" spans="1:7" x14ac:dyDescent="0.25">
      <c r="A6" t="s">
        <v>23</v>
      </c>
      <c r="D6">
        <v>1</v>
      </c>
      <c r="E6">
        <v>2</v>
      </c>
    </row>
    <row r="7" spans="1:7" x14ac:dyDescent="0.25">
      <c r="A7" t="s">
        <v>24</v>
      </c>
      <c r="D7">
        <v>1</v>
      </c>
      <c r="E7">
        <v>1</v>
      </c>
    </row>
    <row r="8" spans="1:7" x14ac:dyDescent="0.25">
      <c r="A8" t="s">
        <v>25</v>
      </c>
      <c r="D8">
        <v>0</v>
      </c>
      <c r="E8">
        <v>1</v>
      </c>
    </row>
    <row r="9" spans="1:7" x14ac:dyDescent="0.25">
      <c r="A9" t="s">
        <v>26</v>
      </c>
      <c r="D9">
        <v>2</v>
      </c>
      <c r="E9">
        <v>1</v>
      </c>
    </row>
    <row r="10" spans="1:7" x14ac:dyDescent="0.25">
      <c r="A10" t="s">
        <v>27</v>
      </c>
      <c r="D10">
        <v>1</v>
      </c>
      <c r="E10">
        <v>1</v>
      </c>
    </row>
    <row r="11" spans="1:7" x14ac:dyDescent="0.25">
      <c r="A11" t="s">
        <v>28</v>
      </c>
      <c r="D11">
        <v>0</v>
      </c>
      <c r="E11">
        <v>2</v>
      </c>
    </row>
    <row r="12" spans="1:7" x14ac:dyDescent="0.25">
      <c r="A12" t="s">
        <v>29</v>
      </c>
      <c r="D12">
        <v>1</v>
      </c>
      <c r="E12">
        <v>1</v>
      </c>
    </row>
    <row r="13" spans="1:7" x14ac:dyDescent="0.25">
      <c r="A13" t="s">
        <v>30</v>
      </c>
      <c r="D13">
        <v>2</v>
      </c>
      <c r="E13">
        <v>2</v>
      </c>
    </row>
    <row r="15" spans="1:7" x14ac:dyDescent="0.25">
      <c r="A15" t="s">
        <v>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B14ECE-2BCB-422C-B8E0-861FA16360F7}">
  <dimension ref="A1:J10"/>
  <sheetViews>
    <sheetView workbookViewId="0">
      <selection activeCell="P8" sqref="P8"/>
    </sheetView>
  </sheetViews>
  <sheetFormatPr baseColWidth="10" defaultRowHeight="15" x14ac:dyDescent="0.25"/>
  <cols>
    <col min="2" max="10" width="3.5703125" bestFit="1" customWidth="1"/>
  </cols>
  <sheetData>
    <row r="1" spans="1:10" x14ac:dyDescent="0.25">
      <c r="A1" t="s">
        <v>7</v>
      </c>
    </row>
    <row r="3" spans="1:10" s="3" customFormat="1" ht="63" x14ac:dyDescent="0.25">
      <c r="B3" s="3" t="s">
        <v>12</v>
      </c>
      <c r="D3" s="3" t="s">
        <v>51</v>
      </c>
      <c r="E3" s="3" t="s">
        <v>52</v>
      </c>
      <c r="F3" s="3" t="s">
        <v>53</v>
      </c>
      <c r="G3" s="3" t="s">
        <v>54</v>
      </c>
      <c r="H3" s="3" t="s">
        <v>55</v>
      </c>
      <c r="J3" s="3" t="s">
        <v>22</v>
      </c>
    </row>
    <row r="4" spans="1:10" x14ac:dyDescent="0.25">
      <c r="A4" t="s">
        <v>11</v>
      </c>
    </row>
    <row r="6" spans="1:10" x14ac:dyDescent="0.25">
      <c r="A6" t="s">
        <v>31</v>
      </c>
      <c r="D6">
        <v>2</v>
      </c>
      <c r="E6">
        <v>2</v>
      </c>
      <c r="F6">
        <v>2</v>
      </c>
      <c r="G6">
        <v>2</v>
      </c>
      <c r="H6">
        <v>2</v>
      </c>
    </row>
    <row r="7" spans="1:10" x14ac:dyDescent="0.25">
      <c r="A7" t="s">
        <v>32</v>
      </c>
      <c r="D7">
        <v>1</v>
      </c>
      <c r="E7">
        <v>1</v>
      </c>
      <c r="F7">
        <v>0</v>
      </c>
      <c r="G7">
        <v>1</v>
      </c>
      <c r="H7">
        <v>1</v>
      </c>
    </row>
    <row r="8" spans="1:10" x14ac:dyDescent="0.25">
      <c r="A8" t="s">
        <v>33</v>
      </c>
      <c r="D8">
        <v>1</v>
      </c>
      <c r="E8">
        <v>0</v>
      </c>
      <c r="F8">
        <v>0</v>
      </c>
      <c r="G8">
        <v>0</v>
      </c>
      <c r="H8">
        <v>0</v>
      </c>
    </row>
    <row r="10" spans="1:10" x14ac:dyDescent="0.25">
      <c r="A10" t="s">
        <v>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AAD9B-0B7B-408F-93E4-1352E5BE353B}">
  <dimension ref="A1:F17"/>
  <sheetViews>
    <sheetView workbookViewId="0">
      <selection activeCell="K3" sqref="K3"/>
    </sheetView>
  </sheetViews>
  <sheetFormatPr baseColWidth="10" defaultRowHeight="15" x14ac:dyDescent="0.25"/>
  <cols>
    <col min="2" max="6" width="3.5703125" bestFit="1" customWidth="1"/>
  </cols>
  <sheetData>
    <row r="1" spans="1:6" x14ac:dyDescent="0.25">
      <c r="A1" t="s">
        <v>8</v>
      </c>
    </row>
    <row r="3" spans="1:6" s="3" customFormat="1" ht="63" x14ac:dyDescent="0.25">
      <c r="B3" s="3" t="s">
        <v>12</v>
      </c>
      <c r="D3" s="3" t="s">
        <v>44</v>
      </c>
      <c r="F3" s="3" t="s">
        <v>22</v>
      </c>
    </row>
    <row r="4" spans="1:6" x14ac:dyDescent="0.25">
      <c r="A4" t="s">
        <v>11</v>
      </c>
    </row>
    <row r="6" spans="1:6" x14ac:dyDescent="0.25">
      <c r="A6" t="s">
        <v>34</v>
      </c>
      <c r="D6">
        <v>1</v>
      </c>
    </row>
    <row r="7" spans="1:6" x14ac:dyDescent="0.25">
      <c r="A7" t="s">
        <v>35</v>
      </c>
      <c r="D7">
        <v>2</v>
      </c>
    </row>
    <row r="8" spans="1:6" x14ac:dyDescent="0.25">
      <c r="A8" t="s">
        <v>36</v>
      </c>
      <c r="D8">
        <v>0</v>
      </c>
    </row>
    <row r="9" spans="1:6" x14ac:dyDescent="0.25">
      <c r="A9" t="s">
        <v>37</v>
      </c>
      <c r="D9">
        <v>2</v>
      </c>
    </row>
    <row r="10" spans="1:6" x14ac:dyDescent="0.25">
      <c r="A10" t="s">
        <v>38</v>
      </c>
      <c r="D10">
        <v>1</v>
      </c>
    </row>
    <row r="11" spans="1:6" x14ac:dyDescent="0.25">
      <c r="A11" t="s">
        <v>39</v>
      </c>
      <c r="D11">
        <v>0</v>
      </c>
    </row>
    <row r="12" spans="1:6" x14ac:dyDescent="0.25">
      <c r="A12" t="s">
        <v>40</v>
      </c>
      <c r="D12">
        <v>0</v>
      </c>
    </row>
    <row r="13" spans="1:6" x14ac:dyDescent="0.25">
      <c r="A13" t="s">
        <v>41</v>
      </c>
      <c r="D13">
        <v>1</v>
      </c>
    </row>
    <row r="14" spans="1:6" x14ac:dyDescent="0.25">
      <c r="A14" t="s">
        <v>42</v>
      </c>
      <c r="D14">
        <v>1</v>
      </c>
    </row>
    <row r="15" spans="1:6" x14ac:dyDescent="0.25">
      <c r="A15" t="s">
        <v>43</v>
      </c>
      <c r="D15">
        <v>2</v>
      </c>
    </row>
    <row r="17" spans="1:1" x14ac:dyDescent="0.25">
      <c r="A17" t="s">
        <v>22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949240-EACC-402E-ABAD-E6ED272E8C2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Liste</vt:lpstr>
      <vt:lpstr>Choix_principal</vt:lpstr>
      <vt:lpstr>Feuil2</vt:lpstr>
      <vt:lpstr>Feuil1</vt:lpstr>
      <vt:lpstr>Choix_secondaire</vt:lpstr>
      <vt:lpstr>Choix_1</vt:lpstr>
      <vt:lpstr>Choix_2</vt:lpstr>
      <vt:lpstr>Choix_3</vt:lpstr>
      <vt:lpstr>Choix_4</vt:lpstr>
      <vt:lpstr>Choix_principal</vt:lpstr>
      <vt:lpstr>Colonne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Willig, Loic_willigl (ext)</dc:creator>
  <cp:lastModifiedBy>trea</cp:lastModifiedBy>
  <dcterms:created xsi:type="dcterms:W3CDTF">2018-10-11T11:25:20Z</dcterms:created>
  <dcterms:modified xsi:type="dcterms:W3CDTF">2018-10-17T08:09:29Z</dcterms:modified>
</cp:coreProperties>
</file>