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83D78AC9-C9A5-464D-B2E2-2D87F82454E7}" xr6:coauthVersionLast="31" xr6:coauthVersionMax="31" xr10:uidLastSave="{00000000-0000-0000-0000-000000000000}"/>
  <bookViews>
    <workbookView xWindow="1176" yWindow="0" windowWidth="21864" windowHeight="9660" activeTab="1" xr2:uid="{00000000-000D-0000-FFFF-FFFF00000000}"/>
  </bookViews>
  <sheets>
    <sheet name="liste" sheetId="2" r:id="rId1"/>
    <sheet name="FACTURE" sheetId="1" r:id="rId2"/>
    <sheet name="TARIFS" sheetId="3" r:id="rId3"/>
  </sheets>
  <definedNames>
    <definedName name="MATERIEL">TARIFS!$A$2:$A$4</definedName>
  </definedNames>
  <calcPr calcId="179017"/>
</workbook>
</file>

<file path=xl/calcChain.xml><?xml version="1.0" encoding="utf-8"?>
<calcChain xmlns="http://schemas.openxmlformats.org/spreadsheetml/2006/main">
  <c r="G37" i="1" l="1"/>
  <c r="A36" i="1"/>
  <c r="G19" i="1"/>
  <c r="K3" i="2"/>
  <c r="K2" i="2"/>
</calcChain>
</file>

<file path=xl/sharedStrings.xml><?xml version="1.0" encoding="utf-8"?>
<sst xmlns="http://schemas.openxmlformats.org/spreadsheetml/2006/main" count="59" uniqueCount="53">
  <si>
    <t>SAS LOCATIONS</t>
  </si>
  <si>
    <t>RUE XXXXXXX</t>
  </si>
  <si>
    <t>83000 TOULON</t>
  </si>
  <si>
    <t>SIRET 000 000 000 000 00</t>
  </si>
  <si>
    <t>TOULON, LE</t>
  </si>
  <si>
    <t>"ADRESSE CLIENT"</t>
  </si>
  <si>
    <t>"VILLE CLIENT"</t>
  </si>
  <si>
    <t>"DATE"</t>
  </si>
  <si>
    <t>FACTURE N°</t>
  </si>
  <si>
    <t>LOCATION DE</t>
  </si>
  <si>
    <t>DU</t>
  </si>
  <si>
    <t>"DATE 1"</t>
  </si>
  <si>
    <t xml:space="preserve">AU </t>
  </si>
  <si>
    <t>"DATE 2"</t>
  </si>
  <si>
    <t>DESIGNATION</t>
  </si>
  <si>
    <t>TARIF/JOUR</t>
  </si>
  <si>
    <t>NB JOUR</t>
  </si>
  <si>
    <t>HT</t>
  </si>
  <si>
    <t>LOCATION DE MATERIELS DIVERS</t>
  </si>
  <si>
    <t>"TARIF/JOUR"</t>
  </si>
  <si>
    <t>=F37*G37</t>
  </si>
  <si>
    <t>TOTAL HT</t>
  </si>
  <si>
    <t>TOTAL TVA 20%</t>
  </si>
  <si>
    <t>ACOMPTE PERCU</t>
  </si>
  <si>
    <t>TOTAL TTC</t>
  </si>
  <si>
    <t>=H37</t>
  </si>
  <si>
    <t>"ACOMPTE"</t>
  </si>
  <si>
    <t>NOM CLIENT</t>
  </si>
  <si>
    <t>ADRESSE CLIENT</t>
  </si>
  <si>
    <t>N° FCT</t>
  </si>
  <si>
    <t>VILLE CLIENT</t>
  </si>
  <si>
    <t>DATE</t>
  </si>
  <si>
    <t>MATERIEL</t>
  </si>
  <si>
    <t>DATE 1</t>
  </si>
  <si>
    <t>DATE 2</t>
  </si>
  <si>
    <t>NB JOURS</t>
  </si>
  <si>
    <t>ACOMPTE</t>
  </si>
  <si>
    <t>FER A REPASSER</t>
  </si>
  <si>
    <t>TONDEUSE</t>
  </si>
  <si>
    <t>NETTOYEUR PRESSION</t>
  </si>
  <si>
    <t>FCT201801</t>
  </si>
  <si>
    <t>M. PIERRE</t>
  </si>
  <si>
    <t>RUE XXXXXXXXX</t>
  </si>
  <si>
    <t>EN VOTRE AIMABLE REGLEMENT</t>
  </si>
  <si>
    <t>=H43+H44</t>
  </si>
  <si>
    <t>=H43*0,20</t>
  </si>
  <si>
    <t>RESTE DU</t>
  </si>
  <si>
    <t>=H45-H46</t>
  </si>
  <si>
    <t>FCT201802</t>
  </si>
  <si>
    <t>MME BLANCHE</t>
  </si>
  <si>
    <t>BV YYYYYYYYYY</t>
  </si>
  <si>
    <t>Matériel</t>
  </si>
  <si>
    <t>euros/jour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</si>
</sst>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 applyAlignment="1">
      <alignment horizontal="left" indent="1"/>
    </xf>
    <xf numFmtId="49" fontId="0" fillId="0" borderId="11" xfId="0" applyNumberFormat="1" applyBorder="1"/>
    <xf numFmtId="49" fontId="0" fillId="0" borderId="10" xfId="0" applyNumberFormat="1" applyBorder="1"/>
    <xf numFmtId="0" fontId="0" fillId="0" borderId="12" xfId="0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0" fillId="0" borderId="12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" borderId="0" xfId="0" applyFill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4" fontId="0" fillId="0" borderId="19" xfId="0" applyNumberFormat="1" applyBorder="1" applyAlignment="1">
      <alignment horizontal="center"/>
    </xf>
    <xf numFmtId="0" fontId="0" fillId="4" borderId="0" xfId="0" applyFill="1"/>
    <xf numFmtId="0" fontId="0" fillId="4" borderId="4" xfId="0" applyFill="1" applyBorder="1" applyAlignment="1">
      <alignment horizontal="left" indent="1"/>
    </xf>
    <xf numFmtId="0" fontId="0" fillId="4" borderId="11" xfId="0" applyFill="1" applyBorder="1"/>
  </cellXfs>
  <cellStyles count="1">
    <cellStyle name="Normal" xfId="0" builtinId="0"/>
  </cellStyles>
  <dxfs count="15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631732</xdr:colOff>
      <xdr:row>8</xdr:row>
      <xdr:rowOff>161925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727232" cy="1685925"/>
        </a:xfrm>
        <a:prstGeom prst="rect">
          <a:avLst/>
        </a:prstGeom>
      </xdr:spPr>
    </xdr:pic>
    <xdr:clientData/>
  </xdr:twoCellAnchor>
  <xdr:oneCellAnchor>
    <xdr:from>
      <xdr:col>1</xdr:col>
      <xdr:colOff>368468</xdr:colOff>
      <xdr:row>2</xdr:row>
      <xdr:rowOff>169360</xdr:rowOff>
    </xdr:from>
    <xdr:ext cx="4546432" cy="1440365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30468" y="550360"/>
          <a:ext cx="4546432" cy="1440365"/>
        </a:xfrm>
        <a:prstGeom prst="rect">
          <a:avLst/>
        </a:prstGeom>
        <a:noFill/>
      </xdr:spPr>
      <xdr:txBody>
        <a:bodyPr wrap="square" lIns="91440" tIns="45720" rIns="91440" bIns="45720">
          <a:noAutofit/>
          <a:scene3d>
            <a:camera prst="perspectiveHeroicExtremeLeftFacing"/>
            <a:lightRig rig="threePt" dir="t"/>
          </a:scene3d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  <a:reflection blurRad="6350" stA="55000" endA="50" endPos="85000" dist="60007" dir="5400000" sy="-100000" algn="bl" rotWithShape="0"/>
              </a:effectLst>
            </a:rPr>
            <a:t>LOCATIONS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32F2C5-509C-4FC1-8665-4B39D0523100}" name="ListeLocations" displayName="ListeLocations" ref="A1:K3" totalsRowShown="0" headerRowDxfId="14" headerRowBorderDxfId="12" tableBorderDxfId="13" totalsRowBorderDxfId="11">
  <autoFilter ref="A1:K3" xr:uid="{68E1366D-CB5F-43D8-996F-E3D7FC722621}"/>
  <tableColumns count="11">
    <tableColumn id="1" xr3:uid="{C5B471EF-0811-41BA-80CA-42EBE9AC30E7}" name="N° FCT" dataDxfId="10"/>
    <tableColumn id="2" xr3:uid="{4CA6DE49-1B4F-4A9E-9465-E0246B1A051D}" name="NOM CLIENT" dataDxfId="9"/>
    <tableColumn id="3" xr3:uid="{5D126D44-B45A-494A-B880-DB8A529845CC}" name="ADRESSE CLIENT" dataDxfId="8"/>
    <tableColumn id="4" xr3:uid="{F1EE9605-808F-4A4F-AEA1-19BB8CB6D1C6}" name="VILLE CLIENT" dataDxfId="7"/>
    <tableColumn id="5" xr3:uid="{DDC64472-C0AE-4F01-9A43-557A2E180785}" name="DATE" dataDxfId="6"/>
    <tableColumn id="6" xr3:uid="{981CB4E7-D266-4952-B730-6A7F4779E483}" name="MATERIEL" dataDxfId="5"/>
    <tableColumn id="7" xr3:uid="{4115BE20-3B8F-455F-9953-717F1AB55F93}" name="DATE 1" dataDxfId="4"/>
    <tableColumn id="8" xr3:uid="{728EE25F-A5BF-45B9-9B74-EC2746404953}" name="DATE 2" dataDxfId="3"/>
    <tableColumn id="9" xr3:uid="{5858C3BE-D595-4CCB-9695-1ADD7B3BA054}" name="NB JOURS" dataDxfId="2"/>
    <tableColumn id="10" xr3:uid="{7B708A1F-A41C-4CDB-84E6-61451B596005}" name="ACOMPTE" dataDxfId="1"/>
    <tableColumn id="11" xr3:uid="{483093C2-F38C-4D93-8F39-9F5A68B08AAF}" name="TARIF/JOUR" dataDxfId="0">
      <calculatedColumnFormula>IFERROR(VLOOKUP(ListeLocations[[#This Row],[MATERIEL]],tarif[],2,FALSE),0)</calculatedColumnFormula>
    </tableColumn>
  </tableColumns>
  <tableStyleInfo name="TableStyleDark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44C4046-CE2C-427D-B851-A3661CA6F4D1}" name="tarif" displayName="tarif" ref="A1:B4" totalsRowShown="0">
  <autoFilter ref="A1:B4" xr:uid="{1378A0C9-3898-4252-8E8A-9254EA46972D}"/>
  <tableColumns count="2">
    <tableColumn id="1" xr3:uid="{D76FC487-9F95-4B07-ADD4-FCDA58AB56E6}" name="Matériel"/>
    <tableColumn id="2" xr3:uid="{382BF7C5-F66F-4ABE-8679-C9D840972C5D}" name="euros/jour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"/>
  <sheetViews>
    <sheetView workbookViewId="0">
      <pane ySplit="1" topLeftCell="A2" activePane="bottomLeft" state="frozen"/>
      <selection pane="bottomLeft" activeCell="M4" sqref="M4"/>
    </sheetView>
  </sheetViews>
  <sheetFormatPr baseColWidth="10" defaultRowHeight="14.4" x14ac:dyDescent="0.3"/>
  <cols>
    <col min="1" max="1" width="11.44140625" style="15"/>
    <col min="2" max="2" width="20.44140625" style="15" customWidth="1"/>
    <col min="3" max="3" width="34" style="15" customWidth="1"/>
    <col min="4" max="4" width="18.33203125" style="15" customWidth="1"/>
    <col min="5" max="5" width="11.44140625" style="15"/>
    <col min="6" max="6" width="16.33203125" style="15" customWidth="1"/>
    <col min="7" max="10" width="11.44140625" style="15"/>
    <col min="11" max="11" width="12.77734375" style="17" customWidth="1"/>
    <col min="14" max="14" width="20.5546875" bestFit="1" customWidth="1"/>
  </cols>
  <sheetData>
    <row r="1" spans="1:11" x14ac:dyDescent="0.3">
      <c r="A1" s="29" t="s">
        <v>29</v>
      </c>
      <c r="B1" s="30" t="s">
        <v>27</v>
      </c>
      <c r="C1" s="30" t="s">
        <v>28</v>
      </c>
      <c r="D1" s="30" t="s">
        <v>30</v>
      </c>
      <c r="E1" s="30" t="s">
        <v>31</v>
      </c>
      <c r="F1" s="30" t="s">
        <v>32</v>
      </c>
      <c r="G1" s="30" t="s">
        <v>33</v>
      </c>
      <c r="H1" s="30" t="s">
        <v>34</v>
      </c>
      <c r="I1" s="30" t="s">
        <v>35</v>
      </c>
      <c r="J1" s="30" t="s">
        <v>36</v>
      </c>
      <c r="K1" s="31" t="s">
        <v>15</v>
      </c>
    </row>
    <row r="2" spans="1:11" x14ac:dyDescent="0.3">
      <c r="A2" s="27" t="s">
        <v>40</v>
      </c>
      <c r="B2" s="15" t="s">
        <v>41</v>
      </c>
      <c r="C2" s="15" t="s">
        <v>42</v>
      </c>
      <c r="D2" s="15" t="s">
        <v>2</v>
      </c>
      <c r="E2" s="16">
        <v>43131</v>
      </c>
      <c r="F2" s="15" t="s">
        <v>38</v>
      </c>
      <c r="G2" s="16">
        <v>43101</v>
      </c>
      <c r="H2" s="16">
        <v>43115</v>
      </c>
      <c r="I2" s="15">
        <v>15</v>
      </c>
      <c r="J2" s="15">
        <v>50</v>
      </c>
      <c r="K2" s="28">
        <f>IFERROR(VLOOKUP(ListeLocations[[#This Row],[MATERIEL]],tarif[],2,FALSE),0)</f>
        <v>10</v>
      </c>
    </row>
    <row r="3" spans="1:11" x14ac:dyDescent="0.3">
      <c r="A3" s="32" t="s">
        <v>48</v>
      </c>
      <c r="B3" s="33" t="s">
        <v>49</v>
      </c>
      <c r="C3" s="33" t="s">
        <v>50</v>
      </c>
      <c r="D3" s="33" t="s">
        <v>2</v>
      </c>
      <c r="E3" s="34">
        <v>43344</v>
      </c>
      <c r="F3" s="33" t="s">
        <v>37</v>
      </c>
      <c r="G3" s="34">
        <v>43337</v>
      </c>
      <c r="H3" s="34">
        <v>43342</v>
      </c>
      <c r="I3" s="33">
        <v>5</v>
      </c>
      <c r="J3" s="33">
        <v>0</v>
      </c>
      <c r="K3" s="28">
        <f>IFERROR(VLOOKUP(ListeLocations[[#This Row],[MATERIEL]],tarif[],2,FALSE),0)</f>
        <v>5</v>
      </c>
    </row>
    <row r="4" spans="1:11" x14ac:dyDescent="0.3">
      <c r="K4" s="15"/>
    </row>
  </sheetData>
  <dataValidations count="1">
    <dataValidation type="list" allowBlank="1" showInputMessage="1" showErrorMessage="1" sqref="F2:F1048576" xr:uid="{00000000-0002-0000-0000-000000000000}">
      <formula1>MATERIEL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4:H50"/>
  <sheetViews>
    <sheetView tabSelected="1" topLeftCell="A19" workbookViewId="0">
      <selection activeCell="I35" sqref="I35"/>
    </sheetView>
  </sheetViews>
  <sheetFormatPr baseColWidth="10" defaultRowHeight="14.4" x14ac:dyDescent="0.3"/>
  <cols>
    <col min="1" max="1" width="4.6640625" customWidth="1"/>
    <col min="3" max="3" width="3.88671875" customWidth="1"/>
    <col min="6" max="6" width="13.109375" bestFit="1" customWidth="1"/>
    <col min="8" max="8" width="13.5546875" bestFit="1" customWidth="1"/>
  </cols>
  <sheetData>
    <row r="14" spans="1:1" x14ac:dyDescent="0.3">
      <c r="A14" t="s">
        <v>0</v>
      </c>
    </row>
    <row r="15" spans="1:1" x14ac:dyDescent="0.3">
      <c r="A15" t="s">
        <v>1</v>
      </c>
    </row>
    <row r="16" spans="1:1" x14ac:dyDescent="0.3">
      <c r="A16" t="s">
        <v>2</v>
      </c>
    </row>
    <row r="17" spans="1:8" x14ac:dyDescent="0.3">
      <c r="A17" t="s">
        <v>3</v>
      </c>
    </row>
    <row r="19" spans="1:8" x14ac:dyDescent="0.3">
      <c r="G19" s="35" t="str">
        <f>VLOOKUP(H24,ListeLocations[],2,1)</f>
        <v>MME BLANCHE</v>
      </c>
    </row>
    <row r="20" spans="1:8" x14ac:dyDescent="0.3">
      <c r="G20" t="s">
        <v>5</v>
      </c>
    </row>
    <row r="21" spans="1:8" x14ac:dyDescent="0.3">
      <c r="G21" t="s">
        <v>6</v>
      </c>
    </row>
    <row r="23" spans="1:8" x14ac:dyDescent="0.3">
      <c r="G23" t="s">
        <v>4</v>
      </c>
      <c r="H23" t="s">
        <v>7</v>
      </c>
    </row>
    <row r="24" spans="1:8" x14ac:dyDescent="0.3">
      <c r="G24" t="s">
        <v>8</v>
      </c>
      <c r="H24" s="26" t="s">
        <v>48</v>
      </c>
    </row>
    <row r="26" spans="1:8" x14ac:dyDescent="0.3">
      <c r="A26" t="s">
        <v>18</v>
      </c>
    </row>
    <row r="30" spans="1:8" ht="15" thickBot="1" x14ac:dyDescent="0.35"/>
    <row r="31" spans="1:8" ht="15" thickTop="1" x14ac:dyDescent="0.3">
      <c r="A31" s="18" t="s">
        <v>14</v>
      </c>
      <c r="B31" s="19"/>
      <c r="C31" s="19"/>
      <c r="D31" s="19"/>
      <c r="E31" s="20"/>
      <c r="F31" s="24" t="s">
        <v>15</v>
      </c>
      <c r="G31" s="24" t="s">
        <v>16</v>
      </c>
      <c r="H31" s="24" t="s">
        <v>17</v>
      </c>
    </row>
    <row r="32" spans="1:8" ht="15" thickBot="1" x14ac:dyDescent="0.35">
      <c r="A32" s="21"/>
      <c r="B32" s="22"/>
      <c r="C32" s="22"/>
      <c r="D32" s="22"/>
      <c r="E32" s="23"/>
      <c r="F32" s="25"/>
      <c r="G32" s="25"/>
      <c r="H32" s="25"/>
    </row>
    <row r="33" spans="1:8" ht="15" thickTop="1" x14ac:dyDescent="0.3">
      <c r="A33" s="4"/>
      <c r="B33" s="5"/>
      <c r="C33" s="5"/>
      <c r="D33" s="5"/>
      <c r="E33" s="5"/>
      <c r="F33" s="11"/>
      <c r="G33" s="11"/>
      <c r="H33" s="11"/>
    </row>
    <row r="34" spans="1:8" x14ac:dyDescent="0.3">
      <c r="A34" s="4"/>
      <c r="B34" s="5"/>
      <c r="C34" s="5"/>
      <c r="D34" s="5"/>
      <c r="E34" s="5"/>
      <c r="F34" s="11"/>
      <c r="G34" s="11"/>
      <c r="H34" s="11"/>
    </row>
    <row r="35" spans="1:8" x14ac:dyDescent="0.3">
      <c r="A35" s="12" t="s">
        <v>9</v>
      </c>
      <c r="E35" s="5"/>
      <c r="F35" s="11"/>
      <c r="G35" s="11"/>
      <c r="H35" s="11"/>
    </row>
    <row r="36" spans="1:8" x14ac:dyDescent="0.3">
      <c r="A36" s="36" t="str">
        <f>VLOOKUP(H24,ListeLocations[],6,1)</f>
        <v>FER A REPASSER</v>
      </c>
      <c r="B36" s="35"/>
      <c r="C36" s="35"/>
      <c r="D36" s="35"/>
      <c r="E36" s="5"/>
      <c r="F36" s="11"/>
      <c r="G36" s="11"/>
      <c r="H36" s="11"/>
    </row>
    <row r="37" spans="1:8" x14ac:dyDescent="0.3">
      <c r="A37" s="12" t="s">
        <v>10</v>
      </c>
      <c r="B37" t="s">
        <v>11</v>
      </c>
      <c r="C37" t="s">
        <v>12</v>
      </c>
      <c r="D37" t="s">
        <v>13</v>
      </c>
      <c r="E37" s="5"/>
      <c r="F37" s="11" t="s">
        <v>19</v>
      </c>
      <c r="G37" s="37">
        <f>VLOOKUP(H24,ListeLocations[],9,1)</f>
        <v>5</v>
      </c>
      <c r="H37" s="13" t="s">
        <v>20</v>
      </c>
    </row>
    <row r="38" spans="1:8" x14ac:dyDescent="0.3">
      <c r="A38" s="4"/>
      <c r="B38" s="5"/>
      <c r="C38" s="5"/>
      <c r="D38" s="5"/>
      <c r="E38" s="5"/>
      <c r="F38" s="11"/>
      <c r="G38" s="11"/>
      <c r="H38" s="11"/>
    </row>
    <row r="39" spans="1:8" x14ac:dyDescent="0.3">
      <c r="A39" s="4"/>
      <c r="B39" s="5"/>
      <c r="C39" s="5"/>
      <c r="D39" s="5"/>
      <c r="E39" s="5"/>
      <c r="F39" s="11"/>
      <c r="G39" s="11"/>
      <c r="H39" s="11"/>
    </row>
    <row r="40" spans="1:8" x14ac:dyDescent="0.3">
      <c r="A40" s="4"/>
      <c r="B40" s="5"/>
      <c r="C40" s="5"/>
      <c r="D40" s="5"/>
      <c r="E40" s="5"/>
      <c r="F40" s="11"/>
      <c r="G40" s="11"/>
      <c r="H40" s="11"/>
    </row>
    <row r="41" spans="1:8" ht="15" thickBot="1" x14ac:dyDescent="0.35">
      <c r="A41" s="4"/>
      <c r="B41" s="5"/>
      <c r="C41" s="5"/>
      <c r="D41" s="5"/>
      <c r="E41" s="5"/>
      <c r="F41" s="11"/>
      <c r="G41" s="11"/>
      <c r="H41" s="11"/>
    </row>
    <row r="42" spans="1:8" ht="15" thickTop="1" x14ac:dyDescent="0.3">
      <c r="A42" s="1"/>
      <c r="B42" s="2"/>
      <c r="C42" s="2"/>
      <c r="D42" s="2"/>
      <c r="E42" s="2"/>
      <c r="F42" s="2"/>
      <c r="G42" s="3"/>
      <c r="H42" s="10"/>
    </row>
    <row r="43" spans="1:8" x14ac:dyDescent="0.3">
      <c r="A43" s="4"/>
      <c r="B43" s="5"/>
      <c r="C43" s="5"/>
      <c r="D43" s="5"/>
      <c r="E43" s="5"/>
      <c r="F43" s="5" t="s">
        <v>21</v>
      </c>
      <c r="G43" s="6"/>
      <c r="H43" s="13" t="s">
        <v>25</v>
      </c>
    </row>
    <row r="44" spans="1:8" x14ac:dyDescent="0.3">
      <c r="A44" s="4"/>
      <c r="B44" s="5"/>
      <c r="C44" s="5"/>
      <c r="D44" s="5"/>
      <c r="E44" s="5"/>
      <c r="F44" s="5" t="s">
        <v>22</v>
      </c>
      <c r="G44" s="6"/>
      <c r="H44" s="13" t="s">
        <v>45</v>
      </c>
    </row>
    <row r="45" spans="1:8" x14ac:dyDescent="0.3">
      <c r="A45" s="4"/>
      <c r="B45" s="5"/>
      <c r="C45" s="5"/>
      <c r="D45" s="5"/>
      <c r="E45" s="5"/>
      <c r="F45" s="5" t="s">
        <v>24</v>
      </c>
      <c r="G45" s="6"/>
      <c r="H45" s="13" t="s">
        <v>44</v>
      </c>
    </row>
    <row r="46" spans="1:8" x14ac:dyDescent="0.3">
      <c r="A46" s="4"/>
      <c r="B46" s="5"/>
      <c r="C46" s="5"/>
      <c r="D46" s="5"/>
      <c r="E46" s="5"/>
      <c r="F46" s="5" t="s">
        <v>23</v>
      </c>
      <c r="G46" s="6"/>
      <c r="H46" s="13" t="s">
        <v>26</v>
      </c>
    </row>
    <row r="47" spans="1:8" x14ac:dyDescent="0.3">
      <c r="A47" s="4"/>
      <c r="B47" s="5"/>
      <c r="C47" s="5"/>
      <c r="D47" s="5"/>
      <c r="E47" s="5"/>
      <c r="G47" s="6"/>
      <c r="H47" s="13"/>
    </row>
    <row r="48" spans="1:8" ht="15" thickBot="1" x14ac:dyDescent="0.35">
      <c r="A48" s="7"/>
      <c r="B48" s="8"/>
      <c r="C48" s="8"/>
      <c r="D48" s="8"/>
      <c r="E48" s="8"/>
      <c r="F48" s="8" t="s">
        <v>46</v>
      </c>
      <c r="G48" s="9"/>
      <c r="H48" s="14" t="s">
        <v>47</v>
      </c>
    </row>
    <row r="49" spans="1:1" ht="15" thickTop="1" x14ac:dyDescent="0.3"/>
    <row r="50" spans="1:1" x14ac:dyDescent="0.3">
      <c r="A50" t="s">
        <v>43</v>
      </c>
    </row>
  </sheetData>
  <mergeCells count="4">
    <mergeCell ref="A31:E32"/>
    <mergeCell ref="F31:F32"/>
    <mergeCell ref="G31:G32"/>
    <mergeCell ref="H31:H3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4"/>
  <sheetViews>
    <sheetView workbookViewId="0">
      <selection activeCell="D21" sqref="D21"/>
    </sheetView>
  </sheetViews>
  <sheetFormatPr baseColWidth="10" defaultRowHeight="14.4" x14ac:dyDescent="0.3"/>
  <sheetData>
    <row r="1" spans="1:2" x14ac:dyDescent="0.3">
      <c r="A1" t="s">
        <v>51</v>
      </c>
      <c r="B1" t="s">
        <v>52</v>
      </c>
    </row>
    <row r="2" spans="1:2" x14ac:dyDescent="0.3">
      <c r="A2" t="s">
        <v>37</v>
      </c>
      <c r="B2">
        <v>5</v>
      </c>
    </row>
    <row r="3" spans="1:2" x14ac:dyDescent="0.3">
      <c r="A3" t="s">
        <v>38</v>
      </c>
      <c r="B3">
        <v>10</v>
      </c>
    </row>
    <row r="4" spans="1:2" x14ac:dyDescent="0.3">
      <c r="A4" t="s">
        <v>39</v>
      </c>
      <c r="B4">
        <v>15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</vt:lpstr>
      <vt:lpstr>FACTURE</vt:lpstr>
      <vt:lpstr>TARIFS</vt:lpstr>
      <vt:lpstr>MATERIEL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trea</cp:lastModifiedBy>
  <cp:lastPrinted>2018-09-05T13:00:12Z</cp:lastPrinted>
  <dcterms:created xsi:type="dcterms:W3CDTF">2018-09-05T12:50:25Z</dcterms:created>
  <dcterms:modified xsi:type="dcterms:W3CDTF">2018-09-06T13:00:53Z</dcterms:modified>
</cp:coreProperties>
</file>