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831"/>
  </bookViews>
  <sheets>
    <sheet name="RECAP" sheetId="3" r:id="rId1"/>
  </sheets>
  <definedNames>
    <definedName name="Segment_TRI">#N/A</definedName>
  </definedNames>
  <calcPr calcId="171027" iterate="1"/>
  <pivotCaches>
    <pivotCache cacheId="8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3" i="3"/>
</calcChain>
</file>

<file path=xl/sharedStrings.xml><?xml version="1.0" encoding="utf-8"?>
<sst xmlns="http://schemas.openxmlformats.org/spreadsheetml/2006/main" count="40" uniqueCount="35">
  <si>
    <t>EOTP</t>
  </si>
  <si>
    <t>Provis Conges Solde</t>
  </si>
  <si>
    <t>MENS</t>
  </si>
  <si>
    <t>Total Heures</t>
  </si>
  <si>
    <t>Total Coût</t>
  </si>
  <si>
    <t>MATX6728900</t>
  </si>
  <si>
    <t>MATX6728923</t>
  </si>
  <si>
    <t>MATX6728925</t>
  </si>
  <si>
    <t>MATX6728926</t>
  </si>
  <si>
    <t>MATX.RR.CT.90076</t>
  </si>
  <si>
    <t>MATX.RR.CT.90077</t>
  </si>
  <si>
    <t>MATX.RR.CT.90078</t>
  </si>
  <si>
    <t>MATX.RR.CT.90079</t>
  </si>
  <si>
    <t>MATX.RR.CT.90080</t>
  </si>
  <si>
    <t>MATX.RR.CT.90081</t>
  </si>
  <si>
    <t>MATX.RR.CT.90082</t>
  </si>
  <si>
    <t>MATX.RR.CT.90083</t>
  </si>
  <si>
    <t>MATX.RR.CT.90084</t>
  </si>
  <si>
    <t>MATX.RR.CT.90085</t>
  </si>
  <si>
    <t>MATX.RR.CT.90086</t>
  </si>
  <si>
    <t>MATX.RR.CT.90087</t>
  </si>
  <si>
    <t>MATX.RR.CT.90088</t>
  </si>
  <si>
    <t>MATX.RR.CT.90089</t>
  </si>
  <si>
    <t>MATX.RR.CT.90090</t>
  </si>
  <si>
    <t>MATX.RR.CT.90091</t>
  </si>
  <si>
    <t>MATX.RR.CT.90092</t>
  </si>
  <si>
    <t>MATX.RR.CT.90093</t>
  </si>
  <si>
    <t>MATX.RR.CT.90094</t>
  </si>
  <si>
    <t>TRI</t>
  </si>
  <si>
    <t>en col B il y a un petit calcul</t>
  </si>
  <si>
    <t>Étiquettes de colonnes</t>
  </si>
  <si>
    <t>MATX</t>
  </si>
  <si>
    <t>Total général</t>
  </si>
  <si>
    <t>Somme de Total Coût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</si>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</sst>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</numFmts>
  <fonts count="27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4CAEE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13">
    <xf numFmtId="0" fontId="0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5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5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5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5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5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5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5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5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5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5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5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5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6" fontId="18" fillId="0" borderId="0" applyFont="0" applyFill="0" applyBorder="0" applyAlignment="0" applyProtection="0"/>
    <xf numFmtId="0" fontId="7" fillId="3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3" fontId="22" fillId="0" borderId="0"/>
    <xf numFmtId="0" fontId="8" fillId="4" borderId="0" applyNumberFormat="0" applyBorder="0" applyAlignment="0" applyProtection="0"/>
    <xf numFmtId="0" fontId="23" fillId="0" borderId="0"/>
    <xf numFmtId="0" fontId="1" fillId="0" borderId="0"/>
    <xf numFmtId="0" fontId="19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33" borderId="10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24" fillId="34" borderId="11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24">
    <xf numFmtId="0" fontId="0" fillId="0" borderId="0" xfId="0"/>
    <xf numFmtId="0" fontId="25" fillId="35" borderId="10" xfId="1" applyNumberFormat="1" applyFont="1" applyFill="1" applyBorder="1" applyAlignment="1">
      <alignment horizontal="center" vertical="center"/>
    </xf>
    <xf numFmtId="0" fontId="25" fillId="37" borderId="13" xfId="1" applyNumberFormat="1" applyFont="1" applyFill="1" applyBorder="1" applyAlignment="1">
      <alignment horizontal="center" vertical="center"/>
    </xf>
    <xf numFmtId="0" fontId="25" fillId="35" borderId="13" xfId="1" applyNumberFormat="1" applyFont="1" applyFill="1" applyBorder="1" applyAlignment="1">
      <alignment horizontal="center" vertical="center"/>
    </xf>
    <xf numFmtId="0" fontId="25" fillId="35" borderId="14" xfId="1" applyNumberFormat="1" applyFont="1" applyFill="1" applyBorder="1" applyAlignment="1">
      <alignment horizontal="center" vertical="center"/>
    </xf>
    <xf numFmtId="0" fontId="25" fillId="0" borderId="0" xfId="0" applyFont="1"/>
    <xf numFmtId="0" fontId="25" fillId="36" borderId="12" xfId="0" applyFont="1" applyFill="1" applyBorder="1" applyAlignment="1">
      <alignment horizontal="center" vertical="center"/>
    </xf>
    <xf numFmtId="0" fontId="25" fillId="37" borderId="12" xfId="0" applyFont="1" applyFill="1" applyBorder="1" applyAlignment="1">
      <alignment horizontal="center" vertical="center"/>
    </xf>
    <xf numFmtId="0" fontId="25" fillId="36" borderId="12" xfId="0" applyNumberFormat="1" applyFont="1" applyFill="1" applyBorder="1" applyAlignment="1">
      <alignment horizontal="center" vertical="center"/>
    </xf>
    <xf numFmtId="0" fontId="25" fillId="36" borderId="12" xfId="0" applyNumberFormat="1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37" borderId="15" xfId="0" applyFont="1" applyFill="1" applyBorder="1" applyAlignment="1">
      <alignment horizontal="center" vertical="center"/>
    </xf>
    <xf numFmtId="4" fontId="25" fillId="0" borderId="15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4" fontId="25" fillId="0" borderId="16" xfId="0" applyNumberFormat="1" applyFont="1" applyBorder="1" applyAlignment="1">
      <alignment vertical="center"/>
    </xf>
    <xf numFmtId="4" fontId="26" fillId="0" borderId="16" xfId="0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4" fontId="25" fillId="0" borderId="0" xfId="0" applyNumberFormat="1" applyFont="1"/>
    <xf numFmtId="0" fontId="25" fillId="37" borderId="0" xfId="0" applyFont="1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13">
    <cellStyle name="20 % - Accent1 2" xfId="8"/>
    <cellStyle name="20 % - Accent1 3" xfId="9"/>
    <cellStyle name="20 % - Accent1 4" xfId="10"/>
    <cellStyle name="20 % - Accent1 5" xfId="11"/>
    <cellStyle name="20 % - Accent2 2" xfId="12"/>
    <cellStyle name="20 % - Accent2 3" xfId="13"/>
    <cellStyle name="20 % - Accent2 4" xfId="14"/>
    <cellStyle name="20 % - Accent2 5" xfId="15"/>
    <cellStyle name="20 % - Accent3 2" xfId="16"/>
    <cellStyle name="20 % - Accent3 3" xfId="17"/>
    <cellStyle name="20 % - Accent3 4" xfId="18"/>
    <cellStyle name="20 % - Accent3 5" xfId="19"/>
    <cellStyle name="20 % - Accent4 2" xfId="20"/>
    <cellStyle name="20 % - Accent4 3" xfId="21"/>
    <cellStyle name="20 % - Accent4 4" xfId="22"/>
    <cellStyle name="20 % - Accent4 5" xfId="23"/>
    <cellStyle name="20 % - Accent5 2" xfId="24"/>
    <cellStyle name="20 % - Accent5 3" xfId="25"/>
    <cellStyle name="20 % - Accent5 4" xfId="26"/>
    <cellStyle name="20 % - Accent5 5" xfId="27"/>
    <cellStyle name="20 % - Accent6 2" xfId="28"/>
    <cellStyle name="20 % - Accent6 3" xfId="29"/>
    <cellStyle name="20 % - Accent6 4" xfId="30"/>
    <cellStyle name="20 % - Accent6 5" xfId="31"/>
    <cellStyle name="40 % - Accent1 2" xfId="32"/>
    <cellStyle name="40 % - Accent1 3" xfId="33"/>
    <cellStyle name="40 % - Accent1 4" xfId="34"/>
    <cellStyle name="40 % - Accent1 5" xfId="35"/>
    <cellStyle name="40 % - Accent2 2" xfId="36"/>
    <cellStyle name="40 % - Accent2 3" xfId="37"/>
    <cellStyle name="40 % - Accent2 4" xfId="38"/>
    <cellStyle name="40 % - Accent2 5" xfId="39"/>
    <cellStyle name="40 % - Accent3 2" xfId="40"/>
    <cellStyle name="40 % - Accent3 3" xfId="41"/>
    <cellStyle name="40 % - Accent3 4" xfId="42"/>
    <cellStyle name="40 % - Accent3 5" xfId="43"/>
    <cellStyle name="40 % - Accent4 2" xfId="44"/>
    <cellStyle name="40 % - Accent4 3" xfId="45"/>
    <cellStyle name="40 % - Accent4 4" xfId="46"/>
    <cellStyle name="40 % - Accent4 5" xfId="47"/>
    <cellStyle name="40 % - Accent5 2" xfId="48"/>
    <cellStyle name="40 % - Accent5 3" xfId="49"/>
    <cellStyle name="40 % - Accent5 4" xfId="50"/>
    <cellStyle name="40 % - Accent5 5" xfId="51"/>
    <cellStyle name="40 % - Accent6 2" xfId="52"/>
    <cellStyle name="40 % - Accent6 3" xfId="53"/>
    <cellStyle name="40 % - Accent6 4" xfId="54"/>
    <cellStyle name="40 % - Accent6 5" xfId="55"/>
    <cellStyle name="60 % - Accent1 2" xfId="56"/>
    <cellStyle name="60 % - Accent2 2" xfId="57"/>
    <cellStyle name="60 % - Accent3 2" xfId="58"/>
    <cellStyle name="60 % - Accent4 2" xfId="59"/>
    <cellStyle name="60 % - Accent5 2" xfId="60"/>
    <cellStyle name="60 % - Accent6 2" xfId="61"/>
    <cellStyle name="Accent1 2" xfId="62"/>
    <cellStyle name="Accent2 2" xfId="63"/>
    <cellStyle name="Accent3 2" xfId="64"/>
    <cellStyle name="Accent4 2" xfId="65"/>
    <cellStyle name="Accent5 2" xfId="66"/>
    <cellStyle name="Accent6 2" xfId="67"/>
    <cellStyle name="Avertissement 2" xfId="68"/>
    <cellStyle name="Calcul 2" xfId="69"/>
    <cellStyle name="Cellule liée 2" xfId="70"/>
    <cellStyle name="Commentaire 2" xfId="71"/>
    <cellStyle name="Commentaire 3" xfId="72"/>
    <cellStyle name="Commentaire 4" xfId="73"/>
    <cellStyle name="Commentaire 5" xfId="74"/>
    <cellStyle name="Entrée 2" xfId="75"/>
    <cellStyle name="Euro" xfId="76"/>
    <cellStyle name="Insatisfaisant 2" xfId="77"/>
    <cellStyle name="Milliers 2" xfId="5"/>
    <cellStyle name="Milliers 3" xfId="78"/>
    <cellStyle name="Milliers 4" xfId="79"/>
    <cellStyle name="Milliers 5" xfId="80"/>
    <cellStyle name="Milliers 5 2" xfId="81"/>
    <cellStyle name="Milliers 6" xfId="82"/>
    <cellStyle name="NELLY" xfId="83"/>
    <cellStyle name="Neutre 2" xfId="84"/>
    <cellStyle name="Non défini" xfId="85"/>
    <cellStyle name="Normal" xfId="0" builtinId="0"/>
    <cellStyle name="Normal 10" xfId="86"/>
    <cellStyle name="Normal 13" xfId="87"/>
    <cellStyle name="Normal 2" xfId="1"/>
    <cellStyle name="Normal 2 2" xfId="7"/>
    <cellStyle name="Normal 2 2 2" xfId="88"/>
    <cellStyle name="Normal 2 3" xfId="89"/>
    <cellStyle name="Normal 3" xfId="3"/>
    <cellStyle name="Normal 3 2" xfId="2"/>
    <cellStyle name="Normal 4" xfId="90"/>
    <cellStyle name="Normal 4 2" xfId="91"/>
    <cellStyle name="Normal 5" xfId="4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Pourcentage 2" xfId="6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colors>
    <mruColors>
      <color rgb="FF64CAEE"/>
      <color rgb="FFFFFFCC"/>
      <color rgb="FFD2BFF7"/>
      <color rgb="FF01FF74"/>
      <color rgb="FFFBBBFD"/>
      <color rgb="FFF44242"/>
      <color rgb="FFFA6262"/>
      <color rgb="FFAEF8A8"/>
      <color rgb="FF00CC9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762000</xdr:colOff>
      <xdr:row>17</xdr:row>
      <xdr:rowOff>38100</xdr:rowOff>
    </xdr:from>
    <xdr:to>
      <xdr:col>7</xdr:col>
      <xdr:colOff>1171575</xdr:colOff>
      <xdr:row>23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RI">
              <a:extLst>
                <a:ext uri="{FF2B5EF4-FFF2-40B4-BE49-F238E27FC236}">
                  <a16:creationId xmlns:a16="http://schemas.microsoft.com/office/drawing/2014/main" id="{5F7DE975-0D3B-4A4A-947A-2FDFF0A34E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14950" y="2981325"/>
              <a:ext cx="1819275" cy="962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96.719960995368" createdVersion="6" refreshedVersion="6" minRefreshableVersion="3" recordCount="23">
  <cacheSource type="worksheet">
    <worksheetSource ref="A2:E25" sheet="RECAP"/>
  </cacheSource>
  <cacheFields count="5">
    <cacheField name="EOTP" numFmtId="0">
      <sharedItems count="23">
        <s v="MATX.RR.CT.90076"/>
        <s v="MATX.RR.CT.90077"/>
        <s v="MATX.RR.CT.90078"/>
        <s v="MATX.RR.CT.90079"/>
        <s v="MATX.RR.CT.90080"/>
        <s v="MATX.RR.CT.90081"/>
        <s v="MATX.RR.CT.90082"/>
        <s v="MATX.RR.CT.90083"/>
        <s v="MATX.RR.CT.90084"/>
        <s v="MATX.RR.CT.90085"/>
        <s v="MATX.RR.CT.90086"/>
        <s v="MATX.RR.CT.90087"/>
        <s v="MATX.RR.CT.90088"/>
        <s v="MATX.RR.CT.90089"/>
        <s v="MATX.RR.CT.90090"/>
        <s v="MATX.RR.CT.90091"/>
        <s v="MATX.RR.CT.90092"/>
        <s v="MATX.RR.CT.90093"/>
        <s v="MATX.RR.CT.90094"/>
        <s v="MATX6728900"/>
        <s v="MATX6728923"/>
        <s v="MATX6728925"/>
        <s v="MATX6728926"/>
      </sharedItems>
    </cacheField>
    <cacheField name="TRI" numFmtId="0">
      <sharedItems count="2">
        <s v="MATX."/>
        <s v="MATX"/>
      </sharedItems>
    </cacheField>
    <cacheField name="Total Heures" numFmtId="4">
      <sharedItems containsSemiMixedTypes="0" containsString="0" containsNumber="1" minValue="154.27000000000001" maxValue="46292.930000000015"/>
    </cacheField>
    <cacheField name="Total Coût" numFmtId="4">
      <sharedItems containsSemiMixedTypes="0" containsString="0" containsNumber="1" minValue="10294.25" maxValue="4965838.62"/>
    </cacheField>
    <cacheField name="Provis Conges Solde" numFmtId="4">
      <sharedItems containsSemiMixedTypes="0" containsString="0" containsNumber="1" minValue="20340.71" maxValue="6795866.319999998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  <n v="330.58"/>
    <n v="93041.170000000013"/>
    <n v="319257.3"/>
  </r>
  <r>
    <x v="1"/>
    <x v="0"/>
    <n v="183.66"/>
    <n v="40339.040000000001"/>
    <n v="101723.27"/>
  </r>
  <r>
    <x v="2"/>
    <x v="0"/>
    <n v="712.59"/>
    <n v="264726.19"/>
    <n v="573819.78"/>
  </r>
  <r>
    <x v="3"/>
    <x v="0"/>
    <n v="2112.06"/>
    <n v="376238.91"/>
    <n v="561076.5"/>
  </r>
  <r>
    <x v="4"/>
    <x v="0"/>
    <n v="477.51"/>
    <n v="81948.169999999984"/>
    <n v="179584.87"/>
  </r>
  <r>
    <x v="5"/>
    <x v="0"/>
    <n v="786.66"/>
    <n v="29947.96"/>
    <n v="51247.839999999997"/>
  </r>
  <r>
    <x v="6"/>
    <x v="0"/>
    <n v="1329.68"/>
    <n v="323623.58"/>
    <n v="405833.61"/>
  </r>
  <r>
    <x v="7"/>
    <x v="0"/>
    <n v="1542.7200000000003"/>
    <n v="263369.00000000006"/>
    <n v="253529.19"/>
  </r>
  <r>
    <x v="8"/>
    <x v="0"/>
    <n v="521.58000000000004"/>
    <n v="35301.1"/>
    <n v="88629.94"/>
  </r>
  <r>
    <x v="9"/>
    <x v="0"/>
    <n v="46292.930000000015"/>
    <n v="4965838.62"/>
    <n v="6795866.3199999984"/>
  </r>
  <r>
    <x v="10"/>
    <x v="0"/>
    <n v="374.65999999999997"/>
    <n v="10294.25"/>
    <n v="20340.71"/>
  </r>
  <r>
    <x v="11"/>
    <x v="0"/>
    <n v="1226.8200000000002"/>
    <n v="125684.74999999999"/>
    <n v="146874.34"/>
  </r>
  <r>
    <x v="12"/>
    <x v="0"/>
    <n v="1594.14"/>
    <n v="405670.75"/>
    <n v="481584.43"/>
  </r>
  <r>
    <x v="13"/>
    <x v="0"/>
    <n v="881.56"/>
    <n v="71655.609999999986"/>
    <n v="37070.49"/>
  </r>
  <r>
    <x v="14"/>
    <x v="0"/>
    <n v="1553.74"/>
    <n v="112750.79000000001"/>
    <n v="44425.78"/>
  </r>
  <r>
    <x v="15"/>
    <x v="0"/>
    <n v="1212.1399999999999"/>
    <n v="64186.579999999994"/>
    <n v="48137.45"/>
  </r>
  <r>
    <x v="16"/>
    <x v="0"/>
    <n v="1344.35"/>
    <n v="39007.790000000008"/>
    <n v="61727.82"/>
  </r>
  <r>
    <x v="17"/>
    <x v="0"/>
    <n v="154.27000000000001"/>
    <n v="17939.060000000001"/>
    <n v="52166.76"/>
  </r>
  <r>
    <x v="18"/>
    <x v="0"/>
    <n v="734.64"/>
    <n v="223101.76"/>
    <n v="755967.65999999992"/>
  </r>
  <r>
    <x v="19"/>
    <x v="1"/>
    <n v="1101.96"/>
    <n v="161064.88000000003"/>
    <n v="138332.79"/>
  </r>
  <r>
    <x v="20"/>
    <x v="1"/>
    <n v="1028.48"/>
    <n v="679884.32"/>
    <n v="567551.86"/>
  </r>
  <r>
    <x v="21"/>
    <x v="1"/>
    <n v="154.27000000000001"/>
    <n v="65092.91"/>
    <n v="57892.639999999999"/>
  </r>
  <r>
    <x v="22"/>
    <x v="1"/>
    <n v="176.31"/>
    <n v="81064.42"/>
    <n v="22807.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6:I32" firstHeaderRow="1" firstDataRow="2" firstDataCol="1"/>
  <pivotFields count="5"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Col" showAll="0">
      <items count="3">
        <item x="1"/>
        <item h="1" x="0"/>
        <item t="default"/>
      </items>
    </pivotField>
    <pivotField numFmtId="4" showAll="0"/>
    <pivotField dataField="1" numFmtId="4" showAll="0"/>
    <pivotField numFmtId="4" showAll="0"/>
  </pivotFields>
  <rowFields count="1">
    <field x="0"/>
  </rowFields>
  <rowItems count="5">
    <i>
      <x v="19"/>
    </i>
    <i>
      <x v="20"/>
    </i>
    <i>
      <x v="21"/>
    </i>
    <i>
      <x v="22"/>
    </i>
    <i t="grand">
      <x/>
    </i>
  </rowItems>
  <colFields count="1">
    <field x="1"/>
  </colFields>
  <colItems count="2">
    <i>
      <x/>
    </i>
    <i t="grand">
      <x/>
    </i>
  </colItems>
  <dataFields count="1">
    <dataField name="Somme de Total Coû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" sourceName="TRI">
  <pivotTables>
    <pivotTable tabId="3" name="Tableau croisé dynamique2"/>
  </pivotTables>
  <data>
    <tabular pivotCacheId="1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RI" cache="Segment_TRI" caption="TRI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tabColor theme="9"/>
  </sheetPr>
  <dimension ref="A1:J51"/>
  <sheetViews>
    <sheetView showGridLines="0" tabSelected="1" topLeftCell="B1" workbookViewId="0">
      <pane ySplit="2" topLeftCell="A15" activePane="bottomLeft" state="frozenSplit"/>
      <selection pane="bottomLeft" activeCell="H27" sqref="H27"/>
    </sheetView>
  </sheetViews>
  <sheetFormatPr baseColWidth="10" defaultRowHeight="12.75"/>
  <cols>
    <col min="1" max="1" width="18.140625" style="17" bestFit="1" customWidth="1"/>
    <col min="2" max="2" width="7.42578125" style="18" customWidth="1"/>
    <col min="3" max="3" width="10.85546875" style="19" bestFit="1" customWidth="1"/>
    <col min="4" max="4" width="11.28515625" style="19" bestFit="1" customWidth="1"/>
    <col min="5" max="5" width="13.85546875" style="19" bestFit="1" customWidth="1"/>
    <col min="6" max="6" width="6.7109375" style="5" customWidth="1"/>
    <col min="7" max="7" width="21.140625" style="5" customWidth="1"/>
    <col min="8" max="8" width="24" style="5" bestFit="1" customWidth="1"/>
    <col min="9" max="9" width="13.140625" style="5" customWidth="1"/>
    <col min="10" max="10" width="13.140625" style="5" bestFit="1" customWidth="1"/>
    <col min="11" max="16384" width="11.42578125" style="5"/>
  </cols>
  <sheetData>
    <row r="1" spans="1:8" ht="15" customHeight="1">
      <c r="A1" s="1" t="s">
        <v>2</v>
      </c>
      <c r="B1" s="2"/>
      <c r="C1" s="3"/>
      <c r="D1" s="3"/>
      <c r="E1" s="4"/>
    </row>
    <row r="2" spans="1:8" ht="25.5">
      <c r="A2" s="6" t="s">
        <v>0</v>
      </c>
      <c r="B2" s="7" t="s">
        <v>28</v>
      </c>
      <c r="C2" s="8" t="s">
        <v>3</v>
      </c>
      <c r="D2" s="8" t="s">
        <v>4</v>
      </c>
      <c r="E2" s="9" t="s">
        <v>1</v>
      </c>
      <c r="F2" s="20" t="s">
        <v>29</v>
      </c>
      <c r="G2" s="20"/>
      <c r="H2" s="20"/>
    </row>
    <row r="3" spans="1:8">
      <c r="A3" s="10" t="s">
        <v>9</v>
      </c>
      <c r="B3" s="11" t="str">
        <f>IF(LEFT(A3,5)="MATX.","MATX.","MATX")</f>
        <v>MATX.</v>
      </c>
      <c r="C3" s="12">
        <v>330.58</v>
      </c>
      <c r="D3" s="13">
        <v>93041.170000000013</v>
      </c>
      <c r="E3" s="13">
        <v>319257.3</v>
      </c>
    </row>
    <row r="4" spans="1:8">
      <c r="A4" s="14" t="s">
        <v>10</v>
      </c>
      <c r="B4" s="11" t="str">
        <f t="shared" ref="B4:B25" si="0">IF(LEFT(A4,5)="MATX.","MATX.","MATX")</f>
        <v>MATX.</v>
      </c>
      <c r="C4" s="15">
        <v>183.66</v>
      </c>
      <c r="D4" s="16">
        <v>40339.040000000001</v>
      </c>
      <c r="E4" s="16">
        <v>101723.27</v>
      </c>
    </row>
    <row r="5" spans="1:8">
      <c r="A5" s="14" t="s">
        <v>11</v>
      </c>
      <c r="B5" s="11" t="str">
        <f t="shared" si="0"/>
        <v>MATX.</v>
      </c>
      <c r="C5" s="15">
        <v>712.59</v>
      </c>
      <c r="D5" s="16">
        <v>264726.19</v>
      </c>
      <c r="E5" s="16">
        <v>573819.78</v>
      </c>
    </row>
    <row r="6" spans="1:8">
      <c r="A6" s="14" t="s">
        <v>12</v>
      </c>
      <c r="B6" s="11" t="str">
        <f t="shared" si="0"/>
        <v>MATX.</v>
      </c>
      <c r="C6" s="15">
        <v>2112.06</v>
      </c>
      <c r="D6" s="16">
        <v>376238.91</v>
      </c>
      <c r="E6" s="16">
        <v>561076.5</v>
      </c>
    </row>
    <row r="7" spans="1:8">
      <c r="A7" s="14" t="s">
        <v>13</v>
      </c>
      <c r="B7" s="11" t="str">
        <f t="shared" si="0"/>
        <v>MATX.</v>
      </c>
      <c r="C7" s="15">
        <v>477.51</v>
      </c>
      <c r="D7" s="16">
        <v>81948.169999999984</v>
      </c>
      <c r="E7" s="16">
        <v>179584.87</v>
      </c>
    </row>
    <row r="8" spans="1:8">
      <c r="A8" s="14" t="s">
        <v>14</v>
      </c>
      <c r="B8" s="11" t="str">
        <f t="shared" si="0"/>
        <v>MATX.</v>
      </c>
      <c r="C8" s="15">
        <v>786.66</v>
      </c>
      <c r="D8" s="16">
        <v>29947.96</v>
      </c>
      <c r="E8" s="16">
        <v>51247.839999999997</v>
      </c>
    </row>
    <row r="9" spans="1:8">
      <c r="A9" s="14" t="s">
        <v>15</v>
      </c>
      <c r="B9" s="11" t="str">
        <f t="shared" si="0"/>
        <v>MATX.</v>
      </c>
      <c r="C9" s="15">
        <v>1329.68</v>
      </c>
      <c r="D9" s="16">
        <v>323623.58</v>
      </c>
      <c r="E9" s="16">
        <v>405833.61</v>
      </c>
    </row>
    <row r="10" spans="1:8">
      <c r="A10" s="14" t="s">
        <v>16</v>
      </c>
      <c r="B10" s="11" t="str">
        <f t="shared" si="0"/>
        <v>MATX.</v>
      </c>
      <c r="C10" s="15">
        <v>1542.7200000000003</v>
      </c>
      <c r="D10" s="16">
        <v>263369.00000000006</v>
      </c>
      <c r="E10" s="16">
        <v>253529.19</v>
      </c>
    </row>
    <row r="11" spans="1:8">
      <c r="A11" s="14" t="s">
        <v>17</v>
      </c>
      <c r="B11" s="11" t="str">
        <f t="shared" si="0"/>
        <v>MATX.</v>
      </c>
      <c r="C11" s="15">
        <v>521.58000000000004</v>
      </c>
      <c r="D11" s="16">
        <v>35301.1</v>
      </c>
      <c r="E11" s="16">
        <v>88629.94</v>
      </c>
    </row>
    <row r="12" spans="1:8">
      <c r="A12" s="14" t="s">
        <v>18</v>
      </c>
      <c r="B12" s="11" t="str">
        <f t="shared" si="0"/>
        <v>MATX.</v>
      </c>
      <c r="C12" s="15">
        <v>46292.930000000015</v>
      </c>
      <c r="D12" s="16">
        <v>4965838.62</v>
      </c>
      <c r="E12" s="16">
        <v>6795866.3199999984</v>
      </c>
    </row>
    <row r="13" spans="1:8">
      <c r="A13" s="14" t="s">
        <v>19</v>
      </c>
      <c r="B13" s="11" t="str">
        <f t="shared" si="0"/>
        <v>MATX.</v>
      </c>
      <c r="C13" s="15">
        <v>374.65999999999997</v>
      </c>
      <c r="D13" s="16">
        <v>10294.25</v>
      </c>
      <c r="E13" s="16">
        <v>20340.71</v>
      </c>
    </row>
    <row r="14" spans="1:8">
      <c r="A14" s="14" t="s">
        <v>20</v>
      </c>
      <c r="B14" s="11" t="str">
        <f t="shared" si="0"/>
        <v>MATX.</v>
      </c>
      <c r="C14" s="15">
        <v>1226.8200000000002</v>
      </c>
      <c r="D14" s="16">
        <v>125684.74999999999</v>
      </c>
      <c r="E14" s="16">
        <v>146874.34</v>
      </c>
    </row>
    <row r="15" spans="1:8">
      <c r="A15" s="14" t="s">
        <v>21</v>
      </c>
      <c r="B15" s="11" t="str">
        <f t="shared" si="0"/>
        <v>MATX.</v>
      </c>
      <c r="C15" s="15">
        <v>1594.14</v>
      </c>
      <c r="D15" s="16">
        <v>405670.75</v>
      </c>
      <c r="E15" s="16">
        <v>481584.43</v>
      </c>
    </row>
    <row r="16" spans="1:8">
      <c r="A16" s="14" t="s">
        <v>22</v>
      </c>
      <c r="B16" s="11" t="str">
        <f t="shared" si="0"/>
        <v>MATX.</v>
      </c>
      <c r="C16" s="15">
        <v>881.56</v>
      </c>
      <c r="D16" s="16">
        <v>71655.609999999986</v>
      </c>
      <c r="E16" s="16">
        <v>37070.49</v>
      </c>
    </row>
    <row r="17" spans="1:10">
      <c r="A17" s="14" t="s">
        <v>23</v>
      </c>
      <c r="B17" s="11" t="str">
        <f t="shared" si="0"/>
        <v>MATX.</v>
      </c>
      <c r="C17" s="15">
        <v>1553.74</v>
      </c>
      <c r="D17" s="16">
        <v>112750.79000000001</v>
      </c>
      <c r="E17" s="16">
        <v>44425.78</v>
      </c>
    </row>
    <row r="18" spans="1:10">
      <c r="A18" s="14" t="s">
        <v>24</v>
      </c>
      <c r="B18" s="11" t="str">
        <f t="shared" si="0"/>
        <v>MATX.</v>
      </c>
      <c r="C18" s="15">
        <v>1212.1399999999999</v>
      </c>
      <c r="D18" s="16">
        <v>64186.579999999994</v>
      </c>
      <c r="E18" s="16">
        <v>48137.45</v>
      </c>
    </row>
    <row r="19" spans="1:10">
      <c r="A19" s="14" t="s">
        <v>25</v>
      </c>
      <c r="B19" s="11" t="str">
        <f t="shared" si="0"/>
        <v>MATX.</v>
      </c>
      <c r="C19" s="15">
        <v>1344.35</v>
      </c>
      <c r="D19" s="16">
        <v>39007.790000000008</v>
      </c>
      <c r="E19" s="16">
        <v>61727.82</v>
      </c>
    </row>
    <row r="20" spans="1:10">
      <c r="A20" s="14" t="s">
        <v>26</v>
      </c>
      <c r="B20" s="11" t="str">
        <f t="shared" si="0"/>
        <v>MATX.</v>
      </c>
      <c r="C20" s="15">
        <v>154.27000000000001</v>
      </c>
      <c r="D20" s="16">
        <v>17939.060000000001</v>
      </c>
      <c r="E20" s="16">
        <v>52166.76</v>
      </c>
    </row>
    <row r="21" spans="1:10">
      <c r="A21" s="14" t="s">
        <v>27</v>
      </c>
      <c r="B21" s="11" t="str">
        <f t="shared" si="0"/>
        <v>MATX.</v>
      </c>
      <c r="C21" s="15">
        <v>734.64</v>
      </c>
      <c r="D21" s="16">
        <v>223101.76</v>
      </c>
      <c r="E21" s="16">
        <v>755967.65999999992</v>
      </c>
    </row>
    <row r="22" spans="1:10">
      <c r="A22" s="14" t="s">
        <v>5</v>
      </c>
      <c r="B22" s="11" t="str">
        <f t="shared" si="0"/>
        <v>MATX</v>
      </c>
      <c r="C22" s="15">
        <v>1101.96</v>
      </c>
      <c r="D22" s="16">
        <v>161064.88000000003</v>
      </c>
      <c r="E22" s="16">
        <v>138332.79</v>
      </c>
    </row>
    <row r="23" spans="1:10">
      <c r="A23" s="14" t="s">
        <v>6</v>
      </c>
      <c r="B23" s="11" t="str">
        <f t="shared" si="0"/>
        <v>MATX</v>
      </c>
      <c r="C23" s="15">
        <v>1028.48</v>
      </c>
      <c r="D23" s="16">
        <v>679884.32</v>
      </c>
      <c r="E23" s="16">
        <v>567551.86</v>
      </c>
    </row>
    <row r="24" spans="1:10">
      <c r="A24" s="14" t="s">
        <v>7</v>
      </c>
      <c r="B24" s="11" t="str">
        <f t="shared" si="0"/>
        <v>MATX</v>
      </c>
      <c r="C24" s="15">
        <v>154.27000000000001</v>
      </c>
      <c r="D24" s="16">
        <v>65092.91</v>
      </c>
      <c r="E24" s="16">
        <v>57892.639999999999</v>
      </c>
    </row>
    <row r="25" spans="1:10">
      <c r="A25" s="14" t="s">
        <v>8</v>
      </c>
      <c r="B25" s="11" t="str">
        <f t="shared" si="0"/>
        <v>MATX</v>
      </c>
      <c r="C25" s="15">
        <v>176.31</v>
      </c>
      <c r="D25" s="16">
        <v>81064.42</v>
      </c>
      <c r="E25" s="16">
        <v>22807.23</v>
      </c>
    </row>
    <row r="26" spans="1:10">
      <c r="G26" s="21" t="s">
        <v>33</v>
      </c>
      <c r="H26" s="21" t="s">
        <v>30</v>
      </c>
      <c r="I26"/>
      <c r="J26"/>
    </row>
    <row r="27" spans="1:10">
      <c r="G27" s="21" t="s">
        <v>34</v>
      </c>
      <c r="H27" t="s">
        <v>31</v>
      </c>
      <c r="I27" t="s">
        <v>32</v>
      </c>
      <c r="J27"/>
    </row>
    <row r="28" spans="1:10">
      <c r="G28" s="23" t="s">
        <v>5</v>
      </c>
      <c r="H28" s="22">
        <v>161064.88000000003</v>
      </c>
      <c r="I28" s="22">
        <v>161064.88000000003</v>
      </c>
      <c r="J28"/>
    </row>
    <row r="29" spans="1:10">
      <c r="G29" s="23" t="s">
        <v>6</v>
      </c>
      <c r="H29" s="22">
        <v>679884.32</v>
      </c>
      <c r="I29" s="22">
        <v>679884.32</v>
      </c>
      <c r="J29"/>
    </row>
    <row r="30" spans="1:10">
      <c r="G30" s="23" t="s">
        <v>7</v>
      </c>
      <c r="H30" s="22">
        <v>65092.91</v>
      </c>
      <c r="I30" s="22">
        <v>65092.91</v>
      </c>
      <c r="J30"/>
    </row>
    <row r="31" spans="1:10">
      <c r="G31" s="23" t="s">
        <v>8</v>
      </c>
      <c r="H31" s="22">
        <v>81064.42</v>
      </c>
      <c r="I31" s="22">
        <v>81064.42</v>
      </c>
      <c r="J31"/>
    </row>
    <row r="32" spans="1:10">
      <c r="G32" s="23" t="s">
        <v>32</v>
      </c>
      <c r="H32" s="22">
        <v>987106.53</v>
      </c>
      <c r="I32" s="22">
        <v>987106.53</v>
      </c>
      <c r="J32"/>
    </row>
    <row r="33" spans="7:10">
      <c r="G33"/>
      <c r="H33"/>
      <c r="I33"/>
      <c r="J33"/>
    </row>
    <row r="34" spans="7:10">
      <c r="G34"/>
      <c r="H34"/>
      <c r="I34"/>
      <c r="J34"/>
    </row>
    <row r="35" spans="7:10">
      <c r="G35"/>
      <c r="H35"/>
      <c r="I35"/>
      <c r="J35"/>
    </row>
    <row r="36" spans="7:10">
      <c r="G36"/>
      <c r="H36"/>
      <c r="I36"/>
      <c r="J36"/>
    </row>
    <row r="37" spans="7:10">
      <c r="G37"/>
      <c r="H37"/>
      <c r="I37"/>
      <c r="J37"/>
    </row>
    <row r="38" spans="7:10">
      <c r="G38"/>
      <c r="H38"/>
      <c r="I38"/>
      <c r="J38"/>
    </row>
    <row r="39" spans="7:10">
      <c r="G39"/>
      <c r="H39"/>
      <c r="I39"/>
      <c r="J39"/>
    </row>
    <row r="40" spans="7:10">
      <c r="G40"/>
      <c r="H40"/>
      <c r="I40"/>
      <c r="J40"/>
    </row>
    <row r="41" spans="7:10">
      <c r="G41"/>
      <c r="H41"/>
      <c r="I41"/>
      <c r="J41"/>
    </row>
    <row r="42" spans="7:10">
      <c r="G42"/>
      <c r="H42"/>
      <c r="I42"/>
      <c r="J42"/>
    </row>
    <row r="43" spans="7:10">
      <c r="G43"/>
      <c r="H43"/>
      <c r="I43"/>
      <c r="J43"/>
    </row>
    <row r="44" spans="7:10">
      <c r="G44"/>
      <c r="H44"/>
      <c r="I44"/>
      <c r="J44"/>
    </row>
    <row r="45" spans="7:10">
      <c r="G45"/>
      <c r="H45"/>
      <c r="I45"/>
      <c r="J45"/>
    </row>
    <row r="46" spans="7:10">
      <c r="G46"/>
      <c r="H46"/>
      <c r="I46"/>
      <c r="J46"/>
    </row>
    <row r="47" spans="7:10">
      <c r="G47"/>
      <c r="H47"/>
      <c r="I47"/>
      <c r="J47"/>
    </row>
    <row r="48" spans="7:10">
      <c r="G48"/>
      <c r="H48"/>
      <c r="I48"/>
      <c r="J48"/>
    </row>
    <row r="49" spans="7:10">
      <c r="G49"/>
      <c r="H49"/>
      <c r="I49"/>
      <c r="J49"/>
    </row>
    <row r="50" spans="7:10">
      <c r="G50"/>
      <c r="H50"/>
      <c r="I50"/>
      <c r="J50"/>
    </row>
    <row r="51" spans="7:10">
      <c r="G51"/>
      <c r="H51"/>
      <c r="I51"/>
      <c r="J51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PC-An@s</dc:creator>
  <cp:lastModifiedBy>rtyui</cp:lastModifiedBy>
  <dcterms:created xsi:type="dcterms:W3CDTF">2016-03-12T09:16:42Z</dcterms:created>
  <dcterms:modified xsi:type="dcterms:W3CDTF">2017-06-10T15:55:37Z</dcterms:modified>
</cp:coreProperties>
</file>