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01AFF374-4285-4238-9A3C-3396F07EE8A2}" xr6:coauthVersionLast="36" xr6:coauthVersionMax="36" xr10:uidLastSave="{00000000-0000-0000-0000-000000000000}"/>
  <bookViews>
    <workbookView xWindow="0" yWindow="0" windowWidth="27855" windowHeight="12810" activeTab="1" xr2:uid="{00000000-000D-0000-FFFF-FFFF00000000}"/>
  </bookViews>
  <sheets>
    <sheet name="Feuil1" sheetId="3" r:id="rId1"/>
    <sheet name="Evaluation" sheetId="1" r:id="rId2"/>
    <sheet name="Paramètres" sheetId="2" r:id="rId3"/>
  </sheets>
  <definedNames>
    <definedName name="Notation">Paramètres!$A$2:$A$7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8" i="1" l="1"/>
  <c r="D29" i="1"/>
  <c r="F29" i="1" s="1"/>
  <c r="D28" i="1"/>
  <c r="F28" i="1" s="1"/>
  <c r="D38" i="1"/>
  <c r="D30" i="1"/>
  <c r="F30" i="1" s="1"/>
  <c r="D31" i="1"/>
  <c r="F31" i="1" s="1"/>
  <c r="F41" i="1"/>
  <c r="F43" i="1" s="1"/>
  <c r="D40" i="1"/>
  <c r="F40" i="1" s="1"/>
  <c r="D39" i="1"/>
  <c r="F39" i="1" s="1"/>
  <c r="D34" i="1"/>
  <c r="F34" i="1" s="1"/>
  <c r="D35" i="1"/>
  <c r="F35" i="1" s="1"/>
  <c r="D36" i="1"/>
  <c r="F36" i="1" s="1"/>
  <c r="D33" i="1"/>
  <c r="F33" i="1" s="1"/>
  <c r="D25" i="1" l="1"/>
  <c r="F25" i="1" s="1"/>
  <c r="D24" i="1"/>
  <c r="F24" i="1" s="1"/>
  <c r="D23" i="1"/>
  <c r="F23" i="1" s="1"/>
  <c r="D22" i="1"/>
  <c r="F22" i="1" s="1"/>
  <c r="D20" i="1"/>
  <c r="F20" i="1" s="1"/>
  <c r="D19" i="1"/>
  <c r="F19" i="1" s="1"/>
  <c r="D18" i="1"/>
  <c r="F18" i="1" s="1"/>
</calcChain>
</file>

<file path=xl/sharedStrings.xml><?xml version="1.0" encoding="utf-8"?>
<sst xmlns="http://schemas.openxmlformats.org/spreadsheetml/2006/main" count="103" uniqueCount="55">
  <si>
    <t>GUIDE DE NOTATION</t>
  </si>
  <si>
    <t>COMMENTAIRES</t>
  </si>
  <si>
    <t>EXPERTISE &amp; COMPETENCE &amp; ENGAGEMENTS</t>
  </si>
  <si>
    <t>Reference clients sur des projets similaires</t>
  </si>
  <si>
    <t xml:space="preserve">Qualité de l'execution </t>
  </si>
  <si>
    <t xml:space="preserve">Respect des engagements </t>
  </si>
  <si>
    <t>PROJET &amp; ORGANISATION</t>
  </si>
  <si>
    <t xml:space="preserve">     Attentes techniques</t>
  </si>
  <si>
    <t xml:space="preserve">Respect du planning proposé </t>
  </si>
  <si>
    <t>LIVRABLES PROPOSES</t>
  </si>
  <si>
    <t>Qualité des livrables</t>
  </si>
  <si>
    <t xml:space="preserve">Livrables techniques proposés : matériels techniques, logiciels, applications, </t>
  </si>
  <si>
    <t>Excellent, tres bien, bien, suffisant, non précisé</t>
  </si>
  <si>
    <t>Réponse aux besoins et enjeux associés</t>
  </si>
  <si>
    <t>Conformité aux exigences contractuelles</t>
  </si>
  <si>
    <t>Dispositif du suivi de la performance réalisé</t>
  </si>
  <si>
    <t>Note</t>
  </si>
  <si>
    <t>Notation</t>
  </si>
  <si>
    <t>Excellent</t>
  </si>
  <si>
    <t>Très Bien</t>
  </si>
  <si>
    <t>Bien</t>
  </si>
  <si>
    <t>Suffisant</t>
  </si>
  <si>
    <t>Non précisé</t>
  </si>
  <si>
    <t>Insuffisant</t>
  </si>
  <si>
    <t>Non adapté</t>
  </si>
  <si>
    <t>Conforme</t>
  </si>
  <si>
    <t>Au dela des attentes</t>
  </si>
  <si>
    <t>Merci d'avance de repondre au questionnaire et de nous le renvoyer à l'adresse: services_achats@uff.net</t>
  </si>
  <si>
    <t xml:space="preserve">Service en charge de la réponse </t>
  </si>
  <si>
    <t>Date</t>
  </si>
  <si>
    <t>UNION FINANCIERE DE FRANCE BANQUE</t>
  </si>
  <si>
    <t>Très satisfaisant</t>
  </si>
  <si>
    <t>Satisfaisant</t>
  </si>
  <si>
    <t>Tres insuffisant</t>
  </si>
  <si>
    <t>Date de début du contrat</t>
  </si>
  <si>
    <t>Date de fin du contrat</t>
  </si>
  <si>
    <t>xx/xx/2019</t>
  </si>
  <si>
    <t>Service Achats</t>
  </si>
  <si>
    <r>
      <t xml:space="preserve">Qualité du SAV si Existant : </t>
    </r>
    <r>
      <rPr>
        <i/>
        <sz val="10"/>
        <color theme="1"/>
        <rFont val="Century Gothic"/>
        <family val="2"/>
      </rPr>
      <t>Traitement des réclamations, respect des délais d'intervention, prise en charge des incidents…</t>
    </r>
  </si>
  <si>
    <r>
      <t xml:space="preserve">Qualité du produit/Prestation fournie : </t>
    </r>
    <r>
      <rPr>
        <sz val="10"/>
        <color theme="1"/>
        <rFont val="Century Gothic"/>
        <family val="2"/>
      </rPr>
      <t>Fiabilité, confort, ergonomie, sécurité, simplicité…</t>
    </r>
  </si>
  <si>
    <r>
      <t xml:space="preserve">Respect quantité : </t>
    </r>
    <r>
      <rPr>
        <sz val="10"/>
        <color theme="1"/>
        <rFont val="Century Gothic"/>
        <family val="2"/>
      </rPr>
      <t>Gestion des stocks et des approvisionnements, disponibilités des produits, réassort</t>
    </r>
  </si>
  <si>
    <r>
      <t xml:space="preserve">Efficacité prestataire : </t>
    </r>
    <r>
      <rPr>
        <sz val="10"/>
        <color theme="1"/>
        <rFont val="Century Gothic"/>
        <family val="2"/>
      </rPr>
      <t>Rapports d'intervention, bon de livraisons..</t>
    </r>
    <r>
      <rPr>
        <sz val="12"/>
        <color theme="1"/>
        <rFont val="Century Gothic"/>
        <family val="1"/>
      </rPr>
      <t>.</t>
    </r>
  </si>
  <si>
    <r>
      <t xml:space="preserve">Couts : </t>
    </r>
    <r>
      <rPr>
        <sz val="10"/>
        <color theme="1"/>
        <rFont val="Century Gothic"/>
        <family val="2"/>
      </rPr>
      <t>dérive budgétaire</t>
    </r>
  </si>
  <si>
    <r>
      <t xml:space="preserve">Paiement : </t>
    </r>
    <r>
      <rPr>
        <sz val="10"/>
        <color theme="1"/>
        <rFont val="Century Gothic"/>
        <family val="2"/>
      </rPr>
      <t>Facturation, anomalies, date de réception, présentation de la facture, relance…</t>
    </r>
  </si>
  <si>
    <t>Gestion administrative &amp; RSO</t>
  </si>
  <si>
    <r>
      <t xml:space="preserve">Profils proposés : </t>
    </r>
    <r>
      <rPr>
        <sz val="10"/>
        <color theme="1"/>
        <rFont val="Century Gothic"/>
        <family val="2"/>
      </rPr>
      <t>(qualité/ expérience/durabilité)</t>
    </r>
  </si>
  <si>
    <t>Créativité des recommendations</t>
  </si>
  <si>
    <t xml:space="preserve">Innovation, amélioration apportée </t>
  </si>
  <si>
    <t>QUALITE</t>
  </si>
  <si>
    <t>UFIFRANCE GESTION</t>
  </si>
  <si>
    <t>UFIFRANCE PATRIMOINE</t>
  </si>
  <si>
    <t>Coûts maîtrisés</t>
  </si>
  <si>
    <t>Pas de maîtrise des coûts</t>
  </si>
  <si>
    <t>Coûts maîtrisés, Pas de maîtrise des coûts</t>
  </si>
  <si>
    <t>Numero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</si>
</sst>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entury Gothic"/>
      <family val="1"/>
    </font>
    <font>
      <b/>
      <sz val="12"/>
      <color theme="1"/>
      <name val="Century Gothic"/>
      <family val="1"/>
    </font>
    <font>
      <sz val="10"/>
      <color theme="1"/>
      <name val="Century Gothic"/>
      <family val="1"/>
    </font>
    <font>
      <b/>
      <sz val="12"/>
      <color theme="1"/>
      <name val="Century Gothic"/>
      <family val="2"/>
    </font>
    <font>
      <b/>
      <sz val="12"/>
      <color rgb="FFFFFFFF"/>
      <name val="Century Gothic"/>
      <family val="2"/>
    </font>
    <font>
      <b/>
      <sz val="12"/>
      <color theme="7" tint="-0.249977111117893"/>
      <name val="Century Gothic"/>
      <family val="2"/>
    </font>
    <font>
      <b/>
      <sz val="14"/>
      <name val="Century Gothic"/>
      <family val="2"/>
    </font>
    <font>
      <b/>
      <sz val="14"/>
      <color theme="1"/>
      <name val="Century Gothic"/>
      <family val="2"/>
    </font>
    <font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i/>
      <sz val="10"/>
      <color theme="1"/>
      <name val="Century Gothic"/>
      <family val="2"/>
    </font>
    <font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5" xfId="0" applyBorder="1"/>
    <xf numFmtId="0" fontId="3" fillId="0" borderId="1" xfId="0" applyFont="1" applyFill="1" applyBorder="1" applyAlignment="1">
      <alignment horizontal="left" vertical="center"/>
    </xf>
    <xf numFmtId="9" fontId="0" fillId="0" borderId="1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0" fillId="0" borderId="1" xfId="0" applyNumberForma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  <xf numFmtId="2" fontId="0" fillId="0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0" fillId="0" borderId="0" xfId="0" applyBorder="1"/>
    <xf numFmtId="2" fontId="0" fillId="0" borderId="0" xfId="0" applyNumberFormat="1" applyBorder="1"/>
    <xf numFmtId="0" fontId="0" fillId="0" borderId="7" xfId="0" applyBorder="1"/>
    <xf numFmtId="2" fontId="0" fillId="0" borderId="6" xfId="0" applyNumberFormat="1" applyBorder="1"/>
    <xf numFmtId="0" fontId="2" fillId="0" borderId="5" xfId="0" applyFont="1" applyFill="1" applyBorder="1" applyAlignment="1">
      <alignment horizontal="left" vertical="center"/>
    </xf>
    <xf numFmtId="9" fontId="1" fillId="3" borderId="1" xfId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1" fillId="3" borderId="1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3" fillId="2" borderId="3" xfId="0" applyFont="1" applyFill="1" applyBorder="1" applyAlignment="1">
      <alignment horizontal="right" vertical="center"/>
    </xf>
    <xf numFmtId="14" fontId="0" fillId="0" borderId="0" xfId="0" applyNumberFormat="1" applyBorder="1" applyAlignment="1">
      <alignment horizontal="center"/>
    </xf>
    <xf numFmtId="0" fontId="8" fillId="8" borderId="0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/>
    </xf>
    <xf numFmtId="0" fontId="8" fillId="6" borderId="10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wrapText="1"/>
    </xf>
    <xf numFmtId="14" fontId="0" fillId="0" borderId="3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3" fillId="3" borderId="4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6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2" fontId="14" fillId="9" borderId="0" xfId="0" applyNumberFormat="1" applyFont="1" applyFill="1"/>
  </cellXfs>
  <cellStyles count="2">
    <cellStyle name="Normal" xfId="0" builtinId="0"/>
    <cellStyle name="Pourcentage" xfId="1" builtinId="5"/>
  </cellStyles>
  <dxfs count="6">
    <dxf>
      <font>
        <condense val="0"/>
        <extend val="0"/>
        <color indexed="9"/>
      </font>
      <fill>
        <patternFill>
          <bgColor indexed="56"/>
        </patternFill>
      </fill>
    </dxf>
    <dxf>
      <font>
        <condense val="0"/>
        <extend val="0"/>
        <color indexed="9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28"/>
        </patternFill>
      </fill>
    </dxf>
    <dxf>
      <font>
        <condense val="0"/>
        <extend val="0"/>
        <color rgb="FFFFFFFF"/>
      </font>
      <fill>
        <patternFill>
          <bgColor rgb="FF003366"/>
        </patternFill>
      </fill>
    </dxf>
    <dxf>
      <font>
        <condense val="0"/>
        <extend val="0"/>
        <color rgb="FFFFFFFF"/>
      </font>
      <fill>
        <patternFill>
          <bgColor rgb="FF008000"/>
        </patternFill>
      </fill>
    </dxf>
    <dxf>
      <font>
        <condense val="0"/>
        <extend val="0"/>
        <color rgb="FFFFFFFF"/>
      </font>
      <fill>
        <patternFill>
          <bgColor rgb="FF6600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opLeftCell="A6" workbookViewId="0"/>
  </sheetViews>
  <sheetFormatPr baseColWidth="10" defaultColWidth="11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showGridLines="0" tabSelected="1" topLeftCell="A21" zoomScale="59" zoomScaleNormal="80" workbookViewId="0">
      <selection activeCell="B42" sqref="B41:E42"/>
    </sheetView>
  </sheetViews>
  <sheetFormatPr baseColWidth="10" defaultColWidth="11" defaultRowHeight="15.75" x14ac:dyDescent="0.25"/>
  <cols>
    <col min="1" max="1" width="4.625" customWidth="1"/>
    <col min="2" max="2" width="43.125" customWidth="1"/>
    <col min="3" max="3" width="14" customWidth="1"/>
    <col min="5" max="5" width="54" customWidth="1"/>
    <col min="6" max="6" width="11.125" style="20"/>
    <col min="7" max="7" width="41.5" customWidth="1"/>
    <col min="8" max="8" width="3.625" customWidth="1"/>
  </cols>
  <sheetData>
    <row r="1" spans="2:8" x14ac:dyDescent="0.25">
      <c r="B1" s="52"/>
      <c r="C1" s="52"/>
      <c r="D1" s="52"/>
      <c r="E1" s="53"/>
      <c r="F1" s="53"/>
      <c r="G1" s="53"/>
    </row>
    <row r="2" spans="2:8" x14ac:dyDescent="0.25">
      <c r="B2" s="52"/>
      <c r="C2" s="52"/>
      <c r="D2" s="52"/>
      <c r="E2" s="53"/>
      <c r="F2" s="53"/>
      <c r="G2" s="53"/>
    </row>
    <row r="3" spans="2:8" x14ac:dyDescent="0.25">
      <c r="B3" s="52"/>
      <c r="C3" s="52"/>
      <c r="D3" s="52"/>
      <c r="E3" s="53"/>
      <c r="F3" s="53"/>
      <c r="G3" s="53"/>
    </row>
    <row r="4" spans="2:8" x14ac:dyDescent="0.25">
      <c r="B4" s="52"/>
      <c r="C4" s="52"/>
      <c r="D4" s="52"/>
      <c r="E4" s="53"/>
      <c r="F4" s="53"/>
      <c r="G4" s="53"/>
    </row>
    <row r="5" spans="2:8" x14ac:dyDescent="0.25">
      <c r="B5" s="52"/>
      <c r="C5" s="52"/>
      <c r="D5" s="52"/>
      <c r="E5" s="53"/>
      <c r="F5" s="53"/>
      <c r="G5" s="53"/>
    </row>
    <row r="6" spans="2:8" x14ac:dyDescent="0.25">
      <c r="B6" s="52"/>
      <c r="C6" s="52"/>
      <c r="D6" s="52"/>
      <c r="E6" s="53"/>
      <c r="F6" s="53"/>
      <c r="G6" s="53"/>
    </row>
    <row r="7" spans="2:8" x14ac:dyDescent="0.25">
      <c r="B7" s="52"/>
      <c r="C7" s="52"/>
      <c r="D7" s="52"/>
      <c r="E7" s="53"/>
      <c r="F7" s="53"/>
      <c r="G7" s="53"/>
    </row>
    <row r="8" spans="2:8" ht="48.6" customHeight="1" x14ac:dyDescent="0.25">
      <c r="B8" s="50" t="s">
        <v>27</v>
      </c>
      <c r="C8" s="50"/>
      <c r="D8" s="50"/>
      <c r="E8" s="51"/>
      <c r="F8" s="51"/>
      <c r="G8" s="51"/>
    </row>
    <row r="9" spans="2:8" ht="15.6" customHeight="1" x14ac:dyDescent="0.25">
      <c r="B9" s="41" t="s">
        <v>28</v>
      </c>
      <c r="C9" s="54" t="s">
        <v>37</v>
      </c>
      <c r="D9" s="54"/>
      <c r="E9" s="12"/>
      <c r="G9" s="42"/>
      <c r="H9" s="25"/>
    </row>
    <row r="10" spans="2:8" ht="15.6" customHeight="1" x14ac:dyDescent="0.25">
      <c r="B10" s="23" t="s">
        <v>29</v>
      </c>
      <c r="C10" s="55" t="s">
        <v>36</v>
      </c>
      <c r="D10" s="56"/>
      <c r="E10" s="12"/>
      <c r="F10" s="26"/>
      <c r="G10" s="25"/>
    </row>
    <row r="11" spans="2:8" ht="15.6" customHeight="1" x14ac:dyDescent="0.25">
      <c r="B11" s="23" t="s">
        <v>54</v>
      </c>
      <c r="C11" s="43"/>
      <c r="D11" s="44"/>
      <c r="E11" s="25"/>
      <c r="F11" s="26"/>
      <c r="G11" s="25"/>
    </row>
    <row r="12" spans="2:8" ht="15.6" customHeight="1" x14ac:dyDescent="0.25">
      <c r="B12" s="40" t="s">
        <v>34</v>
      </c>
      <c r="C12" s="55" t="s">
        <v>36</v>
      </c>
      <c r="D12" s="56"/>
      <c r="E12" s="25"/>
      <c r="F12" s="26"/>
      <c r="G12" s="25"/>
    </row>
    <row r="13" spans="2:8" ht="15.6" customHeight="1" x14ac:dyDescent="0.25">
      <c r="B13" s="40" t="s">
        <v>35</v>
      </c>
      <c r="C13" s="55" t="s">
        <v>36</v>
      </c>
      <c r="D13" s="56"/>
      <c r="E13" s="25"/>
      <c r="F13" s="26"/>
      <c r="G13" s="25"/>
    </row>
    <row r="14" spans="2:8" ht="15.6" customHeight="1" x14ac:dyDescent="0.25">
      <c r="C14" s="38"/>
      <c r="D14" s="38"/>
      <c r="E14" s="25"/>
      <c r="F14" s="26"/>
      <c r="G14" s="25"/>
    </row>
    <row r="15" spans="2:8" ht="15.6" customHeight="1" x14ac:dyDescent="0.25">
      <c r="B15" s="39"/>
      <c r="C15" s="38"/>
      <c r="D15" s="38"/>
      <c r="E15" s="25"/>
      <c r="F15" s="26"/>
      <c r="G15" s="25"/>
    </row>
    <row r="16" spans="2:8" ht="31.35" customHeight="1" x14ac:dyDescent="0.25">
      <c r="E16" s="27"/>
      <c r="F16" s="28"/>
      <c r="G16" s="24" t="s">
        <v>50</v>
      </c>
      <c r="H16" s="18"/>
    </row>
    <row r="17" spans="1:9" ht="31.35" customHeight="1" x14ac:dyDescent="0.25">
      <c r="B17" s="3" t="s">
        <v>48</v>
      </c>
      <c r="C17" s="5">
        <v>0.2</v>
      </c>
      <c r="D17" s="5" t="s">
        <v>16</v>
      </c>
      <c r="E17" s="3" t="s">
        <v>0</v>
      </c>
      <c r="F17" s="5">
        <v>0.2</v>
      </c>
      <c r="G17" s="4" t="s">
        <v>1</v>
      </c>
    </row>
    <row r="18" spans="1:9" ht="31.35" customHeight="1" x14ac:dyDescent="0.25">
      <c r="A18" s="34">
        <v>1</v>
      </c>
      <c r="B18" s="7" t="s">
        <v>39</v>
      </c>
      <c r="C18" s="2" t="s">
        <v>22</v>
      </c>
      <c r="D18" s="22" t="str">
        <f>IF(C18= "Excellent",5, IF(C18="Très bien",4,IF(C18="Bien",3, IF(C18="Suffisant",2, IF(C18="Insuffisant",1,IF(C18="Non précisé","",))))))</f>
        <v/>
      </c>
      <c r="E18" s="15" t="s">
        <v>12</v>
      </c>
      <c r="F18" s="31" t="str">
        <f>IFERROR(D18*$F$17/3,"")</f>
        <v/>
      </c>
      <c r="G18" s="1"/>
      <c r="I18" s="19"/>
    </row>
    <row r="19" spans="1:9" ht="59.1" customHeight="1" x14ac:dyDescent="0.25">
      <c r="A19" s="34">
        <v>2</v>
      </c>
      <c r="B19" s="6" t="s">
        <v>40</v>
      </c>
      <c r="C19" s="2" t="s">
        <v>18</v>
      </c>
      <c r="D19" s="22">
        <f t="shared" ref="D19:D20" si="0">IF(C19= "Excellent",5, IF(C19="Très bien",4,IF(C19="Bien",3, IF(C19="Suffisant",2, IF(C19="Insuffisant",1,IF(C19="Non précisé","",))))))</f>
        <v>5</v>
      </c>
      <c r="E19" s="15" t="s">
        <v>12</v>
      </c>
      <c r="F19" s="31">
        <f t="shared" ref="F19:F20" si="1">IFERROR(D19*$F$17/3,"")</f>
        <v>0.33333333333333331</v>
      </c>
      <c r="G19" s="1"/>
    </row>
    <row r="20" spans="1:9" ht="76.5" customHeight="1" x14ac:dyDescent="0.25">
      <c r="A20" s="34">
        <v>3</v>
      </c>
      <c r="B20" s="6" t="s">
        <v>14</v>
      </c>
      <c r="C20" s="2" t="s">
        <v>18</v>
      </c>
      <c r="D20" s="22">
        <f t="shared" si="0"/>
        <v>5</v>
      </c>
      <c r="E20" s="15" t="s">
        <v>12</v>
      </c>
      <c r="F20" s="31">
        <f t="shared" si="1"/>
        <v>0.33333333333333331</v>
      </c>
      <c r="G20" s="1"/>
      <c r="I20" s="20"/>
    </row>
    <row r="21" spans="1:9" ht="31.35" customHeight="1" x14ac:dyDescent="0.25">
      <c r="A21" s="35"/>
      <c r="B21" s="8" t="s">
        <v>2</v>
      </c>
      <c r="C21" s="17">
        <v>0.25</v>
      </c>
      <c r="D21" s="5" t="s">
        <v>16</v>
      </c>
      <c r="E21" s="11" t="s">
        <v>0</v>
      </c>
      <c r="F21" s="30">
        <v>0.25</v>
      </c>
      <c r="G21" s="3" t="s">
        <v>1</v>
      </c>
    </row>
    <row r="22" spans="1:9" ht="47.1" customHeight="1" x14ac:dyDescent="0.25">
      <c r="A22" s="35">
        <v>1</v>
      </c>
      <c r="B22" s="6" t="s">
        <v>45</v>
      </c>
      <c r="C22" s="16" t="s">
        <v>18</v>
      </c>
      <c r="D22" s="22">
        <f t="shared" ref="D22:D25" si="2">IF(C22= "Excellent",5, IF(C22="Très bien",4,IF(C22="Bien",3, IF(C22="Suffisant",2, IF(C22="Insuffisant",1,IF(C22="Non précisé","",))))))</f>
        <v>5</v>
      </c>
      <c r="E22" s="15" t="s">
        <v>12</v>
      </c>
      <c r="F22" s="31">
        <f>IFERROR(D22*$F$21/4,"")</f>
        <v>0.3125</v>
      </c>
      <c r="G22" s="1"/>
    </row>
    <row r="23" spans="1:9" ht="32.1" customHeight="1" x14ac:dyDescent="0.25">
      <c r="A23" s="35">
        <v>2</v>
      </c>
      <c r="B23" s="10" t="s">
        <v>3</v>
      </c>
      <c r="C23" s="16" t="s">
        <v>18</v>
      </c>
      <c r="D23" s="22">
        <f t="shared" si="2"/>
        <v>5</v>
      </c>
      <c r="E23" s="15" t="s">
        <v>12</v>
      </c>
      <c r="F23" s="31">
        <f t="shared" ref="F23" si="3">IFERROR(D23*$F$21/4,"")</f>
        <v>0.3125</v>
      </c>
      <c r="G23" s="1"/>
    </row>
    <row r="24" spans="1:9" ht="32.1" customHeight="1" x14ac:dyDescent="0.25">
      <c r="A24" s="36">
        <v>3</v>
      </c>
      <c r="B24" s="9" t="s">
        <v>4</v>
      </c>
      <c r="C24" s="16" t="s">
        <v>18</v>
      </c>
      <c r="D24" s="22">
        <f t="shared" si="2"/>
        <v>5</v>
      </c>
      <c r="E24" s="15" t="s">
        <v>12</v>
      </c>
      <c r="F24" s="31">
        <f>IFERROR(D24*$F$21/4,"")</f>
        <v>0.3125</v>
      </c>
      <c r="G24" s="1"/>
    </row>
    <row r="25" spans="1:9" ht="32.1" customHeight="1" x14ac:dyDescent="0.25">
      <c r="A25" s="36">
        <v>5</v>
      </c>
      <c r="B25" s="10" t="s">
        <v>5</v>
      </c>
      <c r="C25" s="16" t="s">
        <v>18</v>
      </c>
      <c r="D25" s="22">
        <f t="shared" si="2"/>
        <v>5</v>
      </c>
      <c r="E25" s="15" t="s">
        <v>12</v>
      </c>
      <c r="F25" s="31">
        <f>IFERROR(D25*$F$21/4,"")</f>
        <v>0.3125</v>
      </c>
      <c r="G25" s="1"/>
    </row>
    <row r="26" spans="1:9" ht="31.35" customHeight="1" x14ac:dyDescent="0.25">
      <c r="A26" s="36"/>
      <c r="B26" s="11" t="s">
        <v>6</v>
      </c>
      <c r="C26" s="5">
        <v>0.25</v>
      </c>
      <c r="D26" s="5"/>
      <c r="E26" s="3" t="s">
        <v>0</v>
      </c>
      <c r="F26" s="30"/>
      <c r="G26" s="3" t="s">
        <v>1</v>
      </c>
    </row>
    <row r="27" spans="1:9" ht="31.35" customHeight="1" x14ac:dyDescent="0.25">
      <c r="A27" s="36"/>
      <c r="B27" s="47" t="s">
        <v>7</v>
      </c>
      <c r="C27" s="48"/>
      <c r="D27" s="48"/>
      <c r="E27" s="48"/>
      <c r="F27" s="48"/>
      <c r="G27" s="49"/>
      <c r="H27" s="29"/>
      <c r="I27" s="25"/>
    </row>
    <row r="28" spans="1:9" ht="33" customHeight="1" x14ac:dyDescent="0.25">
      <c r="A28" s="36">
        <v>1</v>
      </c>
      <c r="B28" s="10" t="s">
        <v>13</v>
      </c>
      <c r="C28" s="2" t="s">
        <v>18</v>
      </c>
      <c r="D28" s="22">
        <f>IF(C28= "Excellent",5, IF(C28="Très bien",4,IF(C28="Bien",3, IF(C28="Suffisant",2, IF(C28="Insuffisant",1, IF(C20="Non précisé","",))))))</f>
        <v>5</v>
      </c>
      <c r="E28" s="15" t="s">
        <v>12</v>
      </c>
      <c r="F28" s="31">
        <f t="shared" ref="F28:F31" si="4">IFERROR(D28*$F$26/4,"")</f>
        <v>0</v>
      </c>
      <c r="G28" s="1"/>
      <c r="I28" s="33"/>
    </row>
    <row r="29" spans="1:9" ht="32.1" customHeight="1" x14ac:dyDescent="0.25">
      <c r="A29" s="36">
        <v>2</v>
      </c>
      <c r="B29" s="10" t="s">
        <v>8</v>
      </c>
      <c r="C29" s="2" t="s">
        <v>18</v>
      </c>
      <c r="D29" s="22">
        <f>IF(C29= "Excellent",5, IF(C29="Très bien",4,IF(C29="Bien",3, IF(C29="Suffisant",2, IF(C29="Insuffisant",1, IF(C20="Non précisé","",))))))</f>
        <v>5</v>
      </c>
      <c r="E29" s="15" t="s">
        <v>12</v>
      </c>
      <c r="F29" s="31">
        <f t="shared" si="4"/>
        <v>0</v>
      </c>
      <c r="G29" s="1"/>
      <c r="I29" s="33"/>
    </row>
    <row r="30" spans="1:9" ht="32.1" customHeight="1" x14ac:dyDescent="0.25">
      <c r="A30" s="36">
        <v>3</v>
      </c>
      <c r="B30" s="10" t="s">
        <v>15</v>
      </c>
      <c r="C30" s="2" t="s">
        <v>18</v>
      </c>
      <c r="D30" s="22">
        <f t="shared" ref="D30:D31" si="5">IF(C30= "Excellent",5, IF(C30="Très bien",4,IF(C30="Bien",3, IF(C30="Suffisant",2, IF(C30="Insuffisant",1, IF(C22="Non précisé","",))))))</f>
        <v>5</v>
      </c>
      <c r="E30" s="15" t="s">
        <v>12</v>
      </c>
      <c r="F30" s="31">
        <f t="shared" si="4"/>
        <v>0</v>
      </c>
      <c r="G30" s="1"/>
      <c r="I30" s="33"/>
    </row>
    <row r="31" spans="1:9" ht="56.1" customHeight="1" x14ac:dyDescent="0.25">
      <c r="A31" s="36">
        <v>4</v>
      </c>
      <c r="B31" s="10" t="s">
        <v>38</v>
      </c>
      <c r="C31" s="2" t="s">
        <v>18</v>
      </c>
      <c r="D31" s="22">
        <f t="shared" si="5"/>
        <v>5</v>
      </c>
      <c r="E31" s="15" t="s">
        <v>12</v>
      </c>
      <c r="F31" s="31">
        <f t="shared" si="4"/>
        <v>0</v>
      </c>
      <c r="G31" s="1"/>
      <c r="I31" s="33"/>
    </row>
    <row r="32" spans="1:9" ht="30.6" customHeight="1" x14ac:dyDescent="0.25">
      <c r="A32" s="36"/>
      <c r="B32" s="11" t="s">
        <v>9</v>
      </c>
      <c r="C32" s="5">
        <v>0.25</v>
      </c>
      <c r="D32" s="5" t="s">
        <v>16</v>
      </c>
      <c r="E32" s="3" t="s">
        <v>0</v>
      </c>
      <c r="F32" s="30"/>
      <c r="G32" s="3" t="s">
        <v>1</v>
      </c>
    </row>
    <row r="33" spans="1:7" ht="32.1" customHeight="1" x14ac:dyDescent="0.25">
      <c r="A33" s="36">
        <v>1</v>
      </c>
      <c r="B33" s="10" t="s">
        <v>46</v>
      </c>
      <c r="C33" s="14" t="s">
        <v>22</v>
      </c>
      <c r="D33" s="22" t="str">
        <f>IF(C33= "Excellent",5, IF(C33="Très bien",4,IF(C33="Bien",3, IF(C33="Suffisant",2, IF(C33="Insuffisant",1,IF(C33="Non précisé","",))))))</f>
        <v/>
      </c>
      <c r="E33" s="15" t="s">
        <v>12</v>
      </c>
      <c r="F33" s="21" t="str">
        <f>IFERROR(D33*$F$32/4,"")</f>
        <v/>
      </c>
      <c r="G33" s="13"/>
    </row>
    <row r="34" spans="1:7" ht="33" customHeight="1" x14ac:dyDescent="0.25">
      <c r="A34" s="36">
        <v>2</v>
      </c>
      <c r="B34" s="10" t="s">
        <v>47</v>
      </c>
      <c r="C34" s="14" t="s">
        <v>22</v>
      </c>
      <c r="D34" s="22" t="str">
        <f t="shared" ref="D34:D38" si="6">IF(C34= "Excellent",5, IF(C34="Très bien",4,IF(C34="Bien",3, IF(C34="Suffisant",2, IF(C34="Insuffisant",1,IF(C34="Non précisé","",))))))</f>
        <v/>
      </c>
      <c r="E34" s="15" t="s">
        <v>12</v>
      </c>
      <c r="F34" s="21" t="str">
        <f>IFERROR(D34*$F$32/4,"")</f>
        <v/>
      </c>
      <c r="G34" s="13"/>
    </row>
    <row r="35" spans="1:7" ht="48" customHeight="1" x14ac:dyDescent="0.25">
      <c r="A35" s="36">
        <v>3</v>
      </c>
      <c r="B35" s="10" t="s">
        <v>11</v>
      </c>
      <c r="C35" s="14" t="s">
        <v>22</v>
      </c>
      <c r="D35" s="22" t="str">
        <f t="shared" si="6"/>
        <v/>
      </c>
      <c r="E35" s="15" t="s">
        <v>12</v>
      </c>
      <c r="F35" s="21" t="str">
        <f t="shared" ref="F35:F36" si="7">IFERROR(D35*$F$32/4,"")</f>
        <v/>
      </c>
      <c r="G35" s="13"/>
    </row>
    <row r="36" spans="1:7" ht="32.1" customHeight="1" x14ac:dyDescent="0.25">
      <c r="A36" s="36">
        <v>4</v>
      </c>
      <c r="B36" s="10" t="s">
        <v>10</v>
      </c>
      <c r="C36" s="14" t="s">
        <v>22</v>
      </c>
      <c r="D36" s="22" t="str">
        <f t="shared" si="6"/>
        <v/>
      </c>
      <c r="E36" s="15" t="s">
        <v>12</v>
      </c>
      <c r="F36" s="21" t="str">
        <f t="shared" si="7"/>
        <v/>
      </c>
      <c r="G36" s="13"/>
    </row>
    <row r="37" spans="1:7" ht="31.35" customHeight="1" x14ac:dyDescent="0.25">
      <c r="A37" s="36"/>
      <c r="B37" s="11" t="s">
        <v>44</v>
      </c>
      <c r="C37" s="5">
        <v>0.05</v>
      </c>
      <c r="D37" s="22"/>
      <c r="E37" s="3" t="s">
        <v>0</v>
      </c>
      <c r="F37" s="30"/>
      <c r="G37" s="3" t="s">
        <v>1</v>
      </c>
    </row>
    <row r="38" spans="1:7" ht="32.1" customHeight="1" x14ac:dyDescent="0.25">
      <c r="A38" s="36">
        <v>1</v>
      </c>
      <c r="B38" s="10" t="s">
        <v>41</v>
      </c>
      <c r="C38" s="14" t="s">
        <v>22</v>
      </c>
      <c r="D38" s="22" t="str">
        <f t="shared" si="6"/>
        <v/>
      </c>
      <c r="E38" s="15" t="s">
        <v>12</v>
      </c>
      <c r="F38" s="21" t="str">
        <f>IFERROR(D38*$F$37/4,"")</f>
        <v/>
      </c>
      <c r="G38" s="13"/>
    </row>
    <row r="39" spans="1:7" ht="33" customHeight="1" x14ac:dyDescent="0.25">
      <c r="A39" s="36">
        <v>2</v>
      </c>
      <c r="B39" s="10" t="s">
        <v>42</v>
      </c>
      <c r="C39" s="16" t="s">
        <v>52</v>
      </c>
      <c r="D39" s="22">
        <f>IF(C39= "Coûts maîtrisés",5, IF(C39="Pas de maîtrise des coûts",0,""))</f>
        <v>0</v>
      </c>
      <c r="E39" s="15" t="s">
        <v>53</v>
      </c>
      <c r="F39" s="21">
        <f t="shared" ref="F39:F41" si="8">IFERROR(D39*$F$37/4,"")</f>
        <v>0</v>
      </c>
      <c r="G39" s="13"/>
    </row>
    <row r="40" spans="1:7" ht="48" customHeight="1" x14ac:dyDescent="0.25">
      <c r="A40" s="36">
        <v>3</v>
      </c>
      <c r="B40" s="10" t="s">
        <v>43</v>
      </c>
      <c r="C40" s="14" t="s">
        <v>22</v>
      </c>
      <c r="D40" s="22" t="str">
        <f>IF(C40= "Excellent",5, IF(C40="Très bien",4,IF(C40="Bien",3, IF(C40="Suffisant",2, IF(C40="Insuffisant",1,IF(C40="Non précisé","",))))))</f>
        <v/>
      </c>
      <c r="E40" s="15" t="s">
        <v>12</v>
      </c>
      <c r="F40" s="21" t="str">
        <f t="shared" si="8"/>
        <v/>
      </c>
      <c r="G40" s="13"/>
    </row>
    <row r="41" spans="1:7" ht="32.1" customHeight="1" x14ac:dyDescent="0.25">
      <c r="A41" s="36">
        <v>4</v>
      </c>
      <c r="B41" s="10"/>
      <c r="C41" s="14"/>
      <c r="D41" s="22"/>
      <c r="E41" s="15"/>
      <c r="F41" s="21">
        <f t="shared" si="8"/>
        <v>0</v>
      </c>
      <c r="G41" s="13"/>
    </row>
    <row r="42" spans="1:7" ht="48" customHeight="1" x14ac:dyDescent="0.25">
      <c r="B42" s="4"/>
      <c r="C42" s="5"/>
      <c r="D42" s="32"/>
      <c r="E42" s="37"/>
      <c r="F42" s="45"/>
      <c r="G42" s="46"/>
    </row>
    <row r="43" spans="1:7" ht="23.25" x14ac:dyDescent="0.35">
      <c r="F43" s="57">
        <f>AVERAGEIF(F22:F41,"&lt;&gt;""")</f>
        <v>0.125</v>
      </c>
    </row>
  </sheetData>
  <mergeCells count="8">
    <mergeCell ref="F42:G42"/>
    <mergeCell ref="B27:G27"/>
    <mergeCell ref="B8:G8"/>
    <mergeCell ref="B1:G7"/>
    <mergeCell ref="C9:D9"/>
    <mergeCell ref="C10:D10"/>
    <mergeCell ref="C12:D12"/>
    <mergeCell ref="C13:D13"/>
  </mergeCells>
  <conditionalFormatting sqref="B1">
    <cfRule type="expression" dxfId="5" priority="7" stopIfTrue="1">
      <formula>COLOR1</formula>
    </cfRule>
    <cfRule type="expression" dxfId="4" priority="8" stopIfTrue="1">
      <formula>COLOR2</formula>
    </cfRule>
    <cfRule type="expression" dxfId="3" priority="9" stopIfTrue="1">
      <formula>COLOR3</formula>
    </cfRule>
  </conditionalFormatting>
  <conditionalFormatting sqref="B8">
    <cfRule type="expression" dxfId="2" priority="1" stopIfTrue="1">
      <formula>COLOR1</formula>
    </cfRule>
    <cfRule type="expression" dxfId="1" priority="2" stopIfTrue="1">
      <formula>COLOR2</formula>
    </cfRule>
    <cfRule type="expression" dxfId="0" priority="3" stopIfTrue="1">
      <formula>COLOR3</formula>
    </cfRule>
  </conditionalFormatting>
  <dataValidations count="1">
    <dataValidation type="list" allowBlank="1" showInputMessage="1" showErrorMessage="1" sqref="C18:C20 C28:C31 C33:C36 C38 C40:C41 C22:C25" xr:uid="{00000000-0002-0000-0100-000000000000}">
      <formula1>Notation</formula1>
    </dataValidation>
  </dataValidations>
  <pageMargins left="0.7" right="0.7" top="0.75" bottom="0.75" header="0.3" footer="0.3"/>
  <pageSetup paperSize="9" orientation="portrait" r:id="rId1"/>
  <ignoredErrors>
    <ignoredError sqref="D39" formula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1000000}">
          <x14:formula1>
            <xm:f>Paramètres!$G$2:$G$5</xm:f>
          </x14:formula1>
          <xm:sqref>F42:G42</xm:sqref>
        </x14:dataValidation>
        <x14:dataValidation type="list" allowBlank="1" showInputMessage="1" showErrorMessage="1" xr:uid="{00000000-0002-0000-0100-000002000000}">
          <x14:formula1>
            <xm:f>Paramètres!$N$2:$N$4</xm:f>
          </x14:formula1>
          <xm:sqref>G16</xm:sqref>
        </x14:dataValidation>
        <x14:dataValidation type="list" allowBlank="1" showInputMessage="1" showErrorMessage="1" xr:uid="{00000000-0002-0000-0100-000003000000}">
          <x14:formula1>
            <xm:f>Paramètres!$I$2:$I$3</xm:f>
          </x14:formula1>
          <xm:sqref>C39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"/>
  <sheetViews>
    <sheetView workbookViewId="0">
      <selection activeCell="I6" sqref="I6"/>
    </sheetView>
  </sheetViews>
  <sheetFormatPr baseColWidth="10" defaultColWidth="11" defaultRowHeight="15.75" x14ac:dyDescent="0.25"/>
  <sheetData>
    <row r="1" spans="1:14" x14ac:dyDescent="0.25">
      <c r="A1" t="s">
        <v>17</v>
      </c>
    </row>
    <row r="2" spans="1:14" x14ac:dyDescent="0.25">
      <c r="A2" t="s">
        <v>18</v>
      </c>
      <c r="B2">
        <v>5</v>
      </c>
      <c r="D2" t="s">
        <v>26</v>
      </c>
      <c r="G2" t="s">
        <v>31</v>
      </c>
      <c r="I2" t="s">
        <v>51</v>
      </c>
      <c r="N2" t="s">
        <v>30</v>
      </c>
    </row>
    <row r="3" spans="1:14" x14ac:dyDescent="0.25">
      <c r="A3" t="s">
        <v>19</v>
      </c>
      <c r="B3">
        <v>4</v>
      </c>
      <c r="D3" t="s">
        <v>25</v>
      </c>
      <c r="G3" t="s">
        <v>32</v>
      </c>
      <c r="I3" t="s">
        <v>52</v>
      </c>
      <c r="N3" t="s">
        <v>49</v>
      </c>
    </row>
    <row r="4" spans="1:14" x14ac:dyDescent="0.25">
      <c r="A4" t="s">
        <v>20</v>
      </c>
      <c r="B4">
        <v>3</v>
      </c>
      <c r="D4" t="s">
        <v>24</v>
      </c>
      <c r="G4" t="s">
        <v>23</v>
      </c>
      <c r="N4" t="s">
        <v>50</v>
      </c>
    </row>
    <row r="5" spans="1:14" x14ac:dyDescent="0.25">
      <c r="A5" t="s">
        <v>21</v>
      </c>
      <c r="B5">
        <v>2</v>
      </c>
      <c r="G5" t="s">
        <v>33</v>
      </c>
    </row>
    <row r="6" spans="1:14" x14ac:dyDescent="0.25">
      <c r="A6" t="s">
        <v>23</v>
      </c>
      <c r="B6">
        <v>1</v>
      </c>
    </row>
    <row r="7" spans="1:14" x14ac:dyDescent="0.25">
      <c r="A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Evaluation</vt:lpstr>
      <vt:lpstr>Paramètres</vt:lpstr>
      <vt:lpstr>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trea</cp:lastModifiedBy>
  <dcterms:created xsi:type="dcterms:W3CDTF">2019-05-15T21:42:04Z</dcterms:created>
  <dcterms:modified xsi:type="dcterms:W3CDTF">2019-06-19T12:34:27Z</dcterms:modified>
</cp:coreProperties>
</file>