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4370" windowHeight="8280"/>
  </bookViews>
  <sheets>
    <sheet name="F1" sheetId="1" r:id="rId1"/>
    <sheet name="Critere" sheetId="4" r:id="rId2"/>
    <sheet name="Feuil1" sheetId="5" r:id="rId3"/>
  </sheets>
  <definedNames>
    <definedName name="s.X">#REF!</definedName>
    <definedName name="s.Y20">#REF!</definedName>
    <definedName name="s.Y40">#REF!</definedName>
  </definedNames>
  <calcPr calcId="152511"/>
</workbook>
</file>

<file path=xl/calcChain.xml><?xml version="1.0" encoding="utf-8"?>
<calcChain xmlns="http://schemas.openxmlformats.org/spreadsheetml/2006/main">
  <c r="K11" i="1" l="1"/>
  <c r="K10" i="1"/>
  <c r="B25" i="5"/>
  <c r="C25" i="5"/>
  <c r="D25" i="5"/>
  <c r="E25" i="5"/>
  <c r="F25" i="5"/>
  <c r="G25" i="5"/>
  <c r="H25" i="5"/>
  <c r="B26" i="5"/>
  <c r="C26" i="5"/>
  <c r="D26" i="5"/>
  <c r="E26" i="5"/>
  <c r="F26" i="5"/>
  <c r="G26" i="5"/>
  <c r="H26" i="5"/>
  <c r="B27" i="5"/>
  <c r="C27" i="5"/>
  <c r="D27" i="5"/>
  <c r="E27" i="5"/>
  <c r="F27" i="5"/>
  <c r="G27" i="5"/>
  <c r="H27" i="5"/>
  <c r="B28" i="5"/>
  <c r="C28" i="5"/>
  <c r="D28" i="5"/>
  <c r="E28" i="5"/>
  <c r="F28" i="5"/>
  <c r="G28" i="5"/>
  <c r="H28" i="5"/>
  <c r="B29" i="5"/>
  <c r="C29" i="5"/>
  <c r="D29" i="5"/>
  <c r="E29" i="5"/>
  <c r="F29" i="5"/>
  <c r="G29" i="5"/>
  <c r="H29" i="5"/>
  <c r="B30" i="5"/>
  <c r="C30" i="5"/>
  <c r="D30" i="5"/>
  <c r="E30" i="5"/>
  <c r="F30" i="5"/>
  <c r="G30" i="5"/>
  <c r="H30" i="5"/>
  <c r="B31" i="5"/>
  <c r="C31" i="5"/>
  <c r="D31" i="5"/>
  <c r="E31" i="5"/>
  <c r="F31" i="5"/>
  <c r="G31" i="5"/>
  <c r="H31" i="5"/>
  <c r="B32" i="5"/>
  <c r="C32" i="5"/>
  <c r="D32" i="5"/>
  <c r="E32" i="5"/>
  <c r="F32" i="5"/>
  <c r="G32" i="5"/>
  <c r="H32" i="5"/>
  <c r="B33" i="5"/>
  <c r="C33" i="5"/>
  <c r="D33" i="5"/>
  <c r="E33" i="5"/>
  <c r="F33" i="5"/>
  <c r="G33" i="5"/>
  <c r="H33" i="5"/>
  <c r="B34" i="5"/>
  <c r="C34" i="5"/>
  <c r="D34" i="5"/>
  <c r="E34" i="5"/>
  <c r="F34" i="5"/>
  <c r="G34" i="5"/>
  <c r="H34" i="5"/>
  <c r="B35" i="5"/>
  <c r="C35" i="5"/>
  <c r="D35" i="5"/>
  <c r="E35" i="5"/>
  <c r="F35" i="5"/>
  <c r="G35" i="5"/>
  <c r="H35" i="5"/>
  <c r="B36" i="5"/>
  <c r="C36" i="5"/>
  <c r="D36" i="5"/>
  <c r="E36" i="5"/>
  <c r="F36" i="5"/>
  <c r="G36" i="5"/>
  <c r="H36" i="5"/>
  <c r="B37" i="5"/>
  <c r="C37" i="5"/>
  <c r="D37" i="5"/>
  <c r="E37" i="5"/>
  <c r="F37" i="5"/>
  <c r="G37" i="5"/>
  <c r="H37" i="5"/>
  <c r="B38" i="5"/>
  <c r="C38" i="5"/>
  <c r="D38" i="5"/>
  <c r="E38" i="5"/>
  <c r="F38" i="5"/>
  <c r="G38" i="5"/>
  <c r="H38" i="5"/>
  <c r="B39" i="5"/>
  <c r="C39" i="5"/>
  <c r="D39" i="5"/>
  <c r="E39" i="5"/>
  <c r="F39" i="5"/>
  <c r="G39" i="5"/>
  <c r="H39" i="5"/>
  <c r="C24" i="5"/>
  <c r="D24" i="5"/>
  <c r="E24" i="5"/>
  <c r="F24" i="5"/>
  <c r="G24" i="5"/>
  <c r="H24" i="5"/>
  <c r="B24" i="5"/>
  <c r="I24" i="5" s="1"/>
  <c r="J24" i="5" s="1"/>
  <c r="B5" i="5"/>
  <c r="I5" i="5" s="1"/>
  <c r="J5" i="5" s="1"/>
  <c r="B6" i="5"/>
  <c r="C6" i="5"/>
  <c r="D6" i="5"/>
  <c r="E6" i="5"/>
  <c r="F6" i="5"/>
  <c r="G6" i="5"/>
  <c r="H6" i="5"/>
  <c r="B7" i="5"/>
  <c r="C7" i="5"/>
  <c r="D7" i="5"/>
  <c r="E7" i="5"/>
  <c r="F7" i="5"/>
  <c r="G7" i="5"/>
  <c r="H7" i="5"/>
  <c r="B8" i="5"/>
  <c r="C8" i="5"/>
  <c r="D8" i="5"/>
  <c r="E8" i="5"/>
  <c r="F8" i="5"/>
  <c r="G8" i="5"/>
  <c r="H8" i="5"/>
  <c r="B9" i="5"/>
  <c r="C9" i="5"/>
  <c r="D9" i="5"/>
  <c r="E9" i="5"/>
  <c r="F9" i="5"/>
  <c r="G9" i="5"/>
  <c r="H9" i="5"/>
  <c r="B10" i="5"/>
  <c r="C10" i="5"/>
  <c r="D10" i="5"/>
  <c r="E10" i="5"/>
  <c r="F10" i="5"/>
  <c r="G10" i="5"/>
  <c r="H10" i="5"/>
  <c r="B11" i="5"/>
  <c r="C11" i="5"/>
  <c r="D11" i="5"/>
  <c r="E11" i="5"/>
  <c r="F11" i="5"/>
  <c r="G11" i="5"/>
  <c r="H11" i="5"/>
  <c r="B12" i="5"/>
  <c r="C12" i="5"/>
  <c r="D12" i="5"/>
  <c r="E12" i="5"/>
  <c r="F12" i="5"/>
  <c r="G12" i="5"/>
  <c r="H12" i="5"/>
  <c r="B13" i="5"/>
  <c r="C13" i="5"/>
  <c r="D13" i="5"/>
  <c r="E13" i="5"/>
  <c r="F13" i="5"/>
  <c r="G13" i="5"/>
  <c r="H13" i="5"/>
  <c r="B14" i="5"/>
  <c r="C14" i="5"/>
  <c r="D14" i="5"/>
  <c r="E14" i="5"/>
  <c r="F14" i="5"/>
  <c r="G14" i="5"/>
  <c r="H14" i="5"/>
  <c r="B15" i="5"/>
  <c r="C15" i="5"/>
  <c r="D15" i="5"/>
  <c r="E15" i="5"/>
  <c r="F15" i="5"/>
  <c r="G15" i="5"/>
  <c r="H15" i="5"/>
  <c r="B16" i="5"/>
  <c r="C16" i="5"/>
  <c r="D16" i="5"/>
  <c r="E16" i="5"/>
  <c r="F16" i="5"/>
  <c r="G16" i="5"/>
  <c r="H16" i="5"/>
  <c r="B17" i="5"/>
  <c r="C17" i="5"/>
  <c r="D17" i="5"/>
  <c r="E17" i="5"/>
  <c r="F17" i="5"/>
  <c r="G17" i="5"/>
  <c r="H17" i="5"/>
  <c r="B18" i="5"/>
  <c r="C18" i="5"/>
  <c r="D18" i="5"/>
  <c r="E18" i="5"/>
  <c r="F18" i="5"/>
  <c r="G18" i="5"/>
  <c r="H18" i="5"/>
  <c r="B19" i="5"/>
  <c r="C19" i="5"/>
  <c r="D19" i="5"/>
  <c r="E19" i="5"/>
  <c r="F19" i="5"/>
  <c r="G19" i="5"/>
  <c r="H19" i="5"/>
  <c r="B20" i="5"/>
  <c r="C20" i="5"/>
  <c r="D20" i="5"/>
  <c r="E20" i="5"/>
  <c r="F20" i="5"/>
  <c r="G20" i="5"/>
  <c r="H20" i="5"/>
  <c r="C5" i="5"/>
  <c r="D5" i="5"/>
  <c r="E5" i="5"/>
  <c r="F5" i="5"/>
  <c r="G5" i="5"/>
  <c r="H5" i="5"/>
</calcChain>
</file>

<file path=xl/sharedStrings.xml><?xml version="1.0" encoding="utf-8"?>
<sst xmlns="http://schemas.openxmlformats.org/spreadsheetml/2006/main" count="5" uniqueCount="5">
  <si>
    <t xml:space="preserve">Critere </t>
  </si>
  <si>
    <t>avec -0,2</t>
  </si>
  <si>
    <t>avec +0,2</t>
  </si>
  <si>
    <t>avac -0,2</t>
  </si>
  <si>
    <t xml:space="preserve">avec +,2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</si>
</sst>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3" borderId="0" xfId="0" applyFill="1" applyBorder="1"/>
    <xf numFmtId="0" fontId="1" fillId="3" borderId="0" xfId="0" applyFont="1" applyFill="1" applyBorder="1" applyAlignment="1">
      <alignment horizontal="center"/>
    </xf>
    <xf numFmtId="2" fontId="0" fillId="3" borderId="0" xfId="0" applyNumberFormat="1" applyFill="1" applyBorder="1"/>
    <xf numFmtId="0" fontId="0" fillId="3" borderId="0" xfId="0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2" fontId="0" fillId="0" borderId="0" xfId="0" applyNumberFormat="1" applyFill="1" applyBorder="1"/>
    <xf numFmtId="0" fontId="0" fillId="0" borderId="0" xfId="0" applyFill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3" fillId="0" borderId="0" xfId="0" applyFont="1"/>
    <xf numFmtId="0" fontId="0" fillId="2" borderId="7" xfId="0" applyFill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3" fillId="5" borderId="0" xfId="0" applyFont="1" applyFill="1"/>
    <xf numFmtId="0" fontId="4" fillId="5" borderId="0" xfId="0" applyFont="1" applyFill="1" applyAlignment="1">
      <alignment horizont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142875</xdr:rowOff>
        </xdr:from>
        <xdr:to>
          <xdr:col>0</xdr:col>
          <xdr:colOff>0</xdr:colOff>
          <xdr:row>3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0</xdr:row>
          <xdr:rowOff>123825</xdr:rowOff>
        </xdr:from>
        <xdr:to>
          <xdr:col>4</xdr:col>
          <xdr:colOff>371475</xdr:colOff>
          <xdr:row>2</xdr:row>
          <xdr:rowOff>133350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Q26"/>
  <sheetViews>
    <sheetView tabSelected="1" topLeftCell="A2" workbookViewId="0">
      <selection activeCell="J19" sqref="J19"/>
    </sheetView>
  </sheetViews>
  <sheetFormatPr baseColWidth="10" defaultRowHeight="15" x14ac:dyDescent="0.25"/>
  <cols>
    <col min="1" max="1" width="16.85546875" customWidth="1"/>
    <col min="9" max="9" width="6.5703125" customWidth="1"/>
    <col min="11" max="11" width="28" customWidth="1"/>
  </cols>
  <sheetData>
    <row r="3" spans="1:17" ht="15.75" thickBot="1" x14ac:dyDescent="0.3">
      <c r="K3" s="5"/>
      <c r="L3" s="5"/>
      <c r="M3" s="5"/>
      <c r="N3" s="5"/>
      <c r="O3" s="5"/>
    </row>
    <row r="4" spans="1:17" ht="15.75" thickBot="1" x14ac:dyDescent="0.3">
      <c r="A4" s="12"/>
      <c r="B4" s="13">
        <v>-40</v>
      </c>
      <c r="C4" s="13">
        <v>-20</v>
      </c>
      <c r="D4" s="13">
        <v>20</v>
      </c>
      <c r="E4" s="13">
        <v>20</v>
      </c>
      <c r="F4" s="13">
        <v>20</v>
      </c>
      <c r="G4" s="13">
        <v>70</v>
      </c>
      <c r="H4" s="13">
        <v>85</v>
      </c>
      <c r="K4" s="5"/>
      <c r="L4" s="5"/>
      <c r="M4" s="25"/>
      <c r="N4" s="25"/>
      <c r="O4" s="5"/>
    </row>
    <row r="5" spans="1:17" ht="15.75" thickBot="1" x14ac:dyDescent="0.3">
      <c r="A5" s="13">
        <v>40</v>
      </c>
      <c r="B5" s="30">
        <v>-0.99990000000000001</v>
      </c>
      <c r="C5" s="32">
        <v>0.06</v>
      </c>
      <c r="D5" s="14">
        <v>-8.0000000000000002E-3</v>
      </c>
      <c r="E5" s="14">
        <v>6.0999999999999999E-2</v>
      </c>
      <c r="F5" s="14">
        <v>-0.03</v>
      </c>
      <c r="G5" s="14">
        <v>5.3999999999999999E-2</v>
      </c>
      <c r="H5" s="15">
        <v>1.2999999999999999E-2</v>
      </c>
      <c r="K5" s="9"/>
      <c r="L5" s="9"/>
      <c r="M5" s="9"/>
      <c r="N5" s="9"/>
      <c r="O5" s="10"/>
      <c r="P5" s="4"/>
      <c r="Q5" s="4"/>
    </row>
    <row r="6" spans="1:17" ht="15.75" thickBot="1" x14ac:dyDescent="0.3">
      <c r="A6" s="13">
        <v>50</v>
      </c>
      <c r="B6" s="16">
        <v>-0.17699999999999999</v>
      </c>
      <c r="C6" s="17">
        <v>0.104</v>
      </c>
      <c r="D6" s="17">
        <v>-3.0000000000000001E-3</v>
      </c>
      <c r="E6" s="17">
        <v>5.7000000000000002E-2</v>
      </c>
      <c r="F6" s="17">
        <v>-1.4E-2</v>
      </c>
      <c r="G6" s="17">
        <v>3.6999999999999998E-2</v>
      </c>
      <c r="H6" s="18">
        <v>8.0000000000000002E-3</v>
      </c>
      <c r="K6" s="9"/>
      <c r="L6" s="9"/>
      <c r="M6" s="9"/>
      <c r="N6" s="9"/>
      <c r="O6" s="11"/>
      <c r="P6" s="4"/>
      <c r="Q6" s="4"/>
    </row>
    <row r="7" spans="1:17" ht="15.75" thickBot="1" x14ac:dyDescent="0.3">
      <c r="A7" s="13">
        <v>100</v>
      </c>
      <c r="B7" s="16">
        <v>-9.9000000000000005E-2</v>
      </c>
      <c r="C7" s="17">
        <v>0.122</v>
      </c>
      <c r="D7" s="17">
        <v>1E-3</v>
      </c>
      <c r="E7" s="21">
        <v>3.5999999999999997E-2</v>
      </c>
      <c r="F7" s="21">
        <v>-4.7E-2</v>
      </c>
      <c r="G7" s="21">
        <v>3.1E-2</v>
      </c>
      <c r="H7" s="22">
        <v>-1.9E-2</v>
      </c>
      <c r="K7" s="9"/>
      <c r="L7" s="9"/>
      <c r="M7" s="9"/>
      <c r="N7" s="9"/>
      <c r="O7" s="11"/>
      <c r="P7" s="4"/>
      <c r="Q7" s="4"/>
    </row>
    <row r="8" spans="1:17" ht="15.75" thickBot="1" x14ac:dyDescent="0.3">
      <c r="A8" s="13">
        <v>200</v>
      </c>
      <c r="B8" s="16">
        <v>5.0999999999999997E-2</v>
      </c>
      <c r="C8" s="17">
        <v>0.14299999999999999</v>
      </c>
      <c r="D8" s="17">
        <v>-2.5000000000000001E-2</v>
      </c>
      <c r="E8" s="21">
        <v>0.01</v>
      </c>
      <c r="F8" s="21">
        <v>-0.08</v>
      </c>
      <c r="G8" s="21">
        <v>7.0000000000000001E-3</v>
      </c>
      <c r="H8" s="22">
        <v>-4.8000000000000001E-2</v>
      </c>
      <c r="K8" s="9"/>
      <c r="L8" s="9"/>
      <c r="M8" s="9"/>
      <c r="N8" s="9"/>
      <c r="O8" s="11"/>
      <c r="P8" s="4"/>
      <c r="Q8" s="4"/>
    </row>
    <row r="9" spans="1:17" ht="15.75" thickBot="1" x14ac:dyDescent="0.3">
      <c r="A9" s="13">
        <v>300</v>
      </c>
      <c r="B9" s="16">
        <v>0.13</v>
      </c>
      <c r="C9" s="17">
        <v>0.14299999999999999</v>
      </c>
      <c r="D9" s="17">
        <v>-8.7999999999999995E-2</v>
      </c>
      <c r="E9" s="21">
        <v>-1.2999999999999999E-2</v>
      </c>
      <c r="F9" s="21">
        <v>-0.10100000000000001</v>
      </c>
      <c r="G9" s="21">
        <v>-1.4E-2</v>
      </c>
      <c r="H9" s="22">
        <v>-7.8E-2</v>
      </c>
      <c r="K9" s="9"/>
      <c r="L9" s="9"/>
      <c r="M9" s="9"/>
      <c r="N9" s="9"/>
      <c r="O9" s="11"/>
      <c r="P9" s="4"/>
      <c r="Q9" s="4"/>
    </row>
    <row r="10" spans="1:17" ht="15.75" thickBot="1" x14ac:dyDescent="0.3">
      <c r="A10" s="13">
        <v>400</v>
      </c>
      <c r="B10" s="16">
        <v>0.17199999999999999</v>
      </c>
      <c r="C10" s="17">
        <v>9.2999999999999999E-2</v>
      </c>
      <c r="D10" s="17">
        <v>-0.13600000000000001</v>
      </c>
      <c r="E10" s="21">
        <v>-2.3E-2</v>
      </c>
      <c r="F10" s="21">
        <v>-0.12</v>
      </c>
      <c r="G10" s="21">
        <v>-4.0000000000000001E-3</v>
      </c>
      <c r="H10" s="22">
        <v>-6.5000000000000002E-2</v>
      </c>
      <c r="J10" s="33" t="s">
        <v>3</v>
      </c>
      <c r="K10" s="34" t="str">
        <f>Feuil1!J5</f>
        <v>recalage impossible</v>
      </c>
      <c r="L10" s="9"/>
      <c r="M10" s="9"/>
      <c r="N10" s="9"/>
      <c r="O10" s="11"/>
      <c r="P10" s="4"/>
      <c r="Q10" s="4"/>
    </row>
    <row r="11" spans="1:17" ht="15.75" thickBot="1" x14ac:dyDescent="0.3">
      <c r="A11" s="13">
        <v>600</v>
      </c>
      <c r="B11" s="16">
        <v>0.114</v>
      </c>
      <c r="C11" s="17">
        <v>-8.0000000000000002E-3</v>
      </c>
      <c r="D11" s="17">
        <v>-0.214</v>
      </c>
      <c r="E11" s="21">
        <v>-1.6E-2</v>
      </c>
      <c r="F11" s="21">
        <v>-0.107</v>
      </c>
      <c r="G11" s="21">
        <v>2E-3</v>
      </c>
      <c r="H11" s="22">
        <v>0.156</v>
      </c>
      <c r="J11" s="33" t="s">
        <v>4</v>
      </c>
      <c r="K11" s="34" t="str">
        <f>Feuil1!J24</f>
        <v>recalage possible</v>
      </c>
      <c r="L11" s="9"/>
      <c r="M11" s="9"/>
      <c r="N11" s="9"/>
      <c r="O11" s="11"/>
      <c r="P11" s="4"/>
      <c r="Q11" s="4"/>
    </row>
    <row r="12" spans="1:17" ht="15.75" thickBot="1" x14ac:dyDescent="0.3">
      <c r="A12" s="13">
        <v>800</v>
      </c>
      <c r="B12" s="16">
        <v>3.5000000000000003E-2</v>
      </c>
      <c r="C12" s="17">
        <v>-9.9000000000000005E-2</v>
      </c>
      <c r="D12" s="17">
        <v>-0.251</v>
      </c>
      <c r="E12" s="21">
        <v>1.2999999999999999E-2</v>
      </c>
      <c r="F12" s="21">
        <v>-7.2999999999999995E-2</v>
      </c>
      <c r="G12" s="21">
        <v>9.2999999999999999E-2</v>
      </c>
      <c r="H12" s="22">
        <v>0.38500000000000001</v>
      </c>
      <c r="K12" s="9"/>
      <c r="L12" s="9"/>
      <c r="M12" s="9"/>
      <c r="N12" s="9"/>
      <c r="O12" s="11"/>
      <c r="P12" s="4"/>
      <c r="Q12" s="4"/>
    </row>
    <row r="13" spans="1:17" ht="15.75" thickBot="1" x14ac:dyDescent="0.3">
      <c r="A13" s="13">
        <v>1000</v>
      </c>
      <c r="B13" s="16">
        <v>-2.7E-2</v>
      </c>
      <c r="C13" s="17">
        <v>-0.11700000000000001</v>
      </c>
      <c r="D13" s="17">
        <v>-0.23200000000000001</v>
      </c>
      <c r="E13" s="21">
        <v>8.4000000000000005E-2</v>
      </c>
      <c r="F13" s="21">
        <v>3.2000000000000001E-2</v>
      </c>
      <c r="G13" s="21">
        <v>0.37</v>
      </c>
      <c r="H13" s="22">
        <v>8.3000000000000004E-2</v>
      </c>
      <c r="K13" s="9"/>
      <c r="L13" s="9"/>
      <c r="M13" s="9"/>
      <c r="N13" s="9"/>
      <c r="O13" s="9"/>
      <c r="P13" s="4"/>
      <c r="Q13" s="4"/>
    </row>
    <row r="14" spans="1:17" ht="15.75" thickBot="1" x14ac:dyDescent="0.3">
      <c r="A14" s="13">
        <v>1200</v>
      </c>
      <c r="B14" s="16">
        <v>6.0000000000000001E-3</v>
      </c>
      <c r="C14" s="17">
        <v>-0.121</v>
      </c>
      <c r="D14" s="17">
        <v>-0.17299999999999999</v>
      </c>
      <c r="E14" s="21">
        <v>0.22700000000000001</v>
      </c>
      <c r="F14" s="21">
        <v>0.28899999999999998</v>
      </c>
      <c r="G14" s="21">
        <v>0.30599999999999999</v>
      </c>
      <c r="H14" s="22">
        <v>-0.58099999999999996</v>
      </c>
      <c r="K14" s="4"/>
      <c r="L14" s="4"/>
      <c r="M14" s="4"/>
      <c r="N14" s="4"/>
      <c r="O14" s="4"/>
      <c r="P14" s="4"/>
      <c r="Q14" s="4"/>
    </row>
    <row r="15" spans="1:17" ht="15.75" thickBot="1" x14ac:dyDescent="0.3">
      <c r="A15" s="13">
        <v>1400</v>
      </c>
      <c r="B15" s="16">
        <v>4.4999999999999998E-2</v>
      </c>
      <c r="C15" s="17">
        <v>-0.106</v>
      </c>
      <c r="D15" s="17">
        <v>-8.8999999999999996E-2</v>
      </c>
      <c r="E15" s="21">
        <v>0.42299999999999999</v>
      </c>
      <c r="F15" s="21">
        <v>0.23300000000000001</v>
      </c>
      <c r="G15" s="21">
        <v>-8.5999999999999993E-2</v>
      </c>
      <c r="H15" s="22">
        <v>-0.68600000000000005</v>
      </c>
      <c r="K15" s="4"/>
      <c r="L15" s="4"/>
      <c r="M15" s="4"/>
      <c r="N15" s="4"/>
      <c r="O15" s="4"/>
      <c r="P15" s="4"/>
      <c r="Q15" s="4"/>
    </row>
    <row r="16" spans="1:17" ht="15.75" thickBot="1" x14ac:dyDescent="0.3">
      <c r="A16" s="13">
        <v>1600</v>
      </c>
      <c r="B16" s="16">
        <v>-3.5000000000000003E-2</v>
      </c>
      <c r="C16" s="17">
        <v>-5.3999999999999999E-2</v>
      </c>
      <c r="D16" s="17">
        <v>3.2000000000000001E-2</v>
      </c>
      <c r="E16" s="21">
        <v>0.501</v>
      </c>
      <c r="F16" s="21">
        <v>4.9000000000000002E-2</v>
      </c>
      <c r="G16" s="21">
        <v>-0.504</v>
      </c>
      <c r="H16" s="22">
        <v>-7.6999999999999999E-2</v>
      </c>
      <c r="K16" s="4"/>
      <c r="L16" s="4"/>
      <c r="M16" s="4"/>
      <c r="N16" s="4"/>
      <c r="O16" s="4"/>
      <c r="P16" s="4"/>
      <c r="Q16" s="4"/>
    </row>
    <row r="17" spans="1:17" ht="15.75" thickBot="1" x14ac:dyDescent="0.3">
      <c r="A17" s="13">
        <v>1800</v>
      </c>
      <c r="B17" s="16">
        <v>-2E-3</v>
      </c>
      <c r="C17" s="17">
        <v>1.0999999999999999E-2</v>
      </c>
      <c r="D17" s="17">
        <v>0.04</v>
      </c>
      <c r="E17" s="21">
        <v>0.41899999999999998</v>
      </c>
      <c r="F17" s="21">
        <v>-0.22700000000000001</v>
      </c>
      <c r="G17" s="21">
        <v>0.11</v>
      </c>
      <c r="H17" s="22">
        <v>0.68</v>
      </c>
      <c r="K17" s="4"/>
      <c r="L17" s="4"/>
      <c r="M17" s="4"/>
      <c r="N17" s="4"/>
      <c r="O17" s="4"/>
      <c r="P17" s="4"/>
      <c r="Q17" s="4"/>
    </row>
    <row r="18" spans="1:17" ht="15.75" thickBot="1" x14ac:dyDescent="0.3">
      <c r="A18" s="13">
        <v>2000</v>
      </c>
      <c r="B18" s="16">
        <v>-4.2999999999999997E-2</v>
      </c>
      <c r="C18" s="17">
        <v>0</v>
      </c>
      <c r="D18" s="17">
        <v>6.0000000000000001E-3</v>
      </c>
      <c r="E18" s="21">
        <v>0.26800000000000002</v>
      </c>
      <c r="F18" s="21">
        <v>-0.53500000000000003</v>
      </c>
      <c r="G18" s="21">
        <v>-0.41699999999999998</v>
      </c>
      <c r="H18" s="22">
        <v>0.84</v>
      </c>
      <c r="K18" s="4"/>
      <c r="L18" s="4"/>
      <c r="M18" s="4"/>
      <c r="N18" s="4"/>
      <c r="O18" s="4"/>
      <c r="P18" s="4"/>
      <c r="Q18" s="4"/>
    </row>
    <row r="19" spans="1:17" ht="15.75" thickBot="1" x14ac:dyDescent="0.3">
      <c r="A19" s="13">
        <v>2300</v>
      </c>
      <c r="B19" s="16">
        <v>4.7E-2</v>
      </c>
      <c r="C19" s="17">
        <v>0.153</v>
      </c>
      <c r="D19" s="17">
        <v>-3.6999999999999998E-2</v>
      </c>
      <c r="E19" s="21">
        <v>-9.7000000000000003E-2</v>
      </c>
      <c r="F19" s="21">
        <v>-0.67700000000000005</v>
      </c>
      <c r="G19" s="21">
        <v>0.55300000000000005</v>
      </c>
      <c r="H19" s="22">
        <v>-0.14499999999999999</v>
      </c>
      <c r="K19" s="4"/>
      <c r="L19" s="4"/>
      <c r="M19" s="4"/>
      <c r="N19" s="4"/>
      <c r="O19" s="4"/>
      <c r="P19" s="4"/>
      <c r="Q19" s="4"/>
    </row>
    <row r="20" spans="1:17" ht="15.75" thickBot="1" x14ac:dyDescent="0.3">
      <c r="A20" s="13">
        <v>2600</v>
      </c>
      <c r="B20" s="19">
        <v>-8.8999999999999996E-2</v>
      </c>
      <c r="C20" s="20">
        <v>0.153</v>
      </c>
      <c r="D20" s="20">
        <v>-5.6000000000000001E-2</v>
      </c>
      <c r="E20" s="23">
        <v>-0.36399999999999999</v>
      </c>
      <c r="F20" s="23">
        <v>0.4</v>
      </c>
      <c r="G20" s="23">
        <v>0.63</v>
      </c>
      <c r="H20" s="24">
        <v>0.6</v>
      </c>
      <c r="K20" s="4"/>
      <c r="L20" s="4"/>
      <c r="M20" s="4"/>
      <c r="N20" s="4"/>
      <c r="O20" s="4"/>
      <c r="P20" s="4"/>
      <c r="Q20" s="4"/>
    </row>
    <row r="21" spans="1:17" x14ac:dyDescent="0.25">
      <c r="A21" s="4"/>
      <c r="B21" s="4"/>
      <c r="C21" s="4"/>
      <c r="D21" s="4"/>
      <c r="E21" s="4"/>
      <c r="F21" s="4"/>
      <c r="G21" s="4"/>
      <c r="H21" s="4"/>
    </row>
    <row r="22" spans="1:17" x14ac:dyDescent="0.25">
      <c r="A22" s="4"/>
      <c r="B22" s="4"/>
      <c r="C22" s="4"/>
      <c r="D22" s="4"/>
      <c r="E22" s="4"/>
      <c r="F22" s="4"/>
      <c r="G22" s="4"/>
      <c r="H22" s="4"/>
    </row>
    <row r="23" spans="1:17" x14ac:dyDescent="0.25">
      <c r="A23" s="4"/>
      <c r="B23" s="4"/>
      <c r="C23" s="4"/>
      <c r="D23" s="4"/>
      <c r="E23" s="4"/>
      <c r="F23" s="4"/>
      <c r="G23" s="4"/>
      <c r="H23" s="4"/>
    </row>
    <row r="24" spans="1:17" x14ac:dyDescent="0.25">
      <c r="A24" s="4"/>
      <c r="B24" s="4"/>
      <c r="C24" s="4"/>
      <c r="D24" s="4"/>
      <c r="E24" s="4"/>
      <c r="F24" s="4"/>
      <c r="G24" s="4"/>
      <c r="H24" s="4"/>
    </row>
    <row r="25" spans="1:17" x14ac:dyDescent="0.25">
      <c r="A25" s="4"/>
      <c r="B25" s="4"/>
      <c r="C25" s="4"/>
      <c r="D25" s="4"/>
      <c r="E25" s="4"/>
      <c r="F25" s="4"/>
      <c r="G25" s="4"/>
      <c r="H25" s="4"/>
    </row>
    <row r="26" spans="1:17" x14ac:dyDescent="0.25">
      <c r="A26" s="4"/>
      <c r="B26" s="4"/>
      <c r="C26" s="4"/>
      <c r="D26" s="4"/>
      <c r="E26" s="4"/>
      <c r="F26" s="4"/>
      <c r="G26" s="4"/>
      <c r="H26" s="4"/>
    </row>
  </sheetData>
  <mergeCells count="1">
    <mergeCell ref="M4:N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xtraction_model">
                <anchor moveWithCells="1" sizeWithCells="1">
                  <from>
                    <xdr:col>0</xdr:col>
                    <xdr:colOff>0</xdr:colOff>
                    <xdr:row>0</xdr:row>
                    <xdr:rowOff>142875</xdr:rowOff>
                  </from>
                  <to>
                    <xdr:col>0</xdr:col>
                    <xdr:colOff>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essai">
                <anchor moveWithCells="1" sizeWithCells="1">
                  <from>
                    <xdr:col>2</xdr:col>
                    <xdr:colOff>752475</xdr:colOff>
                    <xdr:row>0</xdr:row>
                    <xdr:rowOff>123825</xdr:rowOff>
                  </from>
                  <to>
                    <xdr:col>4</xdr:col>
                    <xdr:colOff>371475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N45"/>
  <sheetViews>
    <sheetView workbookViewId="0">
      <selection activeCell="B23" sqref="B23"/>
    </sheetView>
  </sheetViews>
  <sheetFormatPr baseColWidth="10" defaultRowHeight="15" x14ac:dyDescent="0.25"/>
  <sheetData>
    <row r="2" spans="1:14" x14ac:dyDescent="0.25">
      <c r="J2" s="5"/>
      <c r="K2" s="5"/>
      <c r="L2" s="25"/>
      <c r="M2" s="25"/>
      <c r="N2" s="5"/>
    </row>
    <row r="3" spans="1:14" x14ac:dyDescent="0.25">
      <c r="A3" s="26" t="s">
        <v>0</v>
      </c>
      <c r="B3" s="27"/>
      <c r="C3" s="27"/>
      <c r="D3" s="27"/>
      <c r="E3" s="27"/>
      <c r="F3" s="27"/>
      <c r="G3" s="27"/>
      <c r="H3" s="28"/>
      <c r="J3" s="5"/>
      <c r="K3" s="5"/>
      <c r="L3" s="5"/>
      <c r="M3" s="5"/>
      <c r="N3" s="6"/>
    </row>
    <row r="4" spans="1:14" x14ac:dyDescent="0.25">
      <c r="A4" s="1"/>
      <c r="B4" s="1">
        <v>-40</v>
      </c>
      <c r="C4" s="1">
        <v>-20</v>
      </c>
      <c r="D4" s="1">
        <v>0</v>
      </c>
      <c r="E4" s="1">
        <v>20</v>
      </c>
      <c r="F4" s="1">
        <v>40</v>
      </c>
      <c r="G4" s="1">
        <v>60</v>
      </c>
      <c r="H4" s="1">
        <v>85</v>
      </c>
      <c r="J4" s="5"/>
      <c r="K4" s="5"/>
      <c r="L4" s="5"/>
      <c r="M4" s="5"/>
      <c r="N4" s="7"/>
    </row>
    <row r="5" spans="1:14" x14ac:dyDescent="0.25">
      <c r="A5" s="1">
        <v>40</v>
      </c>
      <c r="B5" s="2">
        <v>0.34</v>
      </c>
      <c r="C5" s="2">
        <v>0.26</v>
      </c>
      <c r="D5" s="2">
        <v>0.26</v>
      </c>
      <c r="E5" s="2">
        <v>0.26</v>
      </c>
      <c r="F5" s="2">
        <v>0.26</v>
      </c>
      <c r="G5" s="2">
        <v>0.26</v>
      </c>
      <c r="H5" s="2">
        <v>0.26</v>
      </c>
      <c r="J5" s="5"/>
      <c r="K5" s="5"/>
      <c r="L5" s="5"/>
      <c r="M5" s="5"/>
      <c r="N5" s="7"/>
    </row>
    <row r="6" spans="1:14" x14ac:dyDescent="0.25">
      <c r="A6" s="1">
        <v>50</v>
      </c>
      <c r="B6" s="2">
        <v>0.34</v>
      </c>
      <c r="C6" s="2">
        <v>0.26</v>
      </c>
      <c r="D6" s="2">
        <v>0.26</v>
      </c>
      <c r="E6" s="2">
        <v>0.26</v>
      </c>
      <c r="F6" s="2">
        <v>0.26</v>
      </c>
      <c r="G6" s="2">
        <v>0.26</v>
      </c>
      <c r="H6" s="2">
        <v>0.26</v>
      </c>
      <c r="J6" s="5"/>
      <c r="K6" s="5"/>
      <c r="L6" s="5"/>
      <c r="M6" s="5"/>
      <c r="N6" s="7"/>
    </row>
    <row r="7" spans="1:14" x14ac:dyDescent="0.25">
      <c r="A7" s="1">
        <v>100</v>
      </c>
      <c r="B7" s="2">
        <v>0.34</v>
      </c>
      <c r="C7" s="2">
        <v>0.26</v>
      </c>
      <c r="D7" s="2">
        <v>0.26</v>
      </c>
      <c r="E7" s="2">
        <v>0.26</v>
      </c>
      <c r="F7" s="2">
        <v>0.26</v>
      </c>
      <c r="G7" s="2">
        <v>0.26</v>
      </c>
      <c r="H7" s="2">
        <v>0.26</v>
      </c>
      <c r="J7" s="5"/>
      <c r="K7" s="5"/>
      <c r="L7" s="5"/>
      <c r="M7" s="5"/>
      <c r="N7" s="7"/>
    </row>
    <row r="8" spans="1:14" x14ac:dyDescent="0.25">
      <c r="A8" s="1">
        <v>200</v>
      </c>
      <c r="B8" s="2">
        <v>0.34</v>
      </c>
      <c r="C8" s="2">
        <v>0.26</v>
      </c>
      <c r="D8" s="2">
        <v>0.26</v>
      </c>
      <c r="E8" s="2">
        <v>0.26</v>
      </c>
      <c r="F8" s="2">
        <v>0.26</v>
      </c>
      <c r="G8" s="2">
        <v>0.26</v>
      </c>
      <c r="H8" s="2">
        <v>0.26</v>
      </c>
      <c r="J8" s="5"/>
      <c r="K8" s="5"/>
      <c r="L8" s="5"/>
      <c r="M8" s="5"/>
      <c r="N8" s="7"/>
    </row>
    <row r="9" spans="1:14" x14ac:dyDescent="0.25">
      <c r="A9" s="1">
        <v>300</v>
      </c>
      <c r="B9" s="2">
        <v>0.34</v>
      </c>
      <c r="C9" s="2">
        <v>0.26</v>
      </c>
      <c r="D9" s="2">
        <v>0.26</v>
      </c>
      <c r="E9" s="2">
        <v>0.26</v>
      </c>
      <c r="F9" s="2">
        <v>0.26</v>
      </c>
      <c r="G9" s="2">
        <v>0.26</v>
      </c>
      <c r="H9" s="2">
        <v>0.26</v>
      </c>
      <c r="J9" s="5"/>
      <c r="K9" s="5"/>
      <c r="L9" s="5"/>
      <c r="M9" s="5"/>
      <c r="N9" s="7"/>
    </row>
    <row r="10" spans="1:14" x14ac:dyDescent="0.25">
      <c r="A10" s="1">
        <v>400</v>
      </c>
      <c r="B10" s="2">
        <v>0.34</v>
      </c>
      <c r="C10" s="2">
        <v>0.26</v>
      </c>
      <c r="D10" s="2">
        <v>0.26</v>
      </c>
      <c r="E10" s="2">
        <v>0.26</v>
      </c>
      <c r="F10" s="2">
        <v>0.26</v>
      </c>
      <c r="G10" s="2">
        <v>0.26</v>
      </c>
      <c r="H10" s="2">
        <v>0.26</v>
      </c>
      <c r="J10" s="5"/>
      <c r="K10" s="5"/>
      <c r="L10" s="5"/>
      <c r="M10" s="5"/>
      <c r="N10" s="7"/>
    </row>
    <row r="11" spans="1:14" x14ac:dyDescent="0.25">
      <c r="A11" s="1">
        <v>600</v>
      </c>
      <c r="B11" s="2">
        <v>0.34</v>
      </c>
      <c r="C11" s="2">
        <v>0.26</v>
      </c>
      <c r="D11" s="2">
        <v>0.26</v>
      </c>
      <c r="E11" s="2">
        <v>0.26</v>
      </c>
      <c r="F11" s="2">
        <v>0.26</v>
      </c>
      <c r="G11" s="2">
        <v>0.26</v>
      </c>
      <c r="H11" s="2">
        <v>0.26</v>
      </c>
      <c r="J11" s="5"/>
      <c r="K11" s="5"/>
      <c r="L11" s="5"/>
      <c r="M11" s="5"/>
      <c r="N11" s="5"/>
    </row>
    <row r="12" spans="1:14" x14ac:dyDescent="0.25">
      <c r="A12" s="1">
        <v>800</v>
      </c>
      <c r="B12" s="2">
        <v>0.34</v>
      </c>
      <c r="C12" s="2">
        <v>0.26</v>
      </c>
      <c r="D12" s="2">
        <v>0.26</v>
      </c>
      <c r="E12" s="2">
        <v>0.26</v>
      </c>
      <c r="F12" s="2">
        <v>0.26</v>
      </c>
      <c r="G12" s="2">
        <v>0.26</v>
      </c>
      <c r="H12" s="2">
        <v>0.26</v>
      </c>
    </row>
    <row r="13" spans="1:14" x14ac:dyDescent="0.25">
      <c r="A13" s="1">
        <v>1000</v>
      </c>
      <c r="B13" s="2">
        <v>0.34</v>
      </c>
      <c r="C13" s="2">
        <v>0.26</v>
      </c>
      <c r="D13" s="2">
        <v>0.26</v>
      </c>
      <c r="E13" s="2">
        <v>0.26</v>
      </c>
      <c r="F13" s="2">
        <v>0.26</v>
      </c>
      <c r="G13" s="2">
        <v>0.26</v>
      </c>
      <c r="H13" s="2">
        <v>0.26</v>
      </c>
    </row>
    <row r="14" spans="1:14" x14ac:dyDescent="0.25">
      <c r="A14" s="1">
        <v>1200</v>
      </c>
      <c r="B14" s="2">
        <v>0.34</v>
      </c>
      <c r="C14" s="2">
        <v>0.26</v>
      </c>
      <c r="D14" s="2">
        <v>0.26</v>
      </c>
      <c r="E14" s="2">
        <v>0.26</v>
      </c>
      <c r="F14" s="2">
        <v>0.26</v>
      </c>
      <c r="G14" s="2">
        <v>0.26</v>
      </c>
      <c r="H14" s="2">
        <v>0.26</v>
      </c>
    </row>
    <row r="15" spans="1:14" x14ac:dyDescent="0.25">
      <c r="A15" s="1">
        <v>1400</v>
      </c>
      <c r="B15" s="2">
        <v>0.34</v>
      </c>
      <c r="C15" s="2">
        <v>0.26</v>
      </c>
      <c r="D15" s="2">
        <v>0.26</v>
      </c>
      <c r="E15" s="2">
        <v>0.26</v>
      </c>
      <c r="F15" s="2">
        <v>0.26</v>
      </c>
      <c r="G15" s="2">
        <v>0.26</v>
      </c>
      <c r="H15" s="2">
        <v>0.26</v>
      </c>
    </row>
    <row r="16" spans="1:14" x14ac:dyDescent="0.25">
      <c r="A16" s="1">
        <v>1600</v>
      </c>
      <c r="B16" s="2">
        <v>0.34</v>
      </c>
      <c r="C16" s="2">
        <v>0.26</v>
      </c>
      <c r="D16" s="2">
        <v>0.26</v>
      </c>
      <c r="E16" s="2">
        <v>0.26</v>
      </c>
      <c r="F16" s="2">
        <v>0.26</v>
      </c>
      <c r="G16" s="2">
        <v>0.26</v>
      </c>
      <c r="H16" s="2">
        <v>0.26</v>
      </c>
    </row>
    <row r="17" spans="1:8" x14ac:dyDescent="0.25">
      <c r="A17" s="1">
        <v>1800</v>
      </c>
      <c r="B17" s="2">
        <v>0.39</v>
      </c>
      <c r="C17" s="2">
        <v>0.28999999999999998</v>
      </c>
      <c r="D17" s="2">
        <v>0.28999999999999998</v>
      </c>
      <c r="E17" s="2">
        <v>0.28999999999999998</v>
      </c>
      <c r="F17" s="2">
        <v>0.28999999999999998</v>
      </c>
      <c r="G17" s="2">
        <v>0.28999999999999998</v>
      </c>
      <c r="H17" s="2">
        <v>0.28999999999999998</v>
      </c>
    </row>
    <row r="18" spans="1:8" x14ac:dyDescent="0.25">
      <c r="A18" s="1">
        <v>2000</v>
      </c>
      <c r="B18" s="2">
        <v>0.49</v>
      </c>
      <c r="C18" s="2">
        <v>0.35</v>
      </c>
      <c r="D18" s="2">
        <v>0.35</v>
      </c>
      <c r="E18" s="2">
        <v>0.35</v>
      </c>
      <c r="F18" s="2">
        <v>0.35</v>
      </c>
      <c r="G18" s="2">
        <v>0.35</v>
      </c>
      <c r="H18" s="2">
        <v>0.36</v>
      </c>
    </row>
    <row r="19" spans="1:8" x14ac:dyDescent="0.25">
      <c r="A19" s="1">
        <v>2300</v>
      </c>
      <c r="B19" s="2">
        <v>0.63</v>
      </c>
      <c r="C19" s="2">
        <v>0.43</v>
      </c>
      <c r="D19" s="2">
        <v>0.43</v>
      </c>
      <c r="E19" s="2">
        <v>0.43</v>
      </c>
      <c r="F19" s="2">
        <v>0.43</v>
      </c>
      <c r="G19" s="2">
        <v>0.43</v>
      </c>
      <c r="H19" s="2">
        <v>0.46</v>
      </c>
    </row>
    <row r="20" spans="1:8" x14ac:dyDescent="0.25">
      <c r="A20" s="1">
        <v>2600</v>
      </c>
      <c r="B20" s="2">
        <v>0.78</v>
      </c>
      <c r="C20" s="2">
        <v>0.52</v>
      </c>
      <c r="D20" s="2">
        <v>0.52</v>
      </c>
      <c r="E20" s="2">
        <v>0.52</v>
      </c>
      <c r="F20" s="2">
        <v>0.52</v>
      </c>
      <c r="G20" s="2">
        <v>0.52</v>
      </c>
      <c r="H20" s="2">
        <v>0.56000000000000005</v>
      </c>
    </row>
    <row r="21" spans="1:8" x14ac:dyDescent="0.25">
      <c r="A21" s="3"/>
      <c r="B21" s="3"/>
      <c r="C21" s="3"/>
      <c r="D21" s="3"/>
      <c r="E21" s="3"/>
      <c r="F21" s="3"/>
      <c r="G21" s="3"/>
      <c r="H21" s="3"/>
    </row>
    <row r="22" spans="1:8" x14ac:dyDescent="0.25">
      <c r="A22" s="29"/>
      <c r="B22" s="29"/>
      <c r="C22" s="29"/>
      <c r="D22" s="29"/>
      <c r="E22" s="29"/>
      <c r="F22" s="29"/>
      <c r="G22" s="29"/>
      <c r="H22" s="29"/>
    </row>
    <row r="23" spans="1:8" x14ac:dyDescent="0.25">
      <c r="A23" s="8"/>
      <c r="B23" s="8"/>
      <c r="C23" s="8"/>
      <c r="D23" s="8"/>
      <c r="E23" s="8"/>
      <c r="F23" s="8"/>
      <c r="G23" s="8"/>
      <c r="H23" s="8"/>
    </row>
    <row r="24" spans="1:8" x14ac:dyDescent="0.25">
      <c r="A24" s="8"/>
      <c r="B24" s="8"/>
      <c r="C24" s="8"/>
      <c r="D24" s="8"/>
      <c r="E24" s="8"/>
      <c r="F24" s="8"/>
      <c r="G24" s="8"/>
      <c r="H24" s="8"/>
    </row>
    <row r="25" spans="1:8" x14ac:dyDescent="0.25">
      <c r="A25" s="8"/>
      <c r="B25" s="8"/>
      <c r="C25" s="8"/>
      <c r="D25" s="8"/>
      <c r="E25" s="8"/>
      <c r="F25" s="8"/>
      <c r="G25" s="8"/>
      <c r="H25" s="8"/>
    </row>
    <row r="26" spans="1:8" x14ac:dyDescent="0.25">
      <c r="A26" s="8"/>
      <c r="B26" s="8"/>
      <c r="C26" s="8"/>
      <c r="D26" s="8"/>
      <c r="E26" s="8"/>
      <c r="F26" s="8"/>
      <c r="G26" s="8"/>
      <c r="H26" s="8"/>
    </row>
    <row r="27" spans="1:8" x14ac:dyDescent="0.25">
      <c r="A27" s="8"/>
      <c r="B27" s="8"/>
      <c r="C27" s="8"/>
      <c r="D27" s="8"/>
      <c r="E27" s="8"/>
      <c r="F27" s="8"/>
      <c r="G27" s="8"/>
      <c r="H27" s="8"/>
    </row>
    <row r="28" spans="1:8" x14ac:dyDescent="0.25">
      <c r="A28" s="8"/>
      <c r="B28" s="8"/>
      <c r="C28" s="8"/>
      <c r="D28" s="8"/>
      <c r="E28" s="8"/>
      <c r="F28" s="8"/>
      <c r="G28" s="8"/>
      <c r="H28" s="8"/>
    </row>
    <row r="29" spans="1:8" x14ac:dyDescent="0.25">
      <c r="A29" s="8"/>
      <c r="B29" s="8"/>
      <c r="C29" s="8"/>
      <c r="D29" s="8"/>
      <c r="E29" s="8"/>
      <c r="F29" s="8"/>
      <c r="G29" s="8"/>
      <c r="H29" s="8"/>
    </row>
    <row r="30" spans="1:8" x14ac:dyDescent="0.25">
      <c r="A30" s="8"/>
      <c r="B30" s="8"/>
      <c r="C30" s="8"/>
      <c r="D30" s="8"/>
      <c r="E30" s="8"/>
      <c r="F30" s="8"/>
      <c r="G30" s="8"/>
      <c r="H30" s="8"/>
    </row>
    <row r="31" spans="1:8" x14ac:dyDescent="0.25">
      <c r="A31" s="8"/>
      <c r="B31" s="8"/>
      <c r="C31" s="8"/>
      <c r="D31" s="8"/>
      <c r="E31" s="8"/>
      <c r="F31" s="8"/>
      <c r="G31" s="8"/>
      <c r="H31" s="8"/>
    </row>
    <row r="32" spans="1:8" x14ac:dyDescent="0.25">
      <c r="A32" s="8"/>
      <c r="B32" s="8"/>
      <c r="C32" s="8"/>
      <c r="D32" s="8"/>
      <c r="E32" s="8"/>
      <c r="F32" s="8"/>
      <c r="G32" s="8"/>
      <c r="H32" s="8"/>
    </row>
    <row r="33" spans="1:8" x14ac:dyDescent="0.25">
      <c r="A33" s="8"/>
      <c r="B33" s="8"/>
      <c r="C33" s="8"/>
      <c r="D33" s="8"/>
      <c r="E33" s="8"/>
      <c r="F33" s="8"/>
      <c r="G33" s="8"/>
      <c r="H33" s="8"/>
    </row>
    <row r="34" spans="1:8" x14ac:dyDescent="0.25">
      <c r="A34" s="8"/>
      <c r="B34" s="8"/>
      <c r="C34" s="8"/>
      <c r="D34" s="8"/>
      <c r="E34" s="8"/>
      <c r="F34" s="8"/>
      <c r="G34" s="8"/>
      <c r="H34" s="8"/>
    </row>
    <row r="35" spans="1:8" x14ac:dyDescent="0.25">
      <c r="A35" s="8"/>
      <c r="B35" s="8"/>
      <c r="C35" s="8"/>
      <c r="D35" s="8"/>
      <c r="E35" s="8"/>
      <c r="F35" s="8"/>
      <c r="G35" s="8"/>
      <c r="H35" s="8"/>
    </row>
    <row r="36" spans="1:8" x14ac:dyDescent="0.25">
      <c r="A36" s="8"/>
      <c r="B36" s="8"/>
      <c r="C36" s="8"/>
      <c r="D36" s="8"/>
      <c r="E36" s="8"/>
      <c r="F36" s="8"/>
      <c r="G36" s="8"/>
      <c r="H36" s="8"/>
    </row>
    <row r="37" spans="1:8" x14ac:dyDescent="0.25">
      <c r="A37" s="8"/>
      <c r="B37" s="8"/>
      <c r="C37" s="8"/>
      <c r="D37" s="8"/>
      <c r="E37" s="8"/>
      <c r="F37" s="8"/>
      <c r="G37" s="8"/>
      <c r="H37" s="8"/>
    </row>
    <row r="38" spans="1:8" x14ac:dyDescent="0.25">
      <c r="A38" s="8"/>
      <c r="B38" s="8"/>
      <c r="C38" s="8"/>
      <c r="D38" s="8"/>
      <c r="E38" s="8"/>
      <c r="F38" s="8"/>
      <c r="G38" s="8"/>
      <c r="H38" s="8"/>
    </row>
    <row r="39" spans="1:8" x14ac:dyDescent="0.25">
      <c r="A39" s="8"/>
      <c r="B39" s="8"/>
      <c r="C39" s="8"/>
      <c r="D39" s="8"/>
      <c r="E39" s="8"/>
      <c r="F39" s="8"/>
      <c r="G39" s="8"/>
      <c r="H39" s="8"/>
    </row>
    <row r="40" spans="1:8" x14ac:dyDescent="0.25">
      <c r="A40" s="8"/>
      <c r="B40" s="8"/>
      <c r="C40" s="8"/>
      <c r="D40" s="8"/>
      <c r="E40" s="8"/>
      <c r="F40" s="8"/>
      <c r="G40" s="8"/>
      <c r="H40" s="8"/>
    </row>
    <row r="41" spans="1:8" x14ac:dyDescent="0.25">
      <c r="A41" s="8"/>
      <c r="B41" s="8"/>
      <c r="C41" s="8"/>
      <c r="D41" s="8"/>
      <c r="E41" s="8"/>
      <c r="F41" s="8"/>
      <c r="G41" s="8"/>
      <c r="H41" s="8"/>
    </row>
    <row r="42" spans="1:8" x14ac:dyDescent="0.25">
      <c r="A42" s="8"/>
      <c r="B42" s="8"/>
      <c r="C42" s="8"/>
      <c r="D42" s="8"/>
      <c r="E42" s="8"/>
      <c r="F42" s="8"/>
      <c r="G42" s="8"/>
      <c r="H42" s="8"/>
    </row>
    <row r="43" spans="1:8" x14ac:dyDescent="0.25">
      <c r="A43" s="8"/>
      <c r="B43" s="8"/>
      <c r="C43" s="8"/>
      <c r="D43" s="8"/>
      <c r="E43" s="8"/>
      <c r="F43" s="8"/>
      <c r="G43" s="8"/>
      <c r="H43" s="8"/>
    </row>
    <row r="44" spans="1:8" x14ac:dyDescent="0.25">
      <c r="A44" s="8"/>
      <c r="B44" s="8"/>
      <c r="C44" s="8"/>
      <c r="D44" s="8"/>
      <c r="E44" s="8"/>
      <c r="F44" s="8"/>
      <c r="G44" s="8"/>
      <c r="H44" s="8"/>
    </row>
    <row r="45" spans="1:8" x14ac:dyDescent="0.25">
      <c r="A45" s="8"/>
      <c r="B45" s="8"/>
      <c r="C45" s="8"/>
      <c r="D45" s="8"/>
      <c r="E45" s="8"/>
      <c r="F45" s="8"/>
      <c r="G45" s="8"/>
      <c r="H45" s="8"/>
    </row>
  </sheetData>
  <mergeCells count="3">
    <mergeCell ref="A3:H3"/>
    <mergeCell ref="A22:H22"/>
    <mergeCell ref="L2:M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9"/>
  <sheetViews>
    <sheetView topLeftCell="A3" workbookViewId="0">
      <selection activeCell="B24" sqref="B24:H39"/>
    </sheetView>
  </sheetViews>
  <sheetFormatPr baseColWidth="10" defaultRowHeight="15" x14ac:dyDescent="0.25"/>
  <cols>
    <col min="10" max="10" width="17.28515625" customWidth="1"/>
  </cols>
  <sheetData>
    <row r="1" spans="2:10" s="31" customFormat="1" ht="9.75" customHeight="1" x14ac:dyDescent="0.2"/>
    <row r="2" spans="2:10" s="31" customFormat="1" ht="9.75" customHeight="1" x14ac:dyDescent="0.2"/>
    <row r="3" spans="2:10" s="31" customFormat="1" ht="9.75" customHeight="1" x14ac:dyDescent="0.2"/>
    <row r="4" spans="2:10" s="31" customFormat="1" ht="9.75" customHeight="1" x14ac:dyDescent="0.2">
      <c r="B4" s="31" t="s">
        <v>1</v>
      </c>
    </row>
    <row r="5" spans="2:10" s="31" customFormat="1" ht="9.75" customHeight="1" x14ac:dyDescent="0.2">
      <c r="B5" s="36" t="str">
        <f>IF('F1'!B5-0.2-Critere!B5=0,1,"")</f>
        <v/>
      </c>
      <c r="C5" s="36" t="str">
        <f>IF('F1'!C5-0.2-Critere!C5=0,0,"")</f>
        <v/>
      </c>
      <c r="D5" s="36" t="str">
        <f>IF('F1'!D5-0.2-Critere!D5=0,0,"")</f>
        <v/>
      </c>
      <c r="E5" s="36" t="str">
        <f>IF('F1'!E5-0.2-Critere!E5=0,0,"")</f>
        <v/>
      </c>
      <c r="F5" s="36" t="str">
        <f>IF('F1'!F5-0.2-Critere!F5=0,0,"")</f>
        <v/>
      </c>
      <c r="G5" s="36" t="str">
        <f>IF('F1'!G5-0.2-Critere!G5=0,0,"")</f>
        <v/>
      </c>
      <c r="H5" s="36" t="str">
        <f>IF('F1'!H5-0.2-Critere!H5=0,0,"")</f>
        <v/>
      </c>
      <c r="I5" s="35">
        <f>SUM(B5:H20)</f>
        <v>0</v>
      </c>
      <c r="J5" s="35" t="str">
        <f>IF(I5&gt;=1,"recalage possible","recalage impossible")</f>
        <v>recalage impossible</v>
      </c>
    </row>
    <row r="6" spans="2:10" s="31" customFormat="1" ht="9.75" customHeight="1" x14ac:dyDescent="0.2">
      <c r="B6" s="36" t="str">
        <f>IF('F1'!B6-0.2-Critere!B6=0,0,"")</f>
        <v/>
      </c>
      <c r="C6" s="36" t="str">
        <f>IF('F1'!C6-0.2-Critere!C6=0,0,"")</f>
        <v/>
      </c>
      <c r="D6" s="36" t="str">
        <f>IF('F1'!D6-0.2-Critere!D6=0,0,"")</f>
        <v/>
      </c>
      <c r="E6" s="36" t="str">
        <f>IF('F1'!E6-0.2-Critere!E6=0,0,"")</f>
        <v/>
      </c>
      <c r="F6" s="36" t="str">
        <f>IF('F1'!F6-0.2-Critere!F6=0,0,"")</f>
        <v/>
      </c>
      <c r="G6" s="36" t="str">
        <f>IF('F1'!G6-0.2-Critere!G6=0,0,"")</f>
        <v/>
      </c>
      <c r="H6" s="36" t="str">
        <f>IF('F1'!H6-0.2-Critere!H6=0,0,"")</f>
        <v/>
      </c>
    </row>
    <row r="7" spans="2:10" s="31" customFormat="1" ht="9.75" customHeight="1" x14ac:dyDescent="0.2">
      <c r="B7" s="36" t="str">
        <f>IF('F1'!B7-0.2-Critere!B7=0,0,"")</f>
        <v/>
      </c>
      <c r="C7" s="36" t="str">
        <f>IF('F1'!C7-0.2-Critere!C7=0,0,"")</f>
        <v/>
      </c>
      <c r="D7" s="36" t="str">
        <f>IF('F1'!D7-0.2-Critere!D7=0,0,"")</f>
        <v/>
      </c>
      <c r="E7" s="36" t="str">
        <f>IF('F1'!E7-0.2-Critere!E7=0,0,"")</f>
        <v/>
      </c>
      <c r="F7" s="36" t="str">
        <f>IF('F1'!F7-0.2-Critere!F7=0,0,"")</f>
        <v/>
      </c>
      <c r="G7" s="36" t="str">
        <f>IF('F1'!G7-0.2-Critere!G7=0,0,"")</f>
        <v/>
      </c>
      <c r="H7" s="36" t="str">
        <f>IF('F1'!H7-0.2-Critere!H7=0,0,"")</f>
        <v/>
      </c>
    </row>
    <row r="8" spans="2:10" s="31" customFormat="1" ht="9.75" customHeight="1" x14ac:dyDescent="0.2">
      <c r="B8" s="36" t="str">
        <f>IF('F1'!B8-0.2-Critere!B8=0,0,"")</f>
        <v/>
      </c>
      <c r="C8" s="36" t="str">
        <f>IF('F1'!C8-0.2-Critere!C8=0,0,"")</f>
        <v/>
      </c>
      <c r="D8" s="36" t="str">
        <f>IF('F1'!D8-0.2-Critere!D8=0,0,"")</f>
        <v/>
      </c>
      <c r="E8" s="36" t="str">
        <f>IF('F1'!E8-0.2-Critere!E8=0,0,"")</f>
        <v/>
      </c>
      <c r="F8" s="36" t="str">
        <f>IF('F1'!F8-0.2-Critere!F8=0,0,"")</f>
        <v/>
      </c>
      <c r="G8" s="36" t="str">
        <f>IF('F1'!G8-0.2-Critere!G8=0,0,"")</f>
        <v/>
      </c>
      <c r="H8" s="36" t="str">
        <f>IF('F1'!H8-0.2-Critere!H8=0,0,"")</f>
        <v/>
      </c>
    </row>
    <row r="9" spans="2:10" s="31" customFormat="1" ht="9.75" customHeight="1" x14ac:dyDescent="0.2">
      <c r="B9" s="36" t="str">
        <f>IF('F1'!B9-0.2-Critere!B9=0,0,"")</f>
        <v/>
      </c>
      <c r="C9" s="36" t="str">
        <f>IF('F1'!C9-0.2-Critere!C9=0,0,"")</f>
        <v/>
      </c>
      <c r="D9" s="36" t="str">
        <f>IF('F1'!D9-0.2-Critere!D9=0,0,"")</f>
        <v/>
      </c>
      <c r="E9" s="36" t="str">
        <f>IF('F1'!E9-0.2-Critere!E9=0,0,"")</f>
        <v/>
      </c>
      <c r="F9" s="36" t="str">
        <f>IF('F1'!F9-0.2-Critere!F9=0,0,"")</f>
        <v/>
      </c>
      <c r="G9" s="36" t="str">
        <f>IF('F1'!G9-0.2-Critere!G9=0,0,"")</f>
        <v/>
      </c>
      <c r="H9" s="36" t="str">
        <f>IF('F1'!H9-0.2-Critere!H9=0,0,"")</f>
        <v/>
      </c>
    </row>
    <row r="10" spans="2:10" s="31" customFormat="1" ht="9.75" customHeight="1" x14ac:dyDescent="0.2">
      <c r="B10" s="36" t="str">
        <f>IF('F1'!B10-0.2-Critere!B10=0,0,"")</f>
        <v/>
      </c>
      <c r="C10" s="36" t="str">
        <f>IF('F1'!C10-0.2-Critere!C10=0,0,"")</f>
        <v/>
      </c>
      <c r="D10" s="36" t="str">
        <f>IF('F1'!D10-0.2-Critere!D10=0,0,"")</f>
        <v/>
      </c>
      <c r="E10" s="36" t="str">
        <f>IF('F1'!E10-0.2-Critere!E10=0,0,"")</f>
        <v/>
      </c>
      <c r="F10" s="36" t="str">
        <f>IF('F1'!F10-0.2-Critere!F10=0,0,"")</f>
        <v/>
      </c>
      <c r="G10" s="36" t="str">
        <f>IF('F1'!G10-0.2-Critere!G10=0,0,"")</f>
        <v/>
      </c>
      <c r="H10" s="36" t="str">
        <f>IF('F1'!H10-0.2-Critere!H10=0,0,"")</f>
        <v/>
      </c>
    </row>
    <row r="11" spans="2:10" s="31" customFormat="1" ht="9.75" customHeight="1" x14ac:dyDescent="0.2">
      <c r="B11" s="36" t="str">
        <f>IF('F1'!B11-0.2-Critere!B11=0,0,"")</f>
        <v/>
      </c>
      <c r="C11" s="36" t="str">
        <f>IF('F1'!C11-0.2-Critere!C11=0,0,"")</f>
        <v/>
      </c>
      <c r="D11" s="36" t="str">
        <f>IF('F1'!D11-0.2-Critere!D11=0,0,"")</f>
        <v/>
      </c>
      <c r="E11" s="36" t="str">
        <f>IF('F1'!E11-0.2-Critere!E11=0,0,"")</f>
        <v/>
      </c>
      <c r="F11" s="36" t="str">
        <f>IF('F1'!F11-0.2-Critere!F11=0,0,"")</f>
        <v/>
      </c>
      <c r="G11" s="36" t="str">
        <f>IF('F1'!G11-0.2-Critere!G11=0,0,"")</f>
        <v/>
      </c>
      <c r="H11" s="36" t="str">
        <f>IF('F1'!H11-0.2-Critere!H11=0,0,"")</f>
        <v/>
      </c>
    </row>
    <row r="12" spans="2:10" s="31" customFormat="1" ht="9.75" customHeight="1" x14ac:dyDescent="0.2">
      <c r="B12" s="36" t="str">
        <f>IF('F1'!B12-0.2-Critere!B12=0,0,"")</f>
        <v/>
      </c>
      <c r="C12" s="36" t="str">
        <f>IF('F1'!C12-0.2-Critere!C12=0,0,"")</f>
        <v/>
      </c>
      <c r="D12" s="36" t="str">
        <f>IF('F1'!D12-0.2-Critere!D12=0,0,"")</f>
        <v/>
      </c>
      <c r="E12" s="36" t="str">
        <f>IF('F1'!E12-0.2-Critere!E12=0,0,"")</f>
        <v/>
      </c>
      <c r="F12" s="36" t="str">
        <f>IF('F1'!F12-0.2-Critere!F12=0,0,"")</f>
        <v/>
      </c>
      <c r="G12" s="36" t="str">
        <f>IF('F1'!G12-0.2-Critere!G12=0,0,"")</f>
        <v/>
      </c>
      <c r="H12" s="36" t="str">
        <f>IF('F1'!H12-0.2-Critere!H12=0,0,"")</f>
        <v/>
      </c>
    </row>
    <row r="13" spans="2:10" s="31" customFormat="1" ht="9.75" customHeight="1" x14ac:dyDescent="0.2">
      <c r="B13" s="36" t="str">
        <f>IF('F1'!B13-0.2-Critere!B13=0,0,"")</f>
        <v/>
      </c>
      <c r="C13" s="36" t="str">
        <f>IF('F1'!C13-0.2-Critere!C13=0,0,"")</f>
        <v/>
      </c>
      <c r="D13" s="36" t="str">
        <f>IF('F1'!D13-0.2-Critere!D13=0,0,"")</f>
        <v/>
      </c>
      <c r="E13" s="36" t="str">
        <f>IF('F1'!E13-0.2-Critere!E13=0,0,"")</f>
        <v/>
      </c>
      <c r="F13" s="36" t="str">
        <f>IF('F1'!F13-0.2-Critere!F13=0,0,"")</f>
        <v/>
      </c>
      <c r="G13" s="36" t="str">
        <f>IF('F1'!G13-0.2-Critere!G13=0,0,"")</f>
        <v/>
      </c>
      <c r="H13" s="36" t="str">
        <f>IF('F1'!H13-0.2-Critere!H13=0,0,"")</f>
        <v/>
      </c>
    </row>
    <row r="14" spans="2:10" s="31" customFormat="1" ht="9.75" customHeight="1" x14ac:dyDescent="0.2">
      <c r="B14" s="36" t="str">
        <f>IF('F1'!B14-0.2-Critere!B14=0,0,"")</f>
        <v/>
      </c>
      <c r="C14" s="36" t="str">
        <f>IF('F1'!C14-0.2-Critere!C14=0,0,"")</f>
        <v/>
      </c>
      <c r="D14" s="36" t="str">
        <f>IF('F1'!D14-0.2-Critere!D14=0,0,"")</f>
        <v/>
      </c>
      <c r="E14" s="36" t="str">
        <f>IF('F1'!E14-0.2-Critere!E14=0,0,"")</f>
        <v/>
      </c>
      <c r="F14" s="36" t="str">
        <f>IF('F1'!F14-0.2-Critere!F14=0,0,"")</f>
        <v/>
      </c>
      <c r="G14" s="36" t="str">
        <f>IF('F1'!G14-0.2-Critere!G14=0,0,"")</f>
        <v/>
      </c>
      <c r="H14" s="36" t="str">
        <f>IF('F1'!H14-0.2-Critere!H14=0,0,"")</f>
        <v/>
      </c>
    </row>
    <row r="15" spans="2:10" s="31" customFormat="1" ht="9.75" customHeight="1" x14ac:dyDescent="0.2">
      <c r="B15" s="36" t="str">
        <f>IF('F1'!B15-0.2-Critere!B15=0,0,"")</f>
        <v/>
      </c>
      <c r="C15" s="36" t="str">
        <f>IF('F1'!C15-0.2-Critere!C15=0,0,"")</f>
        <v/>
      </c>
      <c r="D15" s="36" t="str">
        <f>IF('F1'!D15-0.2-Critere!D15=0,0,"")</f>
        <v/>
      </c>
      <c r="E15" s="36" t="str">
        <f>IF('F1'!E15-0.2-Critere!E15=0,0,"")</f>
        <v/>
      </c>
      <c r="F15" s="36" t="str">
        <f>IF('F1'!F15-0.2-Critere!F15=0,0,"")</f>
        <v/>
      </c>
      <c r="G15" s="36" t="str">
        <f>IF('F1'!G15-0.2-Critere!G15=0,0,"")</f>
        <v/>
      </c>
      <c r="H15" s="36" t="str">
        <f>IF('F1'!H15-0.2-Critere!H15=0,0,"")</f>
        <v/>
      </c>
    </row>
    <row r="16" spans="2:10" s="31" customFormat="1" ht="9.75" customHeight="1" x14ac:dyDescent="0.2">
      <c r="B16" s="36" t="str">
        <f>IF('F1'!B16-0.2-Critere!B16=0,0,"")</f>
        <v/>
      </c>
      <c r="C16" s="36" t="str">
        <f>IF('F1'!C16-0.2-Critere!C16=0,0,"")</f>
        <v/>
      </c>
      <c r="D16" s="36" t="str">
        <f>IF('F1'!D16-0.2-Critere!D16=0,0,"")</f>
        <v/>
      </c>
      <c r="E16" s="36" t="str">
        <f>IF('F1'!E16-0.2-Critere!E16=0,0,"")</f>
        <v/>
      </c>
      <c r="F16" s="36" t="str">
        <f>IF('F1'!F16-0.2-Critere!F16=0,0,"")</f>
        <v/>
      </c>
      <c r="G16" s="36" t="str">
        <f>IF('F1'!G16-0.2-Critere!G16=0,0,"")</f>
        <v/>
      </c>
      <c r="H16" s="36" t="str">
        <f>IF('F1'!H16-0.2-Critere!H16=0,0,"")</f>
        <v/>
      </c>
    </row>
    <row r="17" spans="2:10" s="31" customFormat="1" ht="9.75" customHeight="1" x14ac:dyDescent="0.2">
      <c r="B17" s="36" t="str">
        <f>IF('F1'!B17-0.2-Critere!B17=0,0,"")</f>
        <v/>
      </c>
      <c r="C17" s="36" t="str">
        <f>IF('F1'!C17-0.2-Critere!C17=0,0,"")</f>
        <v/>
      </c>
      <c r="D17" s="36" t="str">
        <f>IF('F1'!D17-0.2-Critere!D17=0,0,"")</f>
        <v/>
      </c>
      <c r="E17" s="36" t="str">
        <f>IF('F1'!E17-0.2-Critere!E17=0,0,"")</f>
        <v/>
      </c>
      <c r="F17" s="36" t="str">
        <f>IF('F1'!F17-0.2-Critere!F17=0,0,"")</f>
        <v/>
      </c>
      <c r="G17" s="36" t="str">
        <f>IF('F1'!G17-0.2-Critere!G17=0,0,"")</f>
        <v/>
      </c>
      <c r="H17" s="36" t="str">
        <f>IF('F1'!H17-0.2-Critere!H17=0,0,"")</f>
        <v/>
      </c>
    </row>
    <row r="18" spans="2:10" s="31" customFormat="1" ht="9.75" customHeight="1" x14ac:dyDescent="0.2">
      <c r="B18" s="36" t="str">
        <f>IF('F1'!B18-0.2-Critere!B18=0,0,"")</f>
        <v/>
      </c>
      <c r="C18" s="36" t="str">
        <f>IF('F1'!C18-0.2-Critere!C18=0,0,"")</f>
        <v/>
      </c>
      <c r="D18" s="36" t="str">
        <f>IF('F1'!D18-0.2-Critere!D18=0,0,"")</f>
        <v/>
      </c>
      <c r="E18" s="36" t="str">
        <f>IF('F1'!E18-0.2-Critere!E18=0,0,"")</f>
        <v/>
      </c>
      <c r="F18" s="36" t="str">
        <f>IF('F1'!F18-0.2-Critere!F18=0,0,"")</f>
        <v/>
      </c>
      <c r="G18" s="36" t="str">
        <f>IF('F1'!G18-0.2-Critere!G18=0,0,"")</f>
        <v/>
      </c>
      <c r="H18" s="36" t="str">
        <f>IF('F1'!H18-0.2-Critere!H18=0,0,"")</f>
        <v/>
      </c>
    </row>
    <row r="19" spans="2:10" s="31" customFormat="1" ht="9.75" customHeight="1" x14ac:dyDescent="0.2">
      <c r="B19" s="36" t="str">
        <f>IF('F1'!B19-0.2-Critere!B19=0,0,"")</f>
        <v/>
      </c>
      <c r="C19" s="36" t="str">
        <f>IF('F1'!C19-0.2-Critere!C19=0,0,"")</f>
        <v/>
      </c>
      <c r="D19" s="36" t="str">
        <f>IF('F1'!D19-0.2-Critere!D19=0,0,"")</f>
        <v/>
      </c>
      <c r="E19" s="36" t="str">
        <f>IF('F1'!E19-0.2-Critere!E19=0,0,"")</f>
        <v/>
      </c>
      <c r="F19" s="36" t="str">
        <f>IF('F1'!F19-0.2-Critere!F19=0,0,"")</f>
        <v/>
      </c>
      <c r="G19" s="36" t="str">
        <f>IF('F1'!G19-0.2-Critere!G19=0,0,"")</f>
        <v/>
      </c>
      <c r="H19" s="36" t="str">
        <f>IF('F1'!H19-0.2-Critere!H19=0,0,"")</f>
        <v/>
      </c>
    </row>
    <row r="20" spans="2:10" s="31" customFormat="1" ht="9.75" customHeight="1" x14ac:dyDescent="0.2">
      <c r="B20" s="36" t="str">
        <f>IF('F1'!B20-0.2-Critere!B20=0,0,"")</f>
        <v/>
      </c>
      <c r="C20" s="36" t="str">
        <f>IF('F1'!C20-0.2-Critere!C20=0,0,"")</f>
        <v/>
      </c>
      <c r="D20" s="36" t="str">
        <f>IF('F1'!D20-0.2-Critere!D20=0,0,"")</f>
        <v/>
      </c>
      <c r="E20" s="36" t="str">
        <f>IF('F1'!E20-0.2-Critere!E20=0,0,"")</f>
        <v/>
      </c>
      <c r="F20" s="36" t="str">
        <f>IF('F1'!F20-0.2-Critere!F20=0,0,"")</f>
        <v/>
      </c>
      <c r="G20" s="36" t="str">
        <f>IF('F1'!G20-0.2-Critere!G20=0,0,"")</f>
        <v/>
      </c>
      <c r="H20" s="36" t="str">
        <f>IF('F1'!H20-0.2-Critere!H20=0,0,"")</f>
        <v/>
      </c>
    </row>
    <row r="21" spans="2:10" s="31" customFormat="1" ht="9.75" customHeight="1" x14ac:dyDescent="0.2"/>
    <row r="22" spans="2:10" s="31" customFormat="1" ht="9.75" customHeight="1" x14ac:dyDescent="0.2"/>
    <row r="23" spans="2:10" s="31" customFormat="1" ht="9.75" customHeight="1" x14ac:dyDescent="0.2">
      <c r="B23" s="31" t="s">
        <v>2</v>
      </c>
    </row>
    <row r="24" spans="2:10" s="31" customFormat="1" ht="9.75" customHeight="1" x14ac:dyDescent="0.2">
      <c r="B24" s="35" t="str">
        <f>IF('F1'!B5+0.2-Critere!B5=0,1,"")</f>
        <v/>
      </c>
      <c r="C24" s="35">
        <f>IF('F1'!C5+0.2-Critere!C5=0,1,"")</f>
        <v>1</v>
      </c>
      <c r="D24" s="35" t="str">
        <f>IF('F1'!D5+0.2-Critere!D5=0,1,"")</f>
        <v/>
      </c>
      <c r="E24" s="35" t="str">
        <f>IF('F1'!E5+0.2-Critere!E5=0,1,"")</f>
        <v/>
      </c>
      <c r="F24" s="35" t="str">
        <f>IF('F1'!F5+0.2-Critere!F5=0,1,"")</f>
        <v/>
      </c>
      <c r="G24" s="35" t="str">
        <f>IF('F1'!G5+0.2-Critere!G5=0,1,"")</f>
        <v/>
      </c>
      <c r="H24" s="35" t="str">
        <f>IF('F1'!H5+0.2-Critere!H5=0,1,"")</f>
        <v/>
      </c>
      <c r="I24" s="35">
        <f>SUM(B24:H39)</f>
        <v>1</v>
      </c>
      <c r="J24" s="35" t="str">
        <f>IF(I24&gt;=1,"recalage possible","recalage impossible")</f>
        <v>recalage possible</v>
      </c>
    </row>
    <row r="25" spans="2:10" s="31" customFormat="1" ht="9.75" customHeight="1" x14ac:dyDescent="0.2">
      <c r="B25" s="35" t="str">
        <f>IF('F1'!B6+0.2-Critere!B6=0,1,"")</f>
        <v/>
      </c>
      <c r="C25" s="35" t="str">
        <f>IF('F1'!C6+0.2-Critere!C6=0,1,"")</f>
        <v/>
      </c>
      <c r="D25" s="35" t="str">
        <f>IF('F1'!D6+0.2-Critere!D6=0,1,"")</f>
        <v/>
      </c>
      <c r="E25" s="35" t="str">
        <f>IF('F1'!E6+0.2-Critere!E6=0,1,"")</f>
        <v/>
      </c>
      <c r="F25" s="35" t="str">
        <f>IF('F1'!F6+0.2-Critere!F6=0,1,"")</f>
        <v/>
      </c>
      <c r="G25" s="35" t="str">
        <f>IF('F1'!G6+0.2-Critere!G6=0,1,"")</f>
        <v/>
      </c>
      <c r="H25" s="35" t="str">
        <f>IF('F1'!H6+0.2-Critere!H6=0,1,"")</f>
        <v/>
      </c>
    </row>
    <row r="26" spans="2:10" s="31" customFormat="1" ht="9.75" customHeight="1" x14ac:dyDescent="0.2">
      <c r="B26" s="35" t="str">
        <f>IF('F1'!B7+0.2-Critere!B7=0,1,"")</f>
        <v/>
      </c>
      <c r="C26" s="35" t="str">
        <f>IF('F1'!C7+0.2-Critere!C7=0,1,"")</f>
        <v/>
      </c>
      <c r="D26" s="35" t="str">
        <f>IF('F1'!D7+0.2-Critere!D7=0,1,"")</f>
        <v/>
      </c>
      <c r="E26" s="35" t="str">
        <f>IF('F1'!E7+0.2-Critere!E7=0,1,"")</f>
        <v/>
      </c>
      <c r="F26" s="35" t="str">
        <f>IF('F1'!F7+0.2-Critere!F7=0,1,"")</f>
        <v/>
      </c>
      <c r="G26" s="35" t="str">
        <f>IF('F1'!G7+0.2-Critere!G7=0,1,"")</f>
        <v/>
      </c>
      <c r="H26" s="35" t="str">
        <f>IF('F1'!H7+0.2-Critere!H7=0,1,"")</f>
        <v/>
      </c>
    </row>
    <row r="27" spans="2:10" s="31" customFormat="1" ht="9.75" customHeight="1" x14ac:dyDescent="0.2">
      <c r="B27" s="35" t="str">
        <f>IF('F1'!B8+0.2-Critere!B8=0,1,"")</f>
        <v/>
      </c>
      <c r="C27" s="35" t="str">
        <f>IF('F1'!C8+0.2-Critere!C8=0,1,"")</f>
        <v/>
      </c>
      <c r="D27" s="35" t="str">
        <f>IF('F1'!D8+0.2-Critere!D8=0,1,"")</f>
        <v/>
      </c>
      <c r="E27" s="35" t="str">
        <f>IF('F1'!E8+0.2-Critere!E8=0,1,"")</f>
        <v/>
      </c>
      <c r="F27" s="35" t="str">
        <f>IF('F1'!F8+0.2-Critere!F8=0,1,"")</f>
        <v/>
      </c>
      <c r="G27" s="35" t="str">
        <f>IF('F1'!G8+0.2-Critere!G8=0,1,"")</f>
        <v/>
      </c>
      <c r="H27" s="35" t="str">
        <f>IF('F1'!H8+0.2-Critere!H8=0,1,"")</f>
        <v/>
      </c>
    </row>
    <row r="28" spans="2:10" s="31" customFormat="1" ht="9.75" customHeight="1" x14ac:dyDescent="0.2">
      <c r="B28" s="35" t="str">
        <f>IF('F1'!B9+0.2-Critere!B9=0,1,"")</f>
        <v/>
      </c>
      <c r="C28" s="35" t="str">
        <f>IF('F1'!C9+0.2-Critere!C9=0,1,"")</f>
        <v/>
      </c>
      <c r="D28" s="35" t="str">
        <f>IF('F1'!D9+0.2-Critere!D9=0,1,"")</f>
        <v/>
      </c>
      <c r="E28" s="35" t="str">
        <f>IF('F1'!E9+0.2-Critere!E9=0,1,"")</f>
        <v/>
      </c>
      <c r="F28" s="35" t="str">
        <f>IF('F1'!F9+0.2-Critere!F9=0,1,"")</f>
        <v/>
      </c>
      <c r="G28" s="35" t="str">
        <f>IF('F1'!G9+0.2-Critere!G9=0,1,"")</f>
        <v/>
      </c>
      <c r="H28" s="35" t="str">
        <f>IF('F1'!H9+0.2-Critere!H9=0,1,"")</f>
        <v/>
      </c>
    </row>
    <row r="29" spans="2:10" s="31" customFormat="1" ht="9.75" customHeight="1" x14ac:dyDescent="0.2">
      <c r="B29" s="35" t="str">
        <f>IF('F1'!B10+0.2-Critere!B10=0,1,"")</f>
        <v/>
      </c>
      <c r="C29" s="35" t="str">
        <f>IF('F1'!C10+0.2-Critere!C10=0,1,"")</f>
        <v/>
      </c>
      <c r="D29" s="35" t="str">
        <f>IF('F1'!D10+0.2-Critere!D10=0,1,"")</f>
        <v/>
      </c>
      <c r="E29" s="35" t="str">
        <f>IF('F1'!E10+0.2-Critere!E10=0,1,"")</f>
        <v/>
      </c>
      <c r="F29" s="35" t="str">
        <f>IF('F1'!F10+0.2-Critere!F10=0,1,"")</f>
        <v/>
      </c>
      <c r="G29" s="35" t="str">
        <f>IF('F1'!G10+0.2-Critere!G10=0,1,"")</f>
        <v/>
      </c>
      <c r="H29" s="35" t="str">
        <f>IF('F1'!H10+0.2-Critere!H10=0,1,"")</f>
        <v/>
      </c>
    </row>
    <row r="30" spans="2:10" s="31" customFormat="1" ht="9.75" customHeight="1" x14ac:dyDescent="0.2">
      <c r="B30" s="35" t="str">
        <f>IF('F1'!B11+0.2-Critere!B11=0,1,"")</f>
        <v/>
      </c>
      <c r="C30" s="35" t="str">
        <f>IF('F1'!C11+0.2-Critere!C11=0,1,"")</f>
        <v/>
      </c>
      <c r="D30" s="35" t="str">
        <f>IF('F1'!D11+0.2-Critere!D11=0,1,"")</f>
        <v/>
      </c>
      <c r="E30" s="35" t="str">
        <f>IF('F1'!E11+0.2-Critere!E11=0,1,"")</f>
        <v/>
      </c>
      <c r="F30" s="35" t="str">
        <f>IF('F1'!F11+0.2-Critere!F11=0,1,"")</f>
        <v/>
      </c>
      <c r="G30" s="35" t="str">
        <f>IF('F1'!G11+0.2-Critere!G11=0,1,"")</f>
        <v/>
      </c>
      <c r="H30" s="35" t="str">
        <f>IF('F1'!H11+0.2-Critere!H11=0,1,"")</f>
        <v/>
      </c>
    </row>
    <row r="31" spans="2:10" s="31" customFormat="1" ht="9.75" customHeight="1" x14ac:dyDescent="0.2">
      <c r="B31" s="35" t="str">
        <f>IF('F1'!B12+0.2-Critere!B12=0,1,"")</f>
        <v/>
      </c>
      <c r="C31" s="35" t="str">
        <f>IF('F1'!C12+0.2-Critere!C12=0,1,"")</f>
        <v/>
      </c>
      <c r="D31" s="35" t="str">
        <f>IF('F1'!D12+0.2-Critere!D12=0,1,"")</f>
        <v/>
      </c>
      <c r="E31" s="35" t="str">
        <f>IF('F1'!E12+0.2-Critere!E12=0,1,"")</f>
        <v/>
      </c>
      <c r="F31" s="35" t="str">
        <f>IF('F1'!F12+0.2-Critere!F12=0,1,"")</f>
        <v/>
      </c>
      <c r="G31" s="35" t="str">
        <f>IF('F1'!G12+0.2-Critere!G12=0,1,"")</f>
        <v/>
      </c>
      <c r="H31" s="35" t="str">
        <f>IF('F1'!H12+0.2-Critere!H12=0,1,"")</f>
        <v/>
      </c>
    </row>
    <row r="32" spans="2:10" s="31" customFormat="1" ht="9.75" customHeight="1" x14ac:dyDescent="0.2">
      <c r="B32" s="35" t="str">
        <f>IF('F1'!B13+0.2-Critere!B13=0,1,"")</f>
        <v/>
      </c>
      <c r="C32" s="35" t="str">
        <f>IF('F1'!C13+0.2-Critere!C13=0,1,"")</f>
        <v/>
      </c>
      <c r="D32" s="35" t="str">
        <f>IF('F1'!D13+0.2-Critere!D13=0,1,"")</f>
        <v/>
      </c>
      <c r="E32" s="35" t="str">
        <f>IF('F1'!E13+0.2-Critere!E13=0,1,"")</f>
        <v/>
      </c>
      <c r="F32" s="35" t="str">
        <f>IF('F1'!F13+0.2-Critere!F13=0,1,"")</f>
        <v/>
      </c>
      <c r="G32" s="35" t="str">
        <f>IF('F1'!G13+0.2-Critere!G13=0,1,"")</f>
        <v/>
      </c>
      <c r="H32" s="35" t="str">
        <f>IF('F1'!H13+0.2-Critere!H13=0,1,"")</f>
        <v/>
      </c>
    </row>
    <row r="33" spans="2:8" s="31" customFormat="1" ht="9.75" customHeight="1" x14ac:dyDescent="0.2">
      <c r="B33" s="35" t="str">
        <f>IF('F1'!B14+0.2-Critere!B14=0,1,"")</f>
        <v/>
      </c>
      <c r="C33" s="35" t="str">
        <f>IF('F1'!C14+0.2-Critere!C14=0,1,"")</f>
        <v/>
      </c>
      <c r="D33" s="35" t="str">
        <f>IF('F1'!D14+0.2-Critere!D14=0,1,"")</f>
        <v/>
      </c>
      <c r="E33" s="35" t="str">
        <f>IF('F1'!E14+0.2-Critere!E14=0,1,"")</f>
        <v/>
      </c>
      <c r="F33" s="35" t="str">
        <f>IF('F1'!F14+0.2-Critere!F14=0,1,"")</f>
        <v/>
      </c>
      <c r="G33" s="35" t="str">
        <f>IF('F1'!G14+0.2-Critere!G14=0,1,"")</f>
        <v/>
      </c>
      <c r="H33" s="35" t="str">
        <f>IF('F1'!H14+0.2-Critere!H14=0,1,"")</f>
        <v/>
      </c>
    </row>
    <row r="34" spans="2:8" s="31" customFormat="1" ht="9.75" customHeight="1" x14ac:dyDescent="0.2">
      <c r="B34" s="35" t="str">
        <f>IF('F1'!B15+0.2-Critere!B15=0,1,"")</f>
        <v/>
      </c>
      <c r="C34" s="35" t="str">
        <f>IF('F1'!C15+0.2-Critere!C15=0,1,"")</f>
        <v/>
      </c>
      <c r="D34" s="35" t="str">
        <f>IF('F1'!D15+0.2-Critere!D15=0,1,"")</f>
        <v/>
      </c>
      <c r="E34" s="35" t="str">
        <f>IF('F1'!E15+0.2-Critere!E15=0,1,"")</f>
        <v/>
      </c>
      <c r="F34" s="35" t="str">
        <f>IF('F1'!F15+0.2-Critere!F15=0,1,"")</f>
        <v/>
      </c>
      <c r="G34" s="35" t="str">
        <f>IF('F1'!G15+0.2-Critere!G15=0,1,"")</f>
        <v/>
      </c>
      <c r="H34" s="35" t="str">
        <f>IF('F1'!H15+0.2-Critere!H15=0,1,"")</f>
        <v/>
      </c>
    </row>
    <row r="35" spans="2:8" s="31" customFormat="1" ht="9.75" customHeight="1" x14ac:dyDescent="0.2">
      <c r="B35" s="35" t="str">
        <f>IF('F1'!B16+0.2-Critere!B16=0,1,"")</f>
        <v/>
      </c>
      <c r="C35" s="35" t="str">
        <f>IF('F1'!C16+0.2-Critere!C16=0,1,"")</f>
        <v/>
      </c>
      <c r="D35" s="35" t="str">
        <f>IF('F1'!D16+0.2-Critere!D16=0,1,"")</f>
        <v/>
      </c>
      <c r="E35" s="35" t="str">
        <f>IF('F1'!E16+0.2-Critere!E16=0,1,"")</f>
        <v/>
      </c>
      <c r="F35" s="35" t="str">
        <f>IF('F1'!F16+0.2-Critere!F16=0,1,"")</f>
        <v/>
      </c>
      <c r="G35" s="35" t="str">
        <f>IF('F1'!G16+0.2-Critere!G16=0,1,"")</f>
        <v/>
      </c>
      <c r="H35" s="35" t="str">
        <f>IF('F1'!H16+0.2-Critere!H16=0,1,"")</f>
        <v/>
      </c>
    </row>
    <row r="36" spans="2:8" s="31" customFormat="1" ht="9.75" customHeight="1" x14ac:dyDescent="0.2">
      <c r="B36" s="35" t="str">
        <f>IF('F1'!B17+0.2-Critere!B17=0,1,"")</f>
        <v/>
      </c>
      <c r="C36" s="35" t="str">
        <f>IF('F1'!C17+0.2-Critere!C17=0,1,"")</f>
        <v/>
      </c>
      <c r="D36" s="35" t="str">
        <f>IF('F1'!D17+0.2-Critere!D17=0,1,"")</f>
        <v/>
      </c>
      <c r="E36" s="35" t="str">
        <f>IF('F1'!E17+0.2-Critere!E17=0,1,"")</f>
        <v/>
      </c>
      <c r="F36" s="35" t="str">
        <f>IF('F1'!F17+0.2-Critere!F17=0,1,"")</f>
        <v/>
      </c>
      <c r="G36" s="35" t="str">
        <f>IF('F1'!G17+0.2-Critere!G17=0,1,"")</f>
        <v/>
      </c>
      <c r="H36" s="35" t="str">
        <f>IF('F1'!H17+0.2-Critere!H17=0,1,"")</f>
        <v/>
      </c>
    </row>
    <row r="37" spans="2:8" s="31" customFormat="1" ht="9.75" customHeight="1" x14ac:dyDescent="0.2">
      <c r="B37" s="35" t="str">
        <f>IF('F1'!B18+0.2-Critere!B18=0,1,"")</f>
        <v/>
      </c>
      <c r="C37" s="35" t="str">
        <f>IF('F1'!C18+0.2-Critere!C18=0,1,"")</f>
        <v/>
      </c>
      <c r="D37" s="35" t="str">
        <f>IF('F1'!D18+0.2-Critere!D18=0,1,"")</f>
        <v/>
      </c>
      <c r="E37" s="35" t="str">
        <f>IF('F1'!E18+0.2-Critere!E18=0,1,"")</f>
        <v/>
      </c>
      <c r="F37" s="35" t="str">
        <f>IF('F1'!F18+0.2-Critere!F18=0,1,"")</f>
        <v/>
      </c>
      <c r="G37" s="35" t="str">
        <f>IF('F1'!G18+0.2-Critere!G18=0,1,"")</f>
        <v/>
      </c>
      <c r="H37" s="35" t="str">
        <f>IF('F1'!H18+0.2-Critere!H18=0,1,"")</f>
        <v/>
      </c>
    </row>
    <row r="38" spans="2:8" s="31" customFormat="1" ht="9.75" customHeight="1" x14ac:dyDescent="0.2">
      <c r="B38" s="35" t="str">
        <f>IF('F1'!B19+0.2-Critere!B19=0,1,"")</f>
        <v/>
      </c>
      <c r="C38" s="35" t="str">
        <f>IF('F1'!C19+0.2-Critere!C19=0,1,"")</f>
        <v/>
      </c>
      <c r="D38" s="35" t="str">
        <f>IF('F1'!D19+0.2-Critere!D19=0,1,"")</f>
        <v/>
      </c>
      <c r="E38" s="35" t="str">
        <f>IF('F1'!E19+0.2-Critere!E19=0,1,"")</f>
        <v/>
      </c>
      <c r="F38" s="35" t="str">
        <f>IF('F1'!F19+0.2-Critere!F19=0,1,"")</f>
        <v/>
      </c>
      <c r="G38" s="35" t="str">
        <f>IF('F1'!G19+0.2-Critere!G19=0,1,"")</f>
        <v/>
      </c>
      <c r="H38" s="35" t="str">
        <f>IF('F1'!H19+0.2-Critere!H19=0,1,"")</f>
        <v/>
      </c>
    </row>
    <row r="39" spans="2:8" s="31" customFormat="1" ht="9.75" customHeight="1" x14ac:dyDescent="0.2">
      <c r="B39" s="35" t="str">
        <f>IF('F1'!B20+0.2-Critere!B20=0,1,"")</f>
        <v/>
      </c>
      <c r="C39" s="35" t="str">
        <f>IF('F1'!C20+0.2-Critere!C20=0,1,"")</f>
        <v/>
      </c>
      <c r="D39" s="35" t="str">
        <f>IF('F1'!D20+0.2-Critere!D20=0,1,"")</f>
        <v/>
      </c>
      <c r="E39" s="35" t="str">
        <f>IF('F1'!E20+0.2-Critere!E20=0,1,"")</f>
        <v/>
      </c>
      <c r="F39" s="35" t="str">
        <f>IF('F1'!F20+0.2-Critere!F20=0,1,"")</f>
        <v/>
      </c>
      <c r="G39" s="35" t="str">
        <f>IF('F1'!G20+0.2-Critere!G20=0,1,"")</f>
        <v/>
      </c>
      <c r="H39" s="35" t="str">
        <f>IF('F1'!H20+0.2-Critere!H20=0,1,"")</f>
        <v/>
      </c>
    </row>
  </sheetData>
  <conditionalFormatting sqref="B5:H20">
    <cfRule type="cellIs" dxfId="6" priority="2" operator="equal">
      <formula>0</formula>
    </cfRule>
  </conditionalFormatting>
  <conditionalFormatting sqref="B24:H39">
    <cfRule type="cellIs" dxfId="4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F1</vt:lpstr>
      <vt:lpstr>Critere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rtyui</cp:lastModifiedBy>
  <dcterms:created xsi:type="dcterms:W3CDTF">2015-05-16T19:01:53Z</dcterms:created>
  <dcterms:modified xsi:type="dcterms:W3CDTF">2015-10-12T16:52:17Z</dcterms:modified>
</cp:coreProperties>
</file>