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10_ncr:100000_{136C18BA-E70B-4DFD-9163-E4A1E5BF125F}" xr6:coauthVersionLast="31" xr6:coauthVersionMax="31" xr10:uidLastSave="{00000000-0000-0000-0000-000000000000}"/>
  <bookViews>
    <workbookView xWindow="1176" yWindow="0" windowWidth="21864" windowHeight="9660" xr2:uid="{020F0CF2-876B-4F57-BCE6-47706800DFBA}"/>
  </bookViews>
  <sheets>
    <sheet name="Feuil1" sheetId="1" r:id="rId1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7" i="1" l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C8" i="1"/>
  <c r="C9" i="1" s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C49" i="1" s="1"/>
  <c r="C50" i="1" s="1"/>
  <c r="C51" i="1" s="1"/>
  <c r="C52" i="1" s="1"/>
  <c r="C53" i="1" s="1"/>
  <c r="C54" i="1" s="1"/>
  <c r="C55" i="1" s="1"/>
  <c r="C56" i="1" s="1"/>
  <c r="C57" i="1" s="1"/>
  <c r="C58" i="1" s="1"/>
  <c r="C59" i="1" s="1"/>
  <c r="C60" i="1" s="1"/>
  <c r="C61" i="1" s="1"/>
  <c r="C62" i="1" s="1"/>
  <c r="C63" i="1" s="1"/>
  <c r="C64" i="1" s="1"/>
  <c r="C65" i="1" s="1"/>
  <c r="C66" i="1" s="1"/>
  <c r="C67" i="1" s="1"/>
  <c r="C68" i="1" s="1"/>
  <c r="C69" i="1" s="1"/>
  <c r="C70" i="1" s="1"/>
  <c r="C71" i="1" s="1"/>
  <c r="C72" i="1" s="1"/>
  <c r="C73" i="1" s="1"/>
  <c r="C74" i="1" s="1"/>
  <c r="C75" i="1" s="1"/>
  <c r="C76" i="1" s="1"/>
  <c r="C77" i="1" s="1"/>
  <c r="C78" i="1" s="1"/>
  <c r="C79" i="1" s="1"/>
  <c r="C80" i="1" s="1"/>
  <c r="C81" i="1" s="1"/>
  <c r="C82" i="1" s="1"/>
  <c r="C83" i="1" s="1"/>
  <c r="C84" i="1" s="1"/>
  <c r="C85" i="1" s="1"/>
  <c r="C86" i="1" s="1"/>
  <c r="C87" i="1" s="1"/>
  <c r="C88" i="1" s="1"/>
  <c r="C89" i="1" s="1"/>
  <c r="C90" i="1" s="1"/>
  <c r="C91" i="1" s="1"/>
  <c r="C92" i="1" s="1"/>
  <c r="C93" i="1" s="1"/>
  <c r="C94" i="1" s="1"/>
  <c r="C95" i="1" s="1"/>
  <c r="C96" i="1" s="1"/>
  <c r="C97" i="1" s="1"/>
  <c r="C98" i="1" s="1"/>
  <c r="C99" i="1" s="1"/>
  <c r="C100" i="1" s="1"/>
  <c r="C101" i="1" s="1"/>
  <c r="C102" i="1" s="1"/>
  <c r="C103" i="1" s="1"/>
  <c r="C104" i="1" s="1"/>
  <c r="C105" i="1" s="1"/>
  <c r="C106" i="1" s="1"/>
  <c r="C107" i="1" s="1"/>
  <c r="C108" i="1" s="1"/>
  <c r="C109" i="1" s="1"/>
  <c r="C110" i="1" s="1"/>
  <c r="C111" i="1" s="1"/>
  <c r="C112" i="1" s="1"/>
  <c r="C113" i="1" s="1"/>
  <c r="C114" i="1" s="1"/>
  <c r="C115" i="1" s="1"/>
  <c r="C116" i="1" s="1"/>
  <c r="C117" i="1" s="1"/>
  <c r="C118" i="1" s="1"/>
  <c r="C119" i="1" s="1"/>
  <c r="C120" i="1" s="1"/>
  <c r="C121" i="1" s="1"/>
  <c r="C122" i="1" s="1"/>
  <c r="C123" i="1" s="1"/>
  <c r="C124" i="1" s="1"/>
  <c r="C125" i="1" s="1"/>
  <c r="C126" i="1" s="1"/>
  <c r="C127" i="1" s="1"/>
  <c r="C128" i="1" s="1"/>
  <c r="C129" i="1" s="1"/>
  <c r="C130" i="1" s="1"/>
  <c r="C131" i="1" s="1"/>
  <c r="C132" i="1" s="1"/>
  <c r="C133" i="1" s="1"/>
  <c r="C134" i="1" s="1"/>
  <c r="C135" i="1" s="1"/>
  <c r="C136" i="1" s="1"/>
  <c r="C137" i="1" s="1"/>
  <c r="C138" i="1" s="1"/>
  <c r="C139" i="1" s="1"/>
  <c r="C140" i="1" s="1"/>
  <c r="C141" i="1" s="1"/>
  <c r="C142" i="1" s="1"/>
  <c r="C143" i="1" s="1"/>
  <c r="C144" i="1" s="1"/>
  <c r="C145" i="1" s="1"/>
  <c r="C146" i="1" s="1"/>
  <c r="C147" i="1" s="1"/>
  <c r="C148" i="1" s="1"/>
  <c r="C149" i="1" s="1"/>
  <c r="C150" i="1" s="1"/>
  <c r="C151" i="1" s="1"/>
  <c r="C152" i="1" s="1"/>
  <c r="C153" i="1" s="1"/>
  <c r="C154" i="1" s="1"/>
  <c r="C155" i="1" s="1"/>
  <c r="C156" i="1" s="1"/>
  <c r="C157" i="1" s="1"/>
  <c r="C158" i="1" s="1"/>
  <c r="C159" i="1" s="1"/>
  <c r="C160" i="1" s="1"/>
  <c r="C161" i="1" s="1"/>
  <c r="C162" i="1" s="1"/>
  <c r="C163" i="1" s="1"/>
  <c r="C164" i="1" s="1"/>
  <c r="C165" i="1" s="1"/>
  <c r="C166" i="1" s="1"/>
  <c r="C167" i="1" s="1"/>
  <c r="C168" i="1" s="1"/>
  <c r="C169" i="1" s="1"/>
  <c r="C170" i="1" s="1"/>
  <c r="C171" i="1" s="1"/>
  <c r="C172" i="1" s="1"/>
  <c r="C173" i="1" s="1"/>
  <c r="C174" i="1" s="1"/>
  <c r="C175" i="1" s="1"/>
  <c r="C176" i="1" s="1"/>
  <c r="C177" i="1" s="1"/>
  <c r="C178" i="1" s="1"/>
  <c r="C179" i="1" s="1"/>
  <c r="C180" i="1" s="1"/>
  <c r="C181" i="1" s="1"/>
  <c r="C182" i="1" s="1"/>
  <c r="C183" i="1" s="1"/>
  <c r="C184" i="1" s="1"/>
  <c r="C185" i="1" s="1"/>
  <c r="C186" i="1" s="1"/>
  <c r="C187" i="1" s="1"/>
  <c r="C188" i="1" s="1"/>
  <c r="C189" i="1" s="1"/>
  <c r="C190" i="1" s="1"/>
  <c r="C191" i="1" s="1"/>
  <c r="C192" i="1" s="1"/>
  <c r="C193" i="1" s="1"/>
  <c r="C194" i="1" s="1"/>
  <c r="C195" i="1" s="1"/>
  <c r="C196" i="1" s="1"/>
  <c r="C197" i="1" s="1"/>
  <c r="C198" i="1" s="1"/>
  <c r="C199" i="1" s="1"/>
  <c r="C200" i="1" s="1"/>
  <c r="C201" i="1" s="1"/>
  <c r="C202" i="1" s="1"/>
  <c r="C203" i="1" s="1"/>
  <c r="C204" i="1" s="1"/>
  <c r="C205" i="1" s="1"/>
  <c r="C206" i="1" s="1"/>
  <c r="C207" i="1" s="1"/>
  <c r="C208" i="1" s="1"/>
  <c r="C209" i="1" s="1"/>
  <c r="C210" i="1" s="1"/>
  <c r="C211" i="1" s="1"/>
  <c r="C212" i="1" s="1"/>
  <c r="C213" i="1" s="1"/>
  <c r="C214" i="1" s="1"/>
  <c r="C215" i="1" s="1"/>
  <c r="C216" i="1" s="1"/>
  <c r="C217" i="1" s="1"/>
  <c r="C218" i="1" s="1"/>
  <c r="C219" i="1" s="1"/>
  <c r="C220" i="1" s="1"/>
  <c r="C221" i="1" s="1"/>
  <c r="C222" i="1" s="1"/>
  <c r="C223" i="1" s="1"/>
  <c r="C224" i="1" s="1"/>
  <c r="C225" i="1" s="1"/>
  <c r="C226" i="1" s="1"/>
  <c r="C227" i="1" s="1"/>
  <c r="C228" i="1" s="1"/>
  <c r="C229" i="1" s="1"/>
  <c r="C230" i="1" s="1"/>
  <c r="C231" i="1" s="1"/>
  <c r="C232" i="1" s="1"/>
  <c r="C233" i="1" s="1"/>
  <c r="C234" i="1" s="1"/>
  <c r="C235" i="1" s="1"/>
  <c r="C236" i="1" s="1"/>
  <c r="C237" i="1" s="1"/>
  <c r="C238" i="1" s="1"/>
  <c r="C239" i="1" s="1"/>
  <c r="C240" i="1" s="1"/>
  <c r="C241" i="1" s="1"/>
  <c r="C242" i="1" s="1"/>
  <c r="C243" i="1" s="1"/>
  <c r="C244" i="1" s="1"/>
  <c r="C245" i="1" s="1"/>
  <c r="C246" i="1" s="1"/>
  <c r="C247" i="1" s="1"/>
  <c r="C248" i="1" s="1"/>
  <c r="C249" i="1" s="1"/>
  <c r="C250" i="1" s="1"/>
  <c r="C251" i="1" s="1"/>
  <c r="C252" i="1" s="1"/>
  <c r="C253" i="1" s="1"/>
  <c r="C254" i="1" s="1"/>
  <c r="C255" i="1" s="1"/>
  <c r="C256" i="1" s="1"/>
  <c r="C257" i="1" s="1"/>
  <c r="C258" i="1" s="1"/>
  <c r="C259" i="1" s="1"/>
  <c r="C260" i="1" s="1"/>
  <c r="D260" i="1" s="1"/>
  <c r="E260" i="1" s="1"/>
  <c r="E7" i="1" l="1"/>
  <c r="F7" i="1" s="1"/>
  <c r="F260" i="1"/>
  <c r="D255" i="1"/>
  <c r="D247" i="1"/>
  <c r="D239" i="1"/>
  <c r="D231" i="1"/>
  <c r="D223" i="1"/>
  <c r="D215" i="1"/>
  <c r="D207" i="1"/>
  <c r="D199" i="1"/>
  <c r="D191" i="1"/>
  <c r="D183" i="1"/>
  <c r="D175" i="1"/>
  <c r="D167" i="1"/>
  <c r="D159" i="1"/>
  <c r="D151" i="1"/>
  <c r="D143" i="1"/>
  <c r="D135" i="1"/>
  <c r="D127" i="1"/>
  <c r="D119" i="1"/>
  <c r="D111" i="1"/>
  <c r="D103" i="1"/>
  <c r="D95" i="1"/>
  <c r="D87" i="1"/>
  <c r="D79" i="1"/>
  <c r="D71" i="1"/>
  <c r="D63" i="1"/>
  <c r="D55" i="1"/>
  <c r="D47" i="1"/>
  <c r="D39" i="1"/>
  <c r="D31" i="1"/>
  <c r="D23" i="1"/>
  <c r="D15" i="1"/>
  <c r="D254" i="1"/>
  <c r="D246" i="1"/>
  <c r="D238" i="1"/>
  <c r="D230" i="1"/>
  <c r="D222" i="1"/>
  <c r="D214" i="1"/>
  <c r="D206" i="1"/>
  <c r="D198" i="1"/>
  <c r="D190" i="1"/>
  <c r="D182" i="1"/>
  <c r="D174" i="1"/>
  <c r="D166" i="1"/>
  <c r="D158" i="1"/>
  <c r="D150" i="1"/>
  <c r="D142" i="1"/>
  <c r="D134" i="1"/>
  <c r="D126" i="1"/>
  <c r="D118" i="1"/>
  <c r="D110" i="1"/>
  <c r="D102" i="1"/>
  <c r="D94" i="1"/>
  <c r="D86" i="1"/>
  <c r="D78" i="1"/>
  <c r="D70" i="1"/>
  <c r="D62" i="1"/>
  <c r="D54" i="1"/>
  <c r="D46" i="1"/>
  <c r="D38" i="1"/>
  <c r="D30" i="1"/>
  <c r="D22" i="1"/>
  <c r="D14" i="1"/>
  <c r="D253" i="1"/>
  <c r="D245" i="1"/>
  <c r="D237" i="1"/>
  <c r="D229" i="1"/>
  <c r="D221" i="1"/>
  <c r="D213" i="1"/>
  <c r="D205" i="1"/>
  <c r="D197" i="1"/>
  <c r="D189" i="1"/>
  <c r="D181" i="1"/>
  <c r="D173" i="1"/>
  <c r="D165" i="1"/>
  <c r="D157" i="1"/>
  <c r="D149" i="1"/>
  <c r="D141" i="1"/>
  <c r="D133" i="1"/>
  <c r="D125" i="1"/>
  <c r="D117" i="1"/>
  <c r="D109" i="1"/>
  <c r="D101" i="1"/>
  <c r="D93" i="1"/>
  <c r="D85" i="1"/>
  <c r="D77" i="1"/>
  <c r="D69" i="1"/>
  <c r="D61" i="1"/>
  <c r="D53" i="1"/>
  <c r="D45" i="1"/>
  <c r="D37" i="1"/>
  <c r="D29" i="1"/>
  <c r="D21" i="1"/>
  <c r="D13" i="1"/>
  <c r="D252" i="1"/>
  <c r="D244" i="1"/>
  <c r="D236" i="1"/>
  <c r="D228" i="1"/>
  <c r="D220" i="1"/>
  <c r="D212" i="1"/>
  <c r="D204" i="1"/>
  <c r="D196" i="1"/>
  <c r="D188" i="1"/>
  <c r="D180" i="1"/>
  <c r="D172" i="1"/>
  <c r="D164" i="1"/>
  <c r="D156" i="1"/>
  <c r="D148" i="1"/>
  <c r="D140" i="1"/>
  <c r="D132" i="1"/>
  <c r="D124" i="1"/>
  <c r="D116" i="1"/>
  <c r="D108" i="1"/>
  <c r="D100" i="1"/>
  <c r="D92" i="1"/>
  <c r="D84" i="1"/>
  <c r="D76" i="1"/>
  <c r="D68" i="1"/>
  <c r="D60" i="1"/>
  <c r="D52" i="1"/>
  <c r="D44" i="1"/>
  <c r="D36" i="1"/>
  <c r="D28" i="1"/>
  <c r="D20" i="1"/>
  <c r="D12" i="1"/>
  <c r="D259" i="1"/>
  <c r="D251" i="1"/>
  <c r="D243" i="1"/>
  <c r="D235" i="1"/>
  <c r="D227" i="1"/>
  <c r="D219" i="1"/>
  <c r="D211" i="1"/>
  <c r="D203" i="1"/>
  <c r="D195" i="1"/>
  <c r="D187" i="1"/>
  <c r="D179" i="1"/>
  <c r="D171" i="1"/>
  <c r="D163" i="1"/>
  <c r="D155" i="1"/>
  <c r="D147" i="1"/>
  <c r="D139" i="1"/>
  <c r="D131" i="1"/>
  <c r="D123" i="1"/>
  <c r="D115" i="1"/>
  <c r="D107" i="1"/>
  <c r="D99" i="1"/>
  <c r="D91" i="1"/>
  <c r="D83" i="1"/>
  <c r="D75" i="1"/>
  <c r="D67" i="1"/>
  <c r="D59" i="1"/>
  <c r="D51" i="1"/>
  <c r="D43" i="1"/>
  <c r="D35" i="1"/>
  <c r="D27" i="1"/>
  <c r="D19" i="1"/>
  <c r="D11" i="1"/>
  <c r="D258" i="1"/>
  <c r="D250" i="1"/>
  <c r="D242" i="1"/>
  <c r="D234" i="1"/>
  <c r="D226" i="1"/>
  <c r="D218" i="1"/>
  <c r="D210" i="1"/>
  <c r="D202" i="1"/>
  <c r="D194" i="1"/>
  <c r="D186" i="1"/>
  <c r="D178" i="1"/>
  <c r="D170" i="1"/>
  <c r="D162" i="1"/>
  <c r="D154" i="1"/>
  <c r="D146" i="1"/>
  <c r="D138" i="1"/>
  <c r="D130" i="1"/>
  <c r="D122" i="1"/>
  <c r="D114" i="1"/>
  <c r="D106" i="1"/>
  <c r="D98" i="1"/>
  <c r="D90" i="1"/>
  <c r="D82" i="1"/>
  <c r="D74" i="1"/>
  <c r="D66" i="1"/>
  <c r="D58" i="1"/>
  <c r="D50" i="1"/>
  <c r="D42" i="1"/>
  <c r="D34" i="1"/>
  <c r="D26" i="1"/>
  <c r="D18" i="1"/>
  <c r="D10" i="1"/>
  <c r="D257" i="1"/>
  <c r="D249" i="1"/>
  <c r="D241" i="1"/>
  <c r="D233" i="1"/>
  <c r="D225" i="1"/>
  <c r="D217" i="1"/>
  <c r="D209" i="1"/>
  <c r="D201" i="1"/>
  <c r="D193" i="1"/>
  <c r="D185" i="1"/>
  <c r="D177" i="1"/>
  <c r="D169" i="1"/>
  <c r="D161" i="1"/>
  <c r="D153" i="1"/>
  <c r="D145" i="1"/>
  <c r="D137" i="1"/>
  <c r="D129" i="1"/>
  <c r="D121" i="1"/>
  <c r="D113" i="1"/>
  <c r="D105" i="1"/>
  <c r="D97" i="1"/>
  <c r="D89" i="1"/>
  <c r="D81" i="1"/>
  <c r="D73" i="1"/>
  <c r="D65" i="1"/>
  <c r="D57" i="1"/>
  <c r="D49" i="1"/>
  <c r="D41" i="1"/>
  <c r="D33" i="1"/>
  <c r="D25" i="1"/>
  <c r="D17" i="1"/>
  <c r="D9" i="1"/>
  <c r="D256" i="1"/>
  <c r="D248" i="1"/>
  <c r="D240" i="1"/>
  <c r="D232" i="1"/>
  <c r="D224" i="1"/>
  <c r="D216" i="1"/>
  <c r="D208" i="1"/>
  <c r="D200" i="1"/>
  <c r="D192" i="1"/>
  <c r="D184" i="1"/>
  <c r="D176" i="1"/>
  <c r="D168" i="1"/>
  <c r="D160" i="1"/>
  <c r="D152" i="1"/>
  <c r="D144" i="1"/>
  <c r="D136" i="1"/>
  <c r="D128" i="1"/>
  <c r="D120" i="1"/>
  <c r="D112" i="1"/>
  <c r="D104" i="1"/>
  <c r="D96" i="1"/>
  <c r="D88" i="1"/>
  <c r="D80" i="1"/>
  <c r="D72" i="1"/>
  <c r="D64" i="1"/>
  <c r="D56" i="1"/>
  <c r="D48" i="1"/>
  <c r="D40" i="1"/>
  <c r="D32" i="1"/>
  <c r="D24" i="1"/>
  <c r="D16" i="1"/>
  <c r="D8" i="1"/>
  <c r="E256" i="1" l="1"/>
  <c r="F256" i="1" s="1"/>
  <c r="E193" i="1"/>
  <c r="F193" i="1" s="1"/>
  <c r="E130" i="1"/>
  <c r="F130" i="1" s="1"/>
  <c r="E67" i="1"/>
  <c r="F67" i="1" s="1"/>
  <c r="E259" i="1"/>
  <c r="F259" i="1" s="1"/>
  <c r="E68" i="1"/>
  <c r="F68" i="1" s="1"/>
  <c r="E196" i="1"/>
  <c r="F196" i="1" s="1"/>
  <c r="E77" i="1"/>
  <c r="F77" i="1" s="1"/>
  <c r="E205" i="1"/>
  <c r="F205" i="1" s="1"/>
  <c r="E150" i="1"/>
  <c r="F150" i="1" s="1"/>
  <c r="E31" i="1"/>
  <c r="F31" i="1" s="1"/>
  <c r="E223" i="1"/>
  <c r="F223" i="1" s="1"/>
  <c r="E8" i="1"/>
  <c r="F8" i="1" s="1"/>
  <c r="F72" i="1"/>
  <c r="E72" i="1"/>
  <c r="E136" i="1"/>
  <c r="F136" i="1" s="1"/>
  <c r="F200" i="1"/>
  <c r="E200" i="1"/>
  <c r="E9" i="1"/>
  <c r="F9" i="1" s="1"/>
  <c r="E73" i="1"/>
  <c r="F73" i="1" s="1"/>
  <c r="E137" i="1"/>
  <c r="F137" i="1" s="1"/>
  <c r="E201" i="1"/>
  <c r="F201" i="1" s="1"/>
  <c r="E10" i="1"/>
  <c r="F10" i="1" s="1"/>
  <c r="E74" i="1"/>
  <c r="F74" i="1" s="1"/>
  <c r="F138" i="1"/>
  <c r="E138" i="1"/>
  <c r="E202" i="1"/>
  <c r="F202" i="1" s="1"/>
  <c r="E11" i="1"/>
  <c r="F11" i="1" s="1"/>
  <c r="E75" i="1"/>
  <c r="F75" i="1" s="1"/>
  <c r="E139" i="1"/>
  <c r="F139" i="1" s="1"/>
  <c r="E203" i="1"/>
  <c r="F203" i="1" s="1"/>
  <c r="E12" i="1"/>
  <c r="F12" i="1" s="1"/>
  <c r="F76" i="1"/>
  <c r="E76" i="1"/>
  <c r="E140" i="1"/>
  <c r="F140" i="1" s="1"/>
  <c r="F204" i="1"/>
  <c r="E204" i="1"/>
  <c r="E21" i="1"/>
  <c r="F21" i="1" s="1"/>
  <c r="F85" i="1"/>
  <c r="E85" i="1"/>
  <c r="E149" i="1"/>
  <c r="F149" i="1" s="1"/>
  <c r="F213" i="1"/>
  <c r="E213" i="1"/>
  <c r="E30" i="1"/>
  <c r="F30" i="1" s="1"/>
  <c r="F94" i="1"/>
  <c r="E94" i="1"/>
  <c r="E158" i="1"/>
  <c r="F158" i="1" s="1"/>
  <c r="E222" i="1"/>
  <c r="F222" i="1" s="1"/>
  <c r="F39" i="1"/>
  <c r="E39" i="1"/>
  <c r="E103" i="1"/>
  <c r="F103" i="1" s="1"/>
  <c r="F167" i="1"/>
  <c r="E167" i="1"/>
  <c r="E231" i="1"/>
  <c r="F231" i="1" s="1"/>
  <c r="F64" i="1"/>
  <c r="E64" i="1"/>
  <c r="E65" i="1"/>
  <c r="F65" i="1" s="1"/>
  <c r="F257" i="1"/>
  <c r="E257" i="1"/>
  <c r="E194" i="1"/>
  <c r="F194" i="1" s="1"/>
  <c r="E131" i="1"/>
  <c r="F131" i="1" s="1"/>
  <c r="F22" i="1"/>
  <c r="E22" i="1"/>
  <c r="E16" i="1"/>
  <c r="F16" i="1" s="1"/>
  <c r="E80" i="1"/>
  <c r="F80" i="1" s="1"/>
  <c r="E144" i="1"/>
  <c r="F144" i="1" s="1"/>
  <c r="E208" i="1"/>
  <c r="F208" i="1" s="1"/>
  <c r="E17" i="1"/>
  <c r="F17" i="1" s="1"/>
  <c r="F81" i="1"/>
  <c r="E81" i="1"/>
  <c r="E145" i="1"/>
  <c r="F145" i="1" s="1"/>
  <c r="F209" i="1"/>
  <c r="E209" i="1"/>
  <c r="E18" i="1"/>
  <c r="F18" i="1" s="1"/>
  <c r="F82" i="1"/>
  <c r="E82" i="1"/>
  <c r="E146" i="1"/>
  <c r="F146" i="1" s="1"/>
  <c r="F210" i="1"/>
  <c r="E210" i="1"/>
  <c r="E19" i="1"/>
  <c r="F19" i="1" s="1"/>
  <c r="F83" i="1"/>
  <c r="E83" i="1"/>
  <c r="E147" i="1"/>
  <c r="F147" i="1" s="1"/>
  <c r="E211" i="1"/>
  <c r="F211" i="1" s="1"/>
  <c r="F20" i="1"/>
  <c r="E20" i="1"/>
  <c r="E84" i="1"/>
  <c r="F84" i="1" s="1"/>
  <c r="F148" i="1"/>
  <c r="E148" i="1"/>
  <c r="E212" i="1"/>
  <c r="F212" i="1" s="1"/>
  <c r="F29" i="1"/>
  <c r="E29" i="1"/>
  <c r="E93" i="1"/>
  <c r="F93" i="1" s="1"/>
  <c r="F157" i="1"/>
  <c r="E157" i="1"/>
  <c r="E221" i="1"/>
  <c r="F221" i="1" s="1"/>
  <c r="E38" i="1"/>
  <c r="F38" i="1" s="1"/>
  <c r="E102" i="1"/>
  <c r="F102" i="1" s="1"/>
  <c r="E166" i="1"/>
  <c r="F166" i="1" s="1"/>
  <c r="E230" i="1"/>
  <c r="F230" i="1" s="1"/>
  <c r="F47" i="1"/>
  <c r="E47" i="1"/>
  <c r="E111" i="1"/>
  <c r="F111" i="1" s="1"/>
  <c r="E175" i="1"/>
  <c r="F175" i="1" s="1"/>
  <c r="E239" i="1"/>
  <c r="F239" i="1" s="1"/>
  <c r="F88" i="1"/>
  <c r="E88" i="1"/>
  <c r="E217" i="1"/>
  <c r="F217" i="1" s="1"/>
  <c r="E27" i="1"/>
  <c r="F27" i="1" s="1"/>
  <c r="E219" i="1"/>
  <c r="F219" i="1" s="1"/>
  <c r="E37" i="1"/>
  <c r="F37" i="1" s="1"/>
  <c r="E165" i="1"/>
  <c r="F165" i="1" s="1"/>
  <c r="E46" i="1"/>
  <c r="F46" i="1" s="1"/>
  <c r="E174" i="1"/>
  <c r="F174" i="1" s="1"/>
  <c r="E55" i="1"/>
  <c r="F55" i="1" s="1"/>
  <c r="E119" i="1"/>
  <c r="F119" i="1" s="1"/>
  <c r="E247" i="1"/>
  <c r="F247" i="1" s="1"/>
  <c r="E152" i="1"/>
  <c r="F152" i="1" s="1"/>
  <c r="F153" i="1"/>
  <c r="E153" i="1"/>
  <c r="E90" i="1"/>
  <c r="F90" i="1" s="1"/>
  <c r="E91" i="1"/>
  <c r="F91" i="1" s="1"/>
  <c r="E155" i="1"/>
  <c r="F155" i="1" s="1"/>
  <c r="F92" i="1"/>
  <c r="E92" i="1"/>
  <c r="E101" i="1"/>
  <c r="F101" i="1" s="1"/>
  <c r="E229" i="1"/>
  <c r="F229" i="1" s="1"/>
  <c r="E110" i="1"/>
  <c r="F110" i="1" s="1"/>
  <c r="E238" i="1"/>
  <c r="F238" i="1" s="1"/>
  <c r="E183" i="1"/>
  <c r="F183" i="1" s="1"/>
  <c r="E32" i="1"/>
  <c r="F32" i="1" s="1"/>
  <c r="E96" i="1"/>
  <c r="F96" i="1" s="1"/>
  <c r="E160" i="1"/>
  <c r="F160" i="1" s="1"/>
  <c r="E224" i="1"/>
  <c r="F224" i="1" s="1"/>
  <c r="E33" i="1"/>
  <c r="F33" i="1" s="1"/>
  <c r="E97" i="1"/>
  <c r="F97" i="1" s="1"/>
  <c r="F161" i="1"/>
  <c r="E161" i="1"/>
  <c r="E225" i="1"/>
  <c r="F225" i="1" s="1"/>
  <c r="E34" i="1"/>
  <c r="F34" i="1" s="1"/>
  <c r="E98" i="1"/>
  <c r="F98" i="1" s="1"/>
  <c r="F162" i="1"/>
  <c r="E162" i="1"/>
  <c r="E226" i="1"/>
  <c r="F226" i="1" s="1"/>
  <c r="E35" i="1"/>
  <c r="F35" i="1" s="1"/>
  <c r="E99" i="1"/>
  <c r="F99" i="1" s="1"/>
  <c r="E163" i="1"/>
  <c r="F163" i="1" s="1"/>
  <c r="E227" i="1"/>
  <c r="F227" i="1" s="1"/>
  <c r="E36" i="1"/>
  <c r="F36" i="1" s="1"/>
  <c r="E100" i="1"/>
  <c r="F100" i="1" s="1"/>
  <c r="E164" i="1"/>
  <c r="F164" i="1" s="1"/>
  <c r="E228" i="1"/>
  <c r="F228" i="1" s="1"/>
  <c r="E45" i="1"/>
  <c r="F45" i="1" s="1"/>
  <c r="E109" i="1"/>
  <c r="F109" i="1" s="1"/>
  <c r="F173" i="1"/>
  <c r="E173" i="1"/>
  <c r="E237" i="1"/>
  <c r="F237" i="1" s="1"/>
  <c r="E54" i="1"/>
  <c r="F54" i="1" s="1"/>
  <c r="E118" i="1"/>
  <c r="F118" i="1" s="1"/>
  <c r="F182" i="1"/>
  <c r="E182" i="1"/>
  <c r="E246" i="1"/>
  <c r="F246" i="1" s="1"/>
  <c r="E63" i="1"/>
  <c r="F63" i="1" s="1"/>
  <c r="E127" i="1"/>
  <c r="F127" i="1" s="1"/>
  <c r="E191" i="1"/>
  <c r="F191" i="1" s="1"/>
  <c r="E255" i="1"/>
  <c r="F255" i="1" s="1"/>
  <c r="E128" i="1"/>
  <c r="F128" i="1" s="1"/>
  <c r="E25" i="1"/>
  <c r="F25" i="1" s="1"/>
  <c r="E154" i="1"/>
  <c r="F154" i="1" s="1"/>
  <c r="E220" i="1"/>
  <c r="F220" i="1" s="1"/>
  <c r="E104" i="1"/>
  <c r="F104" i="1" s="1"/>
  <c r="E41" i="1"/>
  <c r="F41" i="1" s="1"/>
  <c r="F105" i="1"/>
  <c r="E105" i="1"/>
  <c r="E169" i="1"/>
  <c r="F169" i="1" s="1"/>
  <c r="E233" i="1"/>
  <c r="F233" i="1" s="1"/>
  <c r="E42" i="1"/>
  <c r="F42" i="1" s="1"/>
  <c r="F106" i="1"/>
  <c r="E106" i="1"/>
  <c r="E170" i="1"/>
  <c r="F170" i="1" s="1"/>
  <c r="E234" i="1"/>
  <c r="F234" i="1" s="1"/>
  <c r="E43" i="1"/>
  <c r="F43" i="1" s="1"/>
  <c r="E107" i="1"/>
  <c r="F107" i="1" s="1"/>
  <c r="E171" i="1"/>
  <c r="F171" i="1" s="1"/>
  <c r="E235" i="1"/>
  <c r="F235" i="1" s="1"/>
  <c r="E44" i="1"/>
  <c r="F44" i="1" s="1"/>
  <c r="E108" i="1"/>
  <c r="F108" i="1" s="1"/>
  <c r="E172" i="1"/>
  <c r="F172" i="1" s="1"/>
  <c r="E236" i="1"/>
  <c r="F236" i="1" s="1"/>
  <c r="E53" i="1"/>
  <c r="F53" i="1" s="1"/>
  <c r="F117" i="1"/>
  <c r="E117" i="1"/>
  <c r="E181" i="1"/>
  <c r="F181" i="1" s="1"/>
  <c r="E245" i="1"/>
  <c r="F245" i="1" s="1"/>
  <c r="E62" i="1"/>
  <c r="F62" i="1" s="1"/>
  <c r="F126" i="1"/>
  <c r="E126" i="1"/>
  <c r="E190" i="1"/>
  <c r="F190" i="1" s="1"/>
  <c r="E254" i="1"/>
  <c r="F254" i="1" s="1"/>
  <c r="E71" i="1"/>
  <c r="F71" i="1" s="1"/>
  <c r="E135" i="1"/>
  <c r="F135" i="1" s="1"/>
  <c r="E199" i="1"/>
  <c r="F199" i="1" s="1"/>
  <c r="E24" i="1"/>
  <c r="F24" i="1" s="1"/>
  <c r="E89" i="1"/>
  <c r="F89" i="1" s="1"/>
  <c r="E218" i="1"/>
  <c r="F218" i="1" s="1"/>
  <c r="E156" i="1"/>
  <c r="F156" i="1" s="1"/>
  <c r="E168" i="1"/>
  <c r="F168" i="1" s="1"/>
  <c r="E48" i="1"/>
  <c r="F48" i="1" s="1"/>
  <c r="E112" i="1"/>
  <c r="F112" i="1" s="1"/>
  <c r="E176" i="1"/>
  <c r="F176" i="1" s="1"/>
  <c r="E240" i="1"/>
  <c r="F240" i="1" s="1"/>
  <c r="E49" i="1"/>
  <c r="F49" i="1" s="1"/>
  <c r="E113" i="1"/>
  <c r="F113" i="1" s="1"/>
  <c r="E177" i="1"/>
  <c r="F177" i="1" s="1"/>
  <c r="E241" i="1"/>
  <c r="F241" i="1" s="1"/>
  <c r="E50" i="1"/>
  <c r="F50" i="1" s="1"/>
  <c r="E114" i="1"/>
  <c r="F114" i="1" s="1"/>
  <c r="E178" i="1"/>
  <c r="F178" i="1" s="1"/>
  <c r="E242" i="1"/>
  <c r="F242" i="1" s="1"/>
  <c r="E51" i="1"/>
  <c r="F51" i="1" s="1"/>
  <c r="E115" i="1"/>
  <c r="F115" i="1" s="1"/>
  <c r="E179" i="1"/>
  <c r="F179" i="1" s="1"/>
  <c r="E243" i="1"/>
  <c r="F243" i="1" s="1"/>
  <c r="E52" i="1"/>
  <c r="F52" i="1" s="1"/>
  <c r="E116" i="1"/>
  <c r="F116" i="1" s="1"/>
  <c r="E180" i="1"/>
  <c r="F180" i="1" s="1"/>
  <c r="E244" i="1"/>
  <c r="F244" i="1" s="1"/>
  <c r="E61" i="1"/>
  <c r="F61" i="1" s="1"/>
  <c r="E125" i="1"/>
  <c r="F125" i="1" s="1"/>
  <c r="E189" i="1"/>
  <c r="F189" i="1" s="1"/>
  <c r="E253" i="1"/>
  <c r="F253" i="1" s="1"/>
  <c r="E70" i="1"/>
  <c r="F70" i="1" s="1"/>
  <c r="E134" i="1"/>
  <c r="F134" i="1" s="1"/>
  <c r="E198" i="1"/>
  <c r="F198" i="1" s="1"/>
  <c r="E15" i="1"/>
  <c r="F15" i="1" s="1"/>
  <c r="E79" i="1"/>
  <c r="F79" i="1" s="1"/>
  <c r="E143" i="1"/>
  <c r="F143" i="1" s="1"/>
  <c r="E207" i="1"/>
  <c r="F207" i="1" s="1"/>
  <c r="E216" i="1"/>
  <c r="F216" i="1" s="1"/>
  <c r="E26" i="1"/>
  <c r="F26" i="1" s="1"/>
  <c r="F28" i="1"/>
  <c r="E28" i="1"/>
  <c r="E40" i="1"/>
  <c r="F40" i="1" s="1"/>
  <c r="F232" i="1"/>
  <c r="E232" i="1"/>
  <c r="E56" i="1"/>
  <c r="F56" i="1" s="1"/>
  <c r="E120" i="1"/>
  <c r="F120" i="1" s="1"/>
  <c r="E184" i="1"/>
  <c r="F184" i="1" s="1"/>
  <c r="E248" i="1"/>
  <c r="F248" i="1" s="1"/>
  <c r="E57" i="1"/>
  <c r="F57" i="1" s="1"/>
  <c r="F121" i="1"/>
  <c r="E121" i="1"/>
  <c r="E185" i="1"/>
  <c r="F185" i="1" s="1"/>
  <c r="F249" i="1"/>
  <c r="E249" i="1"/>
  <c r="E58" i="1"/>
  <c r="F58" i="1" s="1"/>
  <c r="E122" i="1"/>
  <c r="F122" i="1" s="1"/>
  <c r="E186" i="1"/>
  <c r="F186" i="1" s="1"/>
  <c r="E250" i="1"/>
  <c r="F250" i="1" s="1"/>
  <c r="E59" i="1"/>
  <c r="F59" i="1" s="1"/>
  <c r="F123" i="1"/>
  <c r="E123" i="1"/>
  <c r="E187" i="1"/>
  <c r="F187" i="1" s="1"/>
  <c r="F251" i="1"/>
  <c r="E251" i="1"/>
  <c r="E60" i="1"/>
  <c r="F60" i="1" s="1"/>
  <c r="E124" i="1"/>
  <c r="F124" i="1" s="1"/>
  <c r="E188" i="1"/>
  <c r="F188" i="1" s="1"/>
  <c r="E252" i="1"/>
  <c r="F252" i="1" s="1"/>
  <c r="E69" i="1"/>
  <c r="F69" i="1" s="1"/>
  <c r="F133" i="1"/>
  <c r="E133" i="1"/>
  <c r="E197" i="1"/>
  <c r="F197" i="1" s="1"/>
  <c r="F14" i="1"/>
  <c r="E14" i="1"/>
  <c r="E78" i="1"/>
  <c r="F78" i="1" s="1"/>
  <c r="E142" i="1"/>
  <c r="F142" i="1" s="1"/>
  <c r="E206" i="1"/>
  <c r="F206" i="1" s="1"/>
  <c r="E23" i="1"/>
  <c r="F23" i="1" s="1"/>
  <c r="E87" i="1"/>
  <c r="F87" i="1" s="1"/>
  <c r="E151" i="1"/>
  <c r="F151" i="1" s="1"/>
  <c r="E215" i="1"/>
  <c r="F215" i="1" s="1"/>
  <c r="E192" i="1"/>
  <c r="F192" i="1" s="1"/>
  <c r="E129" i="1"/>
  <c r="F129" i="1" s="1"/>
  <c r="E66" i="1"/>
  <c r="F66" i="1" s="1"/>
  <c r="E258" i="1"/>
  <c r="F258" i="1" s="1"/>
  <c r="E195" i="1"/>
  <c r="F195" i="1" s="1"/>
  <c r="E132" i="1"/>
  <c r="F132" i="1" s="1"/>
  <c r="E13" i="1"/>
  <c r="F13" i="1" s="1"/>
  <c r="E141" i="1"/>
  <c r="F141" i="1" s="1"/>
  <c r="E86" i="1"/>
  <c r="F86" i="1" s="1"/>
  <c r="F214" i="1"/>
  <c r="E214" i="1"/>
  <c r="E95" i="1"/>
  <c r="F95" i="1" s="1"/>
  <c r="F159" i="1"/>
  <c r="E159" i="1"/>
</calcChain>
</file>

<file path=xl/sharedStrings.xml><?xml version="1.0" encoding="utf-8"?>
<sst xmlns="http://schemas.openxmlformats.org/spreadsheetml/2006/main" count="9" uniqueCount="8">
  <si>
    <t>paramètres</t>
  </si>
  <si>
    <t>Numéro</t>
  </si>
  <si>
    <t>N° ligne départ</t>
  </si>
  <si>
    <t>Ecart</t>
  </si>
  <si>
    <t>Pointage départ</t>
  </si>
  <si>
    <t>Pointage décalage</t>
  </si>
  <si>
    <t>Pointage écart</t>
  </si>
  <si>
    <t>Final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</si>
</sst>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NumberFormat="1"/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0" fontId="0" fillId="2" borderId="0" xfId="0" applyFill="1" applyAlignment="1">
      <alignment horizontal="center"/>
    </xf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5"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D26172B-9EB9-41D0-BE22-3D8D3E618144}" name="Tableau2" displayName="Tableau2" ref="A6:F260" totalsRowShown="0">
  <autoFilter ref="A6:F260" xr:uid="{1F9463DE-DB74-4E1C-B94D-C5AFB34C128F}"/>
  <tableColumns count="6">
    <tableColumn id="1" xr3:uid="{81C80419-ED3F-41A3-8B50-AF75140A417E}" name="Numéro"/>
    <tableColumn id="2" xr3:uid="{C8AF9C34-4431-4765-B9D0-539EB9080F1D}" name="Pointage départ" dataDxfId="3">
      <calculatedColumnFormula>IF(Tableau2[[#This Row],[Numéro]]&lt;$D$3,0,1)</calculatedColumnFormula>
    </tableColumn>
    <tableColumn id="3" xr3:uid="{1E08C513-A3EE-4362-BF4A-5F518554EDAC}" name="Pointage décalage" dataDxfId="4">
      <calculatedColumnFormula>C6+Tableau2[[#This Row],[Pointage départ]]</calculatedColumnFormula>
    </tableColumn>
    <tableColumn id="4" xr3:uid="{B5CCECA9-14F7-40BC-B0EC-C00EE3775604}" name="Ecart" dataDxfId="2">
      <calculatedColumnFormula>(Tableau2[[#This Row],[Pointage décalage]]-1)/($E$3+1)</calculatedColumnFormula>
    </tableColumn>
    <tableColumn id="5" xr3:uid="{CAF7DEC0-FEF3-4B83-8BFB-F145E5CBC349}" name="Pointage écart" dataDxfId="1">
      <calculatedColumnFormula>IF(TRUNC(Tableau2[[#This Row],[Ecart]],0)-TRUNC(Tableau2[[#This Row],[Ecart]],5)=0,1,0)</calculatedColumnFormula>
    </tableColumn>
    <tableColumn id="6" xr3:uid="{0CAAF2AC-3C4F-49A8-8E72-3834AF65F937}" name="Final" dataDxfId="0">
      <calculatedColumnFormula>Tableau2[[#This Row],[Numéro]]*Tableau2[[#This Row],[Pointage écart]]</calculatedColumnFormula>
    </tableColumn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CAF978-7EEC-4CEB-87CB-08FD3292AB77}">
  <dimension ref="A1:F263"/>
  <sheetViews>
    <sheetView tabSelected="1" workbookViewId="0">
      <selection activeCell="H13" sqref="H13"/>
    </sheetView>
  </sheetViews>
  <sheetFormatPr baseColWidth="10" defaultRowHeight="14.4" x14ac:dyDescent="0.3"/>
  <cols>
    <col min="4" max="4" width="14.88671875" customWidth="1"/>
    <col min="5" max="5" width="15.77734375" customWidth="1"/>
    <col min="6" max="6" width="11.5546875" style="2"/>
  </cols>
  <sheetData>
    <row r="1" spans="1:6" x14ac:dyDescent="0.3">
      <c r="D1" t="s">
        <v>0</v>
      </c>
    </row>
    <row r="2" spans="1:6" x14ac:dyDescent="0.3">
      <c r="D2" s="4" t="s">
        <v>2</v>
      </c>
      <c r="E2" s="4" t="s">
        <v>3</v>
      </c>
    </row>
    <row r="3" spans="1:6" x14ac:dyDescent="0.3">
      <c r="D3" s="5">
        <v>4</v>
      </c>
      <c r="E3" s="5">
        <v>2</v>
      </c>
    </row>
    <row r="6" spans="1:6" x14ac:dyDescent="0.3">
      <c r="A6" t="s">
        <v>1</v>
      </c>
      <c r="B6" t="s">
        <v>4</v>
      </c>
      <c r="C6" t="s">
        <v>5</v>
      </c>
      <c r="D6" t="s">
        <v>3</v>
      </c>
      <c r="E6" t="s">
        <v>6</v>
      </c>
      <c r="F6" s="2" t="s">
        <v>7</v>
      </c>
    </row>
    <row r="7" spans="1:6" x14ac:dyDescent="0.3">
      <c r="A7">
        <v>0</v>
      </c>
      <c r="B7">
        <f>IF(Tableau2[[#This Row],[Numéro]]&lt;$D$3,0,1)</f>
        <v>0</v>
      </c>
      <c r="C7">
        <v>0</v>
      </c>
      <c r="D7">
        <f>(Tableau2[[#This Row],[Pointage décalage]]-1)/($E$3+1)</f>
        <v>-0.33333333333333331</v>
      </c>
      <c r="E7" s="1">
        <f>IF(TRUNC(Tableau2[[#This Row],[Ecart]],0)-TRUNC(Tableau2[[#This Row],[Ecart]],5)=0,1,0)</f>
        <v>0</v>
      </c>
      <c r="F7" s="3">
        <f>Tableau2[[#This Row],[Numéro]]*Tableau2[[#This Row],[Pointage écart]]</f>
        <v>0</v>
      </c>
    </row>
    <row r="8" spans="1:6" x14ac:dyDescent="0.3">
      <c r="A8">
        <v>1</v>
      </c>
      <c r="B8">
        <f>IF(Tableau2[[#This Row],[Numéro]]&lt;$D$3,0,1)</f>
        <v>0</v>
      </c>
      <c r="C8">
        <f>C7+Tableau2[[#This Row],[Pointage départ]]</f>
        <v>0</v>
      </c>
      <c r="D8">
        <f>(Tableau2[[#This Row],[Pointage décalage]]-1)/($E$3+1)</f>
        <v>-0.33333333333333331</v>
      </c>
      <c r="E8" s="1">
        <f>IF(TRUNC(Tableau2[[#This Row],[Ecart]],0)-TRUNC(Tableau2[[#This Row],[Ecart]],5)=0,1,0)</f>
        <v>0</v>
      </c>
      <c r="F8" s="3">
        <f>Tableau2[[#This Row],[Numéro]]*Tableau2[[#This Row],[Pointage écart]]</f>
        <v>0</v>
      </c>
    </row>
    <row r="9" spans="1:6" x14ac:dyDescent="0.3">
      <c r="A9">
        <v>2</v>
      </c>
      <c r="B9">
        <f>IF(Tableau2[[#This Row],[Numéro]]&lt;$D$3,0,1)</f>
        <v>0</v>
      </c>
      <c r="C9">
        <f>C8+Tableau2[[#This Row],[Pointage départ]]</f>
        <v>0</v>
      </c>
      <c r="D9">
        <f>(Tableau2[[#This Row],[Pointage décalage]]-1)/($E$3+1)</f>
        <v>-0.33333333333333331</v>
      </c>
      <c r="E9" s="1">
        <f>IF(TRUNC(Tableau2[[#This Row],[Ecart]],0)-TRUNC(Tableau2[[#This Row],[Ecart]],5)=0,1,0)</f>
        <v>0</v>
      </c>
      <c r="F9" s="3">
        <f>Tableau2[[#This Row],[Numéro]]*Tableau2[[#This Row],[Pointage écart]]</f>
        <v>0</v>
      </c>
    </row>
    <row r="10" spans="1:6" x14ac:dyDescent="0.3">
      <c r="A10">
        <v>3</v>
      </c>
      <c r="B10">
        <f>IF(Tableau2[[#This Row],[Numéro]]&lt;$D$3,0,1)</f>
        <v>0</v>
      </c>
      <c r="C10">
        <f>C9+Tableau2[[#This Row],[Pointage départ]]</f>
        <v>0</v>
      </c>
      <c r="D10">
        <f>(Tableau2[[#This Row],[Pointage décalage]]-1)/($E$3+1)</f>
        <v>-0.33333333333333331</v>
      </c>
      <c r="E10" s="1">
        <f>IF(TRUNC(Tableau2[[#This Row],[Ecart]],0)-TRUNC(Tableau2[[#This Row],[Ecart]],5)=0,1,0)</f>
        <v>0</v>
      </c>
      <c r="F10" s="3">
        <f>Tableau2[[#This Row],[Numéro]]*Tableau2[[#This Row],[Pointage écart]]</f>
        <v>0</v>
      </c>
    </row>
    <row r="11" spans="1:6" x14ac:dyDescent="0.3">
      <c r="A11">
        <v>4</v>
      </c>
      <c r="B11">
        <f>IF(Tableau2[[#This Row],[Numéro]]&lt;$D$3,0,1)</f>
        <v>1</v>
      </c>
      <c r="C11">
        <f>C10+Tableau2[[#This Row],[Pointage départ]]</f>
        <v>1</v>
      </c>
      <c r="D11">
        <f>(Tableau2[[#This Row],[Pointage décalage]]-1)/($E$3+1)</f>
        <v>0</v>
      </c>
      <c r="E11" s="1">
        <f>IF(TRUNC(Tableau2[[#This Row],[Ecart]],0)-TRUNC(Tableau2[[#This Row],[Ecart]],5)=0,1,0)</f>
        <v>1</v>
      </c>
      <c r="F11" s="3">
        <f>Tableau2[[#This Row],[Numéro]]*Tableau2[[#This Row],[Pointage écart]]</f>
        <v>4</v>
      </c>
    </row>
    <row r="12" spans="1:6" x14ac:dyDescent="0.3">
      <c r="A12">
        <v>5</v>
      </c>
      <c r="B12">
        <f>IF(Tableau2[[#This Row],[Numéro]]&lt;$D$3,0,1)</f>
        <v>1</v>
      </c>
      <c r="C12">
        <f>C11+Tableau2[[#This Row],[Pointage départ]]</f>
        <v>2</v>
      </c>
      <c r="D12">
        <f>(Tableau2[[#This Row],[Pointage décalage]]-1)/($E$3+1)</f>
        <v>0.33333333333333331</v>
      </c>
      <c r="E12" s="1">
        <f>IF(TRUNC(Tableau2[[#This Row],[Ecart]],0)-TRUNC(Tableau2[[#This Row],[Ecart]],5)=0,1,0)</f>
        <v>0</v>
      </c>
      <c r="F12" s="3">
        <f>Tableau2[[#This Row],[Numéro]]*Tableau2[[#This Row],[Pointage écart]]</f>
        <v>0</v>
      </c>
    </row>
    <row r="13" spans="1:6" x14ac:dyDescent="0.3">
      <c r="A13">
        <v>6</v>
      </c>
      <c r="B13">
        <f>IF(Tableau2[[#This Row],[Numéro]]&lt;$D$3,0,1)</f>
        <v>1</v>
      </c>
      <c r="C13">
        <f>C12+Tableau2[[#This Row],[Pointage départ]]</f>
        <v>3</v>
      </c>
      <c r="D13">
        <f>(Tableau2[[#This Row],[Pointage décalage]]-1)/($E$3+1)</f>
        <v>0.66666666666666663</v>
      </c>
      <c r="E13" s="1">
        <f>IF(TRUNC(Tableau2[[#This Row],[Ecart]],0)-TRUNC(Tableau2[[#This Row],[Ecart]],5)=0,1,0)</f>
        <v>0</v>
      </c>
      <c r="F13" s="3">
        <f>Tableau2[[#This Row],[Numéro]]*Tableau2[[#This Row],[Pointage écart]]</f>
        <v>0</v>
      </c>
    </row>
    <row r="14" spans="1:6" x14ac:dyDescent="0.3">
      <c r="A14">
        <v>7</v>
      </c>
      <c r="B14">
        <f>IF(Tableau2[[#This Row],[Numéro]]&lt;$D$3,0,1)</f>
        <v>1</v>
      </c>
      <c r="C14">
        <f>C13+Tableau2[[#This Row],[Pointage départ]]</f>
        <v>4</v>
      </c>
      <c r="D14">
        <f>(Tableau2[[#This Row],[Pointage décalage]]-1)/($E$3+1)</f>
        <v>1</v>
      </c>
      <c r="E14" s="1">
        <f>IF(TRUNC(Tableau2[[#This Row],[Ecart]],0)-TRUNC(Tableau2[[#This Row],[Ecart]],5)=0,1,0)</f>
        <v>1</v>
      </c>
      <c r="F14" s="3">
        <f>Tableau2[[#This Row],[Numéro]]*Tableau2[[#This Row],[Pointage écart]]</f>
        <v>7</v>
      </c>
    </row>
    <row r="15" spans="1:6" x14ac:dyDescent="0.3">
      <c r="A15">
        <v>8</v>
      </c>
      <c r="B15">
        <f>IF(Tableau2[[#This Row],[Numéro]]&lt;$D$3,0,1)</f>
        <v>1</v>
      </c>
      <c r="C15">
        <f>C14+Tableau2[[#This Row],[Pointage départ]]</f>
        <v>5</v>
      </c>
      <c r="D15">
        <f>(Tableau2[[#This Row],[Pointage décalage]]-1)/($E$3+1)</f>
        <v>1.3333333333333333</v>
      </c>
      <c r="E15" s="1">
        <f>IF(TRUNC(Tableau2[[#This Row],[Ecart]],0)-TRUNC(Tableau2[[#This Row],[Ecart]],5)=0,1,0)</f>
        <v>0</v>
      </c>
      <c r="F15" s="3">
        <f>Tableau2[[#This Row],[Numéro]]*Tableau2[[#This Row],[Pointage écart]]</f>
        <v>0</v>
      </c>
    </row>
    <row r="16" spans="1:6" x14ac:dyDescent="0.3">
      <c r="A16">
        <v>9</v>
      </c>
      <c r="B16">
        <f>IF(Tableau2[[#This Row],[Numéro]]&lt;$D$3,0,1)</f>
        <v>1</v>
      </c>
      <c r="C16">
        <f>C15+Tableau2[[#This Row],[Pointage départ]]</f>
        <v>6</v>
      </c>
      <c r="D16">
        <f>(Tableau2[[#This Row],[Pointage décalage]]-1)/($E$3+1)</f>
        <v>1.6666666666666667</v>
      </c>
      <c r="E16" s="1">
        <f>IF(TRUNC(Tableau2[[#This Row],[Ecart]],0)-TRUNC(Tableau2[[#This Row],[Ecart]],5)=0,1,0)</f>
        <v>0</v>
      </c>
      <c r="F16" s="3">
        <f>Tableau2[[#This Row],[Numéro]]*Tableau2[[#This Row],[Pointage écart]]</f>
        <v>0</v>
      </c>
    </row>
    <row r="17" spans="1:6" x14ac:dyDescent="0.3">
      <c r="A17">
        <v>10</v>
      </c>
      <c r="B17">
        <f>IF(Tableau2[[#This Row],[Numéro]]&lt;$D$3,0,1)</f>
        <v>1</v>
      </c>
      <c r="C17">
        <f>C16+Tableau2[[#This Row],[Pointage départ]]</f>
        <v>7</v>
      </c>
      <c r="D17">
        <f>(Tableau2[[#This Row],[Pointage décalage]]-1)/($E$3+1)</f>
        <v>2</v>
      </c>
      <c r="E17" s="1">
        <f>IF(TRUNC(Tableau2[[#This Row],[Ecart]],0)-TRUNC(Tableau2[[#This Row],[Ecart]],5)=0,1,0)</f>
        <v>1</v>
      </c>
      <c r="F17" s="3">
        <f>Tableau2[[#This Row],[Numéro]]*Tableau2[[#This Row],[Pointage écart]]</f>
        <v>10</v>
      </c>
    </row>
    <row r="18" spans="1:6" x14ac:dyDescent="0.3">
      <c r="A18">
        <v>11</v>
      </c>
      <c r="B18">
        <f>IF(Tableau2[[#This Row],[Numéro]]&lt;$D$3,0,1)</f>
        <v>1</v>
      </c>
      <c r="C18">
        <f>C17+Tableau2[[#This Row],[Pointage départ]]</f>
        <v>8</v>
      </c>
      <c r="D18">
        <f>(Tableau2[[#This Row],[Pointage décalage]]-1)/($E$3+1)</f>
        <v>2.3333333333333335</v>
      </c>
      <c r="E18" s="1">
        <f>IF(TRUNC(Tableau2[[#This Row],[Ecart]],0)-TRUNC(Tableau2[[#This Row],[Ecart]],5)=0,1,0)</f>
        <v>0</v>
      </c>
      <c r="F18" s="3">
        <f>Tableau2[[#This Row],[Numéro]]*Tableau2[[#This Row],[Pointage écart]]</f>
        <v>0</v>
      </c>
    </row>
    <row r="19" spans="1:6" x14ac:dyDescent="0.3">
      <c r="A19">
        <v>12</v>
      </c>
      <c r="B19">
        <f>IF(Tableau2[[#This Row],[Numéro]]&lt;$D$3,0,1)</f>
        <v>1</v>
      </c>
      <c r="C19">
        <f>C18+Tableau2[[#This Row],[Pointage départ]]</f>
        <v>9</v>
      </c>
      <c r="D19">
        <f>(Tableau2[[#This Row],[Pointage décalage]]-1)/($E$3+1)</f>
        <v>2.6666666666666665</v>
      </c>
      <c r="E19" s="1">
        <f>IF(TRUNC(Tableau2[[#This Row],[Ecart]],0)-TRUNC(Tableau2[[#This Row],[Ecart]],5)=0,1,0)</f>
        <v>0</v>
      </c>
      <c r="F19" s="3">
        <f>Tableau2[[#This Row],[Numéro]]*Tableau2[[#This Row],[Pointage écart]]</f>
        <v>0</v>
      </c>
    </row>
    <row r="20" spans="1:6" x14ac:dyDescent="0.3">
      <c r="A20">
        <v>13</v>
      </c>
      <c r="B20">
        <f>IF(Tableau2[[#This Row],[Numéro]]&lt;$D$3,0,1)</f>
        <v>1</v>
      </c>
      <c r="C20">
        <f>C19+Tableau2[[#This Row],[Pointage départ]]</f>
        <v>10</v>
      </c>
      <c r="D20">
        <f>(Tableau2[[#This Row],[Pointage décalage]]-1)/($E$3+1)</f>
        <v>3</v>
      </c>
      <c r="E20" s="1">
        <f>IF(TRUNC(Tableau2[[#This Row],[Ecart]],0)-TRUNC(Tableau2[[#This Row],[Ecart]],5)=0,1,0)</f>
        <v>1</v>
      </c>
      <c r="F20" s="3">
        <f>Tableau2[[#This Row],[Numéro]]*Tableau2[[#This Row],[Pointage écart]]</f>
        <v>13</v>
      </c>
    </row>
    <row r="21" spans="1:6" x14ac:dyDescent="0.3">
      <c r="A21">
        <v>14</v>
      </c>
      <c r="B21">
        <f>IF(Tableau2[[#This Row],[Numéro]]&lt;$D$3,0,1)</f>
        <v>1</v>
      </c>
      <c r="C21">
        <f>C20+Tableau2[[#This Row],[Pointage départ]]</f>
        <v>11</v>
      </c>
      <c r="D21">
        <f>(Tableau2[[#This Row],[Pointage décalage]]-1)/($E$3+1)</f>
        <v>3.3333333333333335</v>
      </c>
      <c r="E21" s="1">
        <f>IF(TRUNC(Tableau2[[#This Row],[Ecart]],0)-TRUNC(Tableau2[[#This Row],[Ecart]],5)=0,1,0)</f>
        <v>0</v>
      </c>
      <c r="F21" s="3">
        <f>Tableau2[[#This Row],[Numéro]]*Tableau2[[#This Row],[Pointage écart]]</f>
        <v>0</v>
      </c>
    </row>
    <row r="22" spans="1:6" x14ac:dyDescent="0.3">
      <c r="A22">
        <v>15</v>
      </c>
      <c r="B22">
        <f>IF(Tableau2[[#This Row],[Numéro]]&lt;$D$3,0,1)</f>
        <v>1</v>
      </c>
      <c r="C22">
        <f>C21+Tableau2[[#This Row],[Pointage départ]]</f>
        <v>12</v>
      </c>
      <c r="D22">
        <f>(Tableau2[[#This Row],[Pointage décalage]]-1)/($E$3+1)</f>
        <v>3.6666666666666665</v>
      </c>
      <c r="E22" s="1">
        <f>IF(TRUNC(Tableau2[[#This Row],[Ecart]],0)-TRUNC(Tableau2[[#This Row],[Ecart]],5)=0,1,0)</f>
        <v>0</v>
      </c>
      <c r="F22" s="3">
        <f>Tableau2[[#This Row],[Numéro]]*Tableau2[[#This Row],[Pointage écart]]</f>
        <v>0</v>
      </c>
    </row>
    <row r="23" spans="1:6" x14ac:dyDescent="0.3">
      <c r="A23">
        <v>16</v>
      </c>
      <c r="B23">
        <f>IF(Tableau2[[#This Row],[Numéro]]&lt;$D$3,0,1)</f>
        <v>1</v>
      </c>
      <c r="C23">
        <f>C22+Tableau2[[#This Row],[Pointage départ]]</f>
        <v>13</v>
      </c>
      <c r="D23">
        <f>(Tableau2[[#This Row],[Pointage décalage]]-1)/($E$3+1)</f>
        <v>4</v>
      </c>
      <c r="E23" s="1">
        <f>IF(TRUNC(Tableau2[[#This Row],[Ecart]],0)-TRUNC(Tableau2[[#This Row],[Ecart]],5)=0,1,0)</f>
        <v>1</v>
      </c>
      <c r="F23" s="3">
        <f>Tableau2[[#This Row],[Numéro]]*Tableau2[[#This Row],[Pointage écart]]</f>
        <v>16</v>
      </c>
    </row>
    <row r="24" spans="1:6" x14ac:dyDescent="0.3">
      <c r="A24">
        <v>17</v>
      </c>
      <c r="B24">
        <f>IF(Tableau2[[#This Row],[Numéro]]&lt;$D$3,0,1)</f>
        <v>1</v>
      </c>
      <c r="C24">
        <f>C23+Tableau2[[#This Row],[Pointage départ]]</f>
        <v>14</v>
      </c>
      <c r="D24">
        <f>(Tableau2[[#This Row],[Pointage décalage]]-1)/($E$3+1)</f>
        <v>4.333333333333333</v>
      </c>
      <c r="E24" s="1">
        <f>IF(TRUNC(Tableau2[[#This Row],[Ecart]],0)-TRUNC(Tableau2[[#This Row],[Ecart]],5)=0,1,0)</f>
        <v>0</v>
      </c>
      <c r="F24" s="3">
        <f>Tableau2[[#This Row],[Numéro]]*Tableau2[[#This Row],[Pointage écart]]</f>
        <v>0</v>
      </c>
    </row>
    <row r="25" spans="1:6" x14ac:dyDescent="0.3">
      <c r="A25">
        <v>18</v>
      </c>
      <c r="B25">
        <f>IF(Tableau2[[#This Row],[Numéro]]&lt;$D$3,0,1)</f>
        <v>1</v>
      </c>
      <c r="C25">
        <f>C24+Tableau2[[#This Row],[Pointage départ]]</f>
        <v>15</v>
      </c>
      <c r="D25">
        <f>(Tableau2[[#This Row],[Pointage décalage]]-1)/($E$3+1)</f>
        <v>4.666666666666667</v>
      </c>
      <c r="E25" s="1">
        <f>IF(TRUNC(Tableau2[[#This Row],[Ecart]],0)-TRUNC(Tableau2[[#This Row],[Ecart]],5)=0,1,0)</f>
        <v>0</v>
      </c>
      <c r="F25" s="3">
        <f>Tableau2[[#This Row],[Numéro]]*Tableau2[[#This Row],[Pointage écart]]</f>
        <v>0</v>
      </c>
    </row>
    <row r="26" spans="1:6" x14ac:dyDescent="0.3">
      <c r="A26">
        <v>19</v>
      </c>
      <c r="B26">
        <f>IF(Tableau2[[#This Row],[Numéro]]&lt;$D$3,0,1)</f>
        <v>1</v>
      </c>
      <c r="C26">
        <f>C25+Tableau2[[#This Row],[Pointage départ]]</f>
        <v>16</v>
      </c>
      <c r="D26">
        <f>(Tableau2[[#This Row],[Pointage décalage]]-1)/($E$3+1)</f>
        <v>5</v>
      </c>
      <c r="E26" s="1">
        <f>IF(TRUNC(Tableau2[[#This Row],[Ecart]],0)-TRUNC(Tableau2[[#This Row],[Ecart]],5)=0,1,0)</f>
        <v>1</v>
      </c>
      <c r="F26" s="3">
        <f>Tableau2[[#This Row],[Numéro]]*Tableau2[[#This Row],[Pointage écart]]</f>
        <v>19</v>
      </c>
    </row>
    <row r="27" spans="1:6" x14ac:dyDescent="0.3">
      <c r="A27">
        <v>20</v>
      </c>
      <c r="B27">
        <f>IF(Tableau2[[#This Row],[Numéro]]&lt;$D$3,0,1)</f>
        <v>1</v>
      </c>
      <c r="C27">
        <f>C26+Tableau2[[#This Row],[Pointage départ]]</f>
        <v>17</v>
      </c>
      <c r="D27">
        <f>(Tableau2[[#This Row],[Pointage décalage]]-1)/($E$3+1)</f>
        <v>5.333333333333333</v>
      </c>
      <c r="E27" s="1">
        <f>IF(TRUNC(Tableau2[[#This Row],[Ecart]],0)-TRUNC(Tableau2[[#This Row],[Ecart]],5)=0,1,0)</f>
        <v>0</v>
      </c>
      <c r="F27" s="3">
        <f>Tableau2[[#This Row],[Numéro]]*Tableau2[[#This Row],[Pointage écart]]</f>
        <v>0</v>
      </c>
    </row>
    <row r="28" spans="1:6" x14ac:dyDescent="0.3">
      <c r="A28">
        <v>21</v>
      </c>
      <c r="B28">
        <f>IF(Tableau2[[#This Row],[Numéro]]&lt;$D$3,0,1)</f>
        <v>1</v>
      </c>
      <c r="C28">
        <f>C27+Tableau2[[#This Row],[Pointage départ]]</f>
        <v>18</v>
      </c>
      <c r="D28">
        <f>(Tableau2[[#This Row],[Pointage décalage]]-1)/($E$3+1)</f>
        <v>5.666666666666667</v>
      </c>
      <c r="E28" s="1">
        <f>IF(TRUNC(Tableau2[[#This Row],[Ecart]],0)-TRUNC(Tableau2[[#This Row],[Ecart]],5)=0,1,0)</f>
        <v>0</v>
      </c>
      <c r="F28" s="3">
        <f>Tableau2[[#This Row],[Numéro]]*Tableau2[[#This Row],[Pointage écart]]</f>
        <v>0</v>
      </c>
    </row>
    <row r="29" spans="1:6" x14ac:dyDescent="0.3">
      <c r="A29">
        <v>22</v>
      </c>
      <c r="B29">
        <f>IF(Tableau2[[#This Row],[Numéro]]&lt;$D$3,0,1)</f>
        <v>1</v>
      </c>
      <c r="C29">
        <f>C28+Tableau2[[#This Row],[Pointage départ]]</f>
        <v>19</v>
      </c>
      <c r="D29">
        <f>(Tableau2[[#This Row],[Pointage décalage]]-1)/($E$3+1)</f>
        <v>6</v>
      </c>
      <c r="E29" s="1">
        <f>IF(TRUNC(Tableau2[[#This Row],[Ecart]],0)-TRUNC(Tableau2[[#This Row],[Ecart]],5)=0,1,0)</f>
        <v>1</v>
      </c>
      <c r="F29" s="3">
        <f>Tableau2[[#This Row],[Numéro]]*Tableau2[[#This Row],[Pointage écart]]</f>
        <v>22</v>
      </c>
    </row>
    <row r="30" spans="1:6" x14ac:dyDescent="0.3">
      <c r="A30">
        <v>23</v>
      </c>
      <c r="B30">
        <f>IF(Tableau2[[#This Row],[Numéro]]&lt;$D$3,0,1)</f>
        <v>1</v>
      </c>
      <c r="C30">
        <f>C29+Tableau2[[#This Row],[Pointage départ]]</f>
        <v>20</v>
      </c>
      <c r="D30">
        <f>(Tableau2[[#This Row],[Pointage décalage]]-1)/($E$3+1)</f>
        <v>6.333333333333333</v>
      </c>
      <c r="E30" s="1">
        <f>IF(TRUNC(Tableau2[[#This Row],[Ecart]],0)-TRUNC(Tableau2[[#This Row],[Ecart]],5)=0,1,0)</f>
        <v>0</v>
      </c>
      <c r="F30" s="3">
        <f>Tableau2[[#This Row],[Numéro]]*Tableau2[[#This Row],[Pointage écart]]</f>
        <v>0</v>
      </c>
    </row>
    <row r="31" spans="1:6" x14ac:dyDescent="0.3">
      <c r="A31">
        <v>24</v>
      </c>
      <c r="B31">
        <f>IF(Tableau2[[#This Row],[Numéro]]&lt;$D$3,0,1)</f>
        <v>1</v>
      </c>
      <c r="C31">
        <f>C30+Tableau2[[#This Row],[Pointage départ]]</f>
        <v>21</v>
      </c>
      <c r="D31">
        <f>(Tableau2[[#This Row],[Pointage décalage]]-1)/($E$3+1)</f>
        <v>6.666666666666667</v>
      </c>
      <c r="E31" s="1">
        <f>IF(TRUNC(Tableau2[[#This Row],[Ecart]],0)-TRUNC(Tableau2[[#This Row],[Ecart]],5)=0,1,0)</f>
        <v>0</v>
      </c>
      <c r="F31" s="3">
        <f>Tableau2[[#This Row],[Numéro]]*Tableau2[[#This Row],[Pointage écart]]</f>
        <v>0</v>
      </c>
    </row>
    <row r="32" spans="1:6" x14ac:dyDescent="0.3">
      <c r="A32">
        <v>25</v>
      </c>
      <c r="B32">
        <f>IF(Tableau2[[#This Row],[Numéro]]&lt;$D$3,0,1)</f>
        <v>1</v>
      </c>
      <c r="C32">
        <f>C31+Tableau2[[#This Row],[Pointage départ]]</f>
        <v>22</v>
      </c>
      <c r="D32">
        <f>(Tableau2[[#This Row],[Pointage décalage]]-1)/($E$3+1)</f>
        <v>7</v>
      </c>
      <c r="E32" s="1">
        <f>IF(TRUNC(Tableau2[[#This Row],[Ecart]],0)-TRUNC(Tableau2[[#This Row],[Ecart]],5)=0,1,0)</f>
        <v>1</v>
      </c>
      <c r="F32" s="3">
        <f>Tableau2[[#This Row],[Numéro]]*Tableau2[[#This Row],[Pointage écart]]</f>
        <v>25</v>
      </c>
    </row>
    <row r="33" spans="1:6" x14ac:dyDescent="0.3">
      <c r="A33">
        <v>26</v>
      </c>
      <c r="B33">
        <f>IF(Tableau2[[#This Row],[Numéro]]&lt;$D$3,0,1)</f>
        <v>1</v>
      </c>
      <c r="C33">
        <f>C32+Tableau2[[#This Row],[Pointage départ]]</f>
        <v>23</v>
      </c>
      <c r="D33">
        <f>(Tableau2[[#This Row],[Pointage décalage]]-1)/($E$3+1)</f>
        <v>7.333333333333333</v>
      </c>
      <c r="E33" s="1">
        <f>IF(TRUNC(Tableau2[[#This Row],[Ecart]],0)-TRUNC(Tableau2[[#This Row],[Ecart]],5)=0,1,0)</f>
        <v>0</v>
      </c>
      <c r="F33" s="3">
        <f>Tableau2[[#This Row],[Numéro]]*Tableau2[[#This Row],[Pointage écart]]</f>
        <v>0</v>
      </c>
    </row>
    <row r="34" spans="1:6" x14ac:dyDescent="0.3">
      <c r="A34">
        <v>27</v>
      </c>
      <c r="B34">
        <f>IF(Tableau2[[#This Row],[Numéro]]&lt;$D$3,0,1)</f>
        <v>1</v>
      </c>
      <c r="C34">
        <f>C33+Tableau2[[#This Row],[Pointage départ]]</f>
        <v>24</v>
      </c>
      <c r="D34">
        <f>(Tableau2[[#This Row],[Pointage décalage]]-1)/($E$3+1)</f>
        <v>7.666666666666667</v>
      </c>
      <c r="E34" s="1">
        <f>IF(TRUNC(Tableau2[[#This Row],[Ecart]],0)-TRUNC(Tableau2[[#This Row],[Ecart]],5)=0,1,0)</f>
        <v>0</v>
      </c>
      <c r="F34" s="3">
        <f>Tableau2[[#This Row],[Numéro]]*Tableau2[[#This Row],[Pointage écart]]</f>
        <v>0</v>
      </c>
    </row>
    <row r="35" spans="1:6" x14ac:dyDescent="0.3">
      <c r="A35">
        <v>28</v>
      </c>
      <c r="B35">
        <f>IF(Tableau2[[#This Row],[Numéro]]&lt;$D$3,0,1)</f>
        <v>1</v>
      </c>
      <c r="C35">
        <f>C34+Tableau2[[#This Row],[Pointage départ]]</f>
        <v>25</v>
      </c>
      <c r="D35">
        <f>(Tableau2[[#This Row],[Pointage décalage]]-1)/($E$3+1)</f>
        <v>8</v>
      </c>
      <c r="E35" s="1">
        <f>IF(TRUNC(Tableau2[[#This Row],[Ecart]],0)-TRUNC(Tableau2[[#This Row],[Ecart]],5)=0,1,0)</f>
        <v>1</v>
      </c>
      <c r="F35" s="3">
        <f>Tableau2[[#This Row],[Numéro]]*Tableau2[[#This Row],[Pointage écart]]</f>
        <v>28</v>
      </c>
    </row>
    <row r="36" spans="1:6" x14ac:dyDescent="0.3">
      <c r="A36">
        <v>29</v>
      </c>
      <c r="B36">
        <f>IF(Tableau2[[#This Row],[Numéro]]&lt;$D$3,0,1)</f>
        <v>1</v>
      </c>
      <c r="C36">
        <f>C35+Tableau2[[#This Row],[Pointage départ]]</f>
        <v>26</v>
      </c>
      <c r="D36">
        <f>(Tableau2[[#This Row],[Pointage décalage]]-1)/($E$3+1)</f>
        <v>8.3333333333333339</v>
      </c>
      <c r="E36" s="1">
        <f>IF(TRUNC(Tableau2[[#This Row],[Ecart]],0)-TRUNC(Tableau2[[#This Row],[Ecart]],5)=0,1,0)</f>
        <v>0</v>
      </c>
      <c r="F36" s="3">
        <f>Tableau2[[#This Row],[Numéro]]*Tableau2[[#This Row],[Pointage écart]]</f>
        <v>0</v>
      </c>
    </row>
    <row r="37" spans="1:6" x14ac:dyDescent="0.3">
      <c r="A37">
        <v>30</v>
      </c>
      <c r="B37">
        <f>IF(Tableau2[[#This Row],[Numéro]]&lt;$D$3,0,1)</f>
        <v>1</v>
      </c>
      <c r="C37">
        <f>C36+Tableau2[[#This Row],[Pointage départ]]</f>
        <v>27</v>
      </c>
      <c r="D37">
        <f>(Tableau2[[#This Row],[Pointage décalage]]-1)/($E$3+1)</f>
        <v>8.6666666666666661</v>
      </c>
      <c r="E37" s="1">
        <f>IF(TRUNC(Tableau2[[#This Row],[Ecart]],0)-TRUNC(Tableau2[[#This Row],[Ecart]],5)=0,1,0)</f>
        <v>0</v>
      </c>
      <c r="F37" s="3">
        <f>Tableau2[[#This Row],[Numéro]]*Tableau2[[#This Row],[Pointage écart]]</f>
        <v>0</v>
      </c>
    </row>
    <row r="38" spans="1:6" x14ac:dyDescent="0.3">
      <c r="A38">
        <v>31</v>
      </c>
      <c r="B38">
        <f>IF(Tableau2[[#This Row],[Numéro]]&lt;$D$3,0,1)</f>
        <v>1</v>
      </c>
      <c r="C38">
        <f>C37+Tableau2[[#This Row],[Pointage départ]]</f>
        <v>28</v>
      </c>
      <c r="D38">
        <f>(Tableau2[[#This Row],[Pointage décalage]]-1)/($E$3+1)</f>
        <v>9</v>
      </c>
      <c r="E38" s="1">
        <f>IF(TRUNC(Tableau2[[#This Row],[Ecart]],0)-TRUNC(Tableau2[[#This Row],[Ecart]],5)=0,1,0)</f>
        <v>1</v>
      </c>
      <c r="F38" s="3">
        <f>Tableau2[[#This Row],[Numéro]]*Tableau2[[#This Row],[Pointage écart]]</f>
        <v>31</v>
      </c>
    </row>
    <row r="39" spans="1:6" x14ac:dyDescent="0.3">
      <c r="A39">
        <v>32</v>
      </c>
      <c r="B39">
        <f>IF(Tableau2[[#This Row],[Numéro]]&lt;$D$3,0,1)</f>
        <v>1</v>
      </c>
      <c r="C39">
        <f>C38+Tableau2[[#This Row],[Pointage départ]]</f>
        <v>29</v>
      </c>
      <c r="D39">
        <f>(Tableau2[[#This Row],[Pointage décalage]]-1)/($E$3+1)</f>
        <v>9.3333333333333339</v>
      </c>
      <c r="E39" s="1">
        <f>IF(TRUNC(Tableau2[[#This Row],[Ecart]],0)-TRUNC(Tableau2[[#This Row],[Ecart]],5)=0,1,0)</f>
        <v>0</v>
      </c>
      <c r="F39" s="3">
        <f>Tableau2[[#This Row],[Numéro]]*Tableau2[[#This Row],[Pointage écart]]</f>
        <v>0</v>
      </c>
    </row>
    <row r="40" spans="1:6" x14ac:dyDescent="0.3">
      <c r="A40">
        <v>33</v>
      </c>
      <c r="B40">
        <f>IF(Tableau2[[#This Row],[Numéro]]&lt;$D$3,0,1)</f>
        <v>1</v>
      </c>
      <c r="C40">
        <f>C39+Tableau2[[#This Row],[Pointage départ]]</f>
        <v>30</v>
      </c>
      <c r="D40">
        <f>(Tableau2[[#This Row],[Pointage décalage]]-1)/($E$3+1)</f>
        <v>9.6666666666666661</v>
      </c>
      <c r="E40" s="1">
        <f>IF(TRUNC(Tableau2[[#This Row],[Ecart]],0)-TRUNC(Tableau2[[#This Row],[Ecart]],5)=0,1,0)</f>
        <v>0</v>
      </c>
      <c r="F40" s="3">
        <f>Tableau2[[#This Row],[Numéro]]*Tableau2[[#This Row],[Pointage écart]]</f>
        <v>0</v>
      </c>
    </row>
    <row r="41" spans="1:6" x14ac:dyDescent="0.3">
      <c r="A41">
        <v>34</v>
      </c>
      <c r="B41">
        <f>IF(Tableau2[[#This Row],[Numéro]]&lt;$D$3,0,1)</f>
        <v>1</v>
      </c>
      <c r="C41">
        <f>C40+Tableau2[[#This Row],[Pointage départ]]</f>
        <v>31</v>
      </c>
      <c r="D41">
        <f>(Tableau2[[#This Row],[Pointage décalage]]-1)/($E$3+1)</f>
        <v>10</v>
      </c>
      <c r="E41" s="1">
        <f>IF(TRUNC(Tableau2[[#This Row],[Ecart]],0)-TRUNC(Tableau2[[#This Row],[Ecart]],5)=0,1,0)</f>
        <v>1</v>
      </c>
      <c r="F41" s="3">
        <f>Tableau2[[#This Row],[Numéro]]*Tableau2[[#This Row],[Pointage écart]]</f>
        <v>34</v>
      </c>
    </row>
    <row r="42" spans="1:6" x14ac:dyDescent="0.3">
      <c r="A42">
        <v>35</v>
      </c>
      <c r="B42">
        <f>IF(Tableau2[[#This Row],[Numéro]]&lt;$D$3,0,1)</f>
        <v>1</v>
      </c>
      <c r="C42">
        <f>C41+Tableau2[[#This Row],[Pointage départ]]</f>
        <v>32</v>
      </c>
      <c r="D42">
        <f>(Tableau2[[#This Row],[Pointage décalage]]-1)/($E$3+1)</f>
        <v>10.333333333333334</v>
      </c>
      <c r="E42" s="1">
        <f>IF(TRUNC(Tableau2[[#This Row],[Ecart]],0)-TRUNC(Tableau2[[#This Row],[Ecart]],5)=0,1,0)</f>
        <v>0</v>
      </c>
      <c r="F42" s="3">
        <f>Tableau2[[#This Row],[Numéro]]*Tableau2[[#This Row],[Pointage écart]]</f>
        <v>0</v>
      </c>
    </row>
    <row r="43" spans="1:6" x14ac:dyDescent="0.3">
      <c r="A43">
        <v>36</v>
      </c>
      <c r="B43">
        <f>IF(Tableau2[[#This Row],[Numéro]]&lt;$D$3,0,1)</f>
        <v>1</v>
      </c>
      <c r="C43">
        <f>C42+Tableau2[[#This Row],[Pointage départ]]</f>
        <v>33</v>
      </c>
      <c r="D43">
        <f>(Tableau2[[#This Row],[Pointage décalage]]-1)/($E$3+1)</f>
        <v>10.666666666666666</v>
      </c>
      <c r="E43" s="1">
        <f>IF(TRUNC(Tableau2[[#This Row],[Ecart]],0)-TRUNC(Tableau2[[#This Row],[Ecart]],5)=0,1,0)</f>
        <v>0</v>
      </c>
      <c r="F43" s="3">
        <f>Tableau2[[#This Row],[Numéro]]*Tableau2[[#This Row],[Pointage écart]]</f>
        <v>0</v>
      </c>
    </row>
    <row r="44" spans="1:6" x14ac:dyDescent="0.3">
      <c r="A44">
        <v>37</v>
      </c>
      <c r="B44">
        <f>IF(Tableau2[[#This Row],[Numéro]]&lt;$D$3,0,1)</f>
        <v>1</v>
      </c>
      <c r="C44">
        <f>C43+Tableau2[[#This Row],[Pointage départ]]</f>
        <v>34</v>
      </c>
      <c r="D44">
        <f>(Tableau2[[#This Row],[Pointage décalage]]-1)/($E$3+1)</f>
        <v>11</v>
      </c>
      <c r="E44" s="1">
        <f>IF(TRUNC(Tableau2[[#This Row],[Ecart]],0)-TRUNC(Tableau2[[#This Row],[Ecart]],5)=0,1,0)</f>
        <v>1</v>
      </c>
      <c r="F44" s="3">
        <f>Tableau2[[#This Row],[Numéro]]*Tableau2[[#This Row],[Pointage écart]]</f>
        <v>37</v>
      </c>
    </row>
    <row r="45" spans="1:6" x14ac:dyDescent="0.3">
      <c r="A45">
        <v>38</v>
      </c>
      <c r="B45">
        <f>IF(Tableau2[[#This Row],[Numéro]]&lt;$D$3,0,1)</f>
        <v>1</v>
      </c>
      <c r="C45">
        <f>C44+Tableau2[[#This Row],[Pointage départ]]</f>
        <v>35</v>
      </c>
      <c r="D45">
        <f>(Tableau2[[#This Row],[Pointage décalage]]-1)/($E$3+1)</f>
        <v>11.333333333333334</v>
      </c>
      <c r="E45" s="1">
        <f>IF(TRUNC(Tableau2[[#This Row],[Ecart]],0)-TRUNC(Tableau2[[#This Row],[Ecart]],5)=0,1,0)</f>
        <v>0</v>
      </c>
      <c r="F45" s="3">
        <f>Tableau2[[#This Row],[Numéro]]*Tableau2[[#This Row],[Pointage écart]]</f>
        <v>0</v>
      </c>
    </row>
    <row r="46" spans="1:6" x14ac:dyDescent="0.3">
      <c r="A46">
        <v>39</v>
      </c>
      <c r="B46">
        <f>IF(Tableau2[[#This Row],[Numéro]]&lt;$D$3,0,1)</f>
        <v>1</v>
      </c>
      <c r="C46">
        <f>C45+Tableau2[[#This Row],[Pointage départ]]</f>
        <v>36</v>
      </c>
      <c r="D46">
        <f>(Tableau2[[#This Row],[Pointage décalage]]-1)/($E$3+1)</f>
        <v>11.666666666666666</v>
      </c>
      <c r="E46" s="1">
        <f>IF(TRUNC(Tableau2[[#This Row],[Ecart]],0)-TRUNC(Tableau2[[#This Row],[Ecart]],5)=0,1,0)</f>
        <v>0</v>
      </c>
      <c r="F46" s="3">
        <f>Tableau2[[#This Row],[Numéro]]*Tableau2[[#This Row],[Pointage écart]]</f>
        <v>0</v>
      </c>
    </row>
    <row r="47" spans="1:6" x14ac:dyDescent="0.3">
      <c r="A47">
        <v>40</v>
      </c>
      <c r="B47">
        <f>IF(Tableau2[[#This Row],[Numéro]]&lt;$D$3,0,1)</f>
        <v>1</v>
      </c>
      <c r="C47">
        <f>C46+Tableau2[[#This Row],[Pointage départ]]</f>
        <v>37</v>
      </c>
      <c r="D47">
        <f>(Tableau2[[#This Row],[Pointage décalage]]-1)/($E$3+1)</f>
        <v>12</v>
      </c>
      <c r="E47" s="1">
        <f>IF(TRUNC(Tableau2[[#This Row],[Ecart]],0)-TRUNC(Tableau2[[#This Row],[Ecart]],5)=0,1,0)</f>
        <v>1</v>
      </c>
      <c r="F47" s="3">
        <f>Tableau2[[#This Row],[Numéro]]*Tableau2[[#This Row],[Pointage écart]]</f>
        <v>40</v>
      </c>
    </row>
    <row r="48" spans="1:6" x14ac:dyDescent="0.3">
      <c r="A48">
        <v>41</v>
      </c>
      <c r="B48">
        <f>IF(Tableau2[[#This Row],[Numéro]]&lt;$D$3,0,1)</f>
        <v>1</v>
      </c>
      <c r="C48">
        <f>C47+Tableau2[[#This Row],[Pointage départ]]</f>
        <v>38</v>
      </c>
      <c r="D48">
        <f>(Tableau2[[#This Row],[Pointage décalage]]-1)/($E$3+1)</f>
        <v>12.333333333333334</v>
      </c>
      <c r="E48" s="1">
        <f>IF(TRUNC(Tableau2[[#This Row],[Ecart]],0)-TRUNC(Tableau2[[#This Row],[Ecart]],5)=0,1,0)</f>
        <v>0</v>
      </c>
      <c r="F48" s="3">
        <f>Tableau2[[#This Row],[Numéro]]*Tableau2[[#This Row],[Pointage écart]]</f>
        <v>0</v>
      </c>
    </row>
    <row r="49" spans="1:6" x14ac:dyDescent="0.3">
      <c r="A49">
        <v>42</v>
      </c>
      <c r="B49">
        <f>IF(Tableau2[[#This Row],[Numéro]]&lt;$D$3,0,1)</f>
        <v>1</v>
      </c>
      <c r="C49">
        <f>C48+Tableau2[[#This Row],[Pointage départ]]</f>
        <v>39</v>
      </c>
      <c r="D49">
        <f>(Tableau2[[#This Row],[Pointage décalage]]-1)/($E$3+1)</f>
        <v>12.666666666666666</v>
      </c>
      <c r="E49" s="1">
        <f>IF(TRUNC(Tableau2[[#This Row],[Ecart]],0)-TRUNC(Tableau2[[#This Row],[Ecart]],5)=0,1,0)</f>
        <v>0</v>
      </c>
      <c r="F49" s="3">
        <f>Tableau2[[#This Row],[Numéro]]*Tableau2[[#This Row],[Pointage écart]]</f>
        <v>0</v>
      </c>
    </row>
    <row r="50" spans="1:6" x14ac:dyDescent="0.3">
      <c r="A50">
        <v>43</v>
      </c>
      <c r="B50">
        <f>IF(Tableau2[[#This Row],[Numéro]]&lt;$D$3,0,1)</f>
        <v>1</v>
      </c>
      <c r="C50">
        <f>C49+Tableau2[[#This Row],[Pointage départ]]</f>
        <v>40</v>
      </c>
      <c r="D50">
        <f>(Tableau2[[#This Row],[Pointage décalage]]-1)/($E$3+1)</f>
        <v>13</v>
      </c>
      <c r="E50" s="1">
        <f>IF(TRUNC(Tableau2[[#This Row],[Ecart]],0)-TRUNC(Tableau2[[#This Row],[Ecart]],5)=0,1,0)</f>
        <v>1</v>
      </c>
      <c r="F50" s="3">
        <f>Tableau2[[#This Row],[Numéro]]*Tableau2[[#This Row],[Pointage écart]]</f>
        <v>43</v>
      </c>
    </row>
    <row r="51" spans="1:6" x14ac:dyDescent="0.3">
      <c r="A51">
        <v>44</v>
      </c>
      <c r="B51">
        <f>IF(Tableau2[[#This Row],[Numéro]]&lt;$D$3,0,1)</f>
        <v>1</v>
      </c>
      <c r="C51">
        <f>C50+Tableau2[[#This Row],[Pointage départ]]</f>
        <v>41</v>
      </c>
      <c r="D51">
        <f>(Tableau2[[#This Row],[Pointage décalage]]-1)/($E$3+1)</f>
        <v>13.333333333333334</v>
      </c>
      <c r="E51" s="1">
        <f>IF(TRUNC(Tableau2[[#This Row],[Ecart]],0)-TRUNC(Tableau2[[#This Row],[Ecart]],5)=0,1,0)</f>
        <v>0</v>
      </c>
      <c r="F51" s="3">
        <f>Tableau2[[#This Row],[Numéro]]*Tableau2[[#This Row],[Pointage écart]]</f>
        <v>0</v>
      </c>
    </row>
    <row r="52" spans="1:6" x14ac:dyDescent="0.3">
      <c r="A52">
        <v>45</v>
      </c>
      <c r="B52">
        <f>IF(Tableau2[[#This Row],[Numéro]]&lt;$D$3,0,1)</f>
        <v>1</v>
      </c>
      <c r="C52">
        <f>C51+Tableau2[[#This Row],[Pointage départ]]</f>
        <v>42</v>
      </c>
      <c r="D52">
        <f>(Tableau2[[#This Row],[Pointage décalage]]-1)/($E$3+1)</f>
        <v>13.666666666666666</v>
      </c>
      <c r="E52" s="1">
        <f>IF(TRUNC(Tableau2[[#This Row],[Ecart]],0)-TRUNC(Tableau2[[#This Row],[Ecart]],5)=0,1,0)</f>
        <v>0</v>
      </c>
      <c r="F52" s="3">
        <f>Tableau2[[#This Row],[Numéro]]*Tableau2[[#This Row],[Pointage écart]]</f>
        <v>0</v>
      </c>
    </row>
    <row r="53" spans="1:6" x14ac:dyDescent="0.3">
      <c r="A53">
        <v>46</v>
      </c>
      <c r="B53">
        <f>IF(Tableau2[[#This Row],[Numéro]]&lt;$D$3,0,1)</f>
        <v>1</v>
      </c>
      <c r="C53">
        <f>C52+Tableau2[[#This Row],[Pointage départ]]</f>
        <v>43</v>
      </c>
      <c r="D53">
        <f>(Tableau2[[#This Row],[Pointage décalage]]-1)/($E$3+1)</f>
        <v>14</v>
      </c>
      <c r="E53" s="1">
        <f>IF(TRUNC(Tableau2[[#This Row],[Ecart]],0)-TRUNC(Tableau2[[#This Row],[Ecart]],5)=0,1,0)</f>
        <v>1</v>
      </c>
      <c r="F53" s="3">
        <f>Tableau2[[#This Row],[Numéro]]*Tableau2[[#This Row],[Pointage écart]]</f>
        <v>46</v>
      </c>
    </row>
    <row r="54" spans="1:6" x14ac:dyDescent="0.3">
      <c r="A54">
        <v>47</v>
      </c>
      <c r="B54">
        <f>IF(Tableau2[[#This Row],[Numéro]]&lt;$D$3,0,1)</f>
        <v>1</v>
      </c>
      <c r="C54">
        <f>C53+Tableau2[[#This Row],[Pointage départ]]</f>
        <v>44</v>
      </c>
      <c r="D54">
        <f>(Tableau2[[#This Row],[Pointage décalage]]-1)/($E$3+1)</f>
        <v>14.333333333333334</v>
      </c>
      <c r="E54" s="1">
        <f>IF(TRUNC(Tableau2[[#This Row],[Ecart]],0)-TRUNC(Tableau2[[#This Row],[Ecart]],5)=0,1,0)</f>
        <v>0</v>
      </c>
      <c r="F54" s="3">
        <f>Tableau2[[#This Row],[Numéro]]*Tableau2[[#This Row],[Pointage écart]]</f>
        <v>0</v>
      </c>
    </row>
    <row r="55" spans="1:6" x14ac:dyDescent="0.3">
      <c r="A55">
        <v>48</v>
      </c>
      <c r="B55">
        <f>IF(Tableau2[[#This Row],[Numéro]]&lt;$D$3,0,1)</f>
        <v>1</v>
      </c>
      <c r="C55">
        <f>C54+Tableau2[[#This Row],[Pointage départ]]</f>
        <v>45</v>
      </c>
      <c r="D55">
        <f>(Tableau2[[#This Row],[Pointage décalage]]-1)/($E$3+1)</f>
        <v>14.666666666666666</v>
      </c>
      <c r="E55" s="1">
        <f>IF(TRUNC(Tableau2[[#This Row],[Ecart]],0)-TRUNC(Tableau2[[#This Row],[Ecart]],5)=0,1,0)</f>
        <v>0</v>
      </c>
      <c r="F55" s="3">
        <f>Tableau2[[#This Row],[Numéro]]*Tableau2[[#This Row],[Pointage écart]]</f>
        <v>0</v>
      </c>
    </row>
    <row r="56" spans="1:6" x14ac:dyDescent="0.3">
      <c r="A56">
        <v>49</v>
      </c>
      <c r="B56">
        <f>IF(Tableau2[[#This Row],[Numéro]]&lt;$D$3,0,1)</f>
        <v>1</v>
      </c>
      <c r="C56">
        <f>C55+Tableau2[[#This Row],[Pointage départ]]</f>
        <v>46</v>
      </c>
      <c r="D56">
        <f>(Tableau2[[#This Row],[Pointage décalage]]-1)/($E$3+1)</f>
        <v>15</v>
      </c>
      <c r="E56" s="1">
        <f>IF(TRUNC(Tableau2[[#This Row],[Ecart]],0)-TRUNC(Tableau2[[#This Row],[Ecart]],5)=0,1,0)</f>
        <v>1</v>
      </c>
      <c r="F56" s="3">
        <f>Tableau2[[#This Row],[Numéro]]*Tableau2[[#This Row],[Pointage écart]]</f>
        <v>49</v>
      </c>
    </row>
    <row r="57" spans="1:6" x14ac:dyDescent="0.3">
      <c r="A57">
        <v>50</v>
      </c>
      <c r="B57">
        <f>IF(Tableau2[[#This Row],[Numéro]]&lt;$D$3,0,1)</f>
        <v>1</v>
      </c>
      <c r="C57">
        <f>C56+Tableau2[[#This Row],[Pointage départ]]</f>
        <v>47</v>
      </c>
      <c r="D57">
        <f>(Tableau2[[#This Row],[Pointage décalage]]-1)/($E$3+1)</f>
        <v>15.333333333333334</v>
      </c>
      <c r="E57" s="1">
        <f>IF(TRUNC(Tableau2[[#This Row],[Ecart]],0)-TRUNC(Tableau2[[#This Row],[Ecart]],5)=0,1,0)</f>
        <v>0</v>
      </c>
      <c r="F57" s="3">
        <f>Tableau2[[#This Row],[Numéro]]*Tableau2[[#This Row],[Pointage écart]]</f>
        <v>0</v>
      </c>
    </row>
    <row r="58" spans="1:6" x14ac:dyDescent="0.3">
      <c r="A58">
        <v>51</v>
      </c>
      <c r="B58">
        <f>IF(Tableau2[[#This Row],[Numéro]]&lt;$D$3,0,1)</f>
        <v>1</v>
      </c>
      <c r="C58">
        <f>C57+Tableau2[[#This Row],[Pointage départ]]</f>
        <v>48</v>
      </c>
      <c r="D58">
        <f>(Tableau2[[#This Row],[Pointage décalage]]-1)/($E$3+1)</f>
        <v>15.666666666666666</v>
      </c>
      <c r="E58" s="1">
        <f>IF(TRUNC(Tableau2[[#This Row],[Ecart]],0)-TRUNC(Tableau2[[#This Row],[Ecart]],5)=0,1,0)</f>
        <v>0</v>
      </c>
      <c r="F58" s="3">
        <f>Tableau2[[#This Row],[Numéro]]*Tableau2[[#This Row],[Pointage écart]]</f>
        <v>0</v>
      </c>
    </row>
    <row r="59" spans="1:6" x14ac:dyDescent="0.3">
      <c r="A59">
        <v>52</v>
      </c>
      <c r="B59">
        <f>IF(Tableau2[[#This Row],[Numéro]]&lt;$D$3,0,1)</f>
        <v>1</v>
      </c>
      <c r="C59">
        <f>C58+Tableau2[[#This Row],[Pointage départ]]</f>
        <v>49</v>
      </c>
      <c r="D59">
        <f>(Tableau2[[#This Row],[Pointage décalage]]-1)/($E$3+1)</f>
        <v>16</v>
      </c>
      <c r="E59" s="1">
        <f>IF(TRUNC(Tableau2[[#This Row],[Ecart]],0)-TRUNC(Tableau2[[#This Row],[Ecart]],5)=0,1,0)</f>
        <v>1</v>
      </c>
      <c r="F59" s="3">
        <f>Tableau2[[#This Row],[Numéro]]*Tableau2[[#This Row],[Pointage écart]]</f>
        <v>52</v>
      </c>
    </row>
    <row r="60" spans="1:6" x14ac:dyDescent="0.3">
      <c r="A60">
        <v>53</v>
      </c>
      <c r="B60">
        <f>IF(Tableau2[[#This Row],[Numéro]]&lt;$D$3,0,1)</f>
        <v>1</v>
      </c>
      <c r="C60">
        <f>C59+Tableau2[[#This Row],[Pointage départ]]</f>
        <v>50</v>
      </c>
      <c r="D60">
        <f>(Tableau2[[#This Row],[Pointage décalage]]-1)/($E$3+1)</f>
        <v>16.333333333333332</v>
      </c>
      <c r="E60" s="1">
        <f>IF(TRUNC(Tableau2[[#This Row],[Ecart]],0)-TRUNC(Tableau2[[#This Row],[Ecart]],5)=0,1,0)</f>
        <v>0</v>
      </c>
      <c r="F60" s="3">
        <f>Tableau2[[#This Row],[Numéro]]*Tableau2[[#This Row],[Pointage écart]]</f>
        <v>0</v>
      </c>
    </row>
    <row r="61" spans="1:6" x14ac:dyDescent="0.3">
      <c r="A61">
        <v>54</v>
      </c>
      <c r="B61">
        <f>IF(Tableau2[[#This Row],[Numéro]]&lt;$D$3,0,1)</f>
        <v>1</v>
      </c>
      <c r="C61">
        <f>C60+Tableau2[[#This Row],[Pointage départ]]</f>
        <v>51</v>
      </c>
      <c r="D61">
        <f>(Tableau2[[#This Row],[Pointage décalage]]-1)/($E$3+1)</f>
        <v>16.666666666666668</v>
      </c>
      <c r="E61" s="1">
        <f>IF(TRUNC(Tableau2[[#This Row],[Ecart]],0)-TRUNC(Tableau2[[#This Row],[Ecart]],5)=0,1,0)</f>
        <v>0</v>
      </c>
      <c r="F61" s="3">
        <f>Tableau2[[#This Row],[Numéro]]*Tableau2[[#This Row],[Pointage écart]]</f>
        <v>0</v>
      </c>
    </row>
    <row r="62" spans="1:6" x14ac:dyDescent="0.3">
      <c r="A62">
        <v>55</v>
      </c>
      <c r="B62">
        <f>IF(Tableau2[[#This Row],[Numéro]]&lt;$D$3,0,1)</f>
        <v>1</v>
      </c>
      <c r="C62">
        <f>C61+Tableau2[[#This Row],[Pointage départ]]</f>
        <v>52</v>
      </c>
      <c r="D62">
        <f>(Tableau2[[#This Row],[Pointage décalage]]-1)/($E$3+1)</f>
        <v>17</v>
      </c>
      <c r="E62" s="1">
        <f>IF(TRUNC(Tableau2[[#This Row],[Ecart]],0)-TRUNC(Tableau2[[#This Row],[Ecart]],5)=0,1,0)</f>
        <v>1</v>
      </c>
      <c r="F62" s="3">
        <f>Tableau2[[#This Row],[Numéro]]*Tableau2[[#This Row],[Pointage écart]]</f>
        <v>55</v>
      </c>
    </row>
    <row r="63" spans="1:6" x14ac:dyDescent="0.3">
      <c r="A63">
        <v>56</v>
      </c>
      <c r="B63">
        <f>IF(Tableau2[[#This Row],[Numéro]]&lt;$D$3,0,1)</f>
        <v>1</v>
      </c>
      <c r="C63">
        <f>C62+Tableau2[[#This Row],[Pointage départ]]</f>
        <v>53</v>
      </c>
      <c r="D63">
        <f>(Tableau2[[#This Row],[Pointage décalage]]-1)/($E$3+1)</f>
        <v>17.333333333333332</v>
      </c>
      <c r="E63" s="1">
        <f>IF(TRUNC(Tableau2[[#This Row],[Ecart]],0)-TRUNC(Tableau2[[#This Row],[Ecart]],5)=0,1,0)</f>
        <v>0</v>
      </c>
      <c r="F63" s="3">
        <f>Tableau2[[#This Row],[Numéro]]*Tableau2[[#This Row],[Pointage écart]]</f>
        <v>0</v>
      </c>
    </row>
    <row r="64" spans="1:6" x14ac:dyDescent="0.3">
      <c r="A64">
        <v>57</v>
      </c>
      <c r="B64">
        <f>IF(Tableau2[[#This Row],[Numéro]]&lt;$D$3,0,1)</f>
        <v>1</v>
      </c>
      <c r="C64">
        <f>C63+Tableau2[[#This Row],[Pointage départ]]</f>
        <v>54</v>
      </c>
      <c r="D64">
        <f>(Tableau2[[#This Row],[Pointage décalage]]-1)/($E$3+1)</f>
        <v>17.666666666666668</v>
      </c>
      <c r="E64" s="1">
        <f>IF(TRUNC(Tableau2[[#This Row],[Ecart]],0)-TRUNC(Tableau2[[#This Row],[Ecart]],5)=0,1,0)</f>
        <v>0</v>
      </c>
      <c r="F64" s="3">
        <f>Tableau2[[#This Row],[Numéro]]*Tableau2[[#This Row],[Pointage écart]]</f>
        <v>0</v>
      </c>
    </row>
    <row r="65" spans="1:6" x14ac:dyDescent="0.3">
      <c r="A65">
        <v>58</v>
      </c>
      <c r="B65">
        <f>IF(Tableau2[[#This Row],[Numéro]]&lt;$D$3,0,1)</f>
        <v>1</v>
      </c>
      <c r="C65">
        <f>C64+Tableau2[[#This Row],[Pointage départ]]</f>
        <v>55</v>
      </c>
      <c r="D65">
        <f>(Tableau2[[#This Row],[Pointage décalage]]-1)/($E$3+1)</f>
        <v>18</v>
      </c>
      <c r="E65" s="1">
        <f>IF(TRUNC(Tableau2[[#This Row],[Ecart]],0)-TRUNC(Tableau2[[#This Row],[Ecart]],5)=0,1,0)</f>
        <v>1</v>
      </c>
      <c r="F65" s="3">
        <f>Tableau2[[#This Row],[Numéro]]*Tableau2[[#This Row],[Pointage écart]]</f>
        <v>58</v>
      </c>
    </row>
    <row r="66" spans="1:6" x14ac:dyDescent="0.3">
      <c r="A66">
        <v>59</v>
      </c>
      <c r="B66">
        <f>IF(Tableau2[[#This Row],[Numéro]]&lt;$D$3,0,1)</f>
        <v>1</v>
      </c>
      <c r="C66">
        <f>C65+Tableau2[[#This Row],[Pointage départ]]</f>
        <v>56</v>
      </c>
      <c r="D66">
        <f>(Tableau2[[#This Row],[Pointage décalage]]-1)/($E$3+1)</f>
        <v>18.333333333333332</v>
      </c>
      <c r="E66" s="1">
        <f>IF(TRUNC(Tableau2[[#This Row],[Ecart]],0)-TRUNC(Tableau2[[#This Row],[Ecart]],5)=0,1,0)</f>
        <v>0</v>
      </c>
      <c r="F66" s="3">
        <f>Tableau2[[#This Row],[Numéro]]*Tableau2[[#This Row],[Pointage écart]]</f>
        <v>0</v>
      </c>
    </row>
    <row r="67" spans="1:6" x14ac:dyDescent="0.3">
      <c r="A67">
        <v>60</v>
      </c>
      <c r="B67">
        <f>IF(Tableau2[[#This Row],[Numéro]]&lt;$D$3,0,1)</f>
        <v>1</v>
      </c>
      <c r="C67">
        <f>C66+Tableau2[[#This Row],[Pointage départ]]</f>
        <v>57</v>
      </c>
      <c r="D67">
        <f>(Tableau2[[#This Row],[Pointage décalage]]-1)/($E$3+1)</f>
        <v>18.666666666666668</v>
      </c>
      <c r="E67" s="1">
        <f>IF(TRUNC(Tableau2[[#This Row],[Ecart]],0)-TRUNC(Tableau2[[#This Row],[Ecart]],5)=0,1,0)</f>
        <v>0</v>
      </c>
      <c r="F67" s="3">
        <f>Tableau2[[#This Row],[Numéro]]*Tableau2[[#This Row],[Pointage écart]]</f>
        <v>0</v>
      </c>
    </row>
    <row r="68" spans="1:6" x14ac:dyDescent="0.3">
      <c r="A68">
        <v>61</v>
      </c>
      <c r="B68">
        <f>IF(Tableau2[[#This Row],[Numéro]]&lt;$D$3,0,1)</f>
        <v>1</v>
      </c>
      <c r="C68">
        <f>C67+Tableau2[[#This Row],[Pointage départ]]</f>
        <v>58</v>
      </c>
      <c r="D68">
        <f>(Tableau2[[#This Row],[Pointage décalage]]-1)/($E$3+1)</f>
        <v>19</v>
      </c>
      <c r="E68" s="1">
        <f>IF(TRUNC(Tableau2[[#This Row],[Ecart]],0)-TRUNC(Tableau2[[#This Row],[Ecart]],5)=0,1,0)</f>
        <v>1</v>
      </c>
      <c r="F68" s="3">
        <f>Tableau2[[#This Row],[Numéro]]*Tableau2[[#This Row],[Pointage écart]]</f>
        <v>61</v>
      </c>
    </row>
    <row r="69" spans="1:6" x14ac:dyDescent="0.3">
      <c r="A69">
        <v>62</v>
      </c>
      <c r="B69">
        <f>IF(Tableau2[[#This Row],[Numéro]]&lt;$D$3,0,1)</f>
        <v>1</v>
      </c>
      <c r="C69">
        <f>C68+Tableau2[[#This Row],[Pointage départ]]</f>
        <v>59</v>
      </c>
      <c r="D69">
        <f>(Tableau2[[#This Row],[Pointage décalage]]-1)/($E$3+1)</f>
        <v>19.333333333333332</v>
      </c>
      <c r="E69" s="1">
        <f>IF(TRUNC(Tableau2[[#This Row],[Ecart]],0)-TRUNC(Tableau2[[#This Row],[Ecart]],5)=0,1,0)</f>
        <v>0</v>
      </c>
      <c r="F69" s="3">
        <f>Tableau2[[#This Row],[Numéro]]*Tableau2[[#This Row],[Pointage écart]]</f>
        <v>0</v>
      </c>
    </row>
    <row r="70" spans="1:6" x14ac:dyDescent="0.3">
      <c r="A70">
        <v>63</v>
      </c>
      <c r="B70">
        <f>IF(Tableau2[[#This Row],[Numéro]]&lt;$D$3,0,1)</f>
        <v>1</v>
      </c>
      <c r="C70">
        <f>C69+Tableau2[[#This Row],[Pointage départ]]</f>
        <v>60</v>
      </c>
      <c r="D70">
        <f>(Tableau2[[#This Row],[Pointage décalage]]-1)/($E$3+1)</f>
        <v>19.666666666666668</v>
      </c>
      <c r="E70" s="1">
        <f>IF(TRUNC(Tableau2[[#This Row],[Ecart]],0)-TRUNC(Tableau2[[#This Row],[Ecart]],5)=0,1,0)</f>
        <v>0</v>
      </c>
      <c r="F70" s="3">
        <f>Tableau2[[#This Row],[Numéro]]*Tableau2[[#This Row],[Pointage écart]]</f>
        <v>0</v>
      </c>
    </row>
    <row r="71" spans="1:6" x14ac:dyDescent="0.3">
      <c r="A71">
        <v>64</v>
      </c>
      <c r="B71">
        <f>IF(Tableau2[[#This Row],[Numéro]]&lt;$D$3,0,1)</f>
        <v>1</v>
      </c>
      <c r="C71">
        <f>C70+Tableau2[[#This Row],[Pointage départ]]</f>
        <v>61</v>
      </c>
      <c r="D71">
        <f>(Tableau2[[#This Row],[Pointage décalage]]-1)/($E$3+1)</f>
        <v>20</v>
      </c>
      <c r="E71" s="1">
        <f>IF(TRUNC(Tableau2[[#This Row],[Ecart]],0)-TRUNC(Tableau2[[#This Row],[Ecart]],5)=0,1,0)</f>
        <v>1</v>
      </c>
      <c r="F71" s="3">
        <f>Tableau2[[#This Row],[Numéro]]*Tableau2[[#This Row],[Pointage écart]]</f>
        <v>64</v>
      </c>
    </row>
    <row r="72" spans="1:6" x14ac:dyDescent="0.3">
      <c r="A72">
        <v>65</v>
      </c>
      <c r="B72">
        <f>IF(Tableau2[[#This Row],[Numéro]]&lt;$D$3,0,1)</f>
        <v>1</v>
      </c>
      <c r="C72">
        <f>C71+Tableau2[[#This Row],[Pointage départ]]</f>
        <v>62</v>
      </c>
      <c r="D72">
        <f>(Tableau2[[#This Row],[Pointage décalage]]-1)/($E$3+1)</f>
        <v>20.333333333333332</v>
      </c>
      <c r="E72" s="1">
        <f>IF(TRUNC(Tableau2[[#This Row],[Ecart]],0)-TRUNC(Tableau2[[#This Row],[Ecart]],5)=0,1,0)</f>
        <v>0</v>
      </c>
      <c r="F72" s="3">
        <f>Tableau2[[#This Row],[Numéro]]*Tableau2[[#This Row],[Pointage écart]]</f>
        <v>0</v>
      </c>
    </row>
    <row r="73" spans="1:6" x14ac:dyDescent="0.3">
      <c r="A73">
        <v>66</v>
      </c>
      <c r="B73">
        <f>IF(Tableau2[[#This Row],[Numéro]]&lt;$D$3,0,1)</f>
        <v>1</v>
      </c>
      <c r="C73">
        <f>C72+Tableau2[[#This Row],[Pointage départ]]</f>
        <v>63</v>
      </c>
      <c r="D73">
        <f>(Tableau2[[#This Row],[Pointage décalage]]-1)/($E$3+1)</f>
        <v>20.666666666666668</v>
      </c>
      <c r="E73" s="1">
        <f>IF(TRUNC(Tableau2[[#This Row],[Ecart]],0)-TRUNC(Tableau2[[#This Row],[Ecart]],5)=0,1,0)</f>
        <v>0</v>
      </c>
      <c r="F73" s="3">
        <f>Tableau2[[#This Row],[Numéro]]*Tableau2[[#This Row],[Pointage écart]]</f>
        <v>0</v>
      </c>
    </row>
    <row r="74" spans="1:6" x14ac:dyDescent="0.3">
      <c r="A74">
        <v>67</v>
      </c>
      <c r="B74">
        <f>IF(Tableau2[[#This Row],[Numéro]]&lt;$D$3,0,1)</f>
        <v>1</v>
      </c>
      <c r="C74">
        <f>C73+Tableau2[[#This Row],[Pointage départ]]</f>
        <v>64</v>
      </c>
      <c r="D74">
        <f>(Tableau2[[#This Row],[Pointage décalage]]-1)/($E$3+1)</f>
        <v>21</v>
      </c>
      <c r="E74" s="1">
        <f>IF(TRUNC(Tableau2[[#This Row],[Ecart]],0)-TRUNC(Tableau2[[#This Row],[Ecart]],5)=0,1,0)</f>
        <v>1</v>
      </c>
      <c r="F74" s="3">
        <f>Tableau2[[#This Row],[Numéro]]*Tableau2[[#This Row],[Pointage écart]]</f>
        <v>67</v>
      </c>
    </row>
    <row r="75" spans="1:6" x14ac:dyDescent="0.3">
      <c r="A75">
        <v>68</v>
      </c>
      <c r="B75">
        <f>IF(Tableau2[[#This Row],[Numéro]]&lt;$D$3,0,1)</f>
        <v>1</v>
      </c>
      <c r="C75">
        <f>C74+Tableau2[[#This Row],[Pointage départ]]</f>
        <v>65</v>
      </c>
      <c r="D75">
        <f>(Tableau2[[#This Row],[Pointage décalage]]-1)/($E$3+1)</f>
        <v>21.333333333333332</v>
      </c>
      <c r="E75" s="1">
        <f>IF(TRUNC(Tableau2[[#This Row],[Ecart]],0)-TRUNC(Tableau2[[#This Row],[Ecart]],5)=0,1,0)</f>
        <v>0</v>
      </c>
      <c r="F75" s="3">
        <f>Tableau2[[#This Row],[Numéro]]*Tableau2[[#This Row],[Pointage écart]]</f>
        <v>0</v>
      </c>
    </row>
    <row r="76" spans="1:6" x14ac:dyDescent="0.3">
      <c r="A76">
        <v>69</v>
      </c>
      <c r="B76">
        <f>IF(Tableau2[[#This Row],[Numéro]]&lt;$D$3,0,1)</f>
        <v>1</v>
      </c>
      <c r="C76">
        <f>C75+Tableau2[[#This Row],[Pointage départ]]</f>
        <v>66</v>
      </c>
      <c r="D76">
        <f>(Tableau2[[#This Row],[Pointage décalage]]-1)/($E$3+1)</f>
        <v>21.666666666666668</v>
      </c>
      <c r="E76" s="1">
        <f>IF(TRUNC(Tableau2[[#This Row],[Ecart]],0)-TRUNC(Tableau2[[#This Row],[Ecart]],5)=0,1,0)</f>
        <v>0</v>
      </c>
      <c r="F76" s="3">
        <f>Tableau2[[#This Row],[Numéro]]*Tableau2[[#This Row],[Pointage écart]]</f>
        <v>0</v>
      </c>
    </row>
    <row r="77" spans="1:6" x14ac:dyDescent="0.3">
      <c r="A77">
        <v>70</v>
      </c>
      <c r="B77">
        <f>IF(Tableau2[[#This Row],[Numéro]]&lt;$D$3,0,1)</f>
        <v>1</v>
      </c>
      <c r="C77">
        <f>C76+Tableau2[[#This Row],[Pointage départ]]</f>
        <v>67</v>
      </c>
      <c r="D77">
        <f>(Tableau2[[#This Row],[Pointage décalage]]-1)/($E$3+1)</f>
        <v>22</v>
      </c>
      <c r="E77" s="1">
        <f>IF(TRUNC(Tableau2[[#This Row],[Ecart]],0)-TRUNC(Tableau2[[#This Row],[Ecart]],5)=0,1,0)</f>
        <v>1</v>
      </c>
      <c r="F77" s="3">
        <f>Tableau2[[#This Row],[Numéro]]*Tableau2[[#This Row],[Pointage écart]]</f>
        <v>70</v>
      </c>
    </row>
    <row r="78" spans="1:6" x14ac:dyDescent="0.3">
      <c r="A78">
        <v>71</v>
      </c>
      <c r="B78">
        <f>IF(Tableau2[[#This Row],[Numéro]]&lt;$D$3,0,1)</f>
        <v>1</v>
      </c>
      <c r="C78">
        <f>C77+Tableau2[[#This Row],[Pointage départ]]</f>
        <v>68</v>
      </c>
      <c r="D78">
        <f>(Tableau2[[#This Row],[Pointage décalage]]-1)/($E$3+1)</f>
        <v>22.333333333333332</v>
      </c>
      <c r="E78" s="1">
        <f>IF(TRUNC(Tableau2[[#This Row],[Ecart]],0)-TRUNC(Tableau2[[#This Row],[Ecart]],5)=0,1,0)</f>
        <v>0</v>
      </c>
      <c r="F78" s="3">
        <f>Tableau2[[#This Row],[Numéro]]*Tableau2[[#This Row],[Pointage écart]]</f>
        <v>0</v>
      </c>
    </row>
    <row r="79" spans="1:6" x14ac:dyDescent="0.3">
      <c r="A79">
        <v>72</v>
      </c>
      <c r="B79">
        <f>IF(Tableau2[[#This Row],[Numéro]]&lt;$D$3,0,1)</f>
        <v>1</v>
      </c>
      <c r="C79">
        <f>C78+Tableau2[[#This Row],[Pointage départ]]</f>
        <v>69</v>
      </c>
      <c r="D79">
        <f>(Tableau2[[#This Row],[Pointage décalage]]-1)/($E$3+1)</f>
        <v>22.666666666666668</v>
      </c>
      <c r="E79" s="1">
        <f>IF(TRUNC(Tableau2[[#This Row],[Ecart]],0)-TRUNC(Tableau2[[#This Row],[Ecart]],5)=0,1,0)</f>
        <v>0</v>
      </c>
      <c r="F79" s="3">
        <f>Tableau2[[#This Row],[Numéro]]*Tableau2[[#This Row],[Pointage écart]]</f>
        <v>0</v>
      </c>
    </row>
    <row r="80" spans="1:6" x14ac:dyDescent="0.3">
      <c r="A80">
        <v>73</v>
      </c>
      <c r="B80">
        <f>IF(Tableau2[[#This Row],[Numéro]]&lt;$D$3,0,1)</f>
        <v>1</v>
      </c>
      <c r="C80">
        <f>C79+Tableau2[[#This Row],[Pointage départ]]</f>
        <v>70</v>
      </c>
      <c r="D80">
        <f>(Tableau2[[#This Row],[Pointage décalage]]-1)/($E$3+1)</f>
        <v>23</v>
      </c>
      <c r="E80" s="1">
        <f>IF(TRUNC(Tableau2[[#This Row],[Ecart]],0)-TRUNC(Tableau2[[#This Row],[Ecart]],5)=0,1,0)</f>
        <v>1</v>
      </c>
      <c r="F80" s="3">
        <f>Tableau2[[#This Row],[Numéro]]*Tableau2[[#This Row],[Pointage écart]]</f>
        <v>73</v>
      </c>
    </row>
    <row r="81" spans="1:6" x14ac:dyDescent="0.3">
      <c r="A81">
        <v>74</v>
      </c>
      <c r="B81">
        <f>IF(Tableau2[[#This Row],[Numéro]]&lt;$D$3,0,1)</f>
        <v>1</v>
      </c>
      <c r="C81">
        <f>C80+Tableau2[[#This Row],[Pointage départ]]</f>
        <v>71</v>
      </c>
      <c r="D81">
        <f>(Tableau2[[#This Row],[Pointage décalage]]-1)/($E$3+1)</f>
        <v>23.333333333333332</v>
      </c>
      <c r="E81" s="1">
        <f>IF(TRUNC(Tableau2[[#This Row],[Ecart]],0)-TRUNC(Tableau2[[#This Row],[Ecart]],5)=0,1,0)</f>
        <v>0</v>
      </c>
      <c r="F81" s="3">
        <f>Tableau2[[#This Row],[Numéro]]*Tableau2[[#This Row],[Pointage écart]]</f>
        <v>0</v>
      </c>
    </row>
    <row r="82" spans="1:6" x14ac:dyDescent="0.3">
      <c r="A82">
        <v>75</v>
      </c>
      <c r="B82">
        <f>IF(Tableau2[[#This Row],[Numéro]]&lt;$D$3,0,1)</f>
        <v>1</v>
      </c>
      <c r="C82">
        <f>C81+Tableau2[[#This Row],[Pointage départ]]</f>
        <v>72</v>
      </c>
      <c r="D82">
        <f>(Tableau2[[#This Row],[Pointage décalage]]-1)/($E$3+1)</f>
        <v>23.666666666666668</v>
      </c>
      <c r="E82" s="1">
        <f>IF(TRUNC(Tableau2[[#This Row],[Ecart]],0)-TRUNC(Tableau2[[#This Row],[Ecart]],5)=0,1,0)</f>
        <v>0</v>
      </c>
      <c r="F82" s="3">
        <f>Tableau2[[#This Row],[Numéro]]*Tableau2[[#This Row],[Pointage écart]]</f>
        <v>0</v>
      </c>
    </row>
    <row r="83" spans="1:6" x14ac:dyDescent="0.3">
      <c r="A83">
        <v>76</v>
      </c>
      <c r="B83">
        <f>IF(Tableau2[[#This Row],[Numéro]]&lt;$D$3,0,1)</f>
        <v>1</v>
      </c>
      <c r="C83">
        <f>C82+Tableau2[[#This Row],[Pointage départ]]</f>
        <v>73</v>
      </c>
      <c r="D83">
        <f>(Tableau2[[#This Row],[Pointage décalage]]-1)/($E$3+1)</f>
        <v>24</v>
      </c>
      <c r="E83" s="1">
        <f>IF(TRUNC(Tableau2[[#This Row],[Ecart]],0)-TRUNC(Tableau2[[#This Row],[Ecart]],5)=0,1,0)</f>
        <v>1</v>
      </c>
      <c r="F83" s="3">
        <f>Tableau2[[#This Row],[Numéro]]*Tableau2[[#This Row],[Pointage écart]]</f>
        <v>76</v>
      </c>
    </row>
    <row r="84" spans="1:6" x14ac:dyDescent="0.3">
      <c r="A84">
        <v>77</v>
      </c>
      <c r="B84">
        <f>IF(Tableau2[[#This Row],[Numéro]]&lt;$D$3,0,1)</f>
        <v>1</v>
      </c>
      <c r="C84">
        <f>C83+Tableau2[[#This Row],[Pointage départ]]</f>
        <v>74</v>
      </c>
      <c r="D84">
        <f>(Tableau2[[#This Row],[Pointage décalage]]-1)/($E$3+1)</f>
        <v>24.333333333333332</v>
      </c>
      <c r="E84" s="1">
        <f>IF(TRUNC(Tableau2[[#This Row],[Ecart]],0)-TRUNC(Tableau2[[#This Row],[Ecart]],5)=0,1,0)</f>
        <v>0</v>
      </c>
      <c r="F84" s="3">
        <f>Tableau2[[#This Row],[Numéro]]*Tableau2[[#This Row],[Pointage écart]]</f>
        <v>0</v>
      </c>
    </row>
    <row r="85" spans="1:6" x14ac:dyDescent="0.3">
      <c r="A85">
        <v>78</v>
      </c>
      <c r="B85">
        <f>IF(Tableau2[[#This Row],[Numéro]]&lt;$D$3,0,1)</f>
        <v>1</v>
      </c>
      <c r="C85">
        <f>C84+Tableau2[[#This Row],[Pointage départ]]</f>
        <v>75</v>
      </c>
      <c r="D85">
        <f>(Tableau2[[#This Row],[Pointage décalage]]-1)/($E$3+1)</f>
        <v>24.666666666666668</v>
      </c>
      <c r="E85" s="1">
        <f>IF(TRUNC(Tableau2[[#This Row],[Ecart]],0)-TRUNC(Tableau2[[#This Row],[Ecart]],5)=0,1,0)</f>
        <v>0</v>
      </c>
      <c r="F85" s="3">
        <f>Tableau2[[#This Row],[Numéro]]*Tableau2[[#This Row],[Pointage écart]]</f>
        <v>0</v>
      </c>
    </row>
    <row r="86" spans="1:6" x14ac:dyDescent="0.3">
      <c r="A86">
        <v>79</v>
      </c>
      <c r="B86">
        <f>IF(Tableau2[[#This Row],[Numéro]]&lt;$D$3,0,1)</f>
        <v>1</v>
      </c>
      <c r="C86">
        <f>C85+Tableau2[[#This Row],[Pointage départ]]</f>
        <v>76</v>
      </c>
      <c r="D86">
        <f>(Tableau2[[#This Row],[Pointage décalage]]-1)/($E$3+1)</f>
        <v>25</v>
      </c>
      <c r="E86" s="1">
        <f>IF(TRUNC(Tableau2[[#This Row],[Ecart]],0)-TRUNC(Tableau2[[#This Row],[Ecart]],5)=0,1,0)</f>
        <v>1</v>
      </c>
      <c r="F86" s="3">
        <f>Tableau2[[#This Row],[Numéro]]*Tableau2[[#This Row],[Pointage écart]]</f>
        <v>79</v>
      </c>
    </row>
    <row r="87" spans="1:6" x14ac:dyDescent="0.3">
      <c r="A87">
        <v>80</v>
      </c>
      <c r="B87">
        <f>IF(Tableau2[[#This Row],[Numéro]]&lt;$D$3,0,1)</f>
        <v>1</v>
      </c>
      <c r="C87">
        <f>C86+Tableau2[[#This Row],[Pointage départ]]</f>
        <v>77</v>
      </c>
      <c r="D87">
        <f>(Tableau2[[#This Row],[Pointage décalage]]-1)/($E$3+1)</f>
        <v>25.333333333333332</v>
      </c>
      <c r="E87" s="1">
        <f>IF(TRUNC(Tableau2[[#This Row],[Ecart]],0)-TRUNC(Tableau2[[#This Row],[Ecart]],5)=0,1,0)</f>
        <v>0</v>
      </c>
      <c r="F87" s="3">
        <f>Tableau2[[#This Row],[Numéro]]*Tableau2[[#This Row],[Pointage écart]]</f>
        <v>0</v>
      </c>
    </row>
    <row r="88" spans="1:6" x14ac:dyDescent="0.3">
      <c r="A88">
        <v>81</v>
      </c>
      <c r="B88">
        <f>IF(Tableau2[[#This Row],[Numéro]]&lt;$D$3,0,1)</f>
        <v>1</v>
      </c>
      <c r="C88">
        <f>C87+Tableau2[[#This Row],[Pointage départ]]</f>
        <v>78</v>
      </c>
      <c r="D88">
        <f>(Tableau2[[#This Row],[Pointage décalage]]-1)/($E$3+1)</f>
        <v>25.666666666666668</v>
      </c>
      <c r="E88" s="1">
        <f>IF(TRUNC(Tableau2[[#This Row],[Ecart]],0)-TRUNC(Tableau2[[#This Row],[Ecart]],5)=0,1,0)</f>
        <v>0</v>
      </c>
      <c r="F88" s="3">
        <f>Tableau2[[#This Row],[Numéro]]*Tableau2[[#This Row],[Pointage écart]]</f>
        <v>0</v>
      </c>
    </row>
    <row r="89" spans="1:6" x14ac:dyDescent="0.3">
      <c r="A89">
        <v>82</v>
      </c>
      <c r="B89">
        <f>IF(Tableau2[[#This Row],[Numéro]]&lt;$D$3,0,1)</f>
        <v>1</v>
      </c>
      <c r="C89">
        <f>C88+Tableau2[[#This Row],[Pointage départ]]</f>
        <v>79</v>
      </c>
      <c r="D89">
        <f>(Tableau2[[#This Row],[Pointage décalage]]-1)/($E$3+1)</f>
        <v>26</v>
      </c>
      <c r="E89" s="1">
        <f>IF(TRUNC(Tableau2[[#This Row],[Ecart]],0)-TRUNC(Tableau2[[#This Row],[Ecart]],5)=0,1,0)</f>
        <v>1</v>
      </c>
      <c r="F89" s="3">
        <f>Tableau2[[#This Row],[Numéro]]*Tableau2[[#This Row],[Pointage écart]]</f>
        <v>82</v>
      </c>
    </row>
    <row r="90" spans="1:6" x14ac:dyDescent="0.3">
      <c r="A90">
        <v>83</v>
      </c>
      <c r="B90">
        <f>IF(Tableau2[[#This Row],[Numéro]]&lt;$D$3,0,1)</f>
        <v>1</v>
      </c>
      <c r="C90">
        <f>C89+Tableau2[[#This Row],[Pointage départ]]</f>
        <v>80</v>
      </c>
      <c r="D90">
        <f>(Tableau2[[#This Row],[Pointage décalage]]-1)/($E$3+1)</f>
        <v>26.333333333333332</v>
      </c>
      <c r="E90" s="1">
        <f>IF(TRUNC(Tableau2[[#This Row],[Ecart]],0)-TRUNC(Tableau2[[#This Row],[Ecart]],5)=0,1,0)</f>
        <v>0</v>
      </c>
      <c r="F90" s="3">
        <f>Tableau2[[#This Row],[Numéro]]*Tableau2[[#This Row],[Pointage écart]]</f>
        <v>0</v>
      </c>
    </row>
    <row r="91" spans="1:6" x14ac:dyDescent="0.3">
      <c r="A91">
        <v>84</v>
      </c>
      <c r="B91">
        <f>IF(Tableau2[[#This Row],[Numéro]]&lt;$D$3,0,1)</f>
        <v>1</v>
      </c>
      <c r="C91">
        <f>C90+Tableau2[[#This Row],[Pointage départ]]</f>
        <v>81</v>
      </c>
      <c r="D91">
        <f>(Tableau2[[#This Row],[Pointage décalage]]-1)/($E$3+1)</f>
        <v>26.666666666666668</v>
      </c>
      <c r="E91" s="1">
        <f>IF(TRUNC(Tableau2[[#This Row],[Ecart]],0)-TRUNC(Tableau2[[#This Row],[Ecart]],5)=0,1,0)</f>
        <v>0</v>
      </c>
      <c r="F91" s="3">
        <f>Tableau2[[#This Row],[Numéro]]*Tableau2[[#This Row],[Pointage écart]]</f>
        <v>0</v>
      </c>
    </row>
    <row r="92" spans="1:6" x14ac:dyDescent="0.3">
      <c r="A92">
        <v>85</v>
      </c>
      <c r="B92">
        <f>IF(Tableau2[[#This Row],[Numéro]]&lt;$D$3,0,1)</f>
        <v>1</v>
      </c>
      <c r="C92">
        <f>C91+Tableau2[[#This Row],[Pointage départ]]</f>
        <v>82</v>
      </c>
      <c r="D92">
        <f>(Tableau2[[#This Row],[Pointage décalage]]-1)/($E$3+1)</f>
        <v>27</v>
      </c>
      <c r="E92" s="1">
        <f>IF(TRUNC(Tableau2[[#This Row],[Ecart]],0)-TRUNC(Tableau2[[#This Row],[Ecart]],5)=0,1,0)</f>
        <v>1</v>
      </c>
      <c r="F92" s="3">
        <f>Tableau2[[#This Row],[Numéro]]*Tableau2[[#This Row],[Pointage écart]]</f>
        <v>85</v>
      </c>
    </row>
    <row r="93" spans="1:6" x14ac:dyDescent="0.3">
      <c r="A93">
        <v>86</v>
      </c>
      <c r="B93">
        <f>IF(Tableau2[[#This Row],[Numéro]]&lt;$D$3,0,1)</f>
        <v>1</v>
      </c>
      <c r="C93">
        <f>C92+Tableau2[[#This Row],[Pointage départ]]</f>
        <v>83</v>
      </c>
      <c r="D93">
        <f>(Tableau2[[#This Row],[Pointage décalage]]-1)/($E$3+1)</f>
        <v>27.333333333333332</v>
      </c>
      <c r="E93" s="1">
        <f>IF(TRUNC(Tableau2[[#This Row],[Ecart]],0)-TRUNC(Tableau2[[#This Row],[Ecart]],5)=0,1,0)</f>
        <v>0</v>
      </c>
      <c r="F93" s="3">
        <f>Tableau2[[#This Row],[Numéro]]*Tableau2[[#This Row],[Pointage écart]]</f>
        <v>0</v>
      </c>
    </row>
    <row r="94" spans="1:6" x14ac:dyDescent="0.3">
      <c r="A94">
        <v>87</v>
      </c>
      <c r="B94">
        <f>IF(Tableau2[[#This Row],[Numéro]]&lt;$D$3,0,1)</f>
        <v>1</v>
      </c>
      <c r="C94">
        <f>C93+Tableau2[[#This Row],[Pointage départ]]</f>
        <v>84</v>
      </c>
      <c r="D94">
        <f>(Tableau2[[#This Row],[Pointage décalage]]-1)/($E$3+1)</f>
        <v>27.666666666666668</v>
      </c>
      <c r="E94" s="1">
        <f>IF(TRUNC(Tableau2[[#This Row],[Ecart]],0)-TRUNC(Tableau2[[#This Row],[Ecart]],5)=0,1,0)</f>
        <v>0</v>
      </c>
      <c r="F94" s="3">
        <f>Tableau2[[#This Row],[Numéro]]*Tableau2[[#This Row],[Pointage écart]]</f>
        <v>0</v>
      </c>
    </row>
    <row r="95" spans="1:6" x14ac:dyDescent="0.3">
      <c r="A95">
        <v>88</v>
      </c>
      <c r="B95">
        <f>IF(Tableau2[[#This Row],[Numéro]]&lt;$D$3,0,1)</f>
        <v>1</v>
      </c>
      <c r="C95">
        <f>C94+Tableau2[[#This Row],[Pointage départ]]</f>
        <v>85</v>
      </c>
      <c r="D95">
        <f>(Tableau2[[#This Row],[Pointage décalage]]-1)/($E$3+1)</f>
        <v>28</v>
      </c>
      <c r="E95" s="1">
        <f>IF(TRUNC(Tableau2[[#This Row],[Ecart]],0)-TRUNC(Tableau2[[#This Row],[Ecart]],5)=0,1,0)</f>
        <v>1</v>
      </c>
      <c r="F95" s="3">
        <f>Tableau2[[#This Row],[Numéro]]*Tableau2[[#This Row],[Pointage écart]]</f>
        <v>88</v>
      </c>
    </row>
    <row r="96" spans="1:6" x14ac:dyDescent="0.3">
      <c r="A96">
        <v>89</v>
      </c>
      <c r="B96">
        <f>IF(Tableau2[[#This Row],[Numéro]]&lt;$D$3,0,1)</f>
        <v>1</v>
      </c>
      <c r="C96">
        <f>C95+Tableau2[[#This Row],[Pointage départ]]</f>
        <v>86</v>
      </c>
      <c r="D96">
        <f>(Tableau2[[#This Row],[Pointage décalage]]-1)/($E$3+1)</f>
        <v>28.333333333333332</v>
      </c>
      <c r="E96" s="1">
        <f>IF(TRUNC(Tableau2[[#This Row],[Ecart]],0)-TRUNC(Tableau2[[#This Row],[Ecart]],5)=0,1,0)</f>
        <v>0</v>
      </c>
      <c r="F96" s="3">
        <f>Tableau2[[#This Row],[Numéro]]*Tableau2[[#This Row],[Pointage écart]]</f>
        <v>0</v>
      </c>
    </row>
    <row r="97" spans="1:6" x14ac:dyDescent="0.3">
      <c r="A97">
        <v>90</v>
      </c>
      <c r="B97">
        <f>IF(Tableau2[[#This Row],[Numéro]]&lt;$D$3,0,1)</f>
        <v>1</v>
      </c>
      <c r="C97">
        <f>C96+Tableau2[[#This Row],[Pointage départ]]</f>
        <v>87</v>
      </c>
      <c r="D97">
        <f>(Tableau2[[#This Row],[Pointage décalage]]-1)/($E$3+1)</f>
        <v>28.666666666666668</v>
      </c>
      <c r="E97" s="1">
        <f>IF(TRUNC(Tableau2[[#This Row],[Ecart]],0)-TRUNC(Tableau2[[#This Row],[Ecart]],5)=0,1,0)</f>
        <v>0</v>
      </c>
      <c r="F97" s="3">
        <f>Tableau2[[#This Row],[Numéro]]*Tableau2[[#This Row],[Pointage écart]]</f>
        <v>0</v>
      </c>
    </row>
    <row r="98" spans="1:6" x14ac:dyDescent="0.3">
      <c r="A98">
        <v>91</v>
      </c>
      <c r="B98">
        <f>IF(Tableau2[[#This Row],[Numéro]]&lt;$D$3,0,1)</f>
        <v>1</v>
      </c>
      <c r="C98">
        <f>C97+Tableau2[[#This Row],[Pointage départ]]</f>
        <v>88</v>
      </c>
      <c r="D98">
        <f>(Tableau2[[#This Row],[Pointage décalage]]-1)/($E$3+1)</f>
        <v>29</v>
      </c>
      <c r="E98" s="1">
        <f>IF(TRUNC(Tableau2[[#This Row],[Ecart]],0)-TRUNC(Tableau2[[#This Row],[Ecart]],5)=0,1,0)</f>
        <v>1</v>
      </c>
      <c r="F98" s="3">
        <f>Tableau2[[#This Row],[Numéro]]*Tableau2[[#This Row],[Pointage écart]]</f>
        <v>91</v>
      </c>
    </row>
    <row r="99" spans="1:6" x14ac:dyDescent="0.3">
      <c r="A99">
        <v>92</v>
      </c>
      <c r="B99">
        <f>IF(Tableau2[[#This Row],[Numéro]]&lt;$D$3,0,1)</f>
        <v>1</v>
      </c>
      <c r="C99">
        <f>C98+Tableau2[[#This Row],[Pointage départ]]</f>
        <v>89</v>
      </c>
      <c r="D99">
        <f>(Tableau2[[#This Row],[Pointage décalage]]-1)/($E$3+1)</f>
        <v>29.333333333333332</v>
      </c>
      <c r="E99" s="1">
        <f>IF(TRUNC(Tableau2[[#This Row],[Ecart]],0)-TRUNC(Tableau2[[#This Row],[Ecart]],5)=0,1,0)</f>
        <v>0</v>
      </c>
      <c r="F99" s="3">
        <f>Tableau2[[#This Row],[Numéro]]*Tableau2[[#This Row],[Pointage écart]]</f>
        <v>0</v>
      </c>
    </row>
    <row r="100" spans="1:6" x14ac:dyDescent="0.3">
      <c r="A100">
        <v>93</v>
      </c>
      <c r="B100">
        <f>IF(Tableau2[[#This Row],[Numéro]]&lt;$D$3,0,1)</f>
        <v>1</v>
      </c>
      <c r="C100">
        <f>C99+Tableau2[[#This Row],[Pointage départ]]</f>
        <v>90</v>
      </c>
      <c r="D100">
        <f>(Tableau2[[#This Row],[Pointage décalage]]-1)/($E$3+1)</f>
        <v>29.666666666666668</v>
      </c>
      <c r="E100" s="1">
        <f>IF(TRUNC(Tableau2[[#This Row],[Ecart]],0)-TRUNC(Tableau2[[#This Row],[Ecart]],5)=0,1,0)</f>
        <v>0</v>
      </c>
      <c r="F100" s="3">
        <f>Tableau2[[#This Row],[Numéro]]*Tableau2[[#This Row],[Pointage écart]]</f>
        <v>0</v>
      </c>
    </row>
    <row r="101" spans="1:6" x14ac:dyDescent="0.3">
      <c r="A101">
        <v>94</v>
      </c>
      <c r="B101">
        <f>IF(Tableau2[[#This Row],[Numéro]]&lt;$D$3,0,1)</f>
        <v>1</v>
      </c>
      <c r="C101">
        <f>C100+Tableau2[[#This Row],[Pointage départ]]</f>
        <v>91</v>
      </c>
      <c r="D101">
        <f>(Tableau2[[#This Row],[Pointage décalage]]-1)/($E$3+1)</f>
        <v>30</v>
      </c>
      <c r="E101" s="1">
        <f>IF(TRUNC(Tableau2[[#This Row],[Ecart]],0)-TRUNC(Tableau2[[#This Row],[Ecart]],5)=0,1,0)</f>
        <v>1</v>
      </c>
      <c r="F101" s="3">
        <f>Tableau2[[#This Row],[Numéro]]*Tableau2[[#This Row],[Pointage écart]]</f>
        <v>94</v>
      </c>
    </row>
    <row r="102" spans="1:6" x14ac:dyDescent="0.3">
      <c r="A102">
        <v>95</v>
      </c>
      <c r="B102">
        <f>IF(Tableau2[[#This Row],[Numéro]]&lt;$D$3,0,1)</f>
        <v>1</v>
      </c>
      <c r="C102">
        <f>C101+Tableau2[[#This Row],[Pointage départ]]</f>
        <v>92</v>
      </c>
      <c r="D102">
        <f>(Tableau2[[#This Row],[Pointage décalage]]-1)/($E$3+1)</f>
        <v>30.333333333333332</v>
      </c>
      <c r="E102" s="1">
        <f>IF(TRUNC(Tableau2[[#This Row],[Ecart]],0)-TRUNC(Tableau2[[#This Row],[Ecart]],5)=0,1,0)</f>
        <v>0</v>
      </c>
      <c r="F102" s="3">
        <f>Tableau2[[#This Row],[Numéro]]*Tableau2[[#This Row],[Pointage écart]]</f>
        <v>0</v>
      </c>
    </row>
    <row r="103" spans="1:6" x14ac:dyDescent="0.3">
      <c r="A103">
        <v>96</v>
      </c>
      <c r="B103">
        <f>IF(Tableau2[[#This Row],[Numéro]]&lt;$D$3,0,1)</f>
        <v>1</v>
      </c>
      <c r="C103">
        <f>C102+Tableau2[[#This Row],[Pointage départ]]</f>
        <v>93</v>
      </c>
      <c r="D103">
        <f>(Tableau2[[#This Row],[Pointage décalage]]-1)/($E$3+1)</f>
        <v>30.666666666666668</v>
      </c>
      <c r="E103" s="1">
        <f>IF(TRUNC(Tableau2[[#This Row],[Ecart]],0)-TRUNC(Tableau2[[#This Row],[Ecart]],5)=0,1,0)</f>
        <v>0</v>
      </c>
      <c r="F103" s="3">
        <f>Tableau2[[#This Row],[Numéro]]*Tableau2[[#This Row],[Pointage écart]]</f>
        <v>0</v>
      </c>
    </row>
    <row r="104" spans="1:6" x14ac:dyDescent="0.3">
      <c r="A104">
        <v>97</v>
      </c>
      <c r="B104">
        <f>IF(Tableau2[[#This Row],[Numéro]]&lt;$D$3,0,1)</f>
        <v>1</v>
      </c>
      <c r="C104">
        <f>C103+Tableau2[[#This Row],[Pointage départ]]</f>
        <v>94</v>
      </c>
      <c r="D104">
        <f>(Tableau2[[#This Row],[Pointage décalage]]-1)/($E$3+1)</f>
        <v>31</v>
      </c>
      <c r="E104" s="1">
        <f>IF(TRUNC(Tableau2[[#This Row],[Ecart]],0)-TRUNC(Tableau2[[#This Row],[Ecart]],5)=0,1,0)</f>
        <v>1</v>
      </c>
      <c r="F104" s="3">
        <f>Tableau2[[#This Row],[Numéro]]*Tableau2[[#This Row],[Pointage écart]]</f>
        <v>97</v>
      </c>
    </row>
    <row r="105" spans="1:6" x14ac:dyDescent="0.3">
      <c r="A105">
        <v>98</v>
      </c>
      <c r="B105">
        <f>IF(Tableau2[[#This Row],[Numéro]]&lt;$D$3,0,1)</f>
        <v>1</v>
      </c>
      <c r="C105">
        <f>C104+Tableau2[[#This Row],[Pointage départ]]</f>
        <v>95</v>
      </c>
      <c r="D105">
        <f>(Tableau2[[#This Row],[Pointage décalage]]-1)/($E$3+1)</f>
        <v>31.333333333333332</v>
      </c>
      <c r="E105" s="1">
        <f>IF(TRUNC(Tableau2[[#This Row],[Ecart]],0)-TRUNC(Tableau2[[#This Row],[Ecart]],5)=0,1,0)</f>
        <v>0</v>
      </c>
      <c r="F105" s="3">
        <f>Tableau2[[#This Row],[Numéro]]*Tableau2[[#This Row],[Pointage écart]]</f>
        <v>0</v>
      </c>
    </row>
    <row r="106" spans="1:6" x14ac:dyDescent="0.3">
      <c r="A106">
        <v>99</v>
      </c>
      <c r="B106">
        <f>IF(Tableau2[[#This Row],[Numéro]]&lt;$D$3,0,1)</f>
        <v>1</v>
      </c>
      <c r="C106">
        <f>C105+Tableau2[[#This Row],[Pointage départ]]</f>
        <v>96</v>
      </c>
      <c r="D106">
        <f>(Tableau2[[#This Row],[Pointage décalage]]-1)/($E$3+1)</f>
        <v>31.666666666666668</v>
      </c>
      <c r="E106" s="1">
        <f>IF(TRUNC(Tableau2[[#This Row],[Ecart]],0)-TRUNC(Tableau2[[#This Row],[Ecart]],5)=0,1,0)</f>
        <v>0</v>
      </c>
      <c r="F106" s="3">
        <f>Tableau2[[#This Row],[Numéro]]*Tableau2[[#This Row],[Pointage écart]]</f>
        <v>0</v>
      </c>
    </row>
    <row r="107" spans="1:6" x14ac:dyDescent="0.3">
      <c r="A107">
        <v>100</v>
      </c>
      <c r="B107">
        <f>IF(Tableau2[[#This Row],[Numéro]]&lt;$D$3,0,1)</f>
        <v>1</v>
      </c>
      <c r="C107">
        <f>C106+Tableau2[[#This Row],[Pointage départ]]</f>
        <v>97</v>
      </c>
      <c r="D107">
        <f>(Tableau2[[#This Row],[Pointage décalage]]-1)/($E$3+1)</f>
        <v>32</v>
      </c>
      <c r="E107" s="1">
        <f>IF(TRUNC(Tableau2[[#This Row],[Ecart]],0)-TRUNC(Tableau2[[#This Row],[Ecart]],5)=0,1,0)</f>
        <v>1</v>
      </c>
      <c r="F107" s="3">
        <f>Tableau2[[#This Row],[Numéro]]*Tableau2[[#This Row],[Pointage écart]]</f>
        <v>100</v>
      </c>
    </row>
    <row r="108" spans="1:6" x14ac:dyDescent="0.3">
      <c r="A108">
        <v>101</v>
      </c>
      <c r="B108">
        <f>IF(Tableau2[[#This Row],[Numéro]]&lt;$D$3,0,1)</f>
        <v>1</v>
      </c>
      <c r="C108">
        <f>C107+Tableau2[[#This Row],[Pointage départ]]</f>
        <v>98</v>
      </c>
      <c r="D108">
        <f>(Tableau2[[#This Row],[Pointage décalage]]-1)/($E$3+1)</f>
        <v>32.333333333333336</v>
      </c>
      <c r="E108" s="1">
        <f>IF(TRUNC(Tableau2[[#This Row],[Ecart]],0)-TRUNC(Tableau2[[#This Row],[Ecart]],5)=0,1,0)</f>
        <v>0</v>
      </c>
      <c r="F108" s="3">
        <f>Tableau2[[#This Row],[Numéro]]*Tableau2[[#This Row],[Pointage écart]]</f>
        <v>0</v>
      </c>
    </row>
    <row r="109" spans="1:6" x14ac:dyDescent="0.3">
      <c r="A109">
        <v>102</v>
      </c>
      <c r="B109">
        <f>IF(Tableau2[[#This Row],[Numéro]]&lt;$D$3,0,1)</f>
        <v>1</v>
      </c>
      <c r="C109">
        <f>C108+Tableau2[[#This Row],[Pointage départ]]</f>
        <v>99</v>
      </c>
      <c r="D109">
        <f>(Tableau2[[#This Row],[Pointage décalage]]-1)/($E$3+1)</f>
        <v>32.666666666666664</v>
      </c>
      <c r="E109" s="1">
        <f>IF(TRUNC(Tableau2[[#This Row],[Ecart]],0)-TRUNC(Tableau2[[#This Row],[Ecart]],5)=0,1,0)</f>
        <v>0</v>
      </c>
      <c r="F109" s="3">
        <f>Tableau2[[#This Row],[Numéro]]*Tableau2[[#This Row],[Pointage écart]]</f>
        <v>0</v>
      </c>
    </row>
    <row r="110" spans="1:6" x14ac:dyDescent="0.3">
      <c r="A110">
        <v>103</v>
      </c>
      <c r="B110">
        <f>IF(Tableau2[[#This Row],[Numéro]]&lt;$D$3,0,1)</f>
        <v>1</v>
      </c>
      <c r="C110">
        <f>C109+Tableau2[[#This Row],[Pointage départ]]</f>
        <v>100</v>
      </c>
      <c r="D110">
        <f>(Tableau2[[#This Row],[Pointage décalage]]-1)/($E$3+1)</f>
        <v>33</v>
      </c>
      <c r="E110" s="1">
        <f>IF(TRUNC(Tableau2[[#This Row],[Ecart]],0)-TRUNC(Tableau2[[#This Row],[Ecart]],5)=0,1,0)</f>
        <v>1</v>
      </c>
      <c r="F110" s="3">
        <f>Tableau2[[#This Row],[Numéro]]*Tableau2[[#This Row],[Pointage écart]]</f>
        <v>103</v>
      </c>
    </row>
    <row r="111" spans="1:6" x14ac:dyDescent="0.3">
      <c r="A111">
        <v>104</v>
      </c>
      <c r="B111">
        <f>IF(Tableau2[[#This Row],[Numéro]]&lt;$D$3,0,1)</f>
        <v>1</v>
      </c>
      <c r="C111">
        <f>C110+Tableau2[[#This Row],[Pointage départ]]</f>
        <v>101</v>
      </c>
      <c r="D111">
        <f>(Tableau2[[#This Row],[Pointage décalage]]-1)/($E$3+1)</f>
        <v>33.333333333333336</v>
      </c>
      <c r="E111" s="1">
        <f>IF(TRUNC(Tableau2[[#This Row],[Ecart]],0)-TRUNC(Tableau2[[#This Row],[Ecart]],5)=0,1,0)</f>
        <v>0</v>
      </c>
      <c r="F111" s="3">
        <f>Tableau2[[#This Row],[Numéro]]*Tableau2[[#This Row],[Pointage écart]]</f>
        <v>0</v>
      </c>
    </row>
    <row r="112" spans="1:6" x14ac:dyDescent="0.3">
      <c r="A112">
        <v>105</v>
      </c>
      <c r="B112">
        <f>IF(Tableau2[[#This Row],[Numéro]]&lt;$D$3,0,1)</f>
        <v>1</v>
      </c>
      <c r="C112">
        <f>C111+Tableau2[[#This Row],[Pointage départ]]</f>
        <v>102</v>
      </c>
      <c r="D112">
        <f>(Tableau2[[#This Row],[Pointage décalage]]-1)/($E$3+1)</f>
        <v>33.666666666666664</v>
      </c>
      <c r="E112" s="1">
        <f>IF(TRUNC(Tableau2[[#This Row],[Ecart]],0)-TRUNC(Tableau2[[#This Row],[Ecart]],5)=0,1,0)</f>
        <v>0</v>
      </c>
      <c r="F112" s="3">
        <f>Tableau2[[#This Row],[Numéro]]*Tableau2[[#This Row],[Pointage écart]]</f>
        <v>0</v>
      </c>
    </row>
    <row r="113" spans="1:6" x14ac:dyDescent="0.3">
      <c r="A113">
        <v>106</v>
      </c>
      <c r="B113">
        <f>IF(Tableau2[[#This Row],[Numéro]]&lt;$D$3,0,1)</f>
        <v>1</v>
      </c>
      <c r="C113">
        <f>C112+Tableau2[[#This Row],[Pointage départ]]</f>
        <v>103</v>
      </c>
      <c r="D113">
        <f>(Tableau2[[#This Row],[Pointage décalage]]-1)/($E$3+1)</f>
        <v>34</v>
      </c>
      <c r="E113" s="1">
        <f>IF(TRUNC(Tableau2[[#This Row],[Ecart]],0)-TRUNC(Tableau2[[#This Row],[Ecart]],5)=0,1,0)</f>
        <v>1</v>
      </c>
      <c r="F113" s="3">
        <f>Tableau2[[#This Row],[Numéro]]*Tableau2[[#This Row],[Pointage écart]]</f>
        <v>106</v>
      </c>
    </row>
    <row r="114" spans="1:6" x14ac:dyDescent="0.3">
      <c r="A114">
        <v>107</v>
      </c>
      <c r="B114">
        <f>IF(Tableau2[[#This Row],[Numéro]]&lt;$D$3,0,1)</f>
        <v>1</v>
      </c>
      <c r="C114">
        <f>C113+Tableau2[[#This Row],[Pointage départ]]</f>
        <v>104</v>
      </c>
      <c r="D114">
        <f>(Tableau2[[#This Row],[Pointage décalage]]-1)/($E$3+1)</f>
        <v>34.333333333333336</v>
      </c>
      <c r="E114" s="1">
        <f>IF(TRUNC(Tableau2[[#This Row],[Ecart]],0)-TRUNC(Tableau2[[#This Row],[Ecart]],5)=0,1,0)</f>
        <v>0</v>
      </c>
      <c r="F114" s="3">
        <f>Tableau2[[#This Row],[Numéro]]*Tableau2[[#This Row],[Pointage écart]]</f>
        <v>0</v>
      </c>
    </row>
    <row r="115" spans="1:6" x14ac:dyDescent="0.3">
      <c r="A115">
        <v>108</v>
      </c>
      <c r="B115">
        <f>IF(Tableau2[[#This Row],[Numéro]]&lt;$D$3,0,1)</f>
        <v>1</v>
      </c>
      <c r="C115">
        <f>C114+Tableau2[[#This Row],[Pointage départ]]</f>
        <v>105</v>
      </c>
      <c r="D115">
        <f>(Tableau2[[#This Row],[Pointage décalage]]-1)/($E$3+1)</f>
        <v>34.666666666666664</v>
      </c>
      <c r="E115" s="1">
        <f>IF(TRUNC(Tableau2[[#This Row],[Ecart]],0)-TRUNC(Tableau2[[#This Row],[Ecart]],5)=0,1,0)</f>
        <v>0</v>
      </c>
      <c r="F115" s="3">
        <f>Tableau2[[#This Row],[Numéro]]*Tableau2[[#This Row],[Pointage écart]]</f>
        <v>0</v>
      </c>
    </row>
    <row r="116" spans="1:6" x14ac:dyDescent="0.3">
      <c r="A116">
        <v>109</v>
      </c>
      <c r="B116">
        <f>IF(Tableau2[[#This Row],[Numéro]]&lt;$D$3,0,1)</f>
        <v>1</v>
      </c>
      <c r="C116">
        <f>C115+Tableau2[[#This Row],[Pointage départ]]</f>
        <v>106</v>
      </c>
      <c r="D116">
        <f>(Tableau2[[#This Row],[Pointage décalage]]-1)/($E$3+1)</f>
        <v>35</v>
      </c>
      <c r="E116" s="1">
        <f>IF(TRUNC(Tableau2[[#This Row],[Ecart]],0)-TRUNC(Tableau2[[#This Row],[Ecart]],5)=0,1,0)</f>
        <v>1</v>
      </c>
      <c r="F116" s="3">
        <f>Tableau2[[#This Row],[Numéro]]*Tableau2[[#This Row],[Pointage écart]]</f>
        <v>109</v>
      </c>
    </row>
    <row r="117" spans="1:6" x14ac:dyDescent="0.3">
      <c r="A117">
        <v>110</v>
      </c>
      <c r="B117">
        <f>IF(Tableau2[[#This Row],[Numéro]]&lt;$D$3,0,1)</f>
        <v>1</v>
      </c>
      <c r="C117">
        <f>C116+Tableau2[[#This Row],[Pointage départ]]</f>
        <v>107</v>
      </c>
      <c r="D117">
        <f>(Tableau2[[#This Row],[Pointage décalage]]-1)/($E$3+1)</f>
        <v>35.333333333333336</v>
      </c>
      <c r="E117" s="1">
        <f>IF(TRUNC(Tableau2[[#This Row],[Ecart]],0)-TRUNC(Tableau2[[#This Row],[Ecart]],5)=0,1,0)</f>
        <v>0</v>
      </c>
      <c r="F117" s="3">
        <f>Tableau2[[#This Row],[Numéro]]*Tableau2[[#This Row],[Pointage écart]]</f>
        <v>0</v>
      </c>
    </row>
    <row r="118" spans="1:6" x14ac:dyDescent="0.3">
      <c r="A118">
        <v>111</v>
      </c>
      <c r="B118">
        <f>IF(Tableau2[[#This Row],[Numéro]]&lt;$D$3,0,1)</f>
        <v>1</v>
      </c>
      <c r="C118">
        <f>C117+Tableau2[[#This Row],[Pointage départ]]</f>
        <v>108</v>
      </c>
      <c r="D118">
        <f>(Tableau2[[#This Row],[Pointage décalage]]-1)/($E$3+1)</f>
        <v>35.666666666666664</v>
      </c>
      <c r="E118" s="1">
        <f>IF(TRUNC(Tableau2[[#This Row],[Ecart]],0)-TRUNC(Tableau2[[#This Row],[Ecart]],5)=0,1,0)</f>
        <v>0</v>
      </c>
      <c r="F118" s="3">
        <f>Tableau2[[#This Row],[Numéro]]*Tableau2[[#This Row],[Pointage écart]]</f>
        <v>0</v>
      </c>
    </row>
    <row r="119" spans="1:6" x14ac:dyDescent="0.3">
      <c r="A119">
        <v>112</v>
      </c>
      <c r="B119">
        <f>IF(Tableau2[[#This Row],[Numéro]]&lt;$D$3,0,1)</f>
        <v>1</v>
      </c>
      <c r="C119">
        <f>C118+Tableau2[[#This Row],[Pointage départ]]</f>
        <v>109</v>
      </c>
      <c r="D119">
        <f>(Tableau2[[#This Row],[Pointage décalage]]-1)/($E$3+1)</f>
        <v>36</v>
      </c>
      <c r="E119" s="1">
        <f>IF(TRUNC(Tableau2[[#This Row],[Ecart]],0)-TRUNC(Tableau2[[#This Row],[Ecart]],5)=0,1,0)</f>
        <v>1</v>
      </c>
      <c r="F119" s="3">
        <f>Tableau2[[#This Row],[Numéro]]*Tableau2[[#This Row],[Pointage écart]]</f>
        <v>112</v>
      </c>
    </row>
    <row r="120" spans="1:6" x14ac:dyDescent="0.3">
      <c r="A120">
        <v>113</v>
      </c>
      <c r="B120">
        <f>IF(Tableau2[[#This Row],[Numéro]]&lt;$D$3,0,1)</f>
        <v>1</v>
      </c>
      <c r="C120">
        <f>C119+Tableau2[[#This Row],[Pointage départ]]</f>
        <v>110</v>
      </c>
      <c r="D120">
        <f>(Tableau2[[#This Row],[Pointage décalage]]-1)/($E$3+1)</f>
        <v>36.333333333333336</v>
      </c>
      <c r="E120" s="1">
        <f>IF(TRUNC(Tableau2[[#This Row],[Ecart]],0)-TRUNC(Tableau2[[#This Row],[Ecart]],5)=0,1,0)</f>
        <v>0</v>
      </c>
      <c r="F120" s="3">
        <f>Tableau2[[#This Row],[Numéro]]*Tableau2[[#This Row],[Pointage écart]]</f>
        <v>0</v>
      </c>
    </row>
    <row r="121" spans="1:6" x14ac:dyDescent="0.3">
      <c r="A121">
        <v>114</v>
      </c>
      <c r="B121">
        <f>IF(Tableau2[[#This Row],[Numéro]]&lt;$D$3,0,1)</f>
        <v>1</v>
      </c>
      <c r="C121">
        <f>C120+Tableau2[[#This Row],[Pointage départ]]</f>
        <v>111</v>
      </c>
      <c r="D121">
        <f>(Tableau2[[#This Row],[Pointage décalage]]-1)/($E$3+1)</f>
        <v>36.666666666666664</v>
      </c>
      <c r="E121" s="1">
        <f>IF(TRUNC(Tableau2[[#This Row],[Ecart]],0)-TRUNC(Tableau2[[#This Row],[Ecart]],5)=0,1,0)</f>
        <v>0</v>
      </c>
      <c r="F121" s="3">
        <f>Tableau2[[#This Row],[Numéro]]*Tableau2[[#This Row],[Pointage écart]]</f>
        <v>0</v>
      </c>
    </row>
    <row r="122" spans="1:6" x14ac:dyDescent="0.3">
      <c r="A122">
        <v>115</v>
      </c>
      <c r="B122">
        <f>IF(Tableau2[[#This Row],[Numéro]]&lt;$D$3,0,1)</f>
        <v>1</v>
      </c>
      <c r="C122">
        <f>C121+Tableau2[[#This Row],[Pointage départ]]</f>
        <v>112</v>
      </c>
      <c r="D122">
        <f>(Tableau2[[#This Row],[Pointage décalage]]-1)/($E$3+1)</f>
        <v>37</v>
      </c>
      <c r="E122" s="1">
        <f>IF(TRUNC(Tableau2[[#This Row],[Ecart]],0)-TRUNC(Tableau2[[#This Row],[Ecart]],5)=0,1,0)</f>
        <v>1</v>
      </c>
      <c r="F122" s="3">
        <f>Tableau2[[#This Row],[Numéro]]*Tableau2[[#This Row],[Pointage écart]]</f>
        <v>115</v>
      </c>
    </row>
    <row r="123" spans="1:6" x14ac:dyDescent="0.3">
      <c r="A123">
        <v>116</v>
      </c>
      <c r="B123">
        <f>IF(Tableau2[[#This Row],[Numéro]]&lt;$D$3,0,1)</f>
        <v>1</v>
      </c>
      <c r="C123">
        <f>C122+Tableau2[[#This Row],[Pointage départ]]</f>
        <v>113</v>
      </c>
      <c r="D123">
        <f>(Tableau2[[#This Row],[Pointage décalage]]-1)/($E$3+1)</f>
        <v>37.333333333333336</v>
      </c>
      <c r="E123" s="1">
        <f>IF(TRUNC(Tableau2[[#This Row],[Ecart]],0)-TRUNC(Tableau2[[#This Row],[Ecart]],5)=0,1,0)</f>
        <v>0</v>
      </c>
      <c r="F123" s="3">
        <f>Tableau2[[#This Row],[Numéro]]*Tableau2[[#This Row],[Pointage écart]]</f>
        <v>0</v>
      </c>
    </row>
    <row r="124" spans="1:6" x14ac:dyDescent="0.3">
      <c r="A124">
        <v>117</v>
      </c>
      <c r="B124">
        <f>IF(Tableau2[[#This Row],[Numéro]]&lt;$D$3,0,1)</f>
        <v>1</v>
      </c>
      <c r="C124">
        <f>C123+Tableau2[[#This Row],[Pointage départ]]</f>
        <v>114</v>
      </c>
      <c r="D124">
        <f>(Tableau2[[#This Row],[Pointage décalage]]-1)/($E$3+1)</f>
        <v>37.666666666666664</v>
      </c>
      <c r="E124" s="1">
        <f>IF(TRUNC(Tableau2[[#This Row],[Ecart]],0)-TRUNC(Tableau2[[#This Row],[Ecart]],5)=0,1,0)</f>
        <v>0</v>
      </c>
      <c r="F124" s="3">
        <f>Tableau2[[#This Row],[Numéro]]*Tableau2[[#This Row],[Pointage écart]]</f>
        <v>0</v>
      </c>
    </row>
    <row r="125" spans="1:6" x14ac:dyDescent="0.3">
      <c r="A125">
        <v>118</v>
      </c>
      <c r="B125">
        <f>IF(Tableau2[[#This Row],[Numéro]]&lt;$D$3,0,1)</f>
        <v>1</v>
      </c>
      <c r="C125">
        <f>C124+Tableau2[[#This Row],[Pointage départ]]</f>
        <v>115</v>
      </c>
      <c r="D125">
        <f>(Tableau2[[#This Row],[Pointage décalage]]-1)/($E$3+1)</f>
        <v>38</v>
      </c>
      <c r="E125" s="1">
        <f>IF(TRUNC(Tableau2[[#This Row],[Ecart]],0)-TRUNC(Tableau2[[#This Row],[Ecart]],5)=0,1,0)</f>
        <v>1</v>
      </c>
      <c r="F125" s="3">
        <f>Tableau2[[#This Row],[Numéro]]*Tableau2[[#This Row],[Pointage écart]]</f>
        <v>118</v>
      </c>
    </row>
    <row r="126" spans="1:6" x14ac:dyDescent="0.3">
      <c r="A126">
        <v>119</v>
      </c>
      <c r="B126">
        <f>IF(Tableau2[[#This Row],[Numéro]]&lt;$D$3,0,1)</f>
        <v>1</v>
      </c>
      <c r="C126">
        <f>C125+Tableau2[[#This Row],[Pointage départ]]</f>
        <v>116</v>
      </c>
      <c r="D126">
        <f>(Tableau2[[#This Row],[Pointage décalage]]-1)/($E$3+1)</f>
        <v>38.333333333333336</v>
      </c>
      <c r="E126" s="1">
        <f>IF(TRUNC(Tableau2[[#This Row],[Ecart]],0)-TRUNC(Tableau2[[#This Row],[Ecart]],5)=0,1,0)</f>
        <v>0</v>
      </c>
      <c r="F126" s="3">
        <f>Tableau2[[#This Row],[Numéro]]*Tableau2[[#This Row],[Pointage écart]]</f>
        <v>0</v>
      </c>
    </row>
    <row r="127" spans="1:6" x14ac:dyDescent="0.3">
      <c r="A127">
        <v>120</v>
      </c>
      <c r="B127">
        <f>IF(Tableau2[[#This Row],[Numéro]]&lt;$D$3,0,1)</f>
        <v>1</v>
      </c>
      <c r="C127">
        <f>C126+Tableau2[[#This Row],[Pointage départ]]</f>
        <v>117</v>
      </c>
      <c r="D127">
        <f>(Tableau2[[#This Row],[Pointage décalage]]-1)/($E$3+1)</f>
        <v>38.666666666666664</v>
      </c>
      <c r="E127" s="1">
        <f>IF(TRUNC(Tableau2[[#This Row],[Ecart]],0)-TRUNC(Tableau2[[#This Row],[Ecart]],5)=0,1,0)</f>
        <v>0</v>
      </c>
      <c r="F127" s="3">
        <f>Tableau2[[#This Row],[Numéro]]*Tableau2[[#This Row],[Pointage écart]]</f>
        <v>0</v>
      </c>
    </row>
    <row r="128" spans="1:6" x14ac:dyDescent="0.3">
      <c r="A128">
        <v>121</v>
      </c>
      <c r="B128">
        <f>IF(Tableau2[[#This Row],[Numéro]]&lt;$D$3,0,1)</f>
        <v>1</v>
      </c>
      <c r="C128">
        <f>C127+Tableau2[[#This Row],[Pointage départ]]</f>
        <v>118</v>
      </c>
      <c r="D128">
        <f>(Tableau2[[#This Row],[Pointage décalage]]-1)/($E$3+1)</f>
        <v>39</v>
      </c>
      <c r="E128" s="1">
        <f>IF(TRUNC(Tableau2[[#This Row],[Ecart]],0)-TRUNC(Tableau2[[#This Row],[Ecart]],5)=0,1,0)</f>
        <v>1</v>
      </c>
      <c r="F128" s="3">
        <f>Tableau2[[#This Row],[Numéro]]*Tableau2[[#This Row],[Pointage écart]]</f>
        <v>121</v>
      </c>
    </row>
    <row r="129" spans="1:6" x14ac:dyDescent="0.3">
      <c r="A129">
        <v>122</v>
      </c>
      <c r="B129">
        <f>IF(Tableau2[[#This Row],[Numéro]]&lt;$D$3,0,1)</f>
        <v>1</v>
      </c>
      <c r="C129">
        <f>C128+Tableau2[[#This Row],[Pointage départ]]</f>
        <v>119</v>
      </c>
      <c r="D129">
        <f>(Tableau2[[#This Row],[Pointage décalage]]-1)/($E$3+1)</f>
        <v>39.333333333333336</v>
      </c>
      <c r="E129" s="1">
        <f>IF(TRUNC(Tableau2[[#This Row],[Ecart]],0)-TRUNC(Tableau2[[#This Row],[Ecart]],5)=0,1,0)</f>
        <v>0</v>
      </c>
      <c r="F129" s="3">
        <f>Tableau2[[#This Row],[Numéro]]*Tableau2[[#This Row],[Pointage écart]]</f>
        <v>0</v>
      </c>
    </row>
    <row r="130" spans="1:6" x14ac:dyDescent="0.3">
      <c r="A130">
        <v>123</v>
      </c>
      <c r="B130">
        <f>IF(Tableau2[[#This Row],[Numéro]]&lt;$D$3,0,1)</f>
        <v>1</v>
      </c>
      <c r="C130">
        <f>C129+Tableau2[[#This Row],[Pointage départ]]</f>
        <v>120</v>
      </c>
      <c r="D130">
        <f>(Tableau2[[#This Row],[Pointage décalage]]-1)/($E$3+1)</f>
        <v>39.666666666666664</v>
      </c>
      <c r="E130" s="1">
        <f>IF(TRUNC(Tableau2[[#This Row],[Ecart]],0)-TRUNC(Tableau2[[#This Row],[Ecart]],5)=0,1,0)</f>
        <v>0</v>
      </c>
      <c r="F130" s="3">
        <f>Tableau2[[#This Row],[Numéro]]*Tableau2[[#This Row],[Pointage écart]]</f>
        <v>0</v>
      </c>
    </row>
    <row r="131" spans="1:6" x14ac:dyDescent="0.3">
      <c r="A131">
        <v>124</v>
      </c>
      <c r="B131">
        <f>IF(Tableau2[[#This Row],[Numéro]]&lt;$D$3,0,1)</f>
        <v>1</v>
      </c>
      <c r="C131">
        <f>C130+Tableau2[[#This Row],[Pointage départ]]</f>
        <v>121</v>
      </c>
      <c r="D131">
        <f>(Tableau2[[#This Row],[Pointage décalage]]-1)/($E$3+1)</f>
        <v>40</v>
      </c>
      <c r="E131" s="1">
        <f>IF(TRUNC(Tableau2[[#This Row],[Ecart]],0)-TRUNC(Tableau2[[#This Row],[Ecart]],5)=0,1,0)</f>
        <v>1</v>
      </c>
      <c r="F131" s="3">
        <f>Tableau2[[#This Row],[Numéro]]*Tableau2[[#This Row],[Pointage écart]]</f>
        <v>124</v>
      </c>
    </row>
    <row r="132" spans="1:6" x14ac:dyDescent="0.3">
      <c r="A132">
        <v>125</v>
      </c>
      <c r="B132">
        <f>IF(Tableau2[[#This Row],[Numéro]]&lt;$D$3,0,1)</f>
        <v>1</v>
      </c>
      <c r="C132">
        <f>C131+Tableau2[[#This Row],[Pointage départ]]</f>
        <v>122</v>
      </c>
      <c r="D132">
        <f>(Tableau2[[#This Row],[Pointage décalage]]-1)/($E$3+1)</f>
        <v>40.333333333333336</v>
      </c>
      <c r="E132" s="1">
        <f>IF(TRUNC(Tableau2[[#This Row],[Ecart]],0)-TRUNC(Tableau2[[#This Row],[Ecart]],5)=0,1,0)</f>
        <v>0</v>
      </c>
      <c r="F132" s="3">
        <f>Tableau2[[#This Row],[Numéro]]*Tableau2[[#This Row],[Pointage écart]]</f>
        <v>0</v>
      </c>
    </row>
    <row r="133" spans="1:6" x14ac:dyDescent="0.3">
      <c r="A133">
        <v>126</v>
      </c>
      <c r="B133">
        <f>IF(Tableau2[[#This Row],[Numéro]]&lt;$D$3,0,1)</f>
        <v>1</v>
      </c>
      <c r="C133">
        <f>C132+Tableau2[[#This Row],[Pointage départ]]</f>
        <v>123</v>
      </c>
      <c r="D133">
        <f>(Tableau2[[#This Row],[Pointage décalage]]-1)/($E$3+1)</f>
        <v>40.666666666666664</v>
      </c>
      <c r="E133" s="1">
        <f>IF(TRUNC(Tableau2[[#This Row],[Ecart]],0)-TRUNC(Tableau2[[#This Row],[Ecart]],5)=0,1,0)</f>
        <v>0</v>
      </c>
      <c r="F133" s="3">
        <f>Tableau2[[#This Row],[Numéro]]*Tableau2[[#This Row],[Pointage écart]]</f>
        <v>0</v>
      </c>
    </row>
    <row r="134" spans="1:6" x14ac:dyDescent="0.3">
      <c r="A134">
        <v>127</v>
      </c>
      <c r="B134">
        <f>IF(Tableau2[[#This Row],[Numéro]]&lt;$D$3,0,1)</f>
        <v>1</v>
      </c>
      <c r="C134">
        <f>C133+Tableau2[[#This Row],[Pointage départ]]</f>
        <v>124</v>
      </c>
      <c r="D134">
        <f>(Tableau2[[#This Row],[Pointage décalage]]-1)/($E$3+1)</f>
        <v>41</v>
      </c>
      <c r="E134" s="1">
        <f>IF(TRUNC(Tableau2[[#This Row],[Ecart]],0)-TRUNC(Tableau2[[#This Row],[Ecart]],5)=0,1,0)</f>
        <v>1</v>
      </c>
      <c r="F134" s="3">
        <f>Tableau2[[#This Row],[Numéro]]*Tableau2[[#This Row],[Pointage écart]]</f>
        <v>127</v>
      </c>
    </row>
    <row r="135" spans="1:6" x14ac:dyDescent="0.3">
      <c r="A135">
        <v>128</v>
      </c>
      <c r="B135">
        <f>IF(Tableau2[[#This Row],[Numéro]]&lt;$D$3,0,1)</f>
        <v>1</v>
      </c>
      <c r="C135">
        <f>C134+Tableau2[[#This Row],[Pointage départ]]</f>
        <v>125</v>
      </c>
      <c r="D135">
        <f>(Tableau2[[#This Row],[Pointage décalage]]-1)/($E$3+1)</f>
        <v>41.333333333333336</v>
      </c>
      <c r="E135" s="1">
        <f>IF(TRUNC(Tableau2[[#This Row],[Ecart]],0)-TRUNC(Tableau2[[#This Row],[Ecart]],5)=0,1,0)</f>
        <v>0</v>
      </c>
      <c r="F135" s="3">
        <f>Tableau2[[#This Row],[Numéro]]*Tableau2[[#This Row],[Pointage écart]]</f>
        <v>0</v>
      </c>
    </row>
    <row r="136" spans="1:6" x14ac:dyDescent="0.3">
      <c r="A136">
        <v>129</v>
      </c>
      <c r="B136">
        <f>IF(Tableau2[[#This Row],[Numéro]]&lt;$D$3,0,1)</f>
        <v>1</v>
      </c>
      <c r="C136">
        <f>C135+Tableau2[[#This Row],[Pointage départ]]</f>
        <v>126</v>
      </c>
      <c r="D136">
        <f>(Tableau2[[#This Row],[Pointage décalage]]-1)/($E$3+1)</f>
        <v>41.666666666666664</v>
      </c>
      <c r="E136" s="1">
        <f>IF(TRUNC(Tableau2[[#This Row],[Ecart]],0)-TRUNC(Tableau2[[#This Row],[Ecart]],5)=0,1,0)</f>
        <v>0</v>
      </c>
      <c r="F136" s="3">
        <f>Tableau2[[#This Row],[Numéro]]*Tableau2[[#This Row],[Pointage écart]]</f>
        <v>0</v>
      </c>
    </row>
    <row r="137" spans="1:6" x14ac:dyDescent="0.3">
      <c r="A137">
        <v>130</v>
      </c>
      <c r="B137">
        <f>IF(Tableau2[[#This Row],[Numéro]]&lt;$D$3,0,1)</f>
        <v>1</v>
      </c>
      <c r="C137">
        <f>C136+Tableau2[[#This Row],[Pointage départ]]</f>
        <v>127</v>
      </c>
      <c r="D137">
        <f>(Tableau2[[#This Row],[Pointage décalage]]-1)/($E$3+1)</f>
        <v>42</v>
      </c>
      <c r="E137" s="1">
        <f>IF(TRUNC(Tableau2[[#This Row],[Ecart]],0)-TRUNC(Tableau2[[#This Row],[Ecart]],5)=0,1,0)</f>
        <v>1</v>
      </c>
      <c r="F137" s="3">
        <f>Tableau2[[#This Row],[Numéro]]*Tableau2[[#This Row],[Pointage écart]]</f>
        <v>130</v>
      </c>
    </row>
    <row r="138" spans="1:6" x14ac:dyDescent="0.3">
      <c r="A138">
        <v>131</v>
      </c>
      <c r="B138">
        <f>IF(Tableau2[[#This Row],[Numéro]]&lt;$D$3,0,1)</f>
        <v>1</v>
      </c>
      <c r="C138">
        <f>C137+Tableau2[[#This Row],[Pointage départ]]</f>
        <v>128</v>
      </c>
      <c r="D138">
        <f>(Tableau2[[#This Row],[Pointage décalage]]-1)/($E$3+1)</f>
        <v>42.333333333333336</v>
      </c>
      <c r="E138" s="1">
        <f>IF(TRUNC(Tableau2[[#This Row],[Ecart]],0)-TRUNC(Tableau2[[#This Row],[Ecart]],5)=0,1,0)</f>
        <v>0</v>
      </c>
      <c r="F138" s="3">
        <f>Tableau2[[#This Row],[Numéro]]*Tableau2[[#This Row],[Pointage écart]]</f>
        <v>0</v>
      </c>
    </row>
    <row r="139" spans="1:6" x14ac:dyDescent="0.3">
      <c r="A139">
        <v>132</v>
      </c>
      <c r="B139">
        <f>IF(Tableau2[[#This Row],[Numéro]]&lt;$D$3,0,1)</f>
        <v>1</v>
      </c>
      <c r="C139">
        <f>C138+Tableau2[[#This Row],[Pointage départ]]</f>
        <v>129</v>
      </c>
      <c r="D139">
        <f>(Tableau2[[#This Row],[Pointage décalage]]-1)/($E$3+1)</f>
        <v>42.666666666666664</v>
      </c>
      <c r="E139" s="1">
        <f>IF(TRUNC(Tableau2[[#This Row],[Ecart]],0)-TRUNC(Tableau2[[#This Row],[Ecart]],5)=0,1,0)</f>
        <v>0</v>
      </c>
      <c r="F139" s="3">
        <f>Tableau2[[#This Row],[Numéro]]*Tableau2[[#This Row],[Pointage écart]]</f>
        <v>0</v>
      </c>
    </row>
    <row r="140" spans="1:6" x14ac:dyDescent="0.3">
      <c r="A140">
        <v>133</v>
      </c>
      <c r="B140">
        <f>IF(Tableau2[[#This Row],[Numéro]]&lt;$D$3,0,1)</f>
        <v>1</v>
      </c>
      <c r="C140">
        <f>C139+Tableau2[[#This Row],[Pointage départ]]</f>
        <v>130</v>
      </c>
      <c r="D140">
        <f>(Tableau2[[#This Row],[Pointage décalage]]-1)/($E$3+1)</f>
        <v>43</v>
      </c>
      <c r="E140" s="1">
        <f>IF(TRUNC(Tableau2[[#This Row],[Ecart]],0)-TRUNC(Tableau2[[#This Row],[Ecart]],5)=0,1,0)</f>
        <v>1</v>
      </c>
      <c r="F140" s="3">
        <f>Tableau2[[#This Row],[Numéro]]*Tableau2[[#This Row],[Pointage écart]]</f>
        <v>133</v>
      </c>
    </row>
    <row r="141" spans="1:6" x14ac:dyDescent="0.3">
      <c r="A141">
        <v>134</v>
      </c>
      <c r="B141">
        <f>IF(Tableau2[[#This Row],[Numéro]]&lt;$D$3,0,1)</f>
        <v>1</v>
      </c>
      <c r="C141">
        <f>C140+Tableau2[[#This Row],[Pointage départ]]</f>
        <v>131</v>
      </c>
      <c r="D141">
        <f>(Tableau2[[#This Row],[Pointage décalage]]-1)/($E$3+1)</f>
        <v>43.333333333333336</v>
      </c>
      <c r="E141" s="1">
        <f>IF(TRUNC(Tableau2[[#This Row],[Ecart]],0)-TRUNC(Tableau2[[#This Row],[Ecart]],5)=0,1,0)</f>
        <v>0</v>
      </c>
      <c r="F141" s="3">
        <f>Tableau2[[#This Row],[Numéro]]*Tableau2[[#This Row],[Pointage écart]]</f>
        <v>0</v>
      </c>
    </row>
    <row r="142" spans="1:6" x14ac:dyDescent="0.3">
      <c r="A142">
        <v>135</v>
      </c>
      <c r="B142">
        <f>IF(Tableau2[[#This Row],[Numéro]]&lt;$D$3,0,1)</f>
        <v>1</v>
      </c>
      <c r="C142">
        <f>C141+Tableau2[[#This Row],[Pointage départ]]</f>
        <v>132</v>
      </c>
      <c r="D142">
        <f>(Tableau2[[#This Row],[Pointage décalage]]-1)/($E$3+1)</f>
        <v>43.666666666666664</v>
      </c>
      <c r="E142" s="1">
        <f>IF(TRUNC(Tableau2[[#This Row],[Ecart]],0)-TRUNC(Tableau2[[#This Row],[Ecart]],5)=0,1,0)</f>
        <v>0</v>
      </c>
      <c r="F142" s="3">
        <f>Tableau2[[#This Row],[Numéro]]*Tableau2[[#This Row],[Pointage écart]]</f>
        <v>0</v>
      </c>
    </row>
    <row r="143" spans="1:6" x14ac:dyDescent="0.3">
      <c r="A143">
        <v>136</v>
      </c>
      <c r="B143">
        <f>IF(Tableau2[[#This Row],[Numéro]]&lt;$D$3,0,1)</f>
        <v>1</v>
      </c>
      <c r="C143">
        <f>C142+Tableau2[[#This Row],[Pointage départ]]</f>
        <v>133</v>
      </c>
      <c r="D143">
        <f>(Tableau2[[#This Row],[Pointage décalage]]-1)/($E$3+1)</f>
        <v>44</v>
      </c>
      <c r="E143" s="1">
        <f>IF(TRUNC(Tableau2[[#This Row],[Ecart]],0)-TRUNC(Tableau2[[#This Row],[Ecart]],5)=0,1,0)</f>
        <v>1</v>
      </c>
      <c r="F143" s="3">
        <f>Tableau2[[#This Row],[Numéro]]*Tableau2[[#This Row],[Pointage écart]]</f>
        <v>136</v>
      </c>
    </row>
    <row r="144" spans="1:6" x14ac:dyDescent="0.3">
      <c r="A144">
        <v>137</v>
      </c>
      <c r="B144">
        <f>IF(Tableau2[[#This Row],[Numéro]]&lt;$D$3,0,1)</f>
        <v>1</v>
      </c>
      <c r="C144">
        <f>C143+Tableau2[[#This Row],[Pointage départ]]</f>
        <v>134</v>
      </c>
      <c r="D144">
        <f>(Tableau2[[#This Row],[Pointage décalage]]-1)/($E$3+1)</f>
        <v>44.333333333333336</v>
      </c>
      <c r="E144" s="1">
        <f>IF(TRUNC(Tableau2[[#This Row],[Ecart]],0)-TRUNC(Tableau2[[#This Row],[Ecart]],5)=0,1,0)</f>
        <v>0</v>
      </c>
      <c r="F144" s="3">
        <f>Tableau2[[#This Row],[Numéro]]*Tableau2[[#This Row],[Pointage écart]]</f>
        <v>0</v>
      </c>
    </row>
    <row r="145" spans="1:6" x14ac:dyDescent="0.3">
      <c r="A145">
        <v>138</v>
      </c>
      <c r="B145">
        <f>IF(Tableau2[[#This Row],[Numéro]]&lt;$D$3,0,1)</f>
        <v>1</v>
      </c>
      <c r="C145">
        <f>C144+Tableau2[[#This Row],[Pointage départ]]</f>
        <v>135</v>
      </c>
      <c r="D145">
        <f>(Tableau2[[#This Row],[Pointage décalage]]-1)/($E$3+1)</f>
        <v>44.666666666666664</v>
      </c>
      <c r="E145" s="1">
        <f>IF(TRUNC(Tableau2[[#This Row],[Ecart]],0)-TRUNC(Tableau2[[#This Row],[Ecart]],5)=0,1,0)</f>
        <v>0</v>
      </c>
      <c r="F145" s="3">
        <f>Tableau2[[#This Row],[Numéro]]*Tableau2[[#This Row],[Pointage écart]]</f>
        <v>0</v>
      </c>
    </row>
    <row r="146" spans="1:6" x14ac:dyDescent="0.3">
      <c r="A146">
        <v>139</v>
      </c>
      <c r="B146">
        <f>IF(Tableau2[[#This Row],[Numéro]]&lt;$D$3,0,1)</f>
        <v>1</v>
      </c>
      <c r="C146">
        <f>C145+Tableau2[[#This Row],[Pointage départ]]</f>
        <v>136</v>
      </c>
      <c r="D146">
        <f>(Tableau2[[#This Row],[Pointage décalage]]-1)/($E$3+1)</f>
        <v>45</v>
      </c>
      <c r="E146" s="1">
        <f>IF(TRUNC(Tableau2[[#This Row],[Ecart]],0)-TRUNC(Tableau2[[#This Row],[Ecart]],5)=0,1,0)</f>
        <v>1</v>
      </c>
      <c r="F146" s="3">
        <f>Tableau2[[#This Row],[Numéro]]*Tableau2[[#This Row],[Pointage écart]]</f>
        <v>139</v>
      </c>
    </row>
    <row r="147" spans="1:6" x14ac:dyDescent="0.3">
      <c r="A147">
        <v>140</v>
      </c>
      <c r="B147">
        <f>IF(Tableau2[[#This Row],[Numéro]]&lt;$D$3,0,1)</f>
        <v>1</v>
      </c>
      <c r="C147">
        <f>C146+Tableau2[[#This Row],[Pointage départ]]</f>
        <v>137</v>
      </c>
      <c r="D147">
        <f>(Tableau2[[#This Row],[Pointage décalage]]-1)/($E$3+1)</f>
        <v>45.333333333333336</v>
      </c>
      <c r="E147" s="1">
        <f>IF(TRUNC(Tableau2[[#This Row],[Ecart]],0)-TRUNC(Tableau2[[#This Row],[Ecart]],5)=0,1,0)</f>
        <v>0</v>
      </c>
      <c r="F147" s="3">
        <f>Tableau2[[#This Row],[Numéro]]*Tableau2[[#This Row],[Pointage écart]]</f>
        <v>0</v>
      </c>
    </row>
    <row r="148" spans="1:6" x14ac:dyDescent="0.3">
      <c r="A148">
        <v>141</v>
      </c>
      <c r="B148">
        <f>IF(Tableau2[[#This Row],[Numéro]]&lt;$D$3,0,1)</f>
        <v>1</v>
      </c>
      <c r="C148">
        <f>C147+Tableau2[[#This Row],[Pointage départ]]</f>
        <v>138</v>
      </c>
      <c r="D148">
        <f>(Tableau2[[#This Row],[Pointage décalage]]-1)/($E$3+1)</f>
        <v>45.666666666666664</v>
      </c>
      <c r="E148" s="1">
        <f>IF(TRUNC(Tableau2[[#This Row],[Ecart]],0)-TRUNC(Tableau2[[#This Row],[Ecart]],5)=0,1,0)</f>
        <v>0</v>
      </c>
      <c r="F148" s="3">
        <f>Tableau2[[#This Row],[Numéro]]*Tableau2[[#This Row],[Pointage écart]]</f>
        <v>0</v>
      </c>
    </row>
    <row r="149" spans="1:6" x14ac:dyDescent="0.3">
      <c r="A149">
        <v>142</v>
      </c>
      <c r="B149">
        <f>IF(Tableau2[[#This Row],[Numéro]]&lt;$D$3,0,1)</f>
        <v>1</v>
      </c>
      <c r="C149">
        <f>C148+Tableau2[[#This Row],[Pointage départ]]</f>
        <v>139</v>
      </c>
      <c r="D149">
        <f>(Tableau2[[#This Row],[Pointage décalage]]-1)/($E$3+1)</f>
        <v>46</v>
      </c>
      <c r="E149" s="1">
        <f>IF(TRUNC(Tableau2[[#This Row],[Ecart]],0)-TRUNC(Tableau2[[#This Row],[Ecart]],5)=0,1,0)</f>
        <v>1</v>
      </c>
      <c r="F149" s="3">
        <f>Tableau2[[#This Row],[Numéro]]*Tableau2[[#This Row],[Pointage écart]]</f>
        <v>142</v>
      </c>
    </row>
    <row r="150" spans="1:6" x14ac:dyDescent="0.3">
      <c r="A150">
        <v>143</v>
      </c>
      <c r="B150">
        <f>IF(Tableau2[[#This Row],[Numéro]]&lt;$D$3,0,1)</f>
        <v>1</v>
      </c>
      <c r="C150">
        <f>C149+Tableau2[[#This Row],[Pointage départ]]</f>
        <v>140</v>
      </c>
      <c r="D150">
        <f>(Tableau2[[#This Row],[Pointage décalage]]-1)/($E$3+1)</f>
        <v>46.333333333333336</v>
      </c>
      <c r="E150" s="1">
        <f>IF(TRUNC(Tableau2[[#This Row],[Ecart]],0)-TRUNC(Tableau2[[#This Row],[Ecart]],5)=0,1,0)</f>
        <v>0</v>
      </c>
      <c r="F150" s="3">
        <f>Tableau2[[#This Row],[Numéro]]*Tableau2[[#This Row],[Pointage écart]]</f>
        <v>0</v>
      </c>
    </row>
    <row r="151" spans="1:6" x14ac:dyDescent="0.3">
      <c r="A151">
        <v>144</v>
      </c>
      <c r="B151">
        <f>IF(Tableau2[[#This Row],[Numéro]]&lt;$D$3,0,1)</f>
        <v>1</v>
      </c>
      <c r="C151">
        <f>C150+Tableau2[[#This Row],[Pointage départ]]</f>
        <v>141</v>
      </c>
      <c r="D151">
        <f>(Tableau2[[#This Row],[Pointage décalage]]-1)/($E$3+1)</f>
        <v>46.666666666666664</v>
      </c>
      <c r="E151" s="1">
        <f>IF(TRUNC(Tableau2[[#This Row],[Ecart]],0)-TRUNC(Tableau2[[#This Row],[Ecart]],5)=0,1,0)</f>
        <v>0</v>
      </c>
      <c r="F151" s="3">
        <f>Tableau2[[#This Row],[Numéro]]*Tableau2[[#This Row],[Pointage écart]]</f>
        <v>0</v>
      </c>
    </row>
    <row r="152" spans="1:6" x14ac:dyDescent="0.3">
      <c r="A152">
        <v>145</v>
      </c>
      <c r="B152">
        <f>IF(Tableau2[[#This Row],[Numéro]]&lt;$D$3,0,1)</f>
        <v>1</v>
      </c>
      <c r="C152">
        <f>C151+Tableau2[[#This Row],[Pointage départ]]</f>
        <v>142</v>
      </c>
      <c r="D152">
        <f>(Tableau2[[#This Row],[Pointage décalage]]-1)/($E$3+1)</f>
        <v>47</v>
      </c>
      <c r="E152" s="1">
        <f>IF(TRUNC(Tableau2[[#This Row],[Ecart]],0)-TRUNC(Tableau2[[#This Row],[Ecart]],5)=0,1,0)</f>
        <v>1</v>
      </c>
      <c r="F152" s="3">
        <f>Tableau2[[#This Row],[Numéro]]*Tableau2[[#This Row],[Pointage écart]]</f>
        <v>145</v>
      </c>
    </row>
    <row r="153" spans="1:6" x14ac:dyDescent="0.3">
      <c r="A153">
        <v>146</v>
      </c>
      <c r="B153">
        <f>IF(Tableau2[[#This Row],[Numéro]]&lt;$D$3,0,1)</f>
        <v>1</v>
      </c>
      <c r="C153">
        <f>C152+Tableau2[[#This Row],[Pointage départ]]</f>
        <v>143</v>
      </c>
      <c r="D153">
        <f>(Tableau2[[#This Row],[Pointage décalage]]-1)/($E$3+1)</f>
        <v>47.333333333333336</v>
      </c>
      <c r="E153" s="1">
        <f>IF(TRUNC(Tableau2[[#This Row],[Ecart]],0)-TRUNC(Tableau2[[#This Row],[Ecart]],5)=0,1,0)</f>
        <v>0</v>
      </c>
      <c r="F153" s="3">
        <f>Tableau2[[#This Row],[Numéro]]*Tableau2[[#This Row],[Pointage écart]]</f>
        <v>0</v>
      </c>
    </row>
    <row r="154" spans="1:6" x14ac:dyDescent="0.3">
      <c r="A154">
        <v>147</v>
      </c>
      <c r="B154">
        <f>IF(Tableau2[[#This Row],[Numéro]]&lt;$D$3,0,1)</f>
        <v>1</v>
      </c>
      <c r="C154">
        <f>C153+Tableau2[[#This Row],[Pointage départ]]</f>
        <v>144</v>
      </c>
      <c r="D154">
        <f>(Tableau2[[#This Row],[Pointage décalage]]-1)/($E$3+1)</f>
        <v>47.666666666666664</v>
      </c>
      <c r="E154" s="1">
        <f>IF(TRUNC(Tableau2[[#This Row],[Ecart]],0)-TRUNC(Tableau2[[#This Row],[Ecart]],5)=0,1,0)</f>
        <v>0</v>
      </c>
      <c r="F154" s="3">
        <f>Tableau2[[#This Row],[Numéro]]*Tableau2[[#This Row],[Pointage écart]]</f>
        <v>0</v>
      </c>
    </row>
    <row r="155" spans="1:6" x14ac:dyDescent="0.3">
      <c r="A155">
        <v>148</v>
      </c>
      <c r="B155">
        <f>IF(Tableau2[[#This Row],[Numéro]]&lt;$D$3,0,1)</f>
        <v>1</v>
      </c>
      <c r="C155">
        <f>C154+Tableau2[[#This Row],[Pointage départ]]</f>
        <v>145</v>
      </c>
      <c r="D155">
        <f>(Tableau2[[#This Row],[Pointage décalage]]-1)/($E$3+1)</f>
        <v>48</v>
      </c>
      <c r="E155" s="1">
        <f>IF(TRUNC(Tableau2[[#This Row],[Ecart]],0)-TRUNC(Tableau2[[#This Row],[Ecart]],5)=0,1,0)</f>
        <v>1</v>
      </c>
      <c r="F155" s="3">
        <f>Tableau2[[#This Row],[Numéro]]*Tableau2[[#This Row],[Pointage écart]]</f>
        <v>148</v>
      </c>
    </row>
    <row r="156" spans="1:6" x14ac:dyDescent="0.3">
      <c r="A156">
        <v>149</v>
      </c>
      <c r="B156">
        <f>IF(Tableau2[[#This Row],[Numéro]]&lt;$D$3,0,1)</f>
        <v>1</v>
      </c>
      <c r="C156">
        <f>C155+Tableau2[[#This Row],[Pointage départ]]</f>
        <v>146</v>
      </c>
      <c r="D156">
        <f>(Tableau2[[#This Row],[Pointage décalage]]-1)/($E$3+1)</f>
        <v>48.333333333333336</v>
      </c>
      <c r="E156" s="1">
        <f>IF(TRUNC(Tableau2[[#This Row],[Ecart]],0)-TRUNC(Tableau2[[#This Row],[Ecart]],5)=0,1,0)</f>
        <v>0</v>
      </c>
      <c r="F156" s="3">
        <f>Tableau2[[#This Row],[Numéro]]*Tableau2[[#This Row],[Pointage écart]]</f>
        <v>0</v>
      </c>
    </row>
    <row r="157" spans="1:6" x14ac:dyDescent="0.3">
      <c r="A157">
        <v>150</v>
      </c>
      <c r="B157">
        <f>IF(Tableau2[[#This Row],[Numéro]]&lt;$D$3,0,1)</f>
        <v>1</v>
      </c>
      <c r="C157">
        <f>C156+Tableau2[[#This Row],[Pointage départ]]</f>
        <v>147</v>
      </c>
      <c r="D157">
        <f>(Tableau2[[#This Row],[Pointage décalage]]-1)/($E$3+1)</f>
        <v>48.666666666666664</v>
      </c>
      <c r="E157" s="1">
        <f>IF(TRUNC(Tableau2[[#This Row],[Ecart]],0)-TRUNC(Tableau2[[#This Row],[Ecart]],5)=0,1,0)</f>
        <v>0</v>
      </c>
      <c r="F157" s="3">
        <f>Tableau2[[#This Row],[Numéro]]*Tableau2[[#This Row],[Pointage écart]]</f>
        <v>0</v>
      </c>
    </row>
    <row r="158" spans="1:6" x14ac:dyDescent="0.3">
      <c r="A158">
        <v>151</v>
      </c>
      <c r="B158">
        <f>IF(Tableau2[[#This Row],[Numéro]]&lt;$D$3,0,1)</f>
        <v>1</v>
      </c>
      <c r="C158">
        <f>C157+Tableau2[[#This Row],[Pointage départ]]</f>
        <v>148</v>
      </c>
      <c r="D158">
        <f>(Tableau2[[#This Row],[Pointage décalage]]-1)/($E$3+1)</f>
        <v>49</v>
      </c>
      <c r="E158" s="1">
        <f>IF(TRUNC(Tableau2[[#This Row],[Ecart]],0)-TRUNC(Tableau2[[#This Row],[Ecart]],5)=0,1,0)</f>
        <v>1</v>
      </c>
      <c r="F158" s="3">
        <f>Tableau2[[#This Row],[Numéro]]*Tableau2[[#This Row],[Pointage écart]]</f>
        <v>151</v>
      </c>
    </row>
    <row r="159" spans="1:6" x14ac:dyDescent="0.3">
      <c r="A159">
        <v>152</v>
      </c>
      <c r="B159">
        <f>IF(Tableau2[[#This Row],[Numéro]]&lt;$D$3,0,1)</f>
        <v>1</v>
      </c>
      <c r="C159">
        <f>C158+Tableau2[[#This Row],[Pointage départ]]</f>
        <v>149</v>
      </c>
      <c r="D159">
        <f>(Tableau2[[#This Row],[Pointage décalage]]-1)/($E$3+1)</f>
        <v>49.333333333333336</v>
      </c>
      <c r="E159" s="1">
        <f>IF(TRUNC(Tableau2[[#This Row],[Ecart]],0)-TRUNC(Tableau2[[#This Row],[Ecart]],5)=0,1,0)</f>
        <v>0</v>
      </c>
      <c r="F159" s="3">
        <f>Tableau2[[#This Row],[Numéro]]*Tableau2[[#This Row],[Pointage écart]]</f>
        <v>0</v>
      </c>
    </row>
    <row r="160" spans="1:6" x14ac:dyDescent="0.3">
      <c r="A160">
        <v>153</v>
      </c>
      <c r="B160">
        <f>IF(Tableau2[[#This Row],[Numéro]]&lt;$D$3,0,1)</f>
        <v>1</v>
      </c>
      <c r="C160">
        <f>C159+Tableau2[[#This Row],[Pointage départ]]</f>
        <v>150</v>
      </c>
      <c r="D160">
        <f>(Tableau2[[#This Row],[Pointage décalage]]-1)/($E$3+1)</f>
        <v>49.666666666666664</v>
      </c>
      <c r="E160" s="1">
        <f>IF(TRUNC(Tableau2[[#This Row],[Ecart]],0)-TRUNC(Tableau2[[#This Row],[Ecart]],5)=0,1,0)</f>
        <v>0</v>
      </c>
      <c r="F160" s="3">
        <f>Tableau2[[#This Row],[Numéro]]*Tableau2[[#This Row],[Pointage écart]]</f>
        <v>0</v>
      </c>
    </row>
    <row r="161" spans="1:6" x14ac:dyDescent="0.3">
      <c r="A161">
        <v>154</v>
      </c>
      <c r="B161">
        <f>IF(Tableau2[[#This Row],[Numéro]]&lt;$D$3,0,1)</f>
        <v>1</v>
      </c>
      <c r="C161">
        <f>C160+Tableau2[[#This Row],[Pointage départ]]</f>
        <v>151</v>
      </c>
      <c r="D161">
        <f>(Tableau2[[#This Row],[Pointage décalage]]-1)/($E$3+1)</f>
        <v>50</v>
      </c>
      <c r="E161" s="1">
        <f>IF(TRUNC(Tableau2[[#This Row],[Ecart]],0)-TRUNC(Tableau2[[#This Row],[Ecart]],5)=0,1,0)</f>
        <v>1</v>
      </c>
      <c r="F161" s="3">
        <f>Tableau2[[#This Row],[Numéro]]*Tableau2[[#This Row],[Pointage écart]]</f>
        <v>154</v>
      </c>
    </row>
    <row r="162" spans="1:6" x14ac:dyDescent="0.3">
      <c r="A162">
        <v>155</v>
      </c>
      <c r="B162">
        <f>IF(Tableau2[[#This Row],[Numéro]]&lt;$D$3,0,1)</f>
        <v>1</v>
      </c>
      <c r="C162">
        <f>C161+Tableau2[[#This Row],[Pointage départ]]</f>
        <v>152</v>
      </c>
      <c r="D162">
        <f>(Tableau2[[#This Row],[Pointage décalage]]-1)/($E$3+1)</f>
        <v>50.333333333333336</v>
      </c>
      <c r="E162" s="1">
        <f>IF(TRUNC(Tableau2[[#This Row],[Ecart]],0)-TRUNC(Tableau2[[#This Row],[Ecart]],5)=0,1,0)</f>
        <v>0</v>
      </c>
      <c r="F162" s="3">
        <f>Tableau2[[#This Row],[Numéro]]*Tableau2[[#This Row],[Pointage écart]]</f>
        <v>0</v>
      </c>
    </row>
    <row r="163" spans="1:6" x14ac:dyDescent="0.3">
      <c r="A163">
        <v>156</v>
      </c>
      <c r="B163">
        <f>IF(Tableau2[[#This Row],[Numéro]]&lt;$D$3,0,1)</f>
        <v>1</v>
      </c>
      <c r="C163">
        <f>C162+Tableau2[[#This Row],[Pointage départ]]</f>
        <v>153</v>
      </c>
      <c r="D163">
        <f>(Tableau2[[#This Row],[Pointage décalage]]-1)/($E$3+1)</f>
        <v>50.666666666666664</v>
      </c>
      <c r="E163" s="1">
        <f>IF(TRUNC(Tableau2[[#This Row],[Ecart]],0)-TRUNC(Tableau2[[#This Row],[Ecart]],5)=0,1,0)</f>
        <v>0</v>
      </c>
      <c r="F163" s="3">
        <f>Tableau2[[#This Row],[Numéro]]*Tableau2[[#This Row],[Pointage écart]]</f>
        <v>0</v>
      </c>
    </row>
    <row r="164" spans="1:6" x14ac:dyDescent="0.3">
      <c r="A164">
        <v>157</v>
      </c>
      <c r="B164">
        <f>IF(Tableau2[[#This Row],[Numéro]]&lt;$D$3,0,1)</f>
        <v>1</v>
      </c>
      <c r="C164">
        <f>C163+Tableau2[[#This Row],[Pointage départ]]</f>
        <v>154</v>
      </c>
      <c r="D164">
        <f>(Tableau2[[#This Row],[Pointage décalage]]-1)/($E$3+1)</f>
        <v>51</v>
      </c>
      <c r="E164" s="1">
        <f>IF(TRUNC(Tableau2[[#This Row],[Ecart]],0)-TRUNC(Tableau2[[#This Row],[Ecart]],5)=0,1,0)</f>
        <v>1</v>
      </c>
      <c r="F164" s="3">
        <f>Tableau2[[#This Row],[Numéro]]*Tableau2[[#This Row],[Pointage écart]]</f>
        <v>157</v>
      </c>
    </row>
    <row r="165" spans="1:6" x14ac:dyDescent="0.3">
      <c r="A165">
        <v>158</v>
      </c>
      <c r="B165">
        <f>IF(Tableau2[[#This Row],[Numéro]]&lt;$D$3,0,1)</f>
        <v>1</v>
      </c>
      <c r="C165">
        <f>C164+Tableau2[[#This Row],[Pointage départ]]</f>
        <v>155</v>
      </c>
      <c r="D165">
        <f>(Tableau2[[#This Row],[Pointage décalage]]-1)/($E$3+1)</f>
        <v>51.333333333333336</v>
      </c>
      <c r="E165" s="1">
        <f>IF(TRUNC(Tableau2[[#This Row],[Ecart]],0)-TRUNC(Tableau2[[#This Row],[Ecart]],5)=0,1,0)</f>
        <v>0</v>
      </c>
      <c r="F165" s="3">
        <f>Tableau2[[#This Row],[Numéro]]*Tableau2[[#This Row],[Pointage écart]]</f>
        <v>0</v>
      </c>
    </row>
    <row r="166" spans="1:6" x14ac:dyDescent="0.3">
      <c r="A166">
        <v>159</v>
      </c>
      <c r="B166">
        <f>IF(Tableau2[[#This Row],[Numéro]]&lt;$D$3,0,1)</f>
        <v>1</v>
      </c>
      <c r="C166">
        <f>C165+Tableau2[[#This Row],[Pointage départ]]</f>
        <v>156</v>
      </c>
      <c r="D166">
        <f>(Tableau2[[#This Row],[Pointage décalage]]-1)/($E$3+1)</f>
        <v>51.666666666666664</v>
      </c>
      <c r="E166" s="1">
        <f>IF(TRUNC(Tableau2[[#This Row],[Ecart]],0)-TRUNC(Tableau2[[#This Row],[Ecart]],5)=0,1,0)</f>
        <v>0</v>
      </c>
      <c r="F166" s="3">
        <f>Tableau2[[#This Row],[Numéro]]*Tableau2[[#This Row],[Pointage écart]]</f>
        <v>0</v>
      </c>
    </row>
    <row r="167" spans="1:6" x14ac:dyDescent="0.3">
      <c r="A167">
        <v>160</v>
      </c>
      <c r="B167">
        <f>IF(Tableau2[[#This Row],[Numéro]]&lt;$D$3,0,1)</f>
        <v>1</v>
      </c>
      <c r="C167">
        <f>C166+Tableau2[[#This Row],[Pointage départ]]</f>
        <v>157</v>
      </c>
      <c r="D167">
        <f>(Tableau2[[#This Row],[Pointage décalage]]-1)/($E$3+1)</f>
        <v>52</v>
      </c>
      <c r="E167" s="1">
        <f>IF(TRUNC(Tableau2[[#This Row],[Ecart]],0)-TRUNC(Tableau2[[#This Row],[Ecart]],5)=0,1,0)</f>
        <v>1</v>
      </c>
      <c r="F167" s="3">
        <f>Tableau2[[#This Row],[Numéro]]*Tableau2[[#This Row],[Pointage écart]]</f>
        <v>160</v>
      </c>
    </row>
    <row r="168" spans="1:6" x14ac:dyDescent="0.3">
      <c r="A168">
        <v>161</v>
      </c>
      <c r="B168">
        <f>IF(Tableau2[[#This Row],[Numéro]]&lt;$D$3,0,1)</f>
        <v>1</v>
      </c>
      <c r="C168">
        <f>C167+Tableau2[[#This Row],[Pointage départ]]</f>
        <v>158</v>
      </c>
      <c r="D168">
        <f>(Tableau2[[#This Row],[Pointage décalage]]-1)/($E$3+1)</f>
        <v>52.333333333333336</v>
      </c>
      <c r="E168" s="1">
        <f>IF(TRUNC(Tableau2[[#This Row],[Ecart]],0)-TRUNC(Tableau2[[#This Row],[Ecart]],5)=0,1,0)</f>
        <v>0</v>
      </c>
      <c r="F168" s="3">
        <f>Tableau2[[#This Row],[Numéro]]*Tableau2[[#This Row],[Pointage écart]]</f>
        <v>0</v>
      </c>
    </row>
    <row r="169" spans="1:6" x14ac:dyDescent="0.3">
      <c r="A169">
        <v>162</v>
      </c>
      <c r="B169">
        <f>IF(Tableau2[[#This Row],[Numéro]]&lt;$D$3,0,1)</f>
        <v>1</v>
      </c>
      <c r="C169">
        <f>C168+Tableau2[[#This Row],[Pointage départ]]</f>
        <v>159</v>
      </c>
      <c r="D169">
        <f>(Tableau2[[#This Row],[Pointage décalage]]-1)/($E$3+1)</f>
        <v>52.666666666666664</v>
      </c>
      <c r="E169" s="1">
        <f>IF(TRUNC(Tableau2[[#This Row],[Ecart]],0)-TRUNC(Tableau2[[#This Row],[Ecart]],5)=0,1,0)</f>
        <v>0</v>
      </c>
      <c r="F169" s="3">
        <f>Tableau2[[#This Row],[Numéro]]*Tableau2[[#This Row],[Pointage écart]]</f>
        <v>0</v>
      </c>
    </row>
    <row r="170" spans="1:6" x14ac:dyDescent="0.3">
      <c r="A170">
        <v>163</v>
      </c>
      <c r="B170">
        <f>IF(Tableau2[[#This Row],[Numéro]]&lt;$D$3,0,1)</f>
        <v>1</v>
      </c>
      <c r="C170">
        <f>C169+Tableau2[[#This Row],[Pointage départ]]</f>
        <v>160</v>
      </c>
      <c r="D170">
        <f>(Tableau2[[#This Row],[Pointage décalage]]-1)/($E$3+1)</f>
        <v>53</v>
      </c>
      <c r="E170" s="1">
        <f>IF(TRUNC(Tableau2[[#This Row],[Ecart]],0)-TRUNC(Tableau2[[#This Row],[Ecart]],5)=0,1,0)</f>
        <v>1</v>
      </c>
      <c r="F170" s="3">
        <f>Tableau2[[#This Row],[Numéro]]*Tableau2[[#This Row],[Pointage écart]]</f>
        <v>163</v>
      </c>
    </row>
    <row r="171" spans="1:6" x14ac:dyDescent="0.3">
      <c r="A171">
        <v>164</v>
      </c>
      <c r="B171">
        <f>IF(Tableau2[[#This Row],[Numéro]]&lt;$D$3,0,1)</f>
        <v>1</v>
      </c>
      <c r="C171">
        <f>C170+Tableau2[[#This Row],[Pointage départ]]</f>
        <v>161</v>
      </c>
      <c r="D171">
        <f>(Tableau2[[#This Row],[Pointage décalage]]-1)/($E$3+1)</f>
        <v>53.333333333333336</v>
      </c>
      <c r="E171" s="1">
        <f>IF(TRUNC(Tableau2[[#This Row],[Ecart]],0)-TRUNC(Tableau2[[#This Row],[Ecart]],5)=0,1,0)</f>
        <v>0</v>
      </c>
      <c r="F171" s="3">
        <f>Tableau2[[#This Row],[Numéro]]*Tableau2[[#This Row],[Pointage écart]]</f>
        <v>0</v>
      </c>
    </row>
    <row r="172" spans="1:6" x14ac:dyDescent="0.3">
      <c r="A172">
        <v>165</v>
      </c>
      <c r="B172">
        <f>IF(Tableau2[[#This Row],[Numéro]]&lt;$D$3,0,1)</f>
        <v>1</v>
      </c>
      <c r="C172">
        <f>C171+Tableau2[[#This Row],[Pointage départ]]</f>
        <v>162</v>
      </c>
      <c r="D172">
        <f>(Tableau2[[#This Row],[Pointage décalage]]-1)/($E$3+1)</f>
        <v>53.666666666666664</v>
      </c>
      <c r="E172" s="1">
        <f>IF(TRUNC(Tableau2[[#This Row],[Ecart]],0)-TRUNC(Tableau2[[#This Row],[Ecart]],5)=0,1,0)</f>
        <v>0</v>
      </c>
      <c r="F172" s="3">
        <f>Tableau2[[#This Row],[Numéro]]*Tableau2[[#This Row],[Pointage écart]]</f>
        <v>0</v>
      </c>
    </row>
    <row r="173" spans="1:6" x14ac:dyDescent="0.3">
      <c r="A173">
        <v>166</v>
      </c>
      <c r="B173">
        <f>IF(Tableau2[[#This Row],[Numéro]]&lt;$D$3,0,1)</f>
        <v>1</v>
      </c>
      <c r="C173">
        <f>C172+Tableau2[[#This Row],[Pointage départ]]</f>
        <v>163</v>
      </c>
      <c r="D173">
        <f>(Tableau2[[#This Row],[Pointage décalage]]-1)/($E$3+1)</f>
        <v>54</v>
      </c>
      <c r="E173" s="1">
        <f>IF(TRUNC(Tableau2[[#This Row],[Ecart]],0)-TRUNC(Tableau2[[#This Row],[Ecart]],5)=0,1,0)</f>
        <v>1</v>
      </c>
      <c r="F173" s="3">
        <f>Tableau2[[#This Row],[Numéro]]*Tableau2[[#This Row],[Pointage écart]]</f>
        <v>166</v>
      </c>
    </row>
    <row r="174" spans="1:6" x14ac:dyDescent="0.3">
      <c r="A174">
        <v>167</v>
      </c>
      <c r="B174">
        <f>IF(Tableau2[[#This Row],[Numéro]]&lt;$D$3,0,1)</f>
        <v>1</v>
      </c>
      <c r="C174">
        <f>C173+Tableau2[[#This Row],[Pointage départ]]</f>
        <v>164</v>
      </c>
      <c r="D174">
        <f>(Tableau2[[#This Row],[Pointage décalage]]-1)/($E$3+1)</f>
        <v>54.333333333333336</v>
      </c>
      <c r="E174" s="1">
        <f>IF(TRUNC(Tableau2[[#This Row],[Ecart]],0)-TRUNC(Tableau2[[#This Row],[Ecart]],5)=0,1,0)</f>
        <v>0</v>
      </c>
      <c r="F174" s="3">
        <f>Tableau2[[#This Row],[Numéro]]*Tableau2[[#This Row],[Pointage écart]]</f>
        <v>0</v>
      </c>
    </row>
    <row r="175" spans="1:6" x14ac:dyDescent="0.3">
      <c r="A175">
        <v>168</v>
      </c>
      <c r="B175">
        <f>IF(Tableau2[[#This Row],[Numéro]]&lt;$D$3,0,1)</f>
        <v>1</v>
      </c>
      <c r="C175">
        <f>C174+Tableau2[[#This Row],[Pointage départ]]</f>
        <v>165</v>
      </c>
      <c r="D175">
        <f>(Tableau2[[#This Row],[Pointage décalage]]-1)/($E$3+1)</f>
        <v>54.666666666666664</v>
      </c>
      <c r="E175" s="1">
        <f>IF(TRUNC(Tableau2[[#This Row],[Ecart]],0)-TRUNC(Tableau2[[#This Row],[Ecart]],5)=0,1,0)</f>
        <v>0</v>
      </c>
      <c r="F175" s="3">
        <f>Tableau2[[#This Row],[Numéro]]*Tableau2[[#This Row],[Pointage écart]]</f>
        <v>0</v>
      </c>
    </row>
    <row r="176" spans="1:6" x14ac:dyDescent="0.3">
      <c r="A176">
        <v>169</v>
      </c>
      <c r="B176">
        <f>IF(Tableau2[[#This Row],[Numéro]]&lt;$D$3,0,1)</f>
        <v>1</v>
      </c>
      <c r="C176">
        <f>C175+Tableau2[[#This Row],[Pointage départ]]</f>
        <v>166</v>
      </c>
      <c r="D176">
        <f>(Tableau2[[#This Row],[Pointage décalage]]-1)/($E$3+1)</f>
        <v>55</v>
      </c>
      <c r="E176" s="1">
        <f>IF(TRUNC(Tableau2[[#This Row],[Ecart]],0)-TRUNC(Tableau2[[#This Row],[Ecart]],5)=0,1,0)</f>
        <v>1</v>
      </c>
      <c r="F176" s="3">
        <f>Tableau2[[#This Row],[Numéro]]*Tableau2[[#This Row],[Pointage écart]]</f>
        <v>169</v>
      </c>
    </row>
    <row r="177" spans="1:6" x14ac:dyDescent="0.3">
      <c r="A177">
        <v>170</v>
      </c>
      <c r="B177">
        <f>IF(Tableau2[[#This Row],[Numéro]]&lt;$D$3,0,1)</f>
        <v>1</v>
      </c>
      <c r="C177">
        <f>C176+Tableau2[[#This Row],[Pointage départ]]</f>
        <v>167</v>
      </c>
      <c r="D177">
        <f>(Tableau2[[#This Row],[Pointage décalage]]-1)/($E$3+1)</f>
        <v>55.333333333333336</v>
      </c>
      <c r="E177" s="1">
        <f>IF(TRUNC(Tableau2[[#This Row],[Ecart]],0)-TRUNC(Tableau2[[#This Row],[Ecart]],5)=0,1,0)</f>
        <v>0</v>
      </c>
      <c r="F177" s="3">
        <f>Tableau2[[#This Row],[Numéro]]*Tableau2[[#This Row],[Pointage écart]]</f>
        <v>0</v>
      </c>
    </row>
    <row r="178" spans="1:6" x14ac:dyDescent="0.3">
      <c r="A178">
        <v>171</v>
      </c>
      <c r="B178">
        <f>IF(Tableau2[[#This Row],[Numéro]]&lt;$D$3,0,1)</f>
        <v>1</v>
      </c>
      <c r="C178">
        <f>C177+Tableau2[[#This Row],[Pointage départ]]</f>
        <v>168</v>
      </c>
      <c r="D178">
        <f>(Tableau2[[#This Row],[Pointage décalage]]-1)/($E$3+1)</f>
        <v>55.666666666666664</v>
      </c>
      <c r="E178" s="1">
        <f>IF(TRUNC(Tableau2[[#This Row],[Ecart]],0)-TRUNC(Tableau2[[#This Row],[Ecart]],5)=0,1,0)</f>
        <v>0</v>
      </c>
      <c r="F178" s="3">
        <f>Tableau2[[#This Row],[Numéro]]*Tableau2[[#This Row],[Pointage écart]]</f>
        <v>0</v>
      </c>
    </row>
    <row r="179" spans="1:6" x14ac:dyDescent="0.3">
      <c r="A179">
        <v>172</v>
      </c>
      <c r="B179">
        <f>IF(Tableau2[[#This Row],[Numéro]]&lt;$D$3,0,1)</f>
        <v>1</v>
      </c>
      <c r="C179">
        <f>C178+Tableau2[[#This Row],[Pointage départ]]</f>
        <v>169</v>
      </c>
      <c r="D179">
        <f>(Tableau2[[#This Row],[Pointage décalage]]-1)/($E$3+1)</f>
        <v>56</v>
      </c>
      <c r="E179" s="1">
        <f>IF(TRUNC(Tableau2[[#This Row],[Ecart]],0)-TRUNC(Tableau2[[#This Row],[Ecart]],5)=0,1,0)</f>
        <v>1</v>
      </c>
      <c r="F179" s="3">
        <f>Tableau2[[#This Row],[Numéro]]*Tableau2[[#This Row],[Pointage écart]]</f>
        <v>172</v>
      </c>
    </row>
    <row r="180" spans="1:6" x14ac:dyDescent="0.3">
      <c r="A180">
        <v>173</v>
      </c>
      <c r="B180">
        <f>IF(Tableau2[[#This Row],[Numéro]]&lt;$D$3,0,1)</f>
        <v>1</v>
      </c>
      <c r="C180">
        <f>C179+Tableau2[[#This Row],[Pointage départ]]</f>
        <v>170</v>
      </c>
      <c r="D180">
        <f>(Tableau2[[#This Row],[Pointage décalage]]-1)/($E$3+1)</f>
        <v>56.333333333333336</v>
      </c>
      <c r="E180" s="1">
        <f>IF(TRUNC(Tableau2[[#This Row],[Ecart]],0)-TRUNC(Tableau2[[#This Row],[Ecart]],5)=0,1,0)</f>
        <v>0</v>
      </c>
      <c r="F180" s="3">
        <f>Tableau2[[#This Row],[Numéro]]*Tableau2[[#This Row],[Pointage écart]]</f>
        <v>0</v>
      </c>
    </row>
    <row r="181" spans="1:6" x14ac:dyDescent="0.3">
      <c r="A181">
        <v>174</v>
      </c>
      <c r="B181">
        <f>IF(Tableau2[[#This Row],[Numéro]]&lt;$D$3,0,1)</f>
        <v>1</v>
      </c>
      <c r="C181">
        <f>C180+Tableau2[[#This Row],[Pointage départ]]</f>
        <v>171</v>
      </c>
      <c r="D181">
        <f>(Tableau2[[#This Row],[Pointage décalage]]-1)/($E$3+1)</f>
        <v>56.666666666666664</v>
      </c>
      <c r="E181" s="1">
        <f>IF(TRUNC(Tableau2[[#This Row],[Ecart]],0)-TRUNC(Tableau2[[#This Row],[Ecart]],5)=0,1,0)</f>
        <v>0</v>
      </c>
      <c r="F181" s="3">
        <f>Tableau2[[#This Row],[Numéro]]*Tableau2[[#This Row],[Pointage écart]]</f>
        <v>0</v>
      </c>
    </row>
    <row r="182" spans="1:6" x14ac:dyDescent="0.3">
      <c r="A182">
        <v>175</v>
      </c>
      <c r="B182">
        <f>IF(Tableau2[[#This Row],[Numéro]]&lt;$D$3,0,1)</f>
        <v>1</v>
      </c>
      <c r="C182">
        <f>C181+Tableau2[[#This Row],[Pointage départ]]</f>
        <v>172</v>
      </c>
      <c r="D182">
        <f>(Tableau2[[#This Row],[Pointage décalage]]-1)/($E$3+1)</f>
        <v>57</v>
      </c>
      <c r="E182" s="1">
        <f>IF(TRUNC(Tableau2[[#This Row],[Ecart]],0)-TRUNC(Tableau2[[#This Row],[Ecart]],5)=0,1,0)</f>
        <v>1</v>
      </c>
      <c r="F182" s="3">
        <f>Tableau2[[#This Row],[Numéro]]*Tableau2[[#This Row],[Pointage écart]]</f>
        <v>175</v>
      </c>
    </row>
    <row r="183" spans="1:6" x14ac:dyDescent="0.3">
      <c r="A183">
        <v>176</v>
      </c>
      <c r="B183">
        <f>IF(Tableau2[[#This Row],[Numéro]]&lt;$D$3,0,1)</f>
        <v>1</v>
      </c>
      <c r="C183">
        <f>C182+Tableau2[[#This Row],[Pointage départ]]</f>
        <v>173</v>
      </c>
      <c r="D183">
        <f>(Tableau2[[#This Row],[Pointage décalage]]-1)/($E$3+1)</f>
        <v>57.333333333333336</v>
      </c>
      <c r="E183" s="1">
        <f>IF(TRUNC(Tableau2[[#This Row],[Ecart]],0)-TRUNC(Tableau2[[#This Row],[Ecart]],5)=0,1,0)</f>
        <v>0</v>
      </c>
      <c r="F183" s="3">
        <f>Tableau2[[#This Row],[Numéro]]*Tableau2[[#This Row],[Pointage écart]]</f>
        <v>0</v>
      </c>
    </row>
    <row r="184" spans="1:6" x14ac:dyDescent="0.3">
      <c r="A184">
        <v>177</v>
      </c>
      <c r="B184">
        <f>IF(Tableau2[[#This Row],[Numéro]]&lt;$D$3,0,1)</f>
        <v>1</v>
      </c>
      <c r="C184">
        <f>C183+Tableau2[[#This Row],[Pointage départ]]</f>
        <v>174</v>
      </c>
      <c r="D184">
        <f>(Tableau2[[#This Row],[Pointage décalage]]-1)/($E$3+1)</f>
        <v>57.666666666666664</v>
      </c>
      <c r="E184" s="1">
        <f>IF(TRUNC(Tableau2[[#This Row],[Ecart]],0)-TRUNC(Tableau2[[#This Row],[Ecart]],5)=0,1,0)</f>
        <v>0</v>
      </c>
      <c r="F184" s="3">
        <f>Tableau2[[#This Row],[Numéro]]*Tableau2[[#This Row],[Pointage écart]]</f>
        <v>0</v>
      </c>
    </row>
    <row r="185" spans="1:6" x14ac:dyDescent="0.3">
      <c r="A185">
        <v>178</v>
      </c>
      <c r="B185">
        <f>IF(Tableau2[[#This Row],[Numéro]]&lt;$D$3,0,1)</f>
        <v>1</v>
      </c>
      <c r="C185">
        <f>C184+Tableau2[[#This Row],[Pointage départ]]</f>
        <v>175</v>
      </c>
      <c r="D185">
        <f>(Tableau2[[#This Row],[Pointage décalage]]-1)/($E$3+1)</f>
        <v>58</v>
      </c>
      <c r="E185" s="1">
        <f>IF(TRUNC(Tableau2[[#This Row],[Ecart]],0)-TRUNC(Tableau2[[#This Row],[Ecart]],5)=0,1,0)</f>
        <v>1</v>
      </c>
      <c r="F185" s="3">
        <f>Tableau2[[#This Row],[Numéro]]*Tableau2[[#This Row],[Pointage écart]]</f>
        <v>178</v>
      </c>
    </row>
    <row r="186" spans="1:6" x14ac:dyDescent="0.3">
      <c r="A186">
        <v>179</v>
      </c>
      <c r="B186">
        <f>IF(Tableau2[[#This Row],[Numéro]]&lt;$D$3,0,1)</f>
        <v>1</v>
      </c>
      <c r="C186">
        <f>C185+Tableau2[[#This Row],[Pointage départ]]</f>
        <v>176</v>
      </c>
      <c r="D186">
        <f>(Tableau2[[#This Row],[Pointage décalage]]-1)/($E$3+1)</f>
        <v>58.333333333333336</v>
      </c>
      <c r="E186" s="1">
        <f>IF(TRUNC(Tableau2[[#This Row],[Ecart]],0)-TRUNC(Tableau2[[#This Row],[Ecart]],5)=0,1,0)</f>
        <v>0</v>
      </c>
      <c r="F186" s="3">
        <f>Tableau2[[#This Row],[Numéro]]*Tableau2[[#This Row],[Pointage écart]]</f>
        <v>0</v>
      </c>
    </row>
    <row r="187" spans="1:6" x14ac:dyDescent="0.3">
      <c r="A187">
        <v>180</v>
      </c>
      <c r="B187">
        <f>IF(Tableau2[[#This Row],[Numéro]]&lt;$D$3,0,1)</f>
        <v>1</v>
      </c>
      <c r="C187">
        <f>C186+Tableau2[[#This Row],[Pointage départ]]</f>
        <v>177</v>
      </c>
      <c r="D187">
        <f>(Tableau2[[#This Row],[Pointage décalage]]-1)/($E$3+1)</f>
        <v>58.666666666666664</v>
      </c>
      <c r="E187" s="1">
        <f>IF(TRUNC(Tableau2[[#This Row],[Ecart]],0)-TRUNC(Tableau2[[#This Row],[Ecart]],5)=0,1,0)</f>
        <v>0</v>
      </c>
      <c r="F187" s="3">
        <f>Tableau2[[#This Row],[Numéro]]*Tableau2[[#This Row],[Pointage écart]]</f>
        <v>0</v>
      </c>
    </row>
    <row r="188" spans="1:6" x14ac:dyDescent="0.3">
      <c r="A188">
        <v>181</v>
      </c>
      <c r="B188">
        <f>IF(Tableau2[[#This Row],[Numéro]]&lt;$D$3,0,1)</f>
        <v>1</v>
      </c>
      <c r="C188">
        <f>C187+Tableau2[[#This Row],[Pointage départ]]</f>
        <v>178</v>
      </c>
      <c r="D188">
        <f>(Tableau2[[#This Row],[Pointage décalage]]-1)/($E$3+1)</f>
        <v>59</v>
      </c>
      <c r="E188" s="1">
        <f>IF(TRUNC(Tableau2[[#This Row],[Ecart]],0)-TRUNC(Tableau2[[#This Row],[Ecart]],5)=0,1,0)</f>
        <v>1</v>
      </c>
      <c r="F188" s="3">
        <f>Tableau2[[#This Row],[Numéro]]*Tableau2[[#This Row],[Pointage écart]]</f>
        <v>181</v>
      </c>
    </row>
    <row r="189" spans="1:6" x14ac:dyDescent="0.3">
      <c r="A189">
        <v>182</v>
      </c>
      <c r="B189">
        <f>IF(Tableau2[[#This Row],[Numéro]]&lt;$D$3,0,1)</f>
        <v>1</v>
      </c>
      <c r="C189">
        <f>C188+Tableau2[[#This Row],[Pointage départ]]</f>
        <v>179</v>
      </c>
      <c r="D189">
        <f>(Tableau2[[#This Row],[Pointage décalage]]-1)/($E$3+1)</f>
        <v>59.333333333333336</v>
      </c>
      <c r="E189" s="1">
        <f>IF(TRUNC(Tableau2[[#This Row],[Ecart]],0)-TRUNC(Tableau2[[#This Row],[Ecart]],5)=0,1,0)</f>
        <v>0</v>
      </c>
      <c r="F189" s="3">
        <f>Tableau2[[#This Row],[Numéro]]*Tableau2[[#This Row],[Pointage écart]]</f>
        <v>0</v>
      </c>
    </row>
    <row r="190" spans="1:6" x14ac:dyDescent="0.3">
      <c r="A190">
        <v>183</v>
      </c>
      <c r="B190">
        <f>IF(Tableau2[[#This Row],[Numéro]]&lt;$D$3,0,1)</f>
        <v>1</v>
      </c>
      <c r="C190">
        <f>C189+Tableau2[[#This Row],[Pointage départ]]</f>
        <v>180</v>
      </c>
      <c r="D190">
        <f>(Tableau2[[#This Row],[Pointage décalage]]-1)/($E$3+1)</f>
        <v>59.666666666666664</v>
      </c>
      <c r="E190" s="1">
        <f>IF(TRUNC(Tableau2[[#This Row],[Ecart]],0)-TRUNC(Tableau2[[#This Row],[Ecart]],5)=0,1,0)</f>
        <v>0</v>
      </c>
      <c r="F190" s="3">
        <f>Tableau2[[#This Row],[Numéro]]*Tableau2[[#This Row],[Pointage écart]]</f>
        <v>0</v>
      </c>
    </row>
    <row r="191" spans="1:6" x14ac:dyDescent="0.3">
      <c r="A191">
        <v>184</v>
      </c>
      <c r="B191">
        <f>IF(Tableau2[[#This Row],[Numéro]]&lt;$D$3,0,1)</f>
        <v>1</v>
      </c>
      <c r="C191">
        <f>C190+Tableau2[[#This Row],[Pointage départ]]</f>
        <v>181</v>
      </c>
      <c r="D191">
        <f>(Tableau2[[#This Row],[Pointage décalage]]-1)/($E$3+1)</f>
        <v>60</v>
      </c>
      <c r="E191" s="1">
        <f>IF(TRUNC(Tableau2[[#This Row],[Ecart]],0)-TRUNC(Tableau2[[#This Row],[Ecart]],5)=0,1,0)</f>
        <v>1</v>
      </c>
      <c r="F191" s="3">
        <f>Tableau2[[#This Row],[Numéro]]*Tableau2[[#This Row],[Pointage écart]]</f>
        <v>184</v>
      </c>
    </row>
    <row r="192" spans="1:6" x14ac:dyDescent="0.3">
      <c r="A192">
        <v>185</v>
      </c>
      <c r="B192">
        <f>IF(Tableau2[[#This Row],[Numéro]]&lt;$D$3,0,1)</f>
        <v>1</v>
      </c>
      <c r="C192">
        <f>C191+Tableau2[[#This Row],[Pointage départ]]</f>
        <v>182</v>
      </c>
      <c r="D192">
        <f>(Tableau2[[#This Row],[Pointage décalage]]-1)/($E$3+1)</f>
        <v>60.333333333333336</v>
      </c>
      <c r="E192" s="1">
        <f>IF(TRUNC(Tableau2[[#This Row],[Ecart]],0)-TRUNC(Tableau2[[#This Row],[Ecart]],5)=0,1,0)</f>
        <v>0</v>
      </c>
      <c r="F192" s="3">
        <f>Tableau2[[#This Row],[Numéro]]*Tableau2[[#This Row],[Pointage écart]]</f>
        <v>0</v>
      </c>
    </row>
    <row r="193" spans="1:6" x14ac:dyDescent="0.3">
      <c r="A193">
        <v>186</v>
      </c>
      <c r="B193">
        <f>IF(Tableau2[[#This Row],[Numéro]]&lt;$D$3,0,1)</f>
        <v>1</v>
      </c>
      <c r="C193">
        <f>C192+Tableau2[[#This Row],[Pointage départ]]</f>
        <v>183</v>
      </c>
      <c r="D193">
        <f>(Tableau2[[#This Row],[Pointage décalage]]-1)/($E$3+1)</f>
        <v>60.666666666666664</v>
      </c>
      <c r="E193" s="1">
        <f>IF(TRUNC(Tableau2[[#This Row],[Ecart]],0)-TRUNC(Tableau2[[#This Row],[Ecart]],5)=0,1,0)</f>
        <v>0</v>
      </c>
      <c r="F193" s="3">
        <f>Tableau2[[#This Row],[Numéro]]*Tableau2[[#This Row],[Pointage écart]]</f>
        <v>0</v>
      </c>
    </row>
    <row r="194" spans="1:6" x14ac:dyDescent="0.3">
      <c r="A194">
        <v>187</v>
      </c>
      <c r="B194">
        <f>IF(Tableau2[[#This Row],[Numéro]]&lt;$D$3,0,1)</f>
        <v>1</v>
      </c>
      <c r="C194">
        <f>C193+Tableau2[[#This Row],[Pointage départ]]</f>
        <v>184</v>
      </c>
      <c r="D194">
        <f>(Tableau2[[#This Row],[Pointage décalage]]-1)/($E$3+1)</f>
        <v>61</v>
      </c>
      <c r="E194" s="1">
        <f>IF(TRUNC(Tableau2[[#This Row],[Ecart]],0)-TRUNC(Tableau2[[#This Row],[Ecart]],5)=0,1,0)</f>
        <v>1</v>
      </c>
      <c r="F194" s="3">
        <f>Tableau2[[#This Row],[Numéro]]*Tableau2[[#This Row],[Pointage écart]]</f>
        <v>187</v>
      </c>
    </row>
    <row r="195" spans="1:6" x14ac:dyDescent="0.3">
      <c r="A195">
        <v>188</v>
      </c>
      <c r="B195">
        <f>IF(Tableau2[[#This Row],[Numéro]]&lt;$D$3,0,1)</f>
        <v>1</v>
      </c>
      <c r="C195">
        <f>C194+Tableau2[[#This Row],[Pointage départ]]</f>
        <v>185</v>
      </c>
      <c r="D195">
        <f>(Tableau2[[#This Row],[Pointage décalage]]-1)/($E$3+1)</f>
        <v>61.333333333333336</v>
      </c>
      <c r="E195" s="1">
        <f>IF(TRUNC(Tableau2[[#This Row],[Ecart]],0)-TRUNC(Tableau2[[#This Row],[Ecart]],5)=0,1,0)</f>
        <v>0</v>
      </c>
      <c r="F195" s="3">
        <f>Tableau2[[#This Row],[Numéro]]*Tableau2[[#This Row],[Pointage écart]]</f>
        <v>0</v>
      </c>
    </row>
    <row r="196" spans="1:6" x14ac:dyDescent="0.3">
      <c r="A196">
        <v>189</v>
      </c>
      <c r="B196">
        <f>IF(Tableau2[[#This Row],[Numéro]]&lt;$D$3,0,1)</f>
        <v>1</v>
      </c>
      <c r="C196">
        <f>C195+Tableau2[[#This Row],[Pointage départ]]</f>
        <v>186</v>
      </c>
      <c r="D196">
        <f>(Tableau2[[#This Row],[Pointage décalage]]-1)/($E$3+1)</f>
        <v>61.666666666666664</v>
      </c>
      <c r="E196" s="1">
        <f>IF(TRUNC(Tableau2[[#This Row],[Ecart]],0)-TRUNC(Tableau2[[#This Row],[Ecart]],5)=0,1,0)</f>
        <v>0</v>
      </c>
      <c r="F196" s="3">
        <f>Tableau2[[#This Row],[Numéro]]*Tableau2[[#This Row],[Pointage écart]]</f>
        <v>0</v>
      </c>
    </row>
    <row r="197" spans="1:6" x14ac:dyDescent="0.3">
      <c r="A197">
        <v>190</v>
      </c>
      <c r="B197">
        <f>IF(Tableau2[[#This Row],[Numéro]]&lt;$D$3,0,1)</f>
        <v>1</v>
      </c>
      <c r="C197">
        <f>C196+Tableau2[[#This Row],[Pointage départ]]</f>
        <v>187</v>
      </c>
      <c r="D197">
        <f>(Tableau2[[#This Row],[Pointage décalage]]-1)/($E$3+1)</f>
        <v>62</v>
      </c>
      <c r="E197" s="1">
        <f>IF(TRUNC(Tableau2[[#This Row],[Ecart]],0)-TRUNC(Tableau2[[#This Row],[Ecart]],5)=0,1,0)</f>
        <v>1</v>
      </c>
      <c r="F197" s="3">
        <f>Tableau2[[#This Row],[Numéro]]*Tableau2[[#This Row],[Pointage écart]]</f>
        <v>190</v>
      </c>
    </row>
    <row r="198" spans="1:6" x14ac:dyDescent="0.3">
      <c r="A198">
        <v>191</v>
      </c>
      <c r="B198">
        <f>IF(Tableau2[[#This Row],[Numéro]]&lt;$D$3,0,1)</f>
        <v>1</v>
      </c>
      <c r="C198">
        <f>C197+Tableau2[[#This Row],[Pointage départ]]</f>
        <v>188</v>
      </c>
      <c r="D198">
        <f>(Tableau2[[#This Row],[Pointage décalage]]-1)/($E$3+1)</f>
        <v>62.333333333333336</v>
      </c>
      <c r="E198" s="1">
        <f>IF(TRUNC(Tableau2[[#This Row],[Ecart]],0)-TRUNC(Tableau2[[#This Row],[Ecart]],5)=0,1,0)</f>
        <v>0</v>
      </c>
      <c r="F198" s="3">
        <f>Tableau2[[#This Row],[Numéro]]*Tableau2[[#This Row],[Pointage écart]]</f>
        <v>0</v>
      </c>
    </row>
    <row r="199" spans="1:6" x14ac:dyDescent="0.3">
      <c r="A199">
        <v>192</v>
      </c>
      <c r="B199">
        <f>IF(Tableau2[[#This Row],[Numéro]]&lt;$D$3,0,1)</f>
        <v>1</v>
      </c>
      <c r="C199">
        <f>C198+Tableau2[[#This Row],[Pointage départ]]</f>
        <v>189</v>
      </c>
      <c r="D199">
        <f>(Tableau2[[#This Row],[Pointage décalage]]-1)/($E$3+1)</f>
        <v>62.666666666666664</v>
      </c>
      <c r="E199" s="1">
        <f>IF(TRUNC(Tableau2[[#This Row],[Ecart]],0)-TRUNC(Tableau2[[#This Row],[Ecart]],5)=0,1,0)</f>
        <v>0</v>
      </c>
      <c r="F199" s="3">
        <f>Tableau2[[#This Row],[Numéro]]*Tableau2[[#This Row],[Pointage écart]]</f>
        <v>0</v>
      </c>
    </row>
    <row r="200" spans="1:6" x14ac:dyDescent="0.3">
      <c r="A200">
        <v>193</v>
      </c>
      <c r="B200">
        <f>IF(Tableau2[[#This Row],[Numéro]]&lt;$D$3,0,1)</f>
        <v>1</v>
      </c>
      <c r="C200">
        <f>C199+Tableau2[[#This Row],[Pointage départ]]</f>
        <v>190</v>
      </c>
      <c r="D200">
        <f>(Tableau2[[#This Row],[Pointage décalage]]-1)/($E$3+1)</f>
        <v>63</v>
      </c>
      <c r="E200" s="1">
        <f>IF(TRUNC(Tableau2[[#This Row],[Ecart]],0)-TRUNC(Tableau2[[#This Row],[Ecart]],5)=0,1,0)</f>
        <v>1</v>
      </c>
      <c r="F200" s="3">
        <f>Tableau2[[#This Row],[Numéro]]*Tableau2[[#This Row],[Pointage écart]]</f>
        <v>193</v>
      </c>
    </row>
    <row r="201" spans="1:6" x14ac:dyDescent="0.3">
      <c r="A201">
        <v>194</v>
      </c>
      <c r="B201">
        <f>IF(Tableau2[[#This Row],[Numéro]]&lt;$D$3,0,1)</f>
        <v>1</v>
      </c>
      <c r="C201">
        <f>C200+Tableau2[[#This Row],[Pointage départ]]</f>
        <v>191</v>
      </c>
      <c r="D201">
        <f>(Tableau2[[#This Row],[Pointage décalage]]-1)/($E$3+1)</f>
        <v>63.333333333333336</v>
      </c>
      <c r="E201" s="1">
        <f>IF(TRUNC(Tableau2[[#This Row],[Ecart]],0)-TRUNC(Tableau2[[#This Row],[Ecart]],5)=0,1,0)</f>
        <v>0</v>
      </c>
      <c r="F201" s="3">
        <f>Tableau2[[#This Row],[Numéro]]*Tableau2[[#This Row],[Pointage écart]]</f>
        <v>0</v>
      </c>
    </row>
    <row r="202" spans="1:6" x14ac:dyDescent="0.3">
      <c r="A202">
        <v>195</v>
      </c>
      <c r="B202">
        <f>IF(Tableau2[[#This Row],[Numéro]]&lt;$D$3,0,1)</f>
        <v>1</v>
      </c>
      <c r="C202">
        <f>C201+Tableau2[[#This Row],[Pointage départ]]</f>
        <v>192</v>
      </c>
      <c r="D202">
        <f>(Tableau2[[#This Row],[Pointage décalage]]-1)/($E$3+1)</f>
        <v>63.666666666666664</v>
      </c>
      <c r="E202" s="1">
        <f>IF(TRUNC(Tableau2[[#This Row],[Ecart]],0)-TRUNC(Tableau2[[#This Row],[Ecart]],5)=0,1,0)</f>
        <v>0</v>
      </c>
      <c r="F202" s="3">
        <f>Tableau2[[#This Row],[Numéro]]*Tableau2[[#This Row],[Pointage écart]]</f>
        <v>0</v>
      </c>
    </row>
    <row r="203" spans="1:6" x14ac:dyDescent="0.3">
      <c r="A203">
        <v>196</v>
      </c>
      <c r="B203">
        <f>IF(Tableau2[[#This Row],[Numéro]]&lt;$D$3,0,1)</f>
        <v>1</v>
      </c>
      <c r="C203">
        <f>C202+Tableau2[[#This Row],[Pointage départ]]</f>
        <v>193</v>
      </c>
      <c r="D203">
        <f>(Tableau2[[#This Row],[Pointage décalage]]-1)/($E$3+1)</f>
        <v>64</v>
      </c>
      <c r="E203" s="1">
        <f>IF(TRUNC(Tableau2[[#This Row],[Ecart]],0)-TRUNC(Tableau2[[#This Row],[Ecart]],5)=0,1,0)</f>
        <v>1</v>
      </c>
      <c r="F203" s="3">
        <f>Tableau2[[#This Row],[Numéro]]*Tableau2[[#This Row],[Pointage écart]]</f>
        <v>196</v>
      </c>
    </row>
    <row r="204" spans="1:6" x14ac:dyDescent="0.3">
      <c r="A204">
        <v>197</v>
      </c>
      <c r="B204">
        <f>IF(Tableau2[[#This Row],[Numéro]]&lt;$D$3,0,1)</f>
        <v>1</v>
      </c>
      <c r="C204">
        <f>C203+Tableau2[[#This Row],[Pointage départ]]</f>
        <v>194</v>
      </c>
      <c r="D204">
        <f>(Tableau2[[#This Row],[Pointage décalage]]-1)/($E$3+1)</f>
        <v>64.333333333333329</v>
      </c>
      <c r="E204" s="1">
        <f>IF(TRUNC(Tableau2[[#This Row],[Ecart]],0)-TRUNC(Tableau2[[#This Row],[Ecart]],5)=0,1,0)</f>
        <v>0</v>
      </c>
      <c r="F204" s="3">
        <f>Tableau2[[#This Row],[Numéro]]*Tableau2[[#This Row],[Pointage écart]]</f>
        <v>0</v>
      </c>
    </row>
    <row r="205" spans="1:6" x14ac:dyDescent="0.3">
      <c r="A205">
        <v>198</v>
      </c>
      <c r="B205">
        <f>IF(Tableau2[[#This Row],[Numéro]]&lt;$D$3,0,1)</f>
        <v>1</v>
      </c>
      <c r="C205">
        <f>C204+Tableau2[[#This Row],[Pointage départ]]</f>
        <v>195</v>
      </c>
      <c r="D205">
        <f>(Tableau2[[#This Row],[Pointage décalage]]-1)/($E$3+1)</f>
        <v>64.666666666666671</v>
      </c>
      <c r="E205" s="1">
        <f>IF(TRUNC(Tableau2[[#This Row],[Ecart]],0)-TRUNC(Tableau2[[#This Row],[Ecart]],5)=0,1,0)</f>
        <v>0</v>
      </c>
      <c r="F205" s="3">
        <f>Tableau2[[#This Row],[Numéro]]*Tableau2[[#This Row],[Pointage écart]]</f>
        <v>0</v>
      </c>
    </row>
    <row r="206" spans="1:6" x14ac:dyDescent="0.3">
      <c r="A206">
        <v>199</v>
      </c>
      <c r="B206">
        <f>IF(Tableau2[[#This Row],[Numéro]]&lt;$D$3,0,1)</f>
        <v>1</v>
      </c>
      <c r="C206">
        <f>C205+Tableau2[[#This Row],[Pointage départ]]</f>
        <v>196</v>
      </c>
      <c r="D206">
        <f>(Tableau2[[#This Row],[Pointage décalage]]-1)/($E$3+1)</f>
        <v>65</v>
      </c>
      <c r="E206" s="1">
        <f>IF(TRUNC(Tableau2[[#This Row],[Ecart]],0)-TRUNC(Tableau2[[#This Row],[Ecart]],5)=0,1,0)</f>
        <v>1</v>
      </c>
      <c r="F206" s="3">
        <f>Tableau2[[#This Row],[Numéro]]*Tableau2[[#This Row],[Pointage écart]]</f>
        <v>199</v>
      </c>
    </row>
    <row r="207" spans="1:6" x14ac:dyDescent="0.3">
      <c r="A207">
        <v>200</v>
      </c>
      <c r="B207">
        <f>IF(Tableau2[[#This Row],[Numéro]]&lt;$D$3,0,1)</f>
        <v>1</v>
      </c>
      <c r="C207">
        <f>C206+Tableau2[[#This Row],[Pointage départ]]</f>
        <v>197</v>
      </c>
      <c r="D207">
        <f>(Tableau2[[#This Row],[Pointage décalage]]-1)/($E$3+1)</f>
        <v>65.333333333333329</v>
      </c>
      <c r="E207" s="1">
        <f>IF(TRUNC(Tableau2[[#This Row],[Ecart]],0)-TRUNC(Tableau2[[#This Row],[Ecart]],5)=0,1,0)</f>
        <v>0</v>
      </c>
      <c r="F207" s="3">
        <f>Tableau2[[#This Row],[Numéro]]*Tableau2[[#This Row],[Pointage écart]]</f>
        <v>0</v>
      </c>
    </row>
    <row r="208" spans="1:6" x14ac:dyDescent="0.3">
      <c r="A208">
        <v>201</v>
      </c>
      <c r="B208">
        <f>IF(Tableau2[[#This Row],[Numéro]]&lt;$D$3,0,1)</f>
        <v>1</v>
      </c>
      <c r="C208">
        <f>C207+Tableau2[[#This Row],[Pointage départ]]</f>
        <v>198</v>
      </c>
      <c r="D208">
        <f>(Tableau2[[#This Row],[Pointage décalage]]-1)/($E$3+1)</f>
        <v>65.666666666666671</v>
      </c>
      <c r="E208" s="1">
        <f>IF(TRUNC(Tableau2[[#This Row],[Ecart]],0)-TRUNC(Tableau2[[#This Row],[Ecart]],5)=0,1,0)</f>
        <v>0</v>
      </c>
      <c r="F208" s="3">
        <f>Tableau2[[#This Row],[Numéro]]*Tableau2[[#This Row],[Pointage écart]]</f>
        <v>0</v>
      </c>
    </row>
    <row r="209" spans="1:6" x14ac:dyDescent="0.3">
      <c r="A209">
        <v>202</v>
      </c>
      <c r="B209">
        <f>IF(Tableau2[[#This Row],[Numéro]]&lt;$D$3,0,1)</f>
        <v>1</v>
      </c>
      <c r="C209">
        <f>C208+Tableau2[[#This Row],[Pointage départ]]</f>
        <v>199</v>
      </c>
      <c r="D209">
        <f>(Tableau2[[#This Row],[Pointage décalage]]-1)/($E$3+1)</f>
        <v>66</v>
      </c>
      <c r="E209" s="1">
        <f>IF(TRUNC(Tableau2[[#This Row],[Ecart]],0)-TRUNC(Tableau2[[#This Row],[Ecart]],5)=0,1,0)</f>
        <v>1</v>
      </c>
      <c r="F209" s="3">
        <f>Tableau2[[#This Row],[Numéro]]*Tableau2[[#This Row],[Pointage écart]]</f>
        <v>202</v>
      </c>
    </row>
    <row r="210" spans="1:6" x14ac:dyDescent="0.3">
      <c r="A210">
        <v>203</v>
      </c>
      <c r="B210">
        <f>IF(Tableau2[[#This Row],[Numéro]]&lt;$D$3,0,1)</f>
        <v>1</v>
      </c>
      <c r="C210">
        <f>C209+Tableau2[[#This Row],[Pointage départ]]</f>
        <v>200</v>
      </c>
      <c r="D210">
        <f>(Tableau2[[#This Row],[Pointage décalage]]-1)/($E$3+1)</f>
        <v>66.333333333333329</v>
      </c>
      <c r="E210" s="1">
        <f>IF(TRUNC(Tableau2[[#This Row],[Ecart]],0)-TRUNC(Tableau2[[#This Row],[Ecart]],5)=0,1,0)</f>
        <v>0</v>
      </c>
      <c r="F210" s="3">
        <f>Tableau2[[#This Row],[Numéro]]*Tableau2[[#This Row],[Pointage écart]]</f>
        <v>0</v>
      </c>
    </row>
    <row r="211" spans="1:6" x14ac:dyDescent="0.3">
      <c r="A211">
        <v>204</v>
      </c>
      <c r="B211">
        <f>IF(Tableau2[[#This Row],[Numéro]]&lt;$D$3,0,1)</f>
        <v>1</v>
      </c>
      <c r="C211">
        <f>C210+Tableau2[[#This Row],[Pointage départ]]</f>
        <v>201</v>
      </c>
      <c r="D211">
        <f>(Tableau2[[#This Row],[Pointage décalage]]-1)/($E$3+1)</f>
        <v>66.666666666666671</v>
      </c>
      <c r="E211" s="1">
        <f>IF(TRUNC(Tableau2[[#This Row],[Ecart]],0)-TRUNC(Tableau2[[#This Row],[Ecart]],5)=0,1,0)</f>
        <v>0</v>
      </c>
      <c r="F211" s="3">
        <f>Tableau2[[#This Row],[Numéro]]*Tableau2[[#This Row],[Pointage écart]]</f>
        <v>0</v>
      </c>
    </row>
    <row r="212" spans="1:6" x14ac:dyDescent="0.3">
      <c r="A212">
        <v>205</v>
      </c>
      <c r="B212">
        <f>IF(Tableau2[[#This Row],[Numéro]]&lt;$D$3,0,1)</f>
        <v>1</v>
      </c>
      <c r="C212">
        <f>C211+Tableau2[[#This Row],[Pointage départ]]</f>
        <v>202</v>
      </c>
      <c r="D212">
        <f>(Tableau2[[#This Row],[Pointage décalage]]-1)/($E$3+1)</f>
        <v>67</v>
      </c>
      <c r="E212" s="1">
        <f>IF(TRUNC(Tableau2[[#This Row],[Ecart]],0)-TRUNC(Tableau2[[#This Row],[Ecart]],5)=0,1,0)</f>
        <v>1</v>
      </c>
      <c r="F212" s="3">
        <f>Tableau2[[#This Row],[Numéro]]*Tableau2[[#This Row],[Pointage écart]]</f>
        <v>205</v>
      </c>
    </row>
    <row r="213" spans="1:6" x14ac:dyDescent="0.3">
      <c r="A213">
        <v>206</v>
      </c>
      <c r="B213">
        <f>IF(Tableau2[[#This Row],[Numéro]]&lt;$D$3,0,1)</f>
        <v>1</v>
      </c>
      <c r="C213">
        <f>C212+Tableau2[[#This Row],[Pointage départ]]</f>
        <v>203</v>
      </c>
      <c r="D213">
        <f>(Tableau2[[#This Row],[Pointage décalage]]-1)/($E$3+1)</f>
        <v>67.333333333333329</v>
      </c>
      <c r="E213" s="1">
        <f>IF(TRUNC(Tableau2[[#This Row],[Ecart]],0)-TRUNC(Tableau2[[#This Row],[Ecart]],5)=0,1,0)</f>
        <v>0</v>
      </c>
      <c r="F213" s="3">
        <f>Tableau2[[#This Row],[Numéro]]*Tableau2[[#This Row],[Pointage écart]]</f>
        <v>0</v>
      </c>
    </row>
    <row r="214" spans="1:6" x14ac:dyDescent="0.3">
      <c r="A214">
        <v>207</v>
      </c>
      <c r="B214">
        <f>IF(Tableau2[[#This Row],[Numéro]]&lt;$D$3,0,1)</f>
        <v>1</v>
      </c>
      <c r="C214">
        <f>C213+Tableau2[[#This Row],[Pointage départ]]</f>
        <v>204</v>
      </c>
      <c r="D214">
        <f>(Tableau2[[#This Row],[Pointage décalage]]-1)/($E$3+1)</f>
        <v>67.666666666666671</v>
      </c>
      <c r="E214" s="1">
        <f>IF(TRUNC(Tableau2[[#This Row],[Ecart]],0)-TRUNC(Tableau2[[#This Row],[Ecart]],5)=0,1,0)</f>
        <v>0</v>
      </c>
      <c r="F214" s="3">
        <f>Tableau2[[#This Row],[Numéro]]*Tableau2[[#This Row],[Pointage écart]]</f>
        <v>0</v>
      </c>
    </row>
    <row r="215" spans="1:6" x14ac:dyDescent="0.3">
      <c r="A215">
        <v>208</v>
      </c>
      <c r="B215">
        <f>IF(Tableau2[[#This Row],[Numéro]]&lt;$D$3,0,1)</f>
        <v>1</v>
      </c>
      <c r="C215">
        <f>C214+Tableau2[[#This Row],[Pointage départ]]</f>
        <v>205</v>
      </c>
      <c r="D215">
        <f>(Tableau2[[#This Row],[Pointage décalage]]-1)/($E$3+1)</f>
        <v>68</v>
      </c>
      <c r="E215" s="1">
        <f>IF(TRUNC(Tableau2[[#This Row],[Ecart]],0)-TRUNC(Tableau2[[#This Row],[Ecart]],5)=0,1,0)</f>
        <v>1</v>
      </c>
      <c r="F215" s="3">
        <f>Tableau2[[#This Row],[Numéro]]*Tableau2[[#This Row],[Pointage écart]]</f>
        <v>208</v>
      </c>
    </row>
    <row r="216" spans="1:6" x14ac:dyDescent="0.3">
      <c r="A216">
        <v>209</v>
      </c>
      <c r="B216">
        <f>IF(Tableau2[[#This Row],[Numéro]]&lt;$D$3,0,1)</f>
        <v>1</v>
      </c>
      <c r="C216">
        <f>C215+Tableau2[[#This Row],[Pointage départ]]</f>
        <v>206</v>
      </c>
      <c r="D216">
        <f>(Tableau2[[#This Row],[Pointage décalage]]-1)/($E$3+1)</f>
        <v>68.333333333333329</v>
      </c>
      <c r="E216" s="1">
        <f>IF(TRUNC(Tableau2[[#This Row],[Ecart]],0)-TRUNC(Tableau2[[#This Row],[Ecart]],5)=0,1,0)</f>
        <v>0</v>
      </c>
      <c r="F216" s="3">
        <f>Tableau2[[#This Row],[Numéro]]*Tableau2[[#This Row],[Pointage écart]]</f>
        <v>0</v>
      </c>
    </row>
    <row r="217" spans="1:6" x14ac:dyDescent="0.3">
      <c r="A217">
        <v>210</v>
      </c>
      <c r="B217">
        <f>IF(Tableau2[[#This Row],[Numéro]]&lt;$D$3,0,1)</f>
        <v>1</v>
      </c>
      <c r="C217">
        <f>C216+Tableau2[[#This Row],[Pointage départ]]</f>
        <v>207</v>
      </c>
      <c r="D217">
        <f>(Tableau2[[#This Row],[Pointage décalage]]-1)/($E$3+1)</f>
        <v>68.666666666666671</v>
      </c>
      <c r="E217" s="1">
        <f>IF(TRUNC(Tableau2[[#This Row],[Ecart]],0)-TRUNC(Tableau2[[#This Row],[Ecart]],5)=0,1,0)</f>
        <v>0</v>
      </c>
      <c r="F217" s="3">
        <f>Tableau2[[#This Row],[Numéro]]*Tableau2[[#This Row],[Pointage écart]]</f>
        <v>0</v>
      </c>
    </row>
    <row r="218" spans="1:6" x14ac:dyDescent="0.3">
      <c r="A218">
        <v>211</v>
      </c>
      <c r="B218">
        <f>IF(Tableau2[[#This Row],[Numéro]]&lt;$D$3,0,1)</f>
        <v>1</v>
      </c>
      <c r="C218">
        <f>C217+Tableau2[[#This Row],[Pointage départ]]</f>
        <v>208</v>
      </c>
      <c r="D218">
        <f>(Tableau2[[#This Row],[Pointage décalage]]-1)/($E$3+1)</f>
        <v>69</v>
      </c>
      <c r="E218" s="1">
        <f>IF(TRUNC(Tableau2[[#This Row],[Ecart]],0)-TRUNC(Tableau2[[#This Row],[Ecart]],5)=0,1,0)</f>
        <v>1</v>
      </c>
      <c r="F218" s="3">
        <f>Tableau2[[#This Row],[Numéro]]*Tableau2[[#This Row],[Pointage écart]]</f>
        <v>211</v>
      </c>
    </row>
    <row r="219" spans="1:6" x14ac:dyDescent="0.3">
      <c r="A219">
        <v>212</v>
      </c>
      <c r="B219">
        <f>IF(Tableau2[[#This Row],[Numéro]]&lt;$D$3,0,1)</f>
        <v>1</v>
      </c>
      <c r="C219">
        <f>C218+Tableau2[[#This Row],[Pointage départ]]</f>
        <v>209</v>
      </c>
      <c r="D219">
        <f>(Tableau2[[#This Row],[Pointage décalage]]-1)/($E$3+1)</f>
        <v>69.333333333333329</v>
      </c>
      <c r="E219" s="1">
        <f>IF(TRUNC(Tableau2[[#This Row],[Ecart]],0)-TRUNC(Tableau2[[#This Row],[Ecart]],5)=0,1,0)</f>
        <v>0</v>
      </c>
      <c r="F219" s="3">
        <f>Tableau2[[#This Row],[Numéro]]*Tableau2[[#This Row],[Pointage écart]]</f>
        <v>0</v>
      </c>
    </row>
    <row r="220" spans="1:6" x14ac:dyDescent="0.3">
      <c r="A220">
        <v>213</v>
      </c>
      <c r="B220">
        <f>IF(Tableau2[[#This Row],[Numéro]]&lt;$D$3,0,1)</f>
        <v>1</v>
      </c>
      <c r="C220">
        <f>C219+Tableau2[[#This Row],[Pointage départ]]</f>
        <v>210</v>
      </c>
      <c r="D220">
        <f>(Tableau2[[#This Row],[Pointage décalage]]-1)/($E$3+1)</f>
        <v>69.666666666666671</v>
      </c>
      <c r="E220" s="1">
        <f>IF(TRUNC(Tableau2[[#This Row],[Ecart]],0)-TRUNC(Tableau2[[#This Row],[Ecart]],5)=0,1,0)</f>
        <v>0</v>
      </c>
      <c r="F220" s="3">
        <f>Tableau2[[#This Row],[Numéro]]*Tableau2[[#This Row],[Pointage écart]]</f>
        <v>0</v>
      </c>
    </row>
    <row r="221" spans="1:6" x14ac:dyDescent="0.3">
      <c r="A221">
        <v>214</v>
      </c>
      <c r="B221">
        <f>IF(Tableau2[[#This Row],[Numéro]]&lt;$D$3,0,1)</f>
        <v>1</v>
      </c>
      <c r="C221">
        <f>C220+Tableau2[[#This Row],[Pointage départ]]</f>
        <v>211</v>
      </c>
      <c r="D221">
        <f>(Tableau2[[#This Row],[Pointage décalage]]-1)/($E$3+1)</f>
        <v>70</v>
      </c>
      <c r="E221" s="1">
        <f>IF(TRUNC(Tableau2[[#This Row],[Ecart]],0)-TRUNC(Tableau2[[#This Row],[Ecart]],5)=0,1,0)</f>
        <v>1</v>
      </c>
      <c r="F221" s="3">
        <f>Tableau2[[#This Row],[Numéro]]*Tableau2[[#This Row],[Pointage écart]]</f>
        <v>214</v>
      </c>
    </row>
    <row r="222" spans="1:6" x14ac:dyDescent="0.3">
      <c r="A222">
        <v>215</v>
      </c>
      <c r="B222">
        <f>IF(Tableau2[[#This Row],[Numéro]]&lt;$D$3,0,1)</f>
        <v>1</v>
      </c>
      <c r="C222">
        <f>C221+Tableau2[[#This Row],[Pointage départ]]</f>
        <v>212</v>
      </c>
      <c r="D222">
        <f>(Tableau2[[#This Row],[Pointage décalage]]-1)/($E$3+1)</f>
        <v>70.333333333333329</v>
      </c>
      <c r="E222" s="1">
        <f>IF(TRUNC(Tableau2[[#This Row],[Ecart]],0)-TRUNC(Tableau2[[#This Row],[Ecart]],5)=0,1,0)</f>
        <v>0</v>
      </c>
      <c r="F222" s="3">
        <f>Tableau2[[#This Row],[Numéro]]*Tableau2[[#This Row],[Pointage écart]]</f>
        <v>0</v>
      </c>
    </row>
    <row r="223" spans="1:6" x14ac:dyDescent="0.3">
      <c r="A223">
        <v>216</v>
      </c>
      <c r="B223">
        <f>IF(Tableau2[[#This Row],[Numéro]]&lt;$D$3,0,1)</f>
        <v>1</v>
      </c>
      <c r="C223">
        <f>C222+Tableau2[[#This Row],[Pointage départ]]</f>
        <v>213</v>
      </c>
      <c r="D223">
        <f>(Tableau2[[#This Row],[Pointage décalage]]-1)/($E$3+1)</f>
        <v>70.666666666666671</v>
      </c>
      <c r="E223" s="1">
        <f>IF(TRUNC(Tableau2[[#This Row],[Ecart]],0)-TRUNC(Tableau2[[#This Row],[Ecart]],5)=0,1,0)</f>
        <v>0</v>
      </c>
      <c r="F223" s="3">
        <f>Tableau2[[#This Row],[Numéro]]*Tableau2[[#This Row],[Pointage écart]]</f>
        <v>0</v>
      </c>
    </row>
    <row r="224" spans="1:6" x14ac:dyDescent="0.3">
      <c r="A224">
        <v>217</v>
      </c>
      <c r="B224">
        <f>IF(Tableau2[[#This Row],[Numéro]]&lt;$D$3,0,1)</f>
        <v>1</v>
      </c>
      <c r="C224">
        <f>C223+Tableau2[[#This Row],[Pointage départ]]</f>
        <v>214</v>
      </c>
      <c r="D224">
        <f>(Tableau2[[#This Row],[Pointage décalage]]-1)/($E$3+1)</f>
        <v>71</v>
      </c>
      <c r="E224" s="1">
        <f>IF(TRUNC(Tableau2[[#This Row],[Ecart]],0)-TRUNC(Tableau2[[#This Row],[Ecart]],5)=0,1,0)</f>
        <v>1</v>
      </c>
      <c r="F224" s="3">
        <f>Tableau2[[#This Row],[Numéro]]*Tableau2[[#This Row],[Pointage écart]]</f>
        <v>217</v>
      </c>
    </row>
    <row r="225" spans="1:6" x14ac:dyDescent="0.3">
      <c r="A225">
        <v>218</v>
      </c>
      <c r="B225">
        <f>IF(Tableau2[[#This Row],[Numéro]]&lt;$D$3,0,1)</f>
        <v>1</v>
      </c>
      <c r="C225">
        <f>C224+Tableau2[[#This Row],[Pointage départ]]</f>
        <v>215</v>
      </c>
      <c r="D225">
        <f>(Tableau2[[#This Row],[Pointage décalage]]-1)/($E$3+1)</f>
        <v>71.333333333333329</v>
      </c>
      <c r="E225" s="1">
        <f>IF(TRUNC(Tableau2[[#This Row],[Ecart]],0)-TRUNC(Tableau2[[#This Row],[Ecart]],5)=0,1,0)</f>
        <v>0</v>
      </c>
      <c r="F225" s="3">
        <f>Tableau2[[#This Row],[Numéro]]*Tableau2[[#This Row],[Pointage écart]]</f>
        <v>0</v>
      </c>
    </row>
    <row r="226" spans="1:6" x14ac:dyDescent="0.3">
      <c r="A226">
        <v>219</v>
      </c>
      <c r="B226">
        <f>IF(Tableau2[[#This Row],[Numéro]]&lt;$D$3,0,1)</f>
        <v>1</v>
      </c>
      <c r="C226">
        <f>C225+Tableau2[[#This Row],[Pointage départ]]</f>
        <v>216</v>
      </c>
      <c r="D226">
        <f>(Tableau2[[#This Row],[Pointage décalage]]-1)/($E$3+1)</f>
        <v>71.666666666666671</v>
      </c>
      <c r="E226" s="1">
        <f>IF(TRUNC(Tableau2[[#This Row],[Ecart]],0)-TRUNC(Tableau2[[#This Row],[Ecart]],5)=0,1,0)</f>
        <v>0</v>
      </c>
      <c r="F226" s="3">
        <f>Tableau2[[#This Row],[Numéro]]*Tableau2[[#This Row],[Pointage écart]]</f>
        <v>0</v>
      </c>
    </row>
    <row r="227" spans="1:6" x14ac:dyDescent="0.3">
      <c r="A227">
        <v>220</v>
      </c>
      <c r="B227">
        <f>IF(Tableau2[[#This Row],[Numéro]]&lt;$D$3,0,1)</f>
        <v>1</v>
      </c>
      <c r="C227">
        <f>C226+Tableau2[[#This Row],[Pointage départ]]</f>
        <v>217</v>
      </c>
      <c r="D227">
        <f>(Tableau2[[#This Row],[Pointage décalage]]-1)/($E$3+1)</f>
        <v>72</v>
      </c>
      <c r="E227" s="1">
        <f>IF(TRUNC(Tableau2[[#This Row],[Ecart]],0)-TRUNC(Tableau2[[#This Row],[Ecart]],5)=0,1,0)</f>
        <v>1</v>
      </c>
      <c r="F227" s="3">
        <f>Tableau2[[#This Row],[Numéro]]*Tableau2[[#This Row],[Pointage écart]]</f>
        <v>220</v>
      </c>
    </row>
    <row r="228" spans="1:6" x14ac:dyDescent="0.3">
      <c r="A228">
        <v>221</v>
      </c>
      <c r="B228">
        <f>IF(Tableau2[[#This Row],[Numéro]]&lt;$D$3,0,1)</f>
        <v>1</v>
      </c>
      <c r="C228">
        <f>C227+Tableau2[[#This Row],[Pointage départ]]</f>
        <v>218</v>
      </c>
      <c r="D228">
        <f>(Tableau2[[#This Row],[Pointage décalage]]-1)/($E$3+1)</f>
        <v>72.333333333333329</v>
      </c>
      <c r="E228" s="1">
        <f>IF(TRUNC(Tableau2[[#This Row],[Ecart]],0)-TRUNC(Tableau2[[#This Row],[Ecart]],5)=0,1,0)</f>
        <v>0</v>
      </c>
      <c r="F228" s="3">
        <f>Tableau2[[#This Row],[Numéro]]*Tableau2[[#This Row],[Pointage écart]]</f>
        <v>0</v>
      </c>
    </row>
    <row r="229" spans="1:6" x14ac:dyDescent="0.3">
      <c r="A229">
        <v>222</v>
      </c>
      <c r="B229">
        <f>IF(Tableau2[[#This Row],[Numéro]]&lt;$D$3,0,1)</f>
        <v>1</v>
      </c>
      <c r="C229">
        <f>C228+Tableau2[[#This Row],[Pointage départ]]</f>
        <v>219</v>
      </c>
      <c r="D229">
        <f>(Tableau2[[#This Row],[Pointage décalage]]-1)/($E$3+1)</f>
        <v>72.666666666666671</v>
      </c>
      <c r="E229" s="1">
        <f>IF(TRUNC(Tableau2[[#This Row],[Ecart]],0)-TRUNC(Tableau2[[#This Row],[Ecart]],5)=0,1,0)</f>
        <v>0</v>
      </c>
      <c r="F229" s="3">
        <f>Tableau2[[#This Row],[Numéro]]*Tableau2[[#This Row],[Pointage écart]]</f>
        <v>0</v>
      </c>
    </row>
    <row r="230" spans="1:6" x14ac:dyDescent="0.3">
      <c r="A230">
        <v>223</v>
      </c>
      <c r="B230">
        <f>IF(Tableau2[[#This Row],[Numéro]]&lt;$D$3,0,1)</f>
        <v>1</v>
      </c>
      <c r="C230">
        <f>C229+Tableau2[[#This Row],[Pointage départ]]</f>
        <v>220</v>
      </c>
      <c r="D230">
        <f>(Tableau2[[#This Row],[Pointage décalage]]-1)/($E$3+1)</f>
        <v>73</v>
      </c>
      <c r="E230" s="1">
        <f>IF(TRUNC(Tableau2[[#This Row],[Ecart]],0)-TRUNC(Tableau2[[#This Row],[Ecart]],5)=0,1,0)</f>
        <v>1</v>
      </c>
      <c r="F230" s="3">
        <f>Tableau2[[#This Row],[Numéro]]*Tableau2[[#This Row],[Pointage écart]]</f>
        <v>223</v>
      </c>
    </row>
    <row r="231" spans="1:6" x14ac:dyDescent="0.3">
      <c r="A231">
        <v>224</v>
      </c>
      <c r="B231">
        <f>IF(Tableau2[[#This Row],[Numéro]]&lt;$D$3,0,1)</f>
        <v>1</v>
      </c>
      <c r="C231">
        <f>C230+Tableau2[[#This Row],[Pointage départ]]</f>
        <v>221</v>
      </c>
      <c r="D231">
        <f>(Tableau2[[#This Row],[Pointage décalage]]-1)/($E$3+1)</f>
        <v>73.333333333333329</v>
      </c>
      <c r="E231" s="1">
        <f>IF(TRUNC(Tableau2[[#This Row],[Ecart]],0)-TRUNC(Tableau2[[#This Row],[Ecart]],5)=0,1,0)</f>
        <v>0</v>
      </c>
      <c r="F231" s="3">
        <f>Tableau2[[#This Row],[Numéro]]*Tableau2[[#This Row],[Pointage écart]]</f>
        <v>0</v>
      </c>
    </row>
    <row r="232" spans="1:6" x14ac:dyDescent="0.3">
      <c r="A232">
        <v>225</v>
      </c>
      <c r="B232">
        <f>IF(Tableau2[[#This Row],[Numéro]]&lt;$D$3,0,1)</f>
        <v>1</v>
      </c>
      <c r="C232">
        <f>C231+Tableau2[[#This Row],[Pointage départ]]</f>
        <v>222</v>
      </c>
      <c r="D232">
        <f>(Tableau2[[#This Row],[Pointage décalage]]-1)/($E$3+1)</f>
        <v>73.666666666666671</v>
      </c>
      <c r="E232" s="1">
        <f>IF(TRUNC(Tableau2[[#This Row],[Ecart]],0)-TRUNC(Tableau2[[#This Row],[Ecart]],5)=0,1,0)</f>
        <v>0</v>
      </c>
      <c r="F232" s="3">
        <f>Tableau2[[#This Row],[Numéro]]*Tableau2[[#This Row],[Pointage écart]]</f>
        <v>0</v>
      </c>
    </row>
    <row r="233" spans="1:6" x14ac:dyDescent="0.3">
      <c r="A233">
        <v>226</v>
      </c>
      <c r="B233">
        <f>IF(Tableau2[[#This Row],[Numéro]]&lt;$D$3,0,1)</f>
        <v>1</v>
      </c>
      <c r="C233">
        <f>C232+Tableau2[[#This Row],[Pointage départ]]</f>
        <v>223</v>
      </c>
      <c r="D233">
        <f>(Tableau2[[#This Row],[Pointage décalage]]-1)/($E$3+1)</f>
        <v>74</v>
      </c>
      <c r="E233" s="1">
        <f>IF(TRUNC(Tableau2[[#This Row],[Ecart]],0)-TRUNC(Tableau2[[#This Row],[Ecart]],5)=0,1,0)</f>
        <v>1</v>
      </c>
      <c r="F233" s="3">
        <f>Tableau2[[#This Row],[Numéro]]*Tableau2[[#This Row],[Pointage écart]]</f>
        <v>226</v>
      </c>
    </row>
    <row r="234" spans="1:6" x14ac:dyDescent="0.3">
      <c r="A234">
        <v>227</v>
      </c>
      <c r="B234">
        <f>IF(Tableau2[[#This Row],[Numéro]]&lt;$D$3,0,1)</f>
        <v>1</v>
      </c>
      <c r="C234">
        <f>C233+Tableau2[[#This Row],[Pointage départ]]</f>
        <v>224</v>
      </c>
      <c r="D234">
        <f>(Tableau2[[#This Row],[Pointage décalage]]-1)/($E$3+1)</f>
        <v>74.333333333333329</v>
      </c>
      <c r="E234" s="1">
        <f>IF(TRUNC(Tableau2[[#This Row],[Ecart]],0)-TRUNC(Tableau2[[#This Row],[Ecart]],5)=0,1,0)</f>
        <v>0</v>
      </c>
      <c r="F234" s="3">
        <f>Tableau2[[#This Row],[Numéro]]*Tableau2[[#This Row],[Pointage écart]]</f>
        <v>0</v>
      </c>
    </row>
    <row r="235" spans="1:6" x14ac:dyDescent="0.3">
      <c r="A235">
        <v>228</v>
      </c>
      <c r="B235">
        <f>IF(Tableau2[[#This Row],[Numéro]]&lt;$D$3,0,1)</f>
        <v>1</v>
      </c>
      <c r="C235">
        <f>C234+Tableau2[[#This Row],[Pointage départ]]</f>
        <v>225</v>
      </c>
      <c r="D235">
        <f>(Tableau2[[#This Row],[Pointage décalage]]-1)/($E$3+1)</f>
        <v>74.666666666666671</v>
      </c>
      <c r="E235" s="1">
        <f>IF(TRUNC(Tableau2[[#This Row],[Ecart]],0)-TRUNC(Tableau2[[#This Row],[Ecart]],5)=0,1,0)</f>
        <v>0</v>
      </c>
      <c r="F235" s="3">
        <f>Tableau2[[#This Row],[Numéro]]*Tableau2[[#This Row],[Pointage écart]]</f>
        <v>0</v>
      </c>
    </row>
    <row r="236" spans="1:6" x14ac:dyDescent="0.3">
      <c r="A236">
        <v>229</v>
      </c>
      <c r="B236">
        <f>IF(Tableau2[[#This Row],[Numéro]]&lt;$D$3,0,1)</f>
        <v>1</v>
      </c>
      <c r="C236">
        <f>C235+Tableau2[[#This Row],[Pointage départ]]</f>
        <v>226</v>
      </c>
      <c r="D236">
        <f>(Tableau2[[#This Row],[Pointage décalage]]-1)/($E$3+1)</f>
        <v>75</v>
      </c>
      <c r="E236" s="1">
        <f>IF(TRUNC(Tableau2[[#This Row],[Ecart]],0)-TRUNC(Tableau2[[#This Row],[Ecart]],5)=0,1,0)</f>
        <v>1</v>
      </c>
      <c r="F236" s="3">
        <f>Tableau2[[#This Row],[Numéro]]*Tableau2[[#This Row],[Pointage écart]]</f>
        <v>229</v>
      </c>
    </row>
    <row r="237" spans="1:6" x14ac:dyDescent="0.3">
      <c r="A237">
        <v>230</v>
      </c>
      <c r="B237">
        <f>IF(Tableau2[[#This Row],[Numéro]]&lt;$D$3,0,1)</f>
        <v>1</v>
      </c>
      <c r="C237">
        <f>C236+Tableau2[[#This Row],[Pointage départ]]</f>
        <v>227</v>
      </c>
      <c r="D237">
        <f>(Tableau2[[#This Row],[Pointage décalage]]-1)/($E$3+1)</f>
        <v>75.333333333333329</v>
      </c>
      <c r="E237" s="1">
        <f>IF(TRUNC(Tableau2[[#This Row],[Ecart]],0)-TRUNC(Tableau2[[#This Row],[Ecart]],5)=0,1,0)</f>
        <v>0</v>
      </c>
      <c r="F237" s="3">
        <f>Tableau2[[#This Row],[Numéro]]*Tableau2[[#This Row],[Pointage écart]]</f>
        <v>0</v>
      </c>
    </row>
    <row r="238" spans="1:6" x14ac:dyDescent="0.3">
      <c r="A238">
        <v>231</v>
      </c>
      <c r="B238">
        <f>IF(Tableau2[[#This Row],[Numéro]]&lt;$D$3,0,1)</f>
        <v>1</v>
      </c>
      <c r="C238">
        <f>C237+Tableau2[[#This Row],[Pointage départ]]</f>
        <v>228</v>
      </c>
      <c r="D238">
        <f>(Tableau2[[#This Row],[Pointage décalage]]-1)/($E$3+1)</f>
        <v>75.666666666666671</v>
      </c>
      <c r="E238" s="1">
        <f>IF(TRUNC(Tableau2[[#This Row],[Ecart]],0)-TRUNC(Tableau2[[#This Row],[Ecart]],5)=0,1,0)</f>
        <v>0</v>
      </c>
      <c r="F238" s="3">
        <f>Tableau2[[#This Row],[Numéro]]*Tableau2[[#This Row],[Pointage écart]]</f>
        <v>0</v>
      </c>
    </row>
    <row r="239" spans="1:6" x14ac:dyDescent="0.3">
      <c r="A239">
        <v>232</v>
      </c>
      <c r="B239">
        <f>IF(Tableau2[[#This Row],[Numéro]]&lt;$D$3,0,1)</f>
        <v>1</v>
      </c>
      <c r="C239">
        <f>C238+Tableau2[[#This Row],[Pointage départ]]</f>
        <v>229</v>
      </c>
      <c r="D239">
        <f>(Tableau2[[#This Row],[Pointage décalage]]-1)/($E$3+1)</f>
        <v>76</v>
      </c>
      <c r="E239" s="1">
        <f>IF(TRUNC(Tableau2[[#This Row],[Ecart]],0)-TRUNC(Tableau2[[#This Row],[Ecart]],5)=0,1,0)</f>
        <v>1</v>
      </c>
      <c r="F239" s="3">
        <f>Tableau2[[#This Row],[Numéro]]*Tableau2[[#This Row],[Pointage écart]]</f>
        <v>232</v>
      </c>
    </row>
    <row r="240" spans="1:6" x14ac:dyDescent="0.3">
      <c r="A240">
        <v>233</v>
      </c>
      <c r="B240">
        <f>IF(Tableau2[[#This Row],[Numéro]]&lt;$D$3,0,1)</f>
        <v>1</v>
      </c>
      <c r="C240">
        <f>C239+Tableau2[[#This Row],[Pointage départ]]</f>
        <v>230</v>
      </c>
      <c r="D240">
        <f>(Tableau2[[#This Row],[Pointage décalage]]-1)/($E$3+1)</f>
        <v>76.333333333333329</v>
      </c>
      <c r="E240" s="1">
        <f>IF(TRUNC(Tableau2[[#This Row],[Ecart]],0)-TRUNC(Tableau2[[#This Row],[Ecart]],5)=0,1,0)</f>
        <v>0</v>
      </c>
      <c r="F240" s="3">
        <f>Tableau2[[#This Row],[Numéro]]*Tableau2[[#This Row],[Pointage écart]]</f>
        <v>0</v>
      </c>
    </row>
    <row r="241" spans="1:6" x14ac:dyDescent="0.3">
      <c r="A241">
        <v>234</v>
      </c>
      <c r="B241">
        <f>IF(Tableau2[[#This Row],[Numéro]]&lt;$D$3,0,1)</f>
        <v>1</v>
      </c>
      <c r="C241">
        <f>C240+Tableau2[[#This Row],[Pointage départ]]</f>
        <v>231</v>
      </c>
      <c r="D241">
        <f>(Tableau2[[#This Row],[Pointage décalage]]-1)/($E$3+1)</f>
        <v>76.666666666666671</v>
      </c>
      <c r="E241" s="1">
        <f>IF(TRUNC(Tableau2[[#This Row],[Ecart]],0)-TRUNC(Tableau2[[#This Row],[Ecart]],5)=0,1,0)</f>
        <v>0</v>
      </c>
      <c r="F241" s="3">
        <f>Tableau2[[#This Row],[Numéro]]*Tableau2[[#This Row],[Pointage écart]]</f>
        <v>0</v>
      </c>
    </row>
    <row r="242" spans="1:6" x14ac:dyDescent="0.3">
      <c r="A242">
        <v>235</v>
      </c>
      <c r="B242">
        <f>IF(Tableau2[[#This Row],[Numéro]]&lt;$D$3,0,1)</f>
        <v>1</v>
      </c>
      <c r="C242">
        <f>C241+Tableau2[[#This Row],[Pointage départ]]</f>
        <v>232</v>
      </c>
      <c r="D242">
        <f>(Tableau2[[#This Row],[Pointage décalage]]-1)/($E$3+1)</f>
        <v>77</v>
      </c>
      <c r="E242" s="1">
        <f>IF(TRUNC(Tableau2[[#This Row],[Ecart]],0)-TRUNC(Tableau2[[#This Row],[Ecart]],5)=0,1,0)</f>
        <v>1</v>
      </c>
      <c r="F242" s="3">
        <f>Tableau2[[#This Row],[Numéro]]*Tableau2[[#This Row],[Pointage écart]]</f>
        <v>235</v>
      </c>
    </row>
    <row r="243" spans="1:6" x14ac:dyDescent="0.3">
      <c r="A243">
        <v>236</v>
      </c>
      <c r="B243">
        <f>IF(Tableau2[[#This Row],[Numéro]]&lt;$D$3,0,1)</f>
        <v>1</v>
      </c>
      <c r="C243">
        <f>C242+Tableau2[[#This Row],[Pointage départ]]</f>
        <v>233</v>
      </c>
      <c r="D243">
        <f>(Tableau2[[#This Row],[Pointage décalage]]-1)/($E$3+1)</f>
        <v>77.333333333333329</v>
      </c>
      <c r="E243" s="1">
        <f>IF(TRUNC(Tableau2[[#This Row],[Ecart]],0)-TRUNC(Tableau2[[#This Row],[Ecart]],5)=0,1,0)</f>
        <v>0</v>
      </c>
      <c r="F243" s="3">
        <f>Tableau2[[#This Row],[Numéro]]*Tableau2[[#This Row],[Pointage écart]]</f>
        <v>0</v>
      </c>
    </row>
    <row r="244" spans="1:6" x14ac:dyDescent="0.3">
      <c r="A244">
        <v>237</v>
      </c>
      <c r="B244">
        <f>IF(Tableau2[[#This Row],[Numéro]]&lt;$D$3,0,1)</f>
        <v>1</v>
      </c>
      <c r="C244">
        <f>C243+Tableau2[[#This Row],[Pointage départ]]</f>
        <v>234</v>
      </c>
      <c r="D244">
        <f>(Tableau2[[#This Row],[Pointage décalage]]-1)/($E$3+1)</f>
        <v>77.666666666666671</v>
      </c>
      <c r="E244" s="1">
        <f>IF(TRUNC(Tableau2[[#This Row],[Ecart]],0)-TRUNC(Tableau2[[#This Row],[Ecart]],5)=0,1,0)</f>
        <v>0</v>
      </c>
      <c r="F244" s="3">
        <f>Tableau2[[#This Row],[Numéro]]*Tableau2[[#This Row],[Pointage écart]]</f>
        <v>0</v>
      </c>
    </row>
    <row r="245" spans="1:6" x14ac:dyDescent="0.3">
      <c r="A245">
        <v>238</v>
      </c>
      <c r="B245">
        <f>IF(Tableau2[[#This Row],[Numéro]]&lt;$D$3,0,1)</f>
        <v>1</v>
      </c>
      <c r="C245">
        <f>C244+Tableau2[[#This Row],[Pointage départ]]</f>
        <v>235</v>
      </c>
      <c r="D245">
        <f>(Tableau2[[#This Row],[Pointage décalage]]-1)/($E$3+1)</f>
        <v>78</v>
      </c>
      <c r="E245" s="1">
        <f>IF(TRUNC(Tableau2[[#This Row],[Ecart]],0)-TRUNC(Tableau2[[#This Row],[Ecart]],5)=0,1,0)</f>
        <v>1</v>
      </c>
      <c r="F245" s="3">
        <f>Tableau2[[#This Row],[Numéro]]*Tableau2[[#This Row],[Pointage écart]]</f>
        <v>238</v>
      </c>
    </row>
    <row r="246" spans="1:6" x14ac:dyDescent="0.3">
      <c r="A246">
        <v>239</v>
      </c>
      <c r="B246">
        <f>IF(Tableau2[[#This Row],[Numéro]]&lt;$D$3,0,1)</f>
        <v>1</v>
      </c>
      <c r="C246">
        <f>C245+Tableau2[[#This Row],[Pointage départ]]</f>
        <v>236</v>
      </c>
      <c r="D246">
        <f>(Tableau2[[#This Row],[Pointage décalage]]-1)/($E$3+1)</f>
        <v>78.333333333333329</v>
      </c>
      <c r="E246" s="1">
        <f>IF(TRUNC(Tableau2[[#This Row],[Ecart]],0)-TRUNC(Tableau2[[#This Row],[Ecart]],5)=0,1,0)</f>
        <v>0</v>
      </c>
      <c r="F246" s="3">
        <f>Tableau2[[#This Row],[Numéro]]*Tableau2[[#This Row],[Pointage écart]]</f>
        <v>0</v>
      </c>
    </row>
    <row r="247" spans="1:6" x14ac:dyDescent="0.3">
      <c r="A247">
        <v>240</v>
      </c>
      <c r="B247">
        <f>IF(Tableau2[[#This Row],[Numéro]]&lt;$D$3,0,1)</f>
        <v>1</v>
      </c>
      <c r="C247">
        <f>C246+Tableau2[[#This Row],[Pointage départ]]</f>
        <v>237</v>
      </c>
      <c r="D247">
        <f>(Tableau2[[#This Row],[Pointage décalage]]-1)/($E$3+1)</f>
        <v>78.666666666666671</v>
      </c>
      <c r="E247" s="1">
        <f>IF(TRUNC(Tableau2[[#This Row],[Ecart]],0)-TRUNC(Tableau2[[#This Row],[Ecart]],5)=0,1,0)</f>
        <v>0</v>
      </c>
      <c r="F247" s="3">
        <f>Tableau2[[#This Row],[Numéro]]*Tableau2[[#This Row],[Pointage écart]]</f>
        <v>0</v>
      </c>
    </row>
    <row r="248" spans="1:6" x14ac:dyDescent="0.3">
      <c r="A248">
        <v>241</v>
      </c>
      <c r="B248">
        <f>IF(Tableau2[[#This Row],[Numéro]]&lt;$D$3,0,1)</f>
        <v>1</v>
      </c>
      <c r="C248">
        <f>C247+Tableau2[[#This Row],[Pointage départ]]</f>
        <v>238</v>
      </c>
      <c r="D248">
        <f>(Tableau2[[#This Row],[Pointage décalage]]-1)/($E$3+1)</f>
        <v>79</v>
      </c>
      <c r="E248" s="1">
        <f>IF(TRUNC(Tableau2[[#This Row],[Ecart]],0)-TRUNC(Tableau2[[#This Row],[Ecart]],5)=0,1,0)</f>
        <v>1</v>
      </c>
      <c r="F248" s="3">
        <f>Tableau2[[#This Row],[Numéro]]*Tableau2[[#This Row],[Pointage écart]]</f>
        <v>241</v>
      </c>
    </row>
    <row r="249" spans="1:6" x14ac:dyDescent="0.3">
      <c r="A249">
        <v>242</v>
      </c>
      <c r="B249">
        <f>IF(Tableau2[[#This Row],[Numéro]]&lt;$D$3,0,1)</f>
        <v>1</v>
      </c>
      <c r="C249">
        <f>C248+Tableau2[[#This Row],[Pointage départ]]</f>
        <v>239</v>
      </c>
      <c r="D249">
        <f>(Tableau2[[#This Row],[Pointage décalage]]-1)/($E$3+1)</f>
        <v>79.333333333333329</v>
      </c>
      <c r="E249" s="1">
        <f>IF(TRUNC(Tableau2[[#This Row],[Ecart]],0)-TRUNC(Tableau2[[#This Row],[Ecart]],5)=0,1,0)</f>
        <v>0</v>
      </c>
      <c r="F249" s="3">
        <f>Tableau2[[#This Row],[Numéro]]*Tableau2[[#This Row],[Pointage écart]]</f>
        <v>0</v>
      </c>
    </row>
    <row r="250" spans="1:6" x14ac:dyDescent="0.3">
      <c r="A250">
        <v>243</v>
      </c>
      <c r="B250">
        <f>IF(Tableau2[[#This Row],[Numéro]]&lt;$D$3,0,1)</f>
        <v>1</v>
      </c>
      <c r="C250">
        <f>C249+Tableau2[[#This Row],[Pointage départ]]</f>
        <v>240</v>
      </c>
      <c r="D250">
        <f>(Tableau2[[#This Row],[Pointage décalage]]-1)/($E$3+1)</f>
        <v>79.666666666666671</v>
      </c>
      <c r="E250" s="1">
        <f>IF(TRUNC(Tableau2[[#This Row],[Ecart]],0)-TRUNC(Tableau2[[#This Row],[Ecart]],5)=0,1,0)</f>
        <v>0</v>
      </c>
      <c r="F250" s="3">
        <f>Tableau2[[#This Row],[Numéro]]*Tableau2[[#This Row],[Pointage écart]]</f>
        <v>0</v>
      </c>
    </row>
    <row r="251" spans="1:6" x14ac:dyDescent="0.3">
      <c r="A251">
        <v>244</v>
      </c>
      <c r="B251">
        <f>IF(Tableau2[[#This Row],[Numéro]]&lt;$D$3,0,1)</f>
        <v>1</v>
      </c>
      <c r="C251">
        <f>C250+Tableau2[[#This Row],[Pointage départ]]</f>
        <v>241</v>
      </c>
      <c r="D251">
        <f>(Tableau2[[#This Row],[Pointage décalage]]-1)/($E$3+1)</f>
        <v>80</v>
      </c>
      <c r="E251" s="1">
        <f>IF(TRUNC(Tableau2[[#This Row],[Ecart]],0)-TRUNC(Tableau2[[#This Row],[Ecart]],5)=0,1,0)</f>
        <v>1</v>
      </c>
      <c r="F251" s="3">
        <f>Tableau2[[#This Row],[Numéro]]*Tableau2[[#This Row],[Pointage écart]]</f>
        <v>244</v>
      </c>
    </row>
    <row r="252" spans="1:6" x14ac:dyDescent="0.3">
      <c r="A252">
        <v>245</v>
      </c>
      <c r="B252">
        <f>IF(Tableau2[[#This Row],[Numéro]]&lt;$D$3,0,1)</f>
        <v>1</v>
      </c>
      <c r="C252">
        <f>C251+Tableau2[[#This Row],[Pointage départ]]</f>
        <v>242</v>
      </c>
      <c r="D252">
        <f>(Tableau2[[#This Row],[Pointage décalage]]-1)/($E$3+1)</f>
        <v>80.333333333333329</v>
      </c>
      <c r="E252" s="1">
        <f>IF(TRUNC(Tableau2[[#This Row],[Ecart]],0)-TRUNC(Tableau2[[#This Row],[Ecart]],5)=0,1,0)</f>
        <v>0</v>
      </c>
      <c r="F252" s="3">
        <f>Tableau2[[#This Row],[Numéro]]*Tableau2[[#This Row],[Pointage écart]]</f>
        <v>0</v>
      </c>
    </row>
    <row r="253" spans="1:6" x14ac:dyDescent="0.3">
      <c r="A253">
        <v>246</v>
      </c>
      <c r="B253">
        <f>IF(Tableau2[[#This Row],[Numéro]]&lt;$D$3,0,1)</f>
        <v>1</v>
      </c>
      <c r="C253">
        <f>C252+Tableau2[[#This Row],[Pointage départ]]</f>
        <v>243</v>
      </c>
      <c r="D253">
        <f>(Tableau2[[#This Row],[Pointage décalage]]-1)/($E$3+1)</f>
        <v>80.666666666666671</v>
      </c>
      <c r="E253" s="1">
        <f>IF(TRUNC(Tableau2[[#This Row],[Ecart]],0)-TRUNC(Tableau2[[#This Row],[Ecart]],5)=0,1,0)</f>
        <v>0</v>
      </c>
      <c r="F253" s="3">
        <f>Tableau2[[#This Row],[Numéro]]*Tableau2[[#This Row],[Pointage écart]]</f>
        <v>0</v>
      </c>
    </row>
    <row r="254" spans="1:6" x14ac:dyDescent="0.3">
      <c r="A254">
        <v>247</v>
      </c>
      <c r="B254">
        <f>IF(Tableau2[[#This Row],[Numéro]]&lt;$D$3,0,1)</f>
        <v>1</v>
      </c>
      <c r="C254">
        <f>C253+Tableau2[[#This Row],[Pointage départ]]</f>
        <v>244</v>
      </c>
      <c r="D254">
        <f>(Tableau2[[#This Row],[Pointage décalage]]-1)/($E$3+1)</f>
        <v>81</v>
      </c>
      <c r="E254" s="1">
        <f>IF(TRUNC(Tableau2[[#This Row],[Ecart]],0)-TRUNC(Tableau2[[#This Row],[Ecart]],5)=0,1,0)</f>
        <v>1</v>
      </c>
      <c r="F254" s="3">
        <f>Tableau2[[#This Row],[Numéro]]*Tableau2[[#This Row],[Pointage écart]]</f>
        <v>247</v>
      </c>
    </row>
    <row r="255" spans="1:6" x14ac:dyDescent="0.3">
      <c r="A255">
        <v>248</v>
      </c>
      <c r="B255">
        <f>IF(Tableau2[[#This Row],[Numéro]]&lt;$D$3,0,1)</f>
        <v>1</v>
      </c>
      <c r="C255">
        <f>C254+Tableau2[[#This Row],[Pointage départ]]</f>
        <v>245</v>
      </c>
      <c r="D255">
        <f>(Tableau2[[#This Row],[Pointage décalage]]-1)/($E$3+1)</f>
        <v>81.333333333333329</v>
      </c>
      <c r="E255" s="1">
        <f>IF(TRUNC(Tableau2[[#This Row],[Ecart]],0)-TRUNC(Tableau2[[#This Row],[Ecart]],5)=0,1,0)</f>
        <v>0</v>
      </c>
      <c r="F255" s="3">
        <f>Tableau2[[#This Row],[Numéro]]*Tableau2[[#This Row],[Pointage écart]]</f>
        <v>0</v>
      </c>
    </row>
    <row r="256" spans="1:6" x14ac:dyDescent="0.3">
      <c r="A256">
        <v>249</v>
      </c>
      <c r="B256">
        <f>IF(Tableau2[[#This Row],[Numéro]]&lt;$D$3,0,1)</f>
        <v>1</v>
      </c>
      <c r="C256">
        <f>C255+Tableau2[[#This Row],[Pointage départ]]</f>
        <v>246</v>
      </c>
      <c r="D256">
        <f>(Tableau2[[#This Row],[Pointage décalage]]-1)/($E$3+1)</f>
        <v>81.666666666666671</v>
      </c>
      <c r="E256" s="1">
        <f>IF(TRUNC(Tableau2[[#This Row],[Ecart]],0)-TRUNC(Tableau2[[#This Row],[Ecart]],5)=0,1,0)</f>
        <v>0</v>
      </c>
      <c r="F256" s="3">
        <f>Tableau2[[#This Row],[Numéro]]*Tableau2[[#This Row],[Pointage écart]]</f>
        <v>0</v>
      </c>
    </row>
    <row r="257" spans="1:6" x14ac:dyDescent="0.3">
      <c r="A257">
        <v>250</v>
      </c>
      <c r="B257">
        <f>IF(Tableau2[[#This Row],[Numéro]]&lt;$D$3,0,1)</f>
        <v>1</v>
      </c>
      <c r="C257">
        <f>C256+Tableau2[[#This Row],[Pointage départ]]</f>
        <v>247</v>
      </c>
      <c r="D257">
        <f>(Tableau2[[#This Row],[Pointage décalage]]-1)/($E$3+1)</f>
        <v>82</v>
      </c>
      <c r="E257" s="1">
        <f>IF(TRUNC(Tableau2[[#This Row],[Ecart]],0)-TRUNC(Tableau2[[#This Row],[Ecart]],5)=0,1,0)</f>
        <v>1</v>
      </c>
      <c r="F257" s="3">
        <f>Tableau2[[#This Row],[Numéro]]*Tableau2[[#This Row],[Pointage écart]]</f>
        <v>250</v>
      </c>
    </row>
    <row r="258" spans="1:6" x14ac:dyDescent="0.3">
      <c r="A258">
        <v>251</v>
      </c>
      <c r="B258">
        <f>IF(Tableau2[[#This Row],[Numéro]]&lt;$D$3,0,1)</f>
        <v>1</v>
      </c>
      <c r="C258">
        <f>C257+Tableau2[[#This Row],[Pointage départ]]</f>
        <v>248</v>
      </c>
      <c r="D258">
        <f>(Tableau2[[#This Row],[Pointage décalage]]-1)/($E$3+1)</f>
        <v>82.333333333333329</v>
      </c>
      <c r="E258" s="1">
        <f>IF(TRUNC(Tableau2[[#This Row],[Ecart]],0)-TRUNC(Tableau2[[#This Row],[Ecart]],5)=0,1,0)</f>
        <v>0</v>
      </c>
      <c r="F258" s="3">
        <f>Tableau2[[#This Row],[Numéro]]*Tableau2[[#This Row],[Pointage écart]]</f>
        <v>0</v>
      </c>
    </row>
    <row r="259" spans="1:6" x14ac:dyDescent="0.3">
      <c r="A259">
        <v>252</v>
      </c>
      <c r="B259">
        <f>IF(Tableau2[[#This Row],[Numéro]]&lt;$D$3,0,1)</f>
        <v>1</v>
      </c>
      <c r="C259">
        <f>C258+Tableau2[[#This Row],[Pointage départ]]</f>
        <v>249</v>
      </c>
      <c r="D259">
        <f>(Tableau2[[#This Row],[Pointage décalage]]-1)/($E$3+1)</f>
        <v>82.666666666666671</v>
      </c>
      <c r="E259" s="1">
        <f>IF(TRUNC(Tableau2[[#This Row],[Ecart]],0)-TRUNC(Tableau2[[#This Row],[Ecart]],5)=0,1,0)</f>
        <v>0</v>
      </c>
      <c r="F259" s="3">
        <f>Tableau2[[#This Row],[Numéro]]*Tableau2[[#This Row],[Pointage écart]]</f>
        <v>0</v>
      </c>
    </row>
    <row r="260" spans="1:6" x14ac:dyDescent="0.3">
      <c r="A260">
        <v>253</v>
      </c>
      <c r="B260">
        <f>IF(Tableau2[[#This Row],[Numéro]]&lt;$D$3,0,1)</f>
        <v>1</v>
      </c>
      <c r="C260">
        <f>C259+Tableau2[[#This Row],[Pointage départ]]</f>
        <v>250</v>
      </c>
      <c r="D260">
        <f>(Tableau2[[#This Row],[Pointage décalage]]-1)/($E$3+1)</f>
        <v>83</v>
      </c>
      <c r="E260" s="1">
        <f>IF(TRUNC(Tableau2[[#This Row],[Ecart]],0)-TRUNC(Tableau2[[#This Row],[Ecart]],5)=0,1,0)</f>
        <v>1</v>
      </c>
      <c r="F260" s="3">
        <f>Tableau2[[#This Row],[Numéro]]*Tableau2[[#This Row],[Pointage écart]]</f>
        <v>253</v>
      </c>
    </row>
    <row r="261" spans="1:6" x14ac:dyDescent="0.3">
      <c r="A261">
        <v>254</v>
      </c>
    </row>
    <row r="262" spans="1:6" x14ac:dyDescent="0.3">
      <c r="A262">
        <v>255</v>
      </c>
    </row>
    <row r="263" spans="1:6" x14ac:dyDescent="0.3">
      <c r="A263">
        <v>256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trea</dc:creator>
  <cp:lastModifiedBy>trea</cp:lastModifiedBy>
  <dcterms:created xsi:type="dcterms:W3CDTF">2018-08-10T18:29:19Z</dcterms:created>
  <dcterms:modified xsi:type="dcterms:W3CDTF">2018-08-10T18:45:30Z</dcterms:modified>
</cp:coreProperties>
</file>