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C4C7F104-E498-4D30-B29E-CE1D08117BF6}" xr6:coauthVersionLast="36" xr6:coauthVersionMax="36" xr10:uidLastSave="{00000000-0000-0000-0000-000000000000}"/>
  <bookViews>
    <workbookView xWindow="0" yWindow="0" windowWidth="14580" windowHeight="12630" xr2:uid="{D1FF5EA3-E8AE-4E9E-820C-A59B0E173511}"/>
  </bookViews>
  <sheets>
    <sheet name="Exemple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" i="2" l="1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</calcChain>
</file>

<file path=xl/sharedStrings.xml><?xml version="1.0" encoding="utf-8"?>
<sst xmlns="http://schemas.openxmlformats.org/spreadsheetml/2006/main" count="110" uniqueCount="31">
  <si>
    <t>Article4</t>
  </si>
  <si>
    <t>SI</t>
  </si>
  <si>
    <t>SE</t>
  </si>
  <si>
    <t>PL</t>
  </si>
  <si>
    <t>HR</t>
  </si>
  <si>
    <t>CZ</t>
  </si>
  <si>
    <t>DE</t>
  </si>
  <si>
    <t>IT</t>
  </si>
  <si>
    <t>DK</t>
  </si>
  <si>
    <t>CH</t>
  </si>
  <si>
    <t>AT</t>
  </si>
  <si>
    <t>Article3</t>
  </si>
  <si>
    <t>RS</t>
  </si>
  <si>
    <t>Article2</t>
  </si>
  <si>
    <t>CS</t>
  </si>
  <si>
    <t>RO</t>
  </si>
  <si>
    <t>PT</t>
  </si>
  <si>
    <t>LT</t>
  </si>
  <si>
    <t>GB</t>
  </si>
  <si>
    <t>BE</t>
  </si>
  <si>
    <t>Article1</t>
  </si>
  <si>
    <t>BG</t>
  </si>
  <si>
    <t>NI</t>
  </si>
  <si>
    <t>IE</t>
  </si>
  <si>
    <t>Pays</t>
  </si>
  <si>
    <t>Semaine de livraison</t>
  </si>
  <si>
    <t>Nombre de palettes</t>
  </si>
  <si>
    <t>Mombre de pièces</t>
  </si>
  <si>
    <t>Article</t>
  </si>
  <si>
    <t>Pointage1</t>
  </si>
  <si>
    <t>Pointage2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</si>
</sst>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1" fillId="0" borderId="0" xfId="1"/>
    <xf numFmtId="0" fontId="1" fillId="0" borderId="0" xfId="1" applyNumberFormat="1" applyFont="1" applyAlignment="1" applyProtection="1">
      <alignment horizontal="center"/>
      <protection locked="0"/>
    </xf>
    <xf numFmtId="0" fontId="1" fillId="0" borderId="0" xfId="1" applyFont="1" applyAlignment="1" applyProtection="1">
      <alignment horizontal="center"/>
      <protection locked="0"/>
    </xf>
    <xf numFmtId="3" fontId="1" fillId="0" borderId="0" xfId="1" applyNumberFormat="1" applyFont="1" applyAlignment="1" applyProtection="1">
      <alignment horizontal="center"/>
      <protection locked="0"/>
    </xf>
    <xf numFmtId="0" fontId="1" fillId="2" borderId="0" xfId="1" applyFont="1" applyFill="1" applyAlignment="1">
      <alignment horizontal="center"/>
    </xf>
    <xf numFmtId="0" fontId="1" fillId="0" borderId="0" xfId="1" applyAlignment="1">
      <alignment vertical="top"/>
    </xf>
    <xf numFmtId="0" fontId="2" fillId="0" borderId="0" xfId="1" applyFont="1" applyFill="1" applyBorder="1" applyAlignment="1" applyProtection="1">
      <alignment horizontal="center" vertical="top" wrapText="1"/>
      <protection locked="0"/>
    </xf>
    <xf numFmtId="0" fontId="2" fillId="2" borderId="0" xfId="1" applyFont="1" applyFill="1" applyBorder="1" applyAlignment="1" applyProtection="1">
      <alignment horizontal="center" vertical="top" wrapText="1"/>
      <protection locked="0"/>
    </xf>
    <xf numFmtId="0" fontId="2" fillId="0" borderId="0" xfId="1" applyFont="1" applyFill="1" applyAlignment="1" applyProtection="1">
      <alignment horizontal="center" vertical="top" wrapText="1"/>
      <protection locked="0"/>
    </xf>
  </cellXfs>
  <cellStyles count="2">
    <cellStyle name="Normal" xfId="0" builtinId="0"/>
    <cellStyle name="Standard 2" xfId="1" xr:uid="{E1B5E0D0-099C-49D1-B329-B1E081994CD3}"/>
  </cellStyles>
  <dxfs count="9">
    <dxf>
      <numFmt numFmtId="0" formatCode="General"/>
    </dxf>
    <dxf>
      <fill>
        <patternFill>
          <bgColor rgb="FFFF0000"/>
        </patternFill>
      </fill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" formatCode="#,##0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171451</xdr:colOff>
      <xdr:row>4</xdr:row>
      <xdr:rowOff>66675</xdr:rowOff>
    </xdr:from>
    <xdr:to>
      <xdr:col>12</xdr:col>
      <xdr:colOff>723901</xdr:colOff>
      <xdr:row>6</xdr:row>
      <xdr:rowOff>152400</xdr:rowOff>
    </xdr:to>
    <xdr:sp macro="" textlink="">
      <xdr:nvSpPr>
        <xdr:cNvPr id="2" name="Textfeld 1">
          <a:extLst>
            <a:ext uri="{FF2B5EF4-FFF2-40B4-BE49-F238E27FC236}">
              <a16:creationId xmlns:a16="http://schemas.microsoft.com/office/drawing/2014/main" id="{F3DE7C11-577A-4F13-BC75-A105AE9ABE34}"/>
            </a:ext>
          </a:extLst>
        </xdr:cNvPr>
        <xdr:cNvSpPr txBox="1"/>
      </xdr:nvSpPr>
      <xdr:spPr>
        <a:xfrm>
          <a:off x="6267451" y="714375"/>
          <a:ext cx="2076450" cy="409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Valeurs</a:t>
          </a:r>
          <a:r>
            <a:rPr lang="fr-FR" sz="1100" baseline="0"/>
            <a:t> à exclure en colonne A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A2A70DB-7EAB-4C09-A380-54A4958038EA}" name="Tableau1" displayName="Tableau1" ref="A1:G46" totalsRowShown="0" headerRowDxfId="3" headerRowCellStyle="Standard 2">
  <autoFilter ref="A1:G46" xr:uid="{4C15472B-4725-4504-B3AA-3158F00EE9AA}"/>
  <tableColumns count="7">
    <tableColumn id="1" xr3:uid="{9717C448-D7B3-4708-A1D6-66E54A506770}" name="Pays" dataDxfId="8" dataCellStyle="Standard 2"/>
    <tableColumn id="2" xr3:uid="{035326BA-665D-480C-A684-700F5B877593}" name="Article" dataDxfId="7" dataCellStyle="Standard 2"/>
    <tableColumn id="3" xr3:uid="{18E7537A-2060-453E-B79A-C8F37C64297A}" name="Mombre de pièces" dataDxfId="6" dataCellStyle="Standard 2"/>
    <tableColumn id="4" xr3:uid="{95B7F5A3-89E7-47D6-A7DD-D3D0804F5D14}" name="Nombre de palettes" dataDxfId="5" dataCellStyle="Standard 2"/>
    <tableColumn id="5" xr3:uid="{4E20645E-5312-42D3-9596-4C7958CFBF38}" name="Semaine de livraison" dataDxfId="4" dataCellStyle="Standard 2"/>
    <tableColumn id="6" xr3:uid="{0BD39A6A-29C3-4BA1-ABD5-CA31C9597C6E}" name="Pointage1" dataDxfId="2" dataCellStyle="Standard 2">
      <calculatedColumnFormula>VLOOKUP(Tableau1[[#This Row],[Pays]],$J$2:$J$13,1,FALSE)</calculatedColumnFormula>
    </tableColumn>
    <tableColumn id="7" xr3:uid="{3933A587-C52C-44F1-A706-F2F307A1B3C0}" name="Pointage2" dataDxfId="0" dataCellStyle="Standard 2">
      <calculatedColumnFormula>ISERROR(Tableau1[[#This Row],[Pointage1]])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279A2-5169-415C-8A1B-36ECAB425A53}">
  <dimension ref="A1:J46"/>
  <sheetViews>
    <sheetView tabSelected="1" workbookViewId="0">
      <selection activeCell="G3" sqref="G3"/>
    </sheetView>
  </sheetViews>
  <sheetFormatPr baseColWidth="10" defaultRowHeight="12.75" x14ac:dyDescent="0.2"/>
  <cols>
    <col min="1" max="1" width="11.140625" style="1" bestFit="1" customWidth="1"/>
    <col min="2" max="2" width="9" style="1" customWidth="1"/>
    <col min="3" max="3" width="19.85546875" style="1" customWidth="1"/>
    <col min="4" max="4" width="20.85546875" style="1" customWidth="1"/>
    <col min="5" max="5" width="22.42578125" style="1" customWidth="1"/>
    <col min="6" max="16384" width="11.42578125" style="1"/>
  </cols>
  <sheetData>
    <row r="1" spans="1:10" s="6" customFormat="1" ht="45.75" customHeight="1" x14ac:dyDescent="0.25">
      <c r="A1" s="7" t="s">
        <v>24</v>
      </c>
      <c r="B1" s="7" t="s">
        <v>28</v>
      </c>
      <c r="C1" s="7" t="s">
        <v>27</v>
      </c>
      <c r="D1" s="7" t="s">
        <v>26</v>
      </c>
      <c r="E1" s="7" t="s">
        <v>25</v>
      </c>
      <c r="F1" s="6" t="s">
        <v>29</v>
      </c>
      <c r="G1" s="9" t="s">
        <v>30</v>
      </c>
      <c r="H1" s="9"/>
      <c r="J1" s="8" t="s">
        <v>24</v>
      </c>
    </row>
    <row r="2" spans="1:10" x14ac:dyDescent="0.2">
      <c r="A2" s="3" t="s">
        <v>10</v>
      </c>
      <c r="B2" s="3" t="s">
        <v>20</v>
      </c>
      <c r="C2" s="4">
        <v>4704</v>
      </c>
      <c r="D2" s="3">
        <v>7</v>
      </c>
      <c r="E2" s="2">
        <v>32</v>
      </c>
      <c r="F2" s="1" t="e">
        <f>VLOOKUP(Tableau1[[#This Row],[Pays]],$J$2:$J$13,1,FALSE)</f>
        <v>#N/A</v>
      </c>
      <c r="G2" s="1" t="b">
        <f>ISERROR(Tableau1[[#This Row],[Pointage1]])</f>
        <v>1</v>
      </c>
      <c r="J2" s="5" t="s">
        <v>21</v>
      </c>
    </row>
    <row r="3" spans="1:10" x14ac:dyDescent="0.2">
      <c r="A3" s="3" t="s">
        <v>19</v>
      </c>
      <c r="B3" s="3" t="s">
        <v>20</v>
      </c>
      <c r="C3" s="4">
        <v>4032</v>
      </c>
      <c r="D3" s="3">
        <v>6</v>
      </c>
      <c r="E3" s="2">
        <v>32</v>
      </c>
      <c r="F3" s="1" t="e">
        <f>VLOOKUP(Tableau1[[#This Row],[Pays]],$J$2:$J$13,1,FALSE)</f>
        <v>#N/A</v>
      </c>
      <c r="G3" s="1" t="b">
        <f>ISERROR(Tableau1[[#This Row],[Pointage1]])</f>
        <v>1</v>
      </c>
      <c r="J3" s="5" t="s">
        <v>9</v>
      </c>
    </row>
    <row r="4" spans="1:10" x14ac:dyDescent="0.2">
      <c r="A4" s="3" t="s">
        <v>9</v>
      </c>
      <c r="B4" s="3" t="s">
        <v>20</v>
      </c>
      <c r="C4" s="4">
        <v>6720</v>
      </c>
      <c r="D4" s="3">
        <v>10</v>
      </c>
      <c r="E4" s="2">
        <v>32</v>
      </c>
      <c r="F4" s="1" t="str">
        <f>VLOOKUP(Tableau1[[#This Row],[Pays]],$J$2:$J$13,1,FALSE)</f>
        <v>CH</v>
      </c>
      <c r="G4" s="1" t="b">
        <f>ISERROR(Tableau1[[#This Row],[Pointage1]])</f>
        <v>0</v>
      </c>
      <c r="J4" s="5" t="s">
        <v>5</v>
      </c>
    </row>
    <row r="5" spans="1:10" x14ac:dyDescent="0.2">
      <c r="A5" s="3" t="s">
        <v>8</v>
      </c>
      <c r="B5" s="3" t="s">
        <v>20</v>
      </c>
      <c r="C5" s="4">
        <v>4032</v>
      </c>
      <c r="D5" s="3">
        <v>6</v>
      </c>
      <c r="E5" s="2">
        <v>32</v>
      </c>
      <c r="F5" s="1" t="str">
        <f>VLOOKUP(Tableau1[[#This Row],[Pays]],$J$2:$J$13,1,FALSE)</f>
        <v>DK</v>
      </c>
      <c r="G5" s="1" t="b">
        <f>ISERROR(Tableau1[[#This Row],[Pointage1]])</f>
        <v>0</v>
      </c>
      <c r="J5" s="5" t="s">
        <v>8</v>
      </c>
    </row>
    <row r="6" spans="1:10" x14ac:dyDescent="0.2">
      <c r="A6" s="3" t="s">
        <v>18</v>
      </c>
      <c r="B6" s="3" t="s">
        <v>20</v>
      </c>
      <c r="C6" s="4">
        <v>22848</v>
      </c>
      <c r="D6" s="3">
        <v>34</v>
      </c>
      <c r="E6" s="2">
        <v>32</v>
      </c>
      <c r="F6" s="1" t="str">
        <f>VLOOKUP(Tableau1[[#This Row],[Pays]],$J$2:$J$13,1,FALSE)</f>
        <v>GB</v>
      </c>
      <c r="G6" s="1" t="b">
        <f>ISERROR(Tableau1[[#This Row],[Pointage1]])</f>
        <v>0</v>
      </c>
      <c r="J6" s="5" t="s">
        <v>18</v>
      </c>
    </row>
    <row r="7" spans="1:10" x14ac:dyDescent="0.2">
      <c r="A7" s="3" t="s">
        <v>23</v>
      </c>
      <c r="B7" s="3" t="s">
        <v>20</v>
      </c>
      <c r="C7" s="4">
        <v>2688</v>
      </c>
      <c r="D7" s="3">
        <v>4</v>
      </c>
      <c r="E7" s="2">
        <v>32</v>
      </c>
      <c r="F7" s="1" t="str">
        <f>VLOOKUP(Tableau1[[#This Row],[Pays]],$J$2:$J$13,1,FALSE)</f>
        <v>IE</v>
      </c>
      <c r="G7" s="1" t="b">
        <f>ISERROR(Tableau1[[#This Row],[Pointage1]])</f>
        <v>0</v>
      </c>
      <c r="J7" s="5" t="s">
        <v>4</v>
      </c>
    </row>
    <row r="8" spans="1:10" x14ac:dyDescent="0.2">
      <c r="A8" s="3" t="s">
        <v>7</v>
      </c>
      <c r="B8" s="3" t="s">
        <v>20</v>
      </c>
      <c r="C8" s="4">
        <v>46368</v>
      </c>
      <c r="D8" s="3">
        <v>69</v>
      </c>
      <c r="E8" s="2">
        <v>32</v>
      </c>
      <c r="F8" s="1" t="str">
        <f>VLOOKUP(Tableau1[[#This Row],[Pays]],$J$2:$J$13,1,FALSE)</f>
        <v>IT</v>
      </c>
      <c r="G8" s="1" t="b">
        <f>ISERROR(Tableau1[[#This Row],[Pointage1]])</f>
        <v>0</v>
      </c>
      <c r="J8" s="5" t="s">
        <v>23</v>
      </c>
    </row>
    <row r="9" spans="1:10" x14ac:dyDescent="0.2">
      <c r="A9" s="3" t="s">
        <v>22</v>
      </c>
      <c r="B9" s="3" t="s">
        <v>20</v>
      </c>
      <c r="C9" s="4">
        <v>672</v>
      </c>
      <c r="D9" s="3">
        <v>1</v>
      </c>
      <c r="E9" s="2">
        <v>32</v>
      </c>
      <c r="F9" s="1" t="str">
        <f>VLOOKUP(Tableau1[[#This Row],[Pays]],$J$2:$J$13,1,FALSE)</f>
        <v>NI</v>
      </c>
      <c r="G9" s="1" t="b">
        <f>ISERROR(Tableau1[[#This Row],[Pointage1]])</f>
        <v>0</v>
      </c>
      <c r="J9" s="5" t="s">
        <v>7</v>
      </c>
    </row>
    <row r="10" spans="1:10" x14ac:dyDescent="0.2">
      <c r="A10" s="3" t="s">
        <v>6</v>
      </c>
      <c r="B10" s="3" t="s">
        <v>20</v>
      </c>
      <c r="C10" s="4">
        <v>42336</v>
      </c>
      <c r="D10" s="3">
        <v>63</v>
      </c>
      <c r="E10" s="2">
        <v>32</v>
      </c>
      <c r="F10" s="1" t="e">
        <f>VLOOKUP(Tableau1[[#This Row],[Pays]],$J$2:$J$13,1,FALSE)</f>
        <v>#N/A</v>
      </c>
      <c r="G10" s="1" t="b">
        <f>ISERROR(Tableau1[[#This Row],[Pointage1]])</f>
        <v>1</v>
      </c>
      <c r="J10" s="5" t="s">
        <v>22</v>
      </c>
    </row>
    <row r="11" spans="1:10" x14ac:dyDescent="0.2">
      <c r="A11" s="3" t="s">
        <v>21</v>
      </c>
      <c r="B11" s="3" t="s">
        <v>20</v>
      </c>
      <c r="C11" s="4">
        <v>3360</v>
      </c>
      <c r="D11" s="3">
        <v>5</v>
      </c>
      <c r="E11" s="2">
        <v>32</v>
      </c>
      <c r="F11" s="1" t="str">
        <f>VLOOKUP(Tableau1[[#This Row],[Pays]],$J$2:$J$13,1,FALSE)</f>
        <v>BG</v>
      </c>
      <c r="G11" s="1" t="b">
        <f>ISERROR(Tableau1[[#This Row],[Pointage1]])</f>
        <v>0</v>
      </c>
      <c r="J11" s="5" t="s">
        <v>3</v>
      </c>
    </row>
    <row r="12" spans="1:10" x14ac:dyDescent="0.2">
      <c r="A12" s="3" t="s">
        <v>5</v>
      </c>
      <c r="B12" s="3" t="s">
        <v>20</v>
      </c>
      <c r="C12" s="4">
        <v>16128</v>
      </c>
      <c r="D12" s="3">
        <v>24</v>
      </c>
      <c r="E12" s="2">
        <v>34</v>
      </c>
      <c r="F12" s="1" t="str">
        <f>VLOOKUP(Tableau1[[#This Row],[Pays]],$J$2:$J$13,1,FALSE)</f>
        <v>CZ</v>
      </c>
      <c r="G12" s="1" t="b">
        <f>ISERROR(Tableau1[[#This Row],[Pointage1]])</f>
        <v>0</v>
      </c>
      <c r="J12" s="5" t="s">
        <v>15</v>
      </c>
    </row>
    <row r="13" spans="1:10" x14ac:dyDescent="0.2">
      <c r="A13" s="3" t="s">
        <v>4</v>
      </c>
      <c r="B13" s="3" t="s">
        <v>20</v>
      </c>
      <c r="C13" s="4">
        <v>2688</v>
      </c>
      <c r="D13" s="3">
        <v>4</v>
      </c>
      <c r="E13" s="2">
        <v>34</v>
      </c>
      <c r="F13" s="1" t="str">
        <f>VLOOKUP(Tableau1[[#This Row],[Pays]],$J$2:$J$13,1,FALSE)</f>
        <v>HR</v>
      </c>
      <c r="G13" s="1" t="b">
        <f>ISERROR(Tableau1[[#This Row],[Pointage1]])</f>
        <v>0</v>
      </c>
      <c r="J13" s="5" t="s">
        <v>2</v>
      </c>
    </row>
    <row r="14" spans="1:10" x14ac:dyDescent="0.2">
      <c r="A14" s="3" t="s">
        <v>17</v>
      </c>
      <c r="B14" s="3" t="s">
        <v>20</v>
      </c>
      <c r="C14" s="4">
        <v>2688</v>
      </c>
      <c r="D14" s="3">
        <v>4</v>
      </c>
      <c r="E14" s="2">
        <v>34</v>
      </c>
      <c r="F14" s="1" t="e">
        <f>VLOOKUP(Tableau1[[#This Row],[Pays]],$J$2:$J$13,1,FALSE)</f>
        <v>#N/A</v>
      </c>
      <c r="G14" s="1" t="b">
        <f>ISERROR(Tableau1[[#This Row],[Pointage1]])</f>
        <v>1</v>
      </c>
    </row>
    <row r="15" spans="1:10" x14ac:dyDescent="0.2">
      <c r="A15" s="3" t="s">
        <v>3</v>
      </c>
      <c r="B15" s="3" t="s">
        <v>20</v>
      </c>
      <c r="C15" s="4">
        <v>34272</v>
      </c>
      <c r="D15" s="3">
        <v>51</v>
      </c>
      <c r="E15" s="2">
        <v>34</v>
      </c>
      <c r="F15" s="1" t="str">
        <f>VLOOKUP(Tableau1[[#This Row],[Pays]],$J$2:$J$13,1,FALSE)</f>
        <v>PL</v>
      </c>
      <c r="G15" s="1" t="b">
        <f>ISERROR(Tableau1[[#This Row],[Pointage1]])</f>
        <v>0</v>
      </c>
    </row>
    <row r="16" spans="1:10" x14ac:dyDescent="0.2">
      <c r="A16" s="3" t="s">
        <v>16</v>
      </c>
      <c r="B16" s="3" t="s">
        <v>20</v>
      </c>
      <c r="C16" s="4">
        <v>6720</v>
      </c>
      <c r="D16" s="3">
        <v>10</v>
      </c>
      <c r="E16" s="2">
        <v>34</v>
      </c>
      <c r="F16" s="1" t="e">
        <f>VLOOKUP(Tableau1[[#This Row],[Pays]],$J$2:$J$13,1,FALSE)</f>
        <v>#N/A</v>
      </c>
      <c r="G16" s="1" t="b">
        <f>ISERROR(Tableau1[[#This Row],[Pointage1]])</f>
        <v>1</v>
      </c>
    </row>
    <row r="17" spans="1:7" x14ac:dyDescent="0.2">
      <c r="A17" s="3" t="s">
        <v>15</v>
      </c>
      <c r="B17" s="3" t="s">
        <v>20</v>
      </c>
      <c r="C17" s="4">
        <v>5376</v>
      </c>
      <c r="D17" s="3">
        <v>8</v>
      </c>
      <c r="E17" s="2">
        <v>34</v>
      </c>
      <c r="F17" s="1" t="str">
        <f>VLOOKUP(Tableau1[[#This Row],[Pays]],$J$2:$J$13,1,FALSE)</f>
        <v>RO</v>
      </c>
      <c r="G17" s="1" t="b">
        <f>ISERROR(Tableau1[[#This Row],[Pointage1]])</f>
        <v>0</v>
      </c>
    </row>
    <row r="18" spans="1:7" x14ac:dyDescent="0.2">
      <c r="A18" s="3" t="s">
        <v>1</v>
      </c>
      <c r="B18" s="3" t="s">
        <v>20</v>
      </c>
      <c r="C18" s="4">
        <v>1344</v>
      </c>
      <c r="D18" s="3">
        <v>2</v>
      </c>
      <c r="E18" s="2">
        <v>34</v>
      </c>
      <c r="F18" s="1" t="e">
        <f>VLOOKUP(Tableau1[[#This Row],[Pays]],$J$2:$J$13,1,FALSE)</f>
        <v>#N/A</v>
      </c>
      <c r="G18" s="1" t="b">
        <f>ISERROR(Tableau1[[#This Row],[Pointage1]])</f>
        <v>1</v>
      </c>
    </row>
    <row r="19" spans="1:7" x14ac:dyDescent="0.2">
      <c r="A19" s="3" t="s">
        <v>12</v>
      </c>
      <c r="B19" s="3" t="s">
        <v>20</v>
      </c>
      <c r="C19" s="4">
        <v>1344</v>
      </c>
      <c r="D19" s="3">
        <v>2</v>
      </c>
      <c r="E19" s="2">
        <v>34</v>
      </c>
      <c r="F19" s="1" t="e">
        <f>VLOOKUP(Tableau1[[#This Row],[Pays]],$J$2:$J$13,1,FALSE)</f>
        <v>#N/A</v>
      </c>
      <c r="G19" s="1" t="b">
        <f>ISERROR(Tableau1[[#This Row],[Pointage1]])</f>
        <v>1</v>
      </c>
    </row>
    <row r="20" spans="1:7" x14ac:dyDescent="0.2">
      <c r="A20" s="3" t="s">
        <v>14</v>
      </c>
      <c r="B20" s="3" t="s">
        <v>20</v>
      </c>
      <c r="C20" s="4">
        <v>1344</v>
      </c>
      <c r="D20" s="3">
        <v>2</v>
      </c>
      <c r="E20" s="2">
        <v>34</v>
      </c>
      <c r="F20" s="1" t="e">
        <f>VLOOKUP(Tableau1[[#This Row],[Pays]],$J$2:$J$13,1,FALSE)</f>
        <v>#N/A</v>
      </c>
      <c r="G20" s="1" t="b">
        <f>ISERROR(Tableau1[[#This Row],[Pointage1]])</f>
        <v>1</v>
      </c>
    </row>
    <row r="21" spans="1:7" x14ac:dyDescent="0.2">
      <c r="A21" s="3" t="s">
        <v>19</v>
      </c>
      <c r="B21" s="3" t="s">
        <v>13</v>
      </c>
      <c r="C21" s="4">
        <v>11760</v>
      </c>
      <c r="D21" s="3">
        <v>7</v>
      </c>
      <c r="E21" s="2">
        <v>34</v>
      </c>
      <c r="F21" s="1" t="e">
        <f>VLOOKUP(Tableau1[[#This Row],[Pays]],$J$2:$J$13,1,FALSE)</f>
        <v>#N/A</v>
      </c>
      <c r="G21" s="1" t="b">
        <f>ISERROR(Tableau1[[#This Row],[Pointage1]])</f>
        <v>1</v>
      </c>
    </row>
    <row r="22" spans="1:7" x14ac:dyDescent="0.2">
      <c r="A22" s="3" t="s">
        <v>18</v>
      </c>
      <c r="B22" s="3" t="s">
        <v>13</v>
      </c>
      <c r="C22" s="4">
        <v>35280</v>
      </c>
      <c r="D22" s="3">
        <v>21</v>
      </c>
      <c r="E22" s="2">
        <v>34</v>
      </c>
      <c r="F22" s="1" t="str">
        <f>VLOOKUP(Tableau1[[#This Row],[Pays]],$J$2:$J$13,1,FALSE)</f>
        <v>GB</v>
      </c>
      <c r="G22" s="1" t="b">
        <f>ISERROR(Tableau1[[#This Row],[Pointage1]])</f>
        <v>0</v>
      </c>
    </row>
    <row r="23" spans="1:7" x14ac:dyDescent="0.2">
      <c r="A23" s="3" t="s">
        <v>7</v>
      </c>
      <c r="B23" s="3" t="s">
        <v>13</v>
      </c>
      <c r="C23" s="4">
        <v>33600</v>
      </c>
      <c r="D23" s="3">
        <v>20</v>
      </c>
      <c r="E23" s="2">
        <v>37</v>
      </c>
      <c r="F23" s="1" t="str">
        <f>VLOOKUP(Tableau1[[#This Row],[Pays]],$J$2:$J$13,1,FALSE)</f>
        <v>IT</v>
      </c>
      <c r="G23" s="1" t="b">
        <f>ISERROR(Tableau1[[#This Row],[Pointage1]])</f>
        <v>0</v>
      </c>
    </row>
    <row r="24" spans="1:7" x14ac:dyDescent="0.2">
      <c r="A24" s="3" t="s">
        <v>5</v>
      </c>
      <c r="B24" s="3" t="s">
        <v>13</v>
      </c>
      <c r="C24" s="4">
        <v>18480</v>
      </c>
      <c r="D24" s="3">
        <v>11</v>
      </c>
      <c r="E24" s="2">
        <v>37</v>
      </c>
      <c r="F24" s="1" t="str">
        <f>VLOOKUP(Tableau1[[#This Row],[Pays]],$J$2:$J$13,1,FALSE)</f>
        <v>CZ</v>
      </c>
      <c r="G24" s="1" t="b">
        <f>ISERROR(Tableau1[[#This Row],[Pointage1]])</f>
        <v>0</v>
      </c>
    </row>
    <row r="25" spans="1:7" x14ac:dyDescent="0.2">
      <c r="A25" s="3" t="s">
        <v>4</v>
      </c>
      <c r="B25" s="3" t="s">
        <v>13</v>
      </c>
      <c r="C25" s="4">
        <v>3360</v>
      </c>
      <c r="D25" s="3">
        <v>2</v>
      </c>
      <c r="E25" s="2">
        <v>37</v>
      </c>
      <c r="F25" s="1" t="str">
        <f>VLOOKUP(Tableau1[[#This Row],[Pays]],$J$2:$J$13,1,FALSE)</f>
        <v>HR</v>
      </c>
      <c r="G25" s="1" t="b">
        <f>ISERROR(Tableau1[[#This Row],[Pointage1]])</f>
        <v>0</v>
      </c>
    </row>
    <row r="26" spans="1:7" x14ac:dyDescent="0.2">
      <c r="A26" s="3" t="s">
        <v>17</v>
      </c>
      <c r="B26" s="3" t="s">
        <v>13</v>
      </c>
      <c r="C26" s="4">
        <v>1680</v>
      </c>
      <c r="D26" s="3">
        <v>1</v>
      </c>
      <c r="E26" s="2">
        <v>37</v>
      </c>
      <c r="F26" s="1" t="e">
        <f>VLOOKUP(Tableau1[[#This Row],[Pays]],$J$2:$J$13,1,FALSE)</f>
        <v>#N/A</v>
      </c>
      <c r="G26" s="1" t="b">
        <f>ISERROR(Tableau1[[#This Row],[Pointage1]])</f>
        <v>1</v>
      </c>
    </row>
    <row r="27" spans="1:7" x14ac:dyDescent="0.2">
      <c r="A27" s="3" t="s">
        <v>3</v>
      </c>
      <c r="B27" s="3" t="s">
        <v>13</v>
      </c>
      <c r="C27" s="4">
        <v>28560</v>
      </c>
      <c r="D27" s="3">
        <v>17</v>
      </c>
      <c r="E27" s="2">
        <v>37</v>
      </c>
      <c r="F27" s="1" t="str">
        <f>VLOOKUP(Tableau1[[#This Row],[Pays]],$J$2:$J$13,1,FALSE)</f>
        <v>PL</v>
      </c>
      <c r="G27" s="1" t="b">
        <f>ISERROR(Tableau1[[#This Row],[Pointage1]])</f>
        <v>0</v>
      </c>
    </row>
    <row r="28" spans="1:7" x14ac:dyDescent="0.2">
      <c r="A28" s="3" t="s">
        <v>16</v>
      </c>
      <c r="B28" s="3" t="s">
        <v>13</v>
      </c>
      <c r="C28" s="4">
        <v>8400</v>
      </c>
      <c r="D28" s="3">
        <v>5</v>
      </c>
      <c r="E28" s="2">
        <v>37</v>
      </c>
      <c r="F28" s="1" t="e">
        <f>VLOOKUP(Tableau1[[#This Row],[Pays]],$J$2:$J$13,1,FALSE)</f>
        <v>#N/A</v>
      </c>
      <c r="G28" s="1" t="b">
        <f>ISERROR(Tableau1[[#This Row],[Pointage1]])</f>
        <v>1</v>
      </c>
    </row>
    <row r="29" spans="1:7" x14ac:dyDescent="0.2">
      <c r="A29" s="3" t="s">
        <v>15</v>
      </c>
      <c r="B29" s="3" t="s">
        <v>13</v>
      </c>
      <c r="C29" s="4">
        <v>13440</v>
      </c>
      <c r="D29" s="3">
        <v>8</v>
      </c>
      <c r="E29" s="2">
        <v>37</v>
      </c>
      <c r="F29" s="1" t="str">
        <f>VLOOKUP(Tableau1[[#This Row],[Pays]],$J$2:$J$13,1,FALSE)</f>
        <v>RO</v>
      </c>
      <c r="G29" s="1" t="b">
        <f>ISERROR(Tableau1[[#This Row],[Pointage1]])</f>
        <v>0</v>
      </c>
    </row>
    <row r="30" spans="1:7" x14ac:dyDescent="0.2">
      <c r="A30" s="3" t="s">
        <v>1</v>
      </c>
      <c r="B30" s="3" t="s">
        <v>13</v>
      </c>
      <c r="C30" s="4">
        <v>3360</v>
      </c>
      <c r="D30" s="3">
        <v>2</v>
      </c>
      <c r="E30" s="2">
        <v>37</v>
      </c>
      <c r="F30" s="1" t="e">
        <f>VLOOKUP(Tableau1[[#This Row],[Pays]],$J$2:$J$13,1,FALSE)</f>
        <v>#N/A</v>
      </c>
      <c r="G30" s="1" t="b">
        <f>ISERROR(Tableau1[[#This Row],[Pointage1]])</f>
        <v>1</v>
      </c>
    </row>
    <row r="31" spans="1:7" x14ac:dyDescent="0.2">
      <c r="A31" s="3" t="s">
        <v>12</v>
      </c>
      <c r="B31" s="3" t="s">
        <v>13</v>
      </c>
      <c r="C31" s="4">
        <v>1680</v>
      </c>
      <c r="D31" s="3">
        <v>1</v>
      </c>
      <c r="E31" s="2">
        <v>37</v>
      </c>
      <c r="F31" s="1" t="e">
        <f>VLOOKUP(Tableau1[[#This Row],[Pays]],$J$2:$J$13,1,FALSE)</f>
        <v>#N/A</v>
      </c>
      <c r="G31" s="1" t="b">
        <f>ISERROR(Tableau1[[#This Row],[Pointage1]])</f>
        <v>1</v>
      </c>
    </row>
    <row r="32" spans="1:7" x14ac:dyDescent="0.2">
      <c r="A32" s="3" t="s">
        <v>14</v>
      </c>
      <c r="B32" s="3" t="s">
        <v>13</v>
      </c>
      <c r="C32" s="4">
        <v>1680</v>
      </c>
      <c r="D32" s="3">
        <v>1</v>
      </c>
      <c r="E32" s="2">
        <v>37</v>
      </c>
      <c r="F32" s="1" t="e">
        <f>VLOOKUP(Tableau1[[#This Row],[Pays]],$J$2:$J$13,1,FALSE)</f>
        <v>#N/A</v>
      </c>
      <c r="G32" s="1" t="b">
        <f>ISERROR(Tableau1[[#This Row],[Pointage1]])</f>
        <v>1</v>
      </c>
    </row>
    <row r="33" spans="1:7" x14ac:dyDescent="0.2">
      <c r="A33" s="3" t="s">
        <v>5</v>
      </c>
      <c r="B33" s="3" t="s">
        <v>11</v>
      </c>
      <c r="C33" s="4">
        <v>16640</v>
      </c>
      <c r="D33" s="3">
        <v>8</v>
      </c>
      <c r="E33" s="2">
        <v>37</v>
      </c>
      <c r="F33" s="1" t="str">
        <f>VLOOKUP(Tableau1[[#This Row],[Pays]],$J$2:$J$13,1,FALSE)</f>
        <v>CZ</v>
      </c>
      <c r="G33" s="1" t="b">
        <f>ISERROR(Tableau1[[#This Row],[Pointage1]])</f>
        <v>0</v>
      </c>
    </row>
    <row r="34" spans="1:7" x14ac:dyDescent="0.2">
      <c r="A34" s="3" t="s">
        <v>4</v>
      </c>
      <c r="B34" s="3" t="s">
        <v>11</v>
      </c>
      <c r="C34" s="4">
        <v>8320</v>
      </c>
      <c r="D34" s="3">
        <v>4</v>
      </c>
      <c r="E34" s="2">
        <v>37</v>
      </c>
      <c r="F34" s="1" t="str">
        <f>VLOOKUP(Tableau1[[#This Row],[Pays]],$J$2:$J$13,1,FALSE)</f>
        <v>HR</v>
      </c>
      <c r="G34" s="1" t="b">
        <f>ISERROR(Tableau1[[#This Row],[Pointage1]])</f>
        <v>0</v>
      </c>
    </row>
    <row r="35" spans="1:7" x14ac:dyDescent="0.2">
      <c r="A35" s="3" t="s">
        <v>3</v>
      </c>
      <c r="B35" s="3" t="s">
        <v>11</v>
      </c>
      <c r="C35" s="4">
        <v>58240</v>
      </c>
      <c r="D35" s="3">
        <v>28</v>
      </c>
      <c r="E35" s="2">
        <v>37</v>
      </c>
      <c r="F35" s="1" t="str">
        <f>VLOOKUP(Tableau1[[#This Row],[Pays]],$J$2:$J$13,1,FALSE)</f>
        <v>PL</v>
      </c>
      <c r="G35" s="1" t="b">
        <f>ISERROR(Tableau1[[#This Row],[Pointage1]])</f>
        <v>0</v>
      </c>
    </row>
    <row r="36" spans="1:7" x14ac:dyDescent="0.2">
      <c r="A36" s="3" t="s">
        <v>12</v>
      </c>
      <c r="B36" s="3" t="s">
        <v>11</v>
      </c>
      <c r="C36" s="4">
        <v>2080</v>
      </c>
      <c r="D36" s="3">
        <v>1</v>
      </c>
      <c r="E36" s="2">
        <v>37</v>
      </c>
      <c r="F36" s="1" t="e">
        <f>VLOOKUP(Tableau1[[#This Row],[Pays]],$J$2:$J$13,1,FALSE)</f>
        <v>#N/A</v>
      </c>
      <c r="G36" s="1" t="b">
        <f>ISERROR(Tableau1[[#This Row],[Pointage1]])</f>
        <v>1</v>
      </c>
    </row>
    <row r="37" spans="1:7" x14ac:dyDescent="0.2">
      <c r="A37" s="3" t="s">
        <v>10</v>
      </c>
      <c r="B37" s="3" t="s">
        <v>0</v>
      </c>
      <c r="C37" s="4">
        <v>7680</v>
      </c>
      <c r="D37" s="3">
        <v>6</v>
      </c>
      <c r="E37" s="2">
        <v>37</v>
      </c>
      <c r="F37" s="1" t="e">
        <f>VLOOKUP(Tableau1[[#This Row],[Pays]],$J$2:$J$13,1,FALSE)</f>
        <v>#N/A</v>
      </c>
      <c r="G37" s="1" t="b">
        <f>ISERROR(Tableau1[[#This Row],[Pointage1]])</f>
        <v>1</v>
      </c>
    </row>
    <row r="38" spans="1:7" x14ac:dyDescent="0.2">
      <c r="A38" s="3" t="s">
        <v>9</v>
      </c>
      <c r="B38" s="3" t="s">
        <v>0</v>
      </c>
      <c r="C38" s="4">
        <v>3840</v>
      </c>
      <c r="D38" s="3">
        <v>3</v>
      </c>
      <c r="E38" s="2">
        <v>37</v>
      </c>
      <c r="F38" s="1" t="str">
        <f>VLOOKUP(Tableau1[[#This Row],[Pays]],$J$2:$J$13,1,FALSE)</f>
        <v>CH</v>
      </c>
      <c r="G38" s="1" t="b">
        <f>ISERROR(Tableau1[[#This Row],[Pointage1]])</f>
        <v>0</v>
      </c>
    </row>
    <row r="39" spans="1:7" x14ac:dyDescent="0.2">
      <c r="A39" s="3" t="s">
        <v>8</v>
      </c>
      <c r="B39" s="3" t="s">
        <v>0</v>
      </c>
      <c r="C39" s="4">
        <v>5120</v>
      </c>
      <c r="D39" s="3">
        <v>4</v>
      </c>
      <c r="E39" s="2">
        <v>37</v>
      </c>
      <c r="F39" s="1" t="str">
        <f>VLOOKUP(Tableau1[[#This Row],[Pays]],$J$2:$J$13,1,FALSE)</f>
        <v>DK</v>
      </c>
      <c r="G39" s="1" t="b">
        <f>ISERROR(Tableau1[[#This Row],[Pointage1]])</f>
        <v>0</v>
      </c>
    </row>
    <row r="40" spans="1:7" x14ac:dyDescent="0.2">
      <c r="A40" s="3" t="s">
        <v>7</v>
      </c>
      <c r="B40" s="3" t="s">
        <v>0</v>
      </c>
      <c r="C40" s="4">
        <v>24320</v>
      </c>
      <c r="D40" s="3">
        <v>19</v>
      </c>
      <c r="E40" s="2">
        <v>37</v>
      </c>
      <c r="F40" s="1" t="str">
        <f>VLOOKUP(Tableau1[[#This Row],[Pays]],$J$2:$J$13,1,FALSE)</f>
        <v>IT</v>
      </c>
      <c r="G40" s="1" t="b">
        <f>ISERROR(Tableau1[[#This Row],[Pointage1]])</f>
        <v>0</v>
      </c>
    </row>
    <row r="41" spans="1:7" x14ac:dyDescent="0.2">
      <c r="A41" s="3" t="s">
        <v>6</v>
      </c>
      <c r="B41" s="3" t="s">
        <v>0</v>
      </c>
      <c r="C41" s="4">
        <v>124160</v>
      </c>
      <c r="D41" s="3">
        <v>97</v>
      </c>
      <c r="E41" s="2">
        <v>38</v>
      </c>
      <c r="F41" s="1" t="e">
        <f>VLOOKUP(Tableau1[[#This Row],[Pays]],$J$2:$J$13,1,FALSE)</f>
        <v>#N/A</v>
      </c>
      <c r="G41" s="1" t="b">
        <f>ISERROR(Tableau1[[#This Row],[Pointage1]])</f>
        <v>1</v>
      </c>
    </row>
    <row r="42" spans="1:7" x14ac:dyDescent="0.2">
      <c r="A42" s="3" t="s">
        <v>5</v>
      </c>
      <c r="B42" s="3" t="s">
        <v>0</v>
      </c>
      <c r="C42" s="4">
        <v>21760</v>
      </c>
      <c r="D42" s="3">
        <v>17</v>
      </c>
      <c r="E42" s="2">
        <v>38</v>
      </c>
      <c r="F42" s="1" t="str">
        <f>VLOOKUP(Tableau1[[#This Row],[Pays]],$J$2:$J$13,1,FALSE)</f>
        <v>CZ</v>
      </c>
      <c r="G42" s="1" t="b">
        <f>ISERROR(Tableau1[[#This Row],[Pointage1]])</f>
        <v>0</v>
      </c>
    </row>
    <row r="43" spans="1:7" x14ac:dyDescent="0.2">
      <c r="A43" s="3" t="s">
        <v>4</v>
      </c>
      <c r="B43" s="3" t="s">
        <v>0</v>
      </c>
      <c r="C43" s="4">
        <v>6400</v>
      </c>
      <c r="D43" s="3">
        <v>5</v>
      </c>
      <c r="E43" s="2">
        <v>38</v>
      </c>
      <c r="F43" s="1" t="str">
        <f>VLOOKUP(Tableau1[[#This Row],[Pays]],$J$2:$J$13,1,FALSE)</f>
        <v>HR</v>
      </c>
      <c r="G43" s="1" t="b">
        <f>ISERROR(Tableau1[[#This Row],[Pointage1]])</f>
        <v>0</v>
      </c>
    </row>
    <row r="44" spans="1:7" x14ac:dyDescent="0.2">
      <c r="A44" s="3" t="s">
        <v>3</v>
      </c>
      <c r="B44" s="3" t="s">
        <v>0</v>
      </c>
      <c r="C44" s="4">
        <v>20480</v>
      </c>
      <c r="D44" s="3">
        <v>16</v>
      </c>
      <c r="E44" s="2">
        <v>38</v>
      </c>
      <c r="F44" s="1" t="str">
        <f>VLOOKUP(Tableau1[[#This Row],[Pays]],$J$2:$J$13,1,FALSE)</f>
        <v>PL</v>
      </c>
      <c r="G44" s="1" t="b">
        <f>ISERROR(Tableau1[[#This Row],[Pointage1]])</f>
        <v>0</v>
      </c>
    </row>
    <row r="45" spans="1:7" x14ac:dyDescent="0.2">
      <c r="A45" s="3" t="s">
        <v>2</v>
      </c>
      <c r="B45" s="3" t="s">
        <v>0</v>
      </c>
      <c r="C45" s="4">
        <v>11520</v>
      </c>
      <c r="D45" s="3">
        <v>9</v>
      </c>
      <c r="E45" s="2">
        <v>38</v>
      </c>
      <c r="F45" s="1" t="str">
        <f>VLOOKUP(Tableau1[[#This Row],[Pays]],$J$2:$J$13,1,FALSE)</f>
        <v>SE</v>
      </c>
      <c r="G45" s="1" t="b">
        <f>ISERROR(Tableau1[[#This Row],[Pointage1]])</f>
        <v>0</v>
      </c>
    </row>
    <row r="46" spans="1:7" x14ac:dyDescent="0.2">
      <c r="A46" s="3" t="s">
        <v>1</v>
      </c>
      <c r="B46" s="3" t="s">
        <v>0</v>
      </c>
      <c r="C46" s="4">
        <v>2560</v>
      </c>
      <c r="D46" s="3">
        <v>2</v>
      </c>
      <c r="E46" s="2">
        <v>38</v>
      </c>
      <c r="F46" s="1" t="e">
        <f>VLOOKUP(Tableau1[[#This Row],[Pays]],$J$2:$J$13,1,FALSE)</f>
        <v>#N/A</v>
      </c>
      <c r="G46" s="1" t="b">
        <f>ISERROR(Tableau1[[#This Row],[Pointage1]])</f>
        <v>1</v>
      </c>
    </row>
  </sheetData>
  <conditionalFormatting sqref="B1:E1">
    <cfRule type="expression" dxfId="1" priority="1">
      <formula>AND(OR(#REF!="L",#REF!="S"),B1="")</formula>
    </cfRule>
  </conditionalFormatting>
  <pageMargins left="0.7" right="0.7" top="0.78740157499999996" bottom="0.78740157499999996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trea</cp:lastModifiedBy>
  <dcterms:created xsi:type="dcterms:W3CDTF">2019-06-07T08:45:53Z</dcterms:created>
  <dcterms:modified xsi:type="dcterms:W3CDTF">2019-06-07T08:59:54Z</dcterms:modified>
</cp:coreProperties>
</file>