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ate">Feuil1!$L$2:$L$40</definedName>
    <definedName name="Numéro_de_compteur">'[1]Identification des compteurs'!$G$2:$G$114</definedName>
    <definedName name="Prévision_de_remplacement">'[1]Identification des compteurs'!$L$2:$L$114</definedName>
    <definedName name="reference">Feuil1!$G$2:$G$40</definedName>
  </definedNames>
  <calcPr calcId="152511"/>
</workbook>
</file>

<file path=xl/calcChain.xml><?xml version="1.0" encoding="utf-8"?>
<calcChain xmlns="http://schemas.openxmlformats.org/spreadsheetml/2006/main">
  <c r="A4" i="2" l="1"/>
  <c r="A5" i="2"/>
  <c r="A6" i="2"/>
  <c r="A7" i="2"/>
  <c r="A8" i="2"/>
  <c r="A9" i="2"/>
  <c r="A10" i="2"/>
  <c r="A3" i="2"/>
  <c r="H15" i="2" l="1" a="1"/>
  <c r="H15" i="2" s="1"/>
  <c r="W15" i="2" s="1"/>
  <c r="H16" i="2" a="1"/>
  <c r="H16" i="2" s="1"/>
  <c r="W16" i="2" s="1"/>
  <c r="H17" i="2" a="1"/>
  <c r="H17" i="2" s="1"/>
  <c r="W17" i="2" s="1"/>
  <c r="H18" i="2" a="1"/>
  <c r="H18" i="2" s="1"/>
  <c r="W18" i="2" s="1"/>
  <c r="H19" i="2" a="1"/>
  <c r="H19" i="2" s="1"/>
  <c r="W19" i="2" s="1"/>
  <c r="H20" i="2" a="1"/>
  <c r="H20" i="2" s="1"/>
  <c r="W20" i="2" s="1"/>
  <c r="H21" i="2" a="1"/>
  <c r="H21" i="2" s="1"/>
  <c r="W21" i="2" s="1"/>
  <c r="H22" i="2" a="1"/>
  <c r="H22" i="2" s="1"/>
  <c r="W22" i="2" s="1"/>
  <c r="H23" i="2" a="1"/>
  <c r="H23" i="2" s="1"/>
  <c r="W23" i="2" s="1"/>
  <c r="H24" i="2" a="1"/>
  <c r="H24" i="2" s="1"/>
  <c r="W24" i="2" s="1"/>
  <c r="H25" i="2" a="1"/>
  <c r="H25" i="2" s="1"/>
  <c r="W25" i="2" s="1"/>
  <c r="H26" i="2" a="1"/>
  <c r="H26" i="2" s="1"/>
  <c r="W26" i="2" s="1"/>
  <c r="H27" i="2" a="1"/>
  <c r="H27" i="2" s="1"/>
  <c r="B27" i="2" s="1"/>
  <c r="H28" i="2" a="1"/>
  <c r="H28" i="2" s="1"/>
  <c r="K28" i="2" s="1"/>
  <c r="H29" i="2" a="1"/>
  <c r="H29" i="2" s="1"/>
  <c r="B29" i="2" s="1"/>
  <c r="H30" i="2" a="1"/>
  <c r="H30" i="2" s="1"/>
  <c r="B30" i="2" s="1"/>
  <c r="H31" i="2" a="1"/>
  <c r="H31" i="2" s="1"/>
  <c r="B31" i="2" s="1"/>
  <c r="H14" i="2" a="1"/>
  <c r="H14" i="2" s="1"/>
  <c r="W14" i="2" s="1"/>
  <c r="U18" i="2" l="1"/>
  <c r="U26" i="2"/>
  <c r="O24" i="2"/>
  <c r="K20" i="2"/>
  <c r="O16" i="2"/>
  <c r="M22" i="2"/>
  <c r="M14" i="2"/>
  <c r="P30" i="2"/>
  <c r="V28" i="2"/>
  <c r="N28" i="2"/>
  <c r="Q26" i="2"/>
  <c r="K24" i="2"/>
  <c r="S20" i="2"/>
  <c r="Q18" i="2"/>
  <c r="K16" i="2"/>
  <c r="V30" i="2"/>
  <c r="N30" i="2"/>
  <c r="T28" i="2"/>
  <c r="L28" i="2"/>
  <c r="M26" i="2"/>
  <c r="U22" i="2"/>
  <c r="O20" i="2"/>
  <c r="M18" i="2"/>
  <c r="U14" i="2"/>
  <c r="T30" i="2"/>
  <c r="L30" i="2"/>
  <c r="R28" i="2"/>
  <c r="J28" i="2"/>
  <c r="S24" i="2"/>
  <c r="Q22" i="2"/>
  <c r="S16" i="2"/>
  <c r="Q14" i="2"/>
  <c r="R30" i="2"/>
  <c r="J30" i="2"/>
  <c r="P28" i="2"/>
  <c r="B25" i="2"/>
  <c r="K25" i="2"/>
  <c r="M25" i="2"/>
  <c r="O25" i="2"/>
  <c r="Q25" i="2"/>
  <c r="S25" i="2"/>
  <c r="U25" i="2"/>
  <c r="B23" i="2"/>
  <c r="K23" i="2"/>
  <c r="M23" i="2"/>
  <c r="O23" i="2"/>
  <c r="Q23" i="2"/>
  <c r="S23" i="2"/>
  <c r="U23" i="2"/>
  <c r="B21" i="2"/>
  <c r="K21" i="2"/>
  <c r="M21" i="2"/>
  <c r="O21" i="2"/>
  <c r="Q21" i="2"/>
  <c r="S21" i="2"/>
  <c r="U21" i="2"/>
  <c r="B19" i="2"/>
  <c r="K19" i="2"/>
  <c r="M19" i="2"/>
  <c r="O19" i="2"/>
  <c r="Q19" i="2"/>
  <c r="S19" i="2"/>
  <c r="U19" i="2"/>
  <c r="B17" i="2"/>
  <c r="K17" i="2"/>
  <c r="M17" i="2"/>
  <c r="O17" i="2"/>
  <c r="Q17" i="2"/>
  <c r="S17" i="2"/>
  <c r="U17" i="2"/>
  <c r="I15" i="2"/>
  <c r="K15" i="2"/>
  <c r="M15" i="2"/>
  <c r="O15" i="2"/>
  <c r="Q15" i="2"/>
  <c r="S15" i="2"/>
  <c r="U15" i="2"/>
  <c r="U31" i="2"/>
  <c r="S31" i="2"/>
  <c r="Q31" i="2"/>
  <c r="O31" i="2"/>
  <c r="M31" i="2"/>
  <c r="K31" i="2"/>
  <c r="U29" i="2"/>
  <c r="S29" i="2"/>
  <c r="Q29" i="2"/>
  <c r="O29" i="2"/>
  <c r="M29" i="2"/>
  <c r="K29" i="2"/>
  <c r="U27" i="2"/>
  <c r="S27" i="2"/>
  <c r="Q27" i="2"/>
  <c r="O27" i="2"/>
  <c r="M27" i="2"/>
  <c r="K27" i="2"/>
  <c r="V25" i="2"/>
  <c r="R25" i="2"/>
  <c r="N25" i="2"/>
  <c r="J25" i="2"/>
  <c r="T23" i="2"/>
  <c r="P23" i="2"/>
  <c r="L23" i="2"/>
  <c r="V21" i="2"/>
  <c r="R21" i="2"/>
  <c r="N21" i="2"/>
  <c r="J21" i="2"/>
  <c r="T19" i="2"/>
  <c r="P19" i="2"/>
  <c r="L19" i="2"/>
  <c r="V17" i="2"/>
  <c r="R17" i="2"/>
  <c r="N17" i="2"/>
  <c r="J17" i="2"/>
  <c r="T15" i="2"/>
  <c r="P15" i="2"/>
  <c r="L15" i="2"/>
  <c r="G14" i="2"/>
  <c r="J14" i="2"/>
  <c r="L14" i="2"/>
  <c r="N14" i="2"/>
  <c r="P14" i="2"/>
  <c r="R14" i="2"/>
  <c r="T14" i="2"/>
  <c r="V14" i="2"/>
  <c r="B26" i="2"/>
  <c r="J26" i="2"/>
  <c r="L26" i="2"/>
  <c r="N26" i="2"/>
  <c r="P26" i="2"/>
  <c r="R26" i="2"/>
  <c r="T26" i="2"/>
  <c r="V26" i="2"/>
  <c r="B24" i="2"/>
  <c r="J24" i="2"/>
  <c r="L24" i="2"/>
  <c r="N24" i="2"/>
  <c r="P24" i="2"/>
  <c r="R24" i="2"/>
  <c r="T24" i="2"/>
  <c r="V24" i="2"/>
  <c r="J22" i="2"/>
  <c r="L22" i="2"/>
  <c r="N22" i="2"/>
  <c r="P22" i="2"/>
  <c r="R22" i="2"/>
  <c r="T22" i="2"/>
  <c r="V22" i="2"/>
  <c r="J20" i="2"/>
  <c r="L20" i="2"/>
  <c r="N20" i="2"/>
  <c r="P20" i="2"/>
  <c r="R20" i="2"/>
  <c r="T20" i="2"/>
  <c r="V20" i="2"/>
  <c r="J18" i="2"/>
  <c r="L18" i="2"/>
  <c r="N18" i="2"/>
  <c r="P18" i="2"/>
  <c r="R18" i="2"/>
  <c r="T18" i="2"/>
  <c r="V18" i="2"/>
  <c r="J16" i="2"/>
  <c r="L16" i="2"/>
  <c r="N16" i="2"/>
  <c r="P16" i="2"/>
  <c r="R16" i="2"/>
  <c r="T16" i="2"/>
  <c r="V16" i="2"/>
  <c r="V31" i="2"/>
  <c r="T31" i="2"/>
  <c r="R31" i="2"/>
  <c r="P31" i="2"/>
  <c r="N31" i="2"/>
  <c r="L31" i="2"/>
  <c r="J31" i="2"/>
  <c r="U30" i="2"/>
  <c r="S30" i="2"/>
  <c r="Q30" i="2"/>
  <c r="O30" i="2"/>
  <c r="M30" i="2"/>
  <c r="K30" i="2"/>
  <c r="V29" i="2"/>
  <c r="T29" i="2"/>
  <c r="R29" i="2"/>
  <c r="P29" i="2"/>
  <c r="N29" i="2"/>
  <c r="L29" i="2"/>
  <c r="J29" i="2"/>
  <c r="U28" i="2"/>
  <c r="S28" i="2"/>
  <c r="Q28" i="2"/>
  <c r="O28" i="2"/>
  <c r="M28" i="2"/>
  <c r="V27" i="2"/>
  <c r="T27" i="2"/>
  <c r="R27" i="2"/>
  <c r="P27" i="2"/>
  <c r="N27" i="2"/>
  <c r="L27" i="2"/>
  <c r="J27" i="2"/>
  <c r="S26" i="2"/>
  <c r="O26" i="2"/>
  <c r="K26" i="2"/>
  <c r="T25" i="2"/>
  <c r="P25" i="2"/>
  <c r="L25" i="2"/>
  <c r="U24" i="2"/>
  <c r="Q24" i="2"/>
  <c r="M24" i="2"/>
  <c r="V23" i="2"/>
  <c r="R23" i="2"/>
  <c r="N23" i="2"/>
  <c r="J23" i="2"/>
  <c r="S22" i="2"/>
  <c r="O22" i="2"/>
  <c r="K22" i="2"/>
  <c r="T21" i="2"/>
  <c r="P21" i="2"/>
  <c r="L21" i="2"/>
  <c r="U20" i="2"/>
  <c r="Q20" i="2"/>
  <c r="M20" i="2"/>
  <c r="V19" i="2"/>
  <c r="R19" i="2"/>
  <c r="N19" i="2"/>
  <c r="J19" i="2"/>
  <c r="S18" i="2"/>
  <c r="O18" i="2"/>
  <c r="K18" i="2"/>
  <c r="T17" i="2"/>
  <c r="P17" i="2"/>
  <c r="L17" i="2"/>
  <c r="U16" i="2"/>
  <c r="Q16" i="2"/>
  <c r="M16" i="2"/>
  <c r="V15" i="2"/>
  <c r="R15" i="2"/>
  <c r="N15" i="2"/>
  <c r="J15" i="2"/>
  <c r="S14" i="2"/>
  <c r="O14" i="2"/>
  <c r="K14" i="2"/>
  <c r="I30" i="2"/>
  <c r="I28" i="2"/>
  <c r="I26" i="2"/>
  <c r="I24" i="2"/>
  <c r="I22" i="2"/>
  <c r="I20" i="2"/>
  <c r="I18" i="2"/>
  <c r="I16" i="2"/>
  <c r="I31" i="2"/>
  <c r="I29" i="2"/>
  <c r="I27" i="2"/>
  <c r="I25" i="2"/>
  <c r="I23" i="2"/>
  <c r="I21" i="2"/>
  <c r="I19" i="2"/>
  <c r="I17" i="2"/>
  <c r="I14" i="2"/>
  <c r="G31" i="2"/>
  <c r="E31" i="2"/>
  <c r="C31" i="2"/>
  <c r="G30" i="2"/>
  <c r="E30" i="2"/>
  <c r="C30" i="2"/>
  <c r="G29" i="2"/>
  <c r="E29" i="2"/>
  <c r="C29" i="2"/>
  <c r="G28" i="2"/>
  <c r="E28" i="2"/>
  <c r="C28" i="2"/>
  <c r="G27" i="2"/>
  <c r="E27" i="2"/>
  <c r="C27" i="2"/>
  <c r="G26" i="2"/>
  <c r="E26" i="2"/>
  <c r="C26" i="2"/>
  <c r="G25" i="2"/>
  <c r="E25" i="2"/>
  <c r="C25" i="2"/>
  <c r="F31" i="2"/>
  <c r="D31" i="2"/>
  <c r="F30" i="2"/>
  <c r="D30" i="2"/>
  <c r="F29" i="2"/>
  <c r="D29" i="2"/>
  <c r="F28" i="2"/>
  <c r="D28" i="2"/>
  <c r="B28" i="2"/>
  <c r="F27" i="2"/>
  <c r="D27" i="2"/>
  <c r="F26" i="2"/>
  <c r="D26" i="2"/>
  <c r="F25" i="2"/>
  <c r="D25" i="2"/>
  <c r="G24" i="2"/>
  <c r="E24" i="2"/>
  <c r="C24" i="2"/>
  <c r="G23" i="2"/>
  <c r="E23" i="2"/>
  <c r="C23" i="2"/>
  <c r="G22" i="2"/>
  <c r="E22" i="2"/>
  <c r="C22" i="2"/>
  <c r="G21" i="2"/>
  <c r="E21" i="2"/>
  <c r="C21" i="2"/>
  <c r="G20" i="2"/>
  <c r="E20" i="2"/>
  <c r="C20" i="2"/>
  <c r="G19" i="2"/>
  <c r="E19" i="2"/>
  <c r="C19" i="2"/>
  <c r="G18" i="2"/>
  <c r="E18" i="2"/>
  <c r="C18" i="2"/>
  <c r="G17" i="2"/>
  <c r="E17" i="2"/>
  <c r="C17" i="2"/>
  <c r="G16" i="2"/>
  <c r="E16" i="2"/>
  <c r="C16" i="2"/>
  <c r="G15" i="2"/>
  <c r="E15" i="2"/>
  <c r="C15" i="2"/>
  <c r="F24" i="2"/>
  <c r="D24" i="2"/>
  <c r="F23" i="2"/>
  <c r="D23" i="2"/>
  <c r="F22" i="2"/>
  <c r="D22" i="2"/>
  <c r="B22" i="2"/>
  <c r="F21" i="2"/>
  <c r="D21" i="2"/>
  <c r="F20" i="2"/>
  <c r="D20" i="2"/>
  <c r="B20" i="2"/>
  <c r="F19" i="2"/>
  <c r="D19" i="2"/>
  <c r="F18" i="2"/>
  <c r="D18" i="2"/>
  <c r="B18" i="2"/>
  <c r="F17" i="2"/>
  <c r="D17" i="2"/>
  <c r="F16" i="2"/>
  <c r="D16" i="2"/>
  <c r="B16" i="2"/>
  <c r="F15" i="2"/>
  <c r="D15" i="2"/>
  <c r="B15" i="2"/>
  <c r="E14" i="2"/>
  <c r="C14" i="2"/>
  <c r="F14" i="2"/>
  <c r="D14" i="2"/>
  <c r="B14" i="2"/>
</calcChain>
</file>

<file path=xl/comments1.xml><?xml version="1.0" encoding="utf-8"?>
<comments xmlns="http://schemas.openxmlformats.org/spreadsheetml/2006/main">
  <authors>
    <author>ROBERT Didier</author>
  </authors>
  <commentList>
    <comment ref="F1" authorId="0" shapeId="0">
      <text>
        <r>
          <rPr>
            <b/>
            <sz val="8"/>
            <color indexed="81"/>
            <rFont val="Tahoma"/>
            <family val="2"/>
          </rPr>
          <t xml:space="preserve">ROBERT Didier:
</t>
        </r>
        <r>
          <rPr>
            <sz val="10"/>
            <color indexed="10"/>
            <rFont val="Tahoma"/>
            <family val="2"/>
          </rPr>
          <t>Toujours noter le type du compteur actuel.</t>
        </r>
      </text>
    </comment>
    <comment ref="G1" authorId="0" shapeId="0">
      <text>
        <r>
          <rPr>
            <b/>
            <sz val="8"/>
            <color indexed="81"/>
            <rFont val="Tahoma"/>
            <family val="2"/>
          </rPr>
          <t xml:space="preserve">ROBERT Didier:
</t>
        </r>
        <r>
          <rPr>
            <sz val="10"/>
            <color indexed="10"/>
            <rFont val="Tahoma"/>
            <family val="2"/>
          </rPr>
          <t>Toujours noter le numéro du compteur actuel.</t>
        </r>
      </text>
    </comment>
  </commentList>
</comments>
</file>

<file path=xl/comments2.xml><?xml version="1.0" encoding="utf-8"?>
<comments xmlns="http://schemas.openxmlformats.org/spreadsheetml/2006/main">
  <authors>
    <author>ROBERT Didier</author>
  </authors>
  <commentList>
    <comment ref="G2" authorId="0" shapeId="0">
      <text>
        <r>
          <rPr>
            <b/>
            <sz val="8"/>
            <color indexed="81"/>
            <rFont val="Tahoma"/>
            <family val="2"/>
          </rPr>
          <t xml:space="preserve">ROBERT Didier:
</t>
        </r>
        <r>
          <rPr>
            <sz val="10"/>
            <color indexed="10"/>
            <rFont val="Tahoma"/>
            <family val="2"/>
          </rPr>
          <t>Toujours noter le type du compteur actuel.</t>
        </r>
      </text>
    </comment>
    <comment ref="H2" authorId="0" shapeId="0">
      <text>
        <r>
          <rPr>
            <b/>
            <sz val="8"/>
            <color indexed="81"/>
            <rFont val="Tahoma"/>
            <family val="2"/>
          </rPr>
          <t xml:space="preserve">ROBERT Didier:
</t>
        </r>
        <r>
          <rPr>
            <sz val="10"/>
            <color indexed="10"/>
            <rFont val="Tahoma"/>
            <family val="2"/>
          </rPr>
          <t>Toujours noter le numéro du compteur actuel.</t>
        </r>
      </text>
    </comment>
    <comment ref="G13" authorId="0" shapeId="0">
      <text>
        <r>
          <rPr>
            <b/>
            <sz val="8"/>
            <color indexed="81"/>
            <rFont val="Tahoma"/>
            <family val="2"/>
          </rPr>
          <t xml:space="preserve">ROBERT Didier:
</t>
        </r>
        <r>
          <rPr>
            <sz val="10"/>
            <color indexed="10"/>
            <rFont val="Tahoma"/>
            <family val="2"/>
          </rPr>
          <t>Toujours noter le type du compteur actuel.</t>
        </r>
      </text>
    </comment>
    <comment ref="H13" authorId="0" shapeId="0">
      <text>
        <r>
          <rPr>
            <b/>
            <sz val="8"/>
            <color indexed="81"/>
            <rFont val="Tahoma"/>
            <family val="2"/>
          </rPr>
          <t xml:space="preserve">ROBERT Didier:
</t>
        </r>
        <r>
          <rPr>
            <sz val="10"/>
            <color indexed="10"/>
            <rFont val="Tahoma"/>
            <family val="2"/>
          </rPr>
          <t>Toujours noter le numéro du compteur actuel.</t>
        </r>
      </text>
    </comment>
  </commentList>
</comments>
</file>

<file path=xl/sharedStrings.xml><?xml version="1.0" encoding="utf-8"?>
<sst xmlns="http://schemas.openxmlformats.org/spreadsheetml/2006/main" count="67" uniqueCount="25">
  <si>
    <t>A</t>
  </si>
  <si>
    <t>B</t>
  </si>
  <si>
    <t>C</t>
  </si>
  <si>
    <t>D</t>
  </si>
  <si>
    <t>E</t>
  </si>
  <si>
    <t>F</t>
  </si>
  <si>
    <t>G</t>
  </si>
  <si>
    <t>I</t>
  </si>
  <si>
    <t>J</t>
  </si>
  <si>
    <t>K</t>
  </si>
  <si>
    <t>date</t>
  </si>
  <si>
    <t>reference</t>
  </si>
  <si>
    <t>M</t>
  </si>
  <si>
    <t>N</t>
  </si>
  <si>
    <t>O</t>
  </si>
  <si>
    <t>P</t>
  </si>
  <si>
    <t>Q</t>
  </si>
  <si>
    <t>R</t>
  </si>
  <si>
    <t>S</t>
  </si>
  <si>
    <t>T</t>
  </si>
  <si>
    <t>U</t>
  </si>
  <si>
    <t>à retirer en 2016</t>
  </si>
  <si>
    <t>à retirer en 2017 selon base</t>
  </si>
  <si>
    <t>TEST</t>
  </si>
  <si>
    <t>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</si>
</sst>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6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2"/>
      <name val="Arial"/>
      <family val="2"/>
    </font>
    <font>
      <b/>
      <sz val="8"/>
      <color indexed="81"/>
      <name val="Tahoma"/>
      <family val="2"/>
    </font>
    <font>
      <sz val="10"/>
      <color indexed="10"/>
      <name val="Tahoma"/>
      <family val="2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49" fontId="1" fillId="2" borderId="3" xfId="0" applyNumberFormat="1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14" fontId="1" fillId="2" borderId="3" xfId="0" applyNumberFormat="1" applyFont="1" applyFill="1" applyBorder="1" applyAlignment="1">
      <alignment horizontal="center" vertical="center" wrapText="1"/>
    </xf>
    <xf numFmtId="3" fontId="1" fillId="2" borderId="6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3" borderId="0" xfId="0" applyFill="1"/>
    <xf numFmtId="0" fontId="0" fillId="0" borderId="0" xfId="0" applyAlignment="1">
      <alignment horizontal="center"/>
    </xf>
    <xf numFmtId="0" fontId="1" fillId="4" borderId="0" xfId="0" applyFont="1" applyFill="1" applyBorder="1" applyAlignment="1">
      <alignment horizontal="center" vertical="center" wrapText="1"/>
    </xf>
    <xf numFmtId="0" fontId="0" fillId="4" borderId="0" xfId="0" applyFill="1"/>
    <xf numFmtId="0" fontId="5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EAU\Unit&#233;%20INSTALLATION\Compteurs%20Agence%20de%20l'Eau\__Compteurs%20Agence%20de%20l'eau%20CENTRE%20ARTOIS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fication des compteurs"/>
      <sheetName val="En attente de remplacement"/>
      <sheetName val="Archives Anciens compteurs"/>
      <sheetName val="2004"/>
      <sheetName val="2005"/>
      <sheetName val="2006"/>
      <sheetName val="2007"/>
      <sheetName val="Feuil1"/>
    </sheetNames>
    <sheetDataSet>
      <sheetData sheetId="0">
        <row r="2">
          <cell r="G2" t="str">
            <v>D10YH093549</v>
          </cell>
          <cell r="L2">
            <v>2019</v>
          </cell>
        </row>
        <row r="3">
          <cell r="G3" t="str">
            <v>D08XF053270</v>
          </cell>
          <cell r="L3">
            <v>2017</v>
          </cell>
        </row>
        <row r="4">
          <cell r="G4" t="str">
            <v>D08XL056889</v>
          </cell>
          <cell r="L4">
            <v>2017</v>
          </cell>
        </row>
        <row r="5">
          <cell r="G5" t="str">
            <v>D14XM024105-Y</v>
          </cell>
          <cell r="L5">
            <v>2023</v>
          </cell>
        </row>
        <row r="6">
          <cell r="G6" t="str">
            <v>D13XN001282-J</v>
          </cell>
          <cell r="L6">
            <v>2022</v>
          </cell>
        </row>
        <row r="7">
          <cell r="G7" t="str">
            <v>C1CJH000373X</v>
          </cell>
          <cell r="L7">
            <v>2019</v>
          </cell>
        </row>
        <row r="8">
          <cell r="G8" t="str">
            <v>D10YG019150</v>
          </cell>
          <cell r="L8">
            <v>2019</v>
          </cell>
        </row>
        <row r="9">
          <cell r="G9" t="str">
            <v>D12YG053532</v>
          </cell>
          <cell r="L9">
            <v>2021</v>
          </cell>
        </row>
        <row r="10">
          <cell r="G10" t="str">
            <v>D10YI019691</v>
          </cell>
          <cell r="L10">
            <v>2019</v>
          </cell>
        </row>
        <row r="11">
          <cell r="G11" t="str">
            <v>---</v>
          </cell>
          <cell r="L11">
            <v>1907</v>
          </cell>
        </row>
        <row r="12">
          <cell r="G12" t="str">
            <v>N1CN274283</v>
          </cell>
          <cell r="L12">
            <v>2020</v>
          </cell>
        </row>
        <row r="13">
          <cell r="G13" t="str">
            <v>N1CD034521</v>
          </cell>
          <cell r="L13">
            <v>2020</v>
          </cell>
        </row>
        <row r="14">
          <cell r="G14" t="str">
            <v>D10XK092398</v>
          </cell>
          <cell r="L14">
            <v>2019</v>
          </cell>
        </row>
        <row r="15">
          <cell r="G15" t="str">
            <v>D10X1087198</v>
          </cell>
          <cell r="L15">
            <v>2019</v>
          </cell>
        </row>
        <row r="16">
          <cell r="G16" t="str">
            <v>D15XI098516</v>
          </cell>
          <cell r="L16">
            <v>2025</v>
          </cell>
        </row>
        <row r="17">
          <cell r="G17" t="str">
            <v>D15XI089923W</v>
          </cell>
          <cell r="L17">
            <v>2024</v>
          </cell>
        </row>
        <row r="18">
          <cell r="G18" t="str">
            <v>D10FE080063K</v>
          </cell>
          <cell r="L18">
            <v>2019</v>
          </cell>
        </row>
        <row r="19">
          <cell r="G19" t="str">
            <v>ABB-P/28572/1/1</v>
          </cell>
          <cell r="L19">
            <v>2021</v>
          </cell>
        </row>
        <row r="20">
          <cell r="G20" t="str">
            <v>D07YH112707</v>
          </cell>
          <cell r="L20">
            <v>2017</v>
          </cell>
        </row>
        <row r="21">
          <cell r="G21" t="str">
            <v>D15XG088490</v>
          </cell>
          <cell r="L21">
            <v>2025</v>
          </cell>
        </row>
        <row r="22">
          <cell r="G22" t="str">
            <v>D12XF027480</v>
          </cell>
          <cell r="L22">
            <v>2021</v>
          </cell>
        </row>
        <row r="23">
          <cell r="G23" t="str">
            <v>D12VD0313961</v>
          </cell>
          <cell r="L23">
            <v>2021</v>
          </cell>
        </row>
        <row r="24">
          <cell r="G24" t="str">
            <v>D11XK096652</v>
          </cell>
          <cell r="L24">
            <v>2020</v>
          </cell>
        </row>
        <row r="25">
          <cell r="G25" t="str">
            <v>D09XK191653</v>
          </cell>
          <cell r="L25">
            <v>2018</v>
          </cell>
        </row>
        <row r="26">
          <cell r="G26" t="str">
            <v>D09XK191659</v>
          </cell>
          <cell r="L26">
            <v>2019</v>
          </cell>
        </row>
        <row r="27">
          <cell r="G27" t="str">
            <v>D11XK031412</v>
          </cell>
          <cell r="L27">
            <v>2020</v>
          </cell>
        </row>
        <row r="28">
          <cell r="G28" t="str">
            <v>D13XH124990</v>
          </cell>
          <cell r="L28">
            <v>2022</v>
          </cell>
        </row>
        <row r="29">
          <cell r="G29" t="str">
            <v>D13XH124991</v>
          </cell>
          <cell r="L29">
            <v>2022</v>
          </cell>
        </row>
        <row r="30">
          <cell r="G30" t="str">
            <v>D09XG154132</v>
          </cell>
          <cell r="L30">
            <v>2018</v>
          </cell>
        </row>
        <row r="31">
          <cell r="G31" t="str">
            <v>P/53390/22/8</v>
          </cell>
          <cell r="L31">
            <v>2021</v>
          </cell>
        </row>
        <row r="32">
          <cell r="G32" t="str">
            <v>D09XL000446L</v>
          </cell>
          <cell r="L32">
            <v>2018</v>
          </cell>
        </row>
        <row r="33">
          <cell r="G33" t="str">
            <v>D12YG053593</v>
          </cell>
          <cell r="L33">
            <v>2021</v>
          </cell>
        </row>
        <row r="34">
          <cell r="G34" t="str">
            <v>D12XK027261</v>
          </cell>
          <cell r="L34">
            <v>2021</v>
          </cell>
        </row>
        <row r="35">
          <cell r="G35" t="str">
            <v>D15XH088155</v>
          </cell>
          <cell r="L35">
            <v>2025</v>
          </cell>
        </row>
        <row r="36">
          <cell r="G36" t="str">
            <v>I12PI015859W</v>
          </cell>
          <cell r="L36">
            <v>2021</v>
          </cell>
        </row>
        <row r="37">
          <cell r="G37" t="str">
            <v>42015A9100</v>
          </cell>
          <cell r="L37">
            <v>2020</v>
          </cell>
        </row>
        <row r="38">
          <cell r="G38" t="str">
            <v>I12OF052540</v>
          </cell>
          <cell r="L38">
            <v>2021</v>
          </cell>
        </row>
        <row r="39">
          <cell r="G39" t="str">
            <v>D15XI057495</v>
          </cell>
          <cell r="L39">
            <v>2024</v>
          </cell>
        </row>
        <row r="40">
          <cell r="G40" t="str">
            <v>D06XK145560</v>
          </cell>
          <cell r="L40">
            <v>2017</v>
          </cell>
        </row>
        <row r="41">
          <cell r="G41" t="str">
            <v>D08XI1055096</v>
          </cell>
          <cell r="L41">
            <v>2017</v>
          </cell>
        </row>
        <row r="42">
          <cell r="G42" t="str">
            <v>D10X1029594</v>
          </cell>
          <cell r="L42">
            <v>2019</v>
          </cell>
        </row>
        <row r="43">
          <cell r="G43" t="str">
            <v>D09XN198956</v>
          </cell>
          <cell r="L43">
            <v>2018</v>
          </cell>
        </row>
        <row r="44">
          <cell r="G44" t="str">
            <v>D15XH101036</v>
          </cell>
          <cell r="L44">
            <v>2025</v>
          </cell>
        </row>
        <row r="45">
          <cell r="G45" t="str">
            <v>D10XI087195</v>
          </cell>
          <cell r="L45">
            <v>2019</v>
          </cell>
        </row>
        <row r="46">
          <cell r="G46" t="str">
            <v>D09YF238383</v>
          </cell>
          <cell r="L46">
            <v>2018</v>
          </cell>
        </row>
        <row r="47">
          <cell r="G47" t="str">
            <v>94 CWQ 5145</v>
          </cell>
          <cell r="L47" t="str">
            <v>Forage non exploité</v>
          </cell>
        </row>
        <row r="48">
          <cell r="G48" t="str">
            <v>-</v>
          </cell>
          <cell r="L48">
            <v>1907</v>
          </cell>
        </row>
        <row r="49">
          <cell r="G49" t="str">
            <v>D08XK051044</v>
          </cell>
          <cell r="L49">
            <v>2017</v>
          </cell>
        </row>
        <row r="50">
          <cell r="G50" t="str">
            <v>D08YF055372</v>
          </cell>
          <cell r="L50">
            <v>2017</v>
          </cell>
        </row>
        <row r="51">
          <cell r="G51" t="str">
            <v>D12XK020692</v>
          </cell>
          <cell r="L51">
            <v>2021</v>
          </cell>
        </row>
        <row r="52">
          <cell r="G52" t="str">
            <v>D07YG002821</v>
          </cell>
          <cell r="L52">
            <v>2017</v>
          </cell>
        </row>
        <row r="53">
          <cell r="G53" t="str">
            <v>D13XK132783</v>
          </cell>
          <cell r="L53">
            <v>2022</v>
          </cell>
        </row>
        <row r="54">
          <cell r="G54" t="str">
            <v>D10XK064977</v>
          </cell>
          <cell r="L54">
            <v>2021</v>
          </cell>
        </row>
        <row r="55">
          <cell r="G55" t="str">
            <v>D13XK132785</v>
          </cell>
          <cell r="L55">
            <v>2022</v>
          </cell>
        </row>
        <row r="56">
          <cell r="G56" t="str">
            <v>D10XI057297</v>
          </cell>
          <cell r="L56">
            <v>2021</v>
          </cell>
        </row>
        <row r="57">
          <cell r="G57" t="str">
            <v>11XK041821</v>
          </cell>
          <cell r="L57">
            <v>2021</v>
          </cell>
        </row>
        <row r="58">
          <cell r="G58" t="str">
            <v>D10XK052285</v>
          </cell>
          <cell r="L58">
            <v>2019</v>
          </cell>
        </row>
        <row r="59">
          <cell r="G59" t="str">
            <v>D10XK033198</v>
          </cell>
          <cell r="L59">
            <v>2019</v>
          </cell>
        </row>
        <row r="60">
          <cell r="G60" t="str">
            <v>D10XK092397</v>
          </cell>
          <cell r="L60">
            <v>2019</v>
          </cell>
        </row>
        <row r="61">
          <cell r="G61" t="str">
            <v>D08YI054288</v>
          </cell>
          <cell r="L61">
            <v>2017</v>
          </cell>
        </row>
        <row r="62">
          <cell r="G62" t="str">
            <v>D12XH029391 E</v>
          </cell>
          <cell r="L62">
            <v>2021</v>
          </cell>
        </row>
        <row r="63">
          <cell r="G63" t="str">
            <v>D07YH134168</v>
          </cell>
          <cell r="L63">
            <v>2016</v>
          </cell>
        </row>
        <row r="64">
          <cell r="G64" t="str">
            <v>D07YH134169</v>
          </cell>
          <cell r="L64">
            <v>2016</v>
          </cell>
        </row>
        <row r="65">
          <cell r="G65" t="str">
            <v>A1062953</v>
          </cell>
          <cell r="L65">
            <v>2018</v>
          </cell>
        </row>
        <row r="66">
          <cell r="G66" t="str">
            <v>3K22/24283</v>
          </cell>
          <cell r="L66">
            <v>2018</v>
          </cell>
        </row>
        <row r="67">
          <cell r="G67" t="str">
            <v>49085D91000</v>
          </cell>
          <cell r="L67">
            <v>2020</v>
          </cell>
        </row>
        <row r="68">
          <cell r="G68" t="str">
            <v>D12XL080461X</v>
          </cell>
          <cell r="L68">
            <v>2021</v>
          </cell>
        </row>
        <row r="69">
          <cell r="G69" t="str">
            <v>D09YI939602</v>
          </cell>
          <cell r="L69">
            <v>2018</v>
          </cell>
        </row>
        <row r="70">
          <cell r="G70" t="str">
            <v>D09YI939601</v>
          </cell>
          <cell r="L70">
            <v>2018</v>
          </cell>
        </row>
        <row r="71">
          <cell r="G71" t="str">
            <v>D11XI038236T</v>
          </cell>
          <cell r="L71">
            <v>2020</v>
          </cell>
        </row>
        <row r="72">
          <cell r="G72" t="str">
            <v>D14X6070680K</v>
          </cell>
          <cell r="L72">
            <v>2024</v>
          </cell>
        </row>
        <row r="73">
          <cell r="G73" t="str">
            <v>D15XI052315</v>
          </cell>
          <cell r="L73">
            <v>2024</v>
          </cell>
        </row>
        <row r="74">
          <cell r="G74" t="str">
            <v>D10YH093547</v>
          </cell>
          <cell r="L74">
            <v>2019</v>
          </cell>
        </row>
        <row r="75">
          <cell r="G75" t="str">
            <v>D10YH093550</v>
          </cell>
          <cell r="L75">
            <v>2019</v>
          </cell>
        </row>
        <row r="76">
          <cell r="G76" t="str">
            <v>D06YH135152</v>
          </cell>
          <cell r="L76">
            <v>2016</v>
          </cell>
        </row>
        <row r="77">
          <cell r="G77" t="str">
            <v>D08XF053272</v>
          </cell>
          <cell r="L77">
            <v>2017</v>
          </cell>
        </row>
        <row r="78">
          <cell r="G78" t="str">
            <v>D10XF006318</v>
          </cell>
          <cell r="L78">
            <v>2019</v>
          </cell>
        </row>
        <row r="79">
          <cell r="G79" t="str">
            <v>D09YI199523</v>
          </cell>
          <cell r="L79">
            <v>2021</v>
          </cell>
        </row>
        <row r="80">
          <cell r="G80" t="str">
            <v>D07XL009533</v>
          </cell>
          <cell r="L80">
            <v>2016</v>
          </cell>
        </row>
        <row r="81">
          <cell r="G81" t="str">
            <v>D08FE016181 O</v>
          </cell>
          <cell r="L81">
            <v>2017</v>
          </cell>
        </row>
        <row r="82">
          <cell r="G82" t="str">
            <v>09XH235338</v>
          </cell>
          <cell r="L82">
            <v>2018</v>
          </cell>
        </row>
        <row r="83">
          <cell r="G83" t="str">
            <v>D14XG087132</v>
          </cell>
          <cell r="L83">
            <v>2024</v>
          </cell>
        </row>
        <row r="84">
          <cell r="G84" t="str">
            <v>DO8 XK 048619</v>
          </cell>
          <cell r="L84">
            <v>2017</v>
          </cell>
        </row>
        <row r="85">
          <cell r="G85" t="str">
            <v>D09 XK 001028 U</v>
          </cell>
          <cell r="L85">
            <v>2018</v>
          </cell>
        </row>
        <row r="86">
          <cell r="G86" t="str">
            <v>P/68700/2/1</v>
          </cell>
          <cell r="L86">
            <v>2014</v>
          </cell>
        </row>
        <row r="87">
          <cell r="G87" t="str">
            <v>D08 XM 047698</v>
          </cell>
          <cell r="L87">
            <v>2017</v>
          </cell>
        </row>
        <row r="88">
          <cell r="G88" t="str">
            <v>DO8 XM 047697</v>
          </cell>
          <cell r="L88">
            <v>2017</v>
          </cell>
        </row>
        <row r="89">
          <cell r="G89" t="str">
            <v>D10XF019323</v>
          </cell>
          <cell r="L89">
            <v>2019</v>
          </cell>
        </row>
        <row r="90">
          <cell r="G90" t="str">
            <v>D10XL037766</v>
          </cell>
          <cell r="L90">
            <v>2019</v>
          </cell>
        </row>
        <row r="91">
          <cell r="G91" t="str">
            <v>D10XL001417</v>
          </cell>
          <cell r="L91">
            <v>2019</v>
          </cell>
        </row>
        <row r="92">
          <cell r="G92" t="str">
            <v>D10XL097141</v>
          </cell>
          <cell r="L92">
            <v>2019</v>
          </cell>
        </row>
        <row r="93">
          <cell r="G93" t="str">
            <v>D10XL097143</v>
          </cell>
          <cell r="L93">
            <v>2019</v>
          </cell>
        </row>
        <row r="94">
          <cell r="G94" t="str">
            <v>D10XF019321</v>
          </cell>
          <cell r="L94">
            <v>2019</v>
          </cell>
        </row>
        <row r="95">
          <cell r="G95" t="str">
            <v>D15XI098514K</v>
          </cell>
          <cell r="L95">
            <v>2024</v>
          </cell>
        </row>
        <row r="96">
          <cell r="G96" t="str">
            <v>D10YI019692G</v>
          </cell>
          <cell r="L96">
            <v>2019</v>
          </cell>
        </row>
        <row r="97">
          <cell r="G97" t="str">
            <v>D10YH050976</v>
          </cell>
          <cell r="L97">
            <v>2021</v>
          </cell>
        </row>
        <row r="98">
          <cell r="G98" t="str">
            <v>D12YG032623</v>
          </cell>
          <cell r="L98">
            <v>2021</v>
          </cell>
        </row>
        <row r="99">
          <cell r="G99" t="str">
            <v>D10YG095063-T</v>
          </cell>
          <cell r="L99">
            <v>2019</v>
          </cell>
        </row>
        <row r="100">
          <cell r="G100" t="str">
            <v>P/66546/11/4</v>
          </cell>
          <cell r="L100">
            <v>2015</v>
          </cell>
        </row>
        <row r="101">
          <cell r="G101" t="str">
            <v>D08XK067497M</v>
          </cell>
          <cell r="L101">
            <v>2017</v>
          </cell>
        </row>
        <row r="102">
          <cell r="G102" t="str">
            <v>D15XK104452Y</v>
          </cell>
          <cell r="L102">
            <v>2024</v>
          </cell>
        </row>
        <row r="103">
          <cell r="G103" t="str">
            <v>D14XI088854N</v>
          </cell>
          <cell r="L103">
            <v>2023</v>
          </cell>
        </row>
        <row r="104">
          <cell r="G104" t="str">
            <v>D08XM023756</v>
          </cell>
          <cell r="L104">
            <v>2017</v>
          </cell>
        </row>
        <row r="105">
          <cell r="G105" t="str">
            <v>D07XM012884</v>
          </cell>
          <cell r="L105">
            <v>2016</v>
          </cell>
        </row>
        <row r="106">
          <cell r="G106" t="str">
            <v>C13JH000415</v>
          </cell>
          <cell r="L106">
            <v>2022</v>
          </cell>
        </row>
        <row r="107">
          <cell r="G107" t="str">
            <v>D06YG144045</v>
          </cell>
          <cell r="L107">
            <v>2016</v>
          </cell>
        </row>
        <row r="108">
          <cell r="G108" t="str">
            <v>D10XI087199</v>
          </cell>
          <cell r="L108">
            <v>2019</v>
          </cell>
        </row>
        <row r="109">
          <cell r="G109" t="str">
            <v>D13XF126367 T</v>
          </cell>
          <cell r="L109">
            <v>2022</v>
          </cell>
        </row>
        <row r="110">
          <cell r="G110" t="str">
            <v>D13XK132786</v>
          </cell>
          <cell r="L110">
            <v>2022</v>
          </cell>
        </row>
        <row r="111">
          <cell r="G111" t="str">
            <v>D13XK129147</v>
          </cell>
          <cell r="L111">
            <v>2022</v>
          </cell>
        </row>
        <row r="112">
          <cell r="G112" t="str">
            <v>D12XF027479</v>
          </cell>
          <cell r="L112">
            <v>2021</v>
          </cell>
        </row>
        <row r="113">
          <cell r="G113" t="str">
            <v>D12XK027262</v>
          </cell>
          <cell r="L113">
            <v>2021</v>
          </cell>
        </row>
        <row r="114">
          <cell r="G114" t="str">
            <v>A03 15405</v>
          </cell>
          <cell r="L114">
            <v>2010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40"/>
  <sheetViews>
    <sheetView topLeftCell="A5" workbookViewId="0">
      <selection activeCell="M3" sqref="M3"/>
    </sheetView>
  </sheetViews>
  <sheetFormatPr baseColWidth="10" defaultRowHeight="15" x14ac:dyDescent="0.25"/>
  <sheetData>
    <row r="1" spans="1:21" ht="15.75" x14ac:dyDescent="0.25">
      <c r="A1" s="1" t="s">
        <v>0</v>
      </c>
      <c r="B1" s="2" t="s">
        <v>1</v>
      </c>
      <c r="C1" s="1" t="s">
        <v>2</v>
      </c>
      <c r="D1" s="2" t="s">
        <v>3</v>
      </c>
      <c r="E1" s="1" t="s">
        <v>4</v>
      </c>
      <c r="F1" s="2" t="s">
        <v>5</v>
      </c>
      <c r="G1" s="4" t="s">
        <v>11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12</v>
      </c>
      <c r="N1" s="5" t="s">
        <v>13</v>
      </c>
      <c r="O1" s="6" t="s">
        <v>14</v>
      </c>
      <c r="P1" s="7" t="s">
        <v>15</v>
      </c>
      <c r="Q1" s="8" t="s">
        <v>16</v>
      </c>
      <c r="R1" s="9" t="s">
        <v>17</v>
      </c>
      <c r="S1" s="7" t="s">
        <v>18</v>
      </c>
      <c r="T1" s="3" t="s">
        <v>19</v>
      </c>
      <c r="U1" s="10" t="s">
        <v>20</v>
      </c>
    </row>
    <row r="2" spans="1:21" x14ac:dyDescent="0.25">
      <c r="A2">
        <v>1</v>
      </c>
      <c r="B2">
        <v>1</v>
      </c>
      <c r="C2">
        <v>2</v>
      </c>
      <c r="D2">
        <v>5</v>
      </c>
      <c r="E2">
        <v>15</v>
      </c>
      <c r="F2">
        <v>4</v>
      </c>
      <c r="G2">
        <v>1000001</v>
      </c>
      <c r="H2">
        <v>2</v>
      </c>
      <c r="I2">
        <v>3</v>
      </c>
      <c r="J2">
        <v>4</v>
      </c>
      <c r="K2">
        <v>5</v>
      </c>
      <c r="L2">
        <v>2015</v>
      </c>
      <c r="M2">
        <v>2</v>
      </c>
      <c r="N2">
        <v>2</v>
      </c>
      <c r="O2">
        <v>3</v>
      </c>
      <c r="P2">
        <v>6</v>
      </c>
      <c r="Q2">
        <v>18</v>
      </c>
      <c r="R2">
        <v>2</v>
      </c>
      <c r="S2">
        <v>10.6</v>
      </c>
      <c r="T2">
        <v>12.0571428571429</v>
      </c>
      <c r="U2">
        <v>13.5142857142858</v>
      </c>
    </row>
    <row r="3" spans="1:21" x14ac:dyDescent="0.25">
      <c r="A3">
        <v>2</v>
      </c>
      <c r="B3">
        <v>2</v>
      </c>
      <c r="C3">
        <v>3</v>
      </c>
      <c r="D3">
        <v>6</v>
      </c>
      <c r="E3">
        <v>18</v>
      </c>
      <c r="F3">
        <v>2</v>
      </c>
      <c r="G3">
        <v>1000002</v>
      </c>
      <c r="H3">
        <v>1</v>
      </c>
      <c r="I3">
        <v>1</v>
      </c>
      <c r="J3">
        <v>2</v>
      </c>
      <c r="K3">
        <v>6</v>
      </c>
      <c r="L3">
        <v>2016</v>
      </c>
      <c r="M3">
        <v>1</v>
      </c>
      <c r="N3">
        <v>3</v>
      </c>
      <c r="O3">
        <v>4</v>
      </c>
      <c r="P3">
        <v>7</v>
      </c>
      <c r="Q3">
        <v>21</v>
      </c>
      <c r="R3">
        <v>3</v>
      </c>
      <c r="S3">
        <v>13.2</v>
      </c>
      <c r="T3">
        <v>15.1142857142857</v>
      </c>
      <c r="U3">
        <v>17.0285714285714</v>
      </c>
    </row>
    <row r="4" spans="1:21" x14ac:dyDescent="0.25">
      <c r="A4">
        <v>1</v>
      </c>
      <c r="B4">
        <v>3</v>
      </c>
      <c r="C4">
        <v>4</v>
      </c>
      <c r="D4">
        <v>7</v>
      </c>
      <c r="E4">
        <v>21</v>
      </c>
      <c r="F4">
        <v>3</v>
      </c>
      <c r="G4">
        <v>1000003</v>
      </c>
      <c r="H4">
        <v>2</v>
      </c>
      <c r="I4">
        <v>2</v>
      </c>
      <c r="J4">
        <v>3</v>
      </c>
      <c r="K4">
        <v>7</v>
      </c>
      <c r="L4">
        <v>2017</v>
      </c>
      <c r="M4">
        <v>2</v>
      </c>
      <c r="N4">
        <v>1</v>
      </c>
      <c r="O4">
        <v>2</v>
      </c>
      <c r="P4">
        <v>8</v>
      </c>
      <c r="Q4">
        <v>24</v>
      </c>
      <c r="R4">
        <v>4</v>
      </c>
      <c r="S4">
        <v>15.3333333333334</v>
      </c>
      <c r="T4">
        <v>17.761904761904798</v>
      </c>
      <c r="U4">
        <v>20.1904761904762</v>
      </c>
    </row>
    <row r="5" spans="1:21" x14ac:dyDescent="0.25">
      <c r="A5">
        <v>2</v>
      </c>
      <c r="B5">
        <v>1</v>
      </c>
      <c r="C5">
        <v>2</v>
      </c>
      <c r="D5">
        <v>8</v>
      </c>
      <c r="E5">
        <v>24</v>
      </c>
      <c r="F5">
        <v>4</v>
      </c>
      <c r="G5">
        <v>1000004</v>
      </c>
      <c r="H5">
        <v>1</v>
      </c>
      <c r="I5">
        <v>3</v>
      </c>
      <c r="J5">
        <v>4</v>
      </c>
      <c r="K5">
        <v>8</v>
      </c>
      <c r="L5">
        <v>2018</v>
      </c>
      <c r="M5">
        <v>1</v>
      </c>
      <c r="N5">
        <v>2</v>
      </c>
      <c r="O5">
        <v>3</v>
      </c>
      <c r="P5">
        <v>9</v>
      </c>
      <c r="Q5">
        <v>27</v>
      </c>
      <c r="R5">
        <v>3.5</v>
      </c>
      <c r="S5">
        <v>16.933333333333302</v>
      </c>
      <c r="T5">
        <v>19.604761904761901</v>
      </c>
      <c r="U5">
        <v>22.2761904761905</v>
      </c>
    </row>
    <row r="6" spans="1:21" x14ac:dyDescent="0.25">
      <c r="A6">
        <v>1</v>
      </c>
      <c r="B6">
        <v>2</v>
      </c>
      <c r="C6">
        <v>3</v>
      </c>
      <c r="D6">
        <v>9</v>
      </c>
      <c r="E6">
        <v>27</v>
      </c>
      <c r="F6">
        <v>3.5</v>
      </c>
      <c r="G6">
        <v>1000005</v>
      </c>
      <c r="H6">
        <v>1</v>
      </c>
      <c r="I6">
        <v>2.5</v>
      </c>
      <c r="J6">
        <v>3.5</v>
      </c>
      <c r="K6">
        <v>9</v>
      </c>
      <c r="L6">
        <v>2019</v>
      </c>
      <c r="M6">
        <v>2</v>
      </c>
      <c r="N6">
        <v>3</v>
      </c>
      <c r="O6">
        <v>4</v>
      </c>
      <c r="P6">
        <v>5</v>
      </c>
      <c r="Q6">
        <v>15</v>
      </c>
      <c r="R6">
        <v>3.6</v>
      </c>
      <c r="S6">
        <v>9.9333333333333407</v>
      </c>
      <c r="T6">
        <v>11.219047619047601</v>
      </c>
      <c r="U6">
        <v>12.504761904761899</v>
      </c>
    </row>
    <row r="7" spans="1:21" x14ac:dyDescent="0.25">
      <c r="A7">
        <v>2</v>
      </c>
      <c r="B7">
        <v>3</v>
      </c>
      <c r="C7">
        <v>4</v>
      </c>
      <c r="D7">
        <v>5</v>
      </c>
      <c r="E7">
        <v>15</v>
      </c>
      <c r="F7">
        <v>3.6</v>
      </c>
      <c r="G7">
        <v>1000006</v>
      </c>
      <c r="H7">
        <v>0.8</v>
      </c>
      <c r="I7">
        <v>2.6</v>
      </c>
      <c r="J7">
        <v>3.6</v>
      </c>
      <c r="K7">
        <v>10</v>
      </c>
      <c r="L7">
        <v>2015</v>
      </c>
      <c r="M7">
        <v>1</v>
      </c>
      <c r="N7">
        <v>1</v>
      </c>
      <c r="O7">
        <v>2</v>
      </c>
      <c r="P7">
        <v>6</v>
      </c>
      <c r="Q7">
        <v>18</v>
      </c>
      <c r="R7">
        <v>3.7</v>
      </c>
      <c r="S7">
        <v>12.133333333333301</v>
      </c>
      <c r="T7">
        <v>14.090476190476201</v>
      </c>
      <c r="U7">
        <v>16.047619047619101</v>
      </c>
    </row>
    <row r="8" spans="1:21" x14ac:dyDescent="0.25">
      <c r="A8">
        <v>1</v>
      </c>
      <c r="B8">
        <v>1</v>
      </c>
      <c r="C8">
        <v>2</v>
      </c>
      <c r="D8">
        <v>6</v>
      </c>
      <c r="E8">
        <v>18</v>
      </c>
      <c r="F8">
        <v>3.7</v>
      </c>
      <c r="G8">
        <v>1000007</v>
      </c>
      <c r="H8">
        <v>0.6</v>
      </c>
      <c r="I8">
        <v>2.7</v>
      </c>
      <c r="J8">
        <v>3.7</v>
      </c>
      <c r="K8">
        <v>11</v>
      </c>
      <c r="L8">
        <v>2016</v>
      </c>
      <c r="M8">
        <v>2</v>
      </c>
      <c r="N8">
        <v>2</v>
      </c>
      <c r="O8">
        <v>3</v>
      </c>
      <c r="P8">
        <v>7</v>
      </c>
      <c r="Q8">
        <v>21</v>
      </c>
      <c r="R8">
        <v>3.8</v>
      </c>
      <c r="S8">
        <v>13.466666666666701</v>
      </c>
      <c r="T8">
        <v>15.466666666666701</v>
      </c>
      <c r="U8">
        <v>17.466666666666701</v>
      </c>
    </row>
    <row r="9" spans="1:21" x14ac:dyDescent="0.25">
      <c r="A9">
        <v>2</v>
      </c>
      <c r="B9">
        <v>2</v>
      </c>
      <c r="C9">
        <v>3</v>
      </c>
      <c r="D9">
        <v>7</v>
      </c>
      <c r="E9">
        <v>21</v>
      </c>
      <c r="F9">
        <v>3.8</v>
      </c>
      <c r="G9">
        <v>1000008</v>
      </c>
      <c r="H9">
        <v>0.4</v>
      </c>
      <c r="I9">
        <v>2.8</v>
      </c>
      <c r="J9">
        <v>3.8</v>
      </c>
      <c r="K9">
        <v>12</v>
      </c>
      <c r="L9">
        <v>2017</v>
      </c>
      <c r="M9">
        <v>1</v>
      </c>
      <c r="N9">
        <v>3</v>
      </c>
      <c r="O9">
        <v>4</v>
      </c>
      <c r="P9">
        <v>8</v>
      </c>
      <c r="Q9">
        <v>24</v>
      </c>
      <c r="R9">
        <v>3.9</v>
      </c>
      <c r="S9">
        <v>15.466666666666701</v>
      </c>
      <c r="T9">
        <v>17.795238095238101</v>
      </c>
      <c r="U9">
        <v>20.123809523809499</v>
      </c>
    </row>
    <row r="10" spans="1:21" x14ac:dyDescent="0.25">
      <c r="A10">
        <v>1</v>
      </c>
      <c r="B10">
        <v>3</v>
      </c>
      <c r="C10">
        <v>4</v>
      </c>
      <c r="D10">
        <v>8</v>
      </c>
      <c r="E10">
        <v>24</v>
      </c>
      <c r="F10">
        <v>3.9</v>
      </c>
      <c r="G10">
        <v>1000009</v>
      </c>
      <c r="H10">
        <v>0.2</v>
      </c>
      <c r="I10">
        <v>2.9</v>
      </c>
      <c r="J10">
        <v>3.9</v>
      </c>
      <c r="K10">
        <v>13</v>
      </c>
      <c r="L10">
        <v>2018</v>
      </c>
      <c r="M10">
        <v>2</v>
      </c>
      <c r="N10">
        <v>2</v>
      </c>
      <c r="O10">
        <v>3</v>
      </c>
      <c r="P10">
        <v>6</v>
      </c>
      <c r="Q10">
        <v>18</v>
      </c>
      <c r="R10">
        <v>2</v>
      </c>
      <c r="S10">
        <v>10.6</v>
      </c>
      <c r="T10">
        <v>12.0571428571429</v>
      </c>
      <c r="U10">
        <v>13.5142857142858</v>
      </c>
    </row>
    <row r="11" spans="1:21" x14ac:dyDescent="0.25">
      <c r="A11">
        <v>2</v>
      </c>
      <c r="B11">
        <v>1</v>
      </c>
      <c r="C11">
        <v>2</v>
      </c>
      <c r="D11">
        <v>9</v>
      </c>
      <c r="E11">
        <v>27</v>
      </c>
      <c r="F11">
        <v>4</v>
      </c>
      <c r="G11">
        <v>1000010</v>
      </c>
      <c r="H11">
        <v>0</v>
      </c>
      <c r="I11">
        <v>3</v>
      </c>
      <c r="J11">
        <v>4</v>
      </c>
      <c r="K11">
        <v>14</v>
      </c>
      <c r="L11">
        <v>2019</v>
      </c>
      <c r="M11">
        <v>1</v>
      </c>
      <c r="N11">
        <v>3</v>
      </c>
      <c r="O11">
        <v>4</v>
      </c>
      <c r="P11">
        <v>7</v>
      </c>
      <c r="Q11">
        <v>21</v>
      </c>
      <c r="R11">
        <v>3</v>
      </c>
      <c r="S11">
        <v>13.2</v>
      </c>
      <c r="T11">
        <v>15.1142857142857</v>
      </c>
      <c r="U11">
        <v>17.0285714285714</v>
      </c>
    </row>
    <row r="12" spans="1:21" x14ac:dyDescent="0.25">
      <c r="A12">
        <v>1</v>
      </c>
      <c r="B12">
        <v>2</v>
      </c>
      <c r="C12">
        <v>3</v>
      </c>
      <c r="D12">
        <v>5</v>
      </c>
      <c r="E12">
        <v>15</v>
      </c>
      <c r="F12">
        <v>4.0999999999999996</v>
      </c>
      <c r="G12">
        <v>1000011</v>
      </c>
      <c r="H12">
        <v>-0.2</v>
      </c>
      <c r="I12">
        <v>3.1</v>
      </c>
      <c r="J12">
        <v>4.0999999999999996</v>
      </c>
      <c r="K12">
        <v>15</v>
      </c>
      <c r="L12">
        <v>2015</v>
      </c>
      <c r="M12">
        <v>2</v>
      </c>
      <c r="N12">
        <v>1</v>
      </c>
      <c r="O12">
        <v>2</v>
      </c>
      <c r="P12">
        <v>8</v>
      </c>
      <c r="Q12">
        <v>24</v>
      </c>
      <c r="R12">
        <v>4</v>
      </c>
      <c r="S12">
        <v>15.3333333333334</v>
      </c>
      <c r="T12">
        <v>17.761904761904798</v>
      </c>
      <c r="U12">
        <v>20.1904761904762</v>
      </c>
    </row>
    <row r="13" spans="1:21" x14ac:dyDescent="0.25">
      <c r="A13">
        <v>2</v>
      </c>
      <c r="B13">
        <v>3</v>
      </c>
      <c r="C13">
        <v>4</v>
      </c>
      <c r="D13">
        <v>6</v>
      </c>
      <c r="E13">
        <v>18</v>
      </c>
      <c r="F13">
        <v>4.2</v>
      </c>
      <c r="G13">
        <v>1000012</v>
      </c>
      <c r="H13">
        <v>-0.4</v>
      </c>
      <c r="I13">
        <v>3.2</v>
      </c>
      <c r="J13">
        <v>4.2</v>
      </c>
      <c r="K13">
        <v>16</v>
      </c>
      <c r="L13">
        <v>2016</v>
      </c>
      <c r="M13">
        <v>1</v>
      </c>
      <c r="N13">
        <v>2</v>
      </c>
      <c r="O13">
        <v>3</v>
      </c>
      <c r="P13">
        <v>9</v>
      </c>
      <c r="Q13">
        <v>27</v>
      </c>
      <c r="R13">
        <v>3.5</v>
      </c>
      <c r="S13">
        <v>16.933333333333302</v>
      </c>
      <c r="T13">
        <v>19.604761904761901</v>
      </c>
      <c r="U13">
        <v>22.2761904761905</v>
      </c>
    </row>
    <row r="14" spans="1:21" x14ac:dyDescent="0.25">
      <c r="A14">
        <v>1</v>
      </c>
      <c r="B14">
        <v>1</v>
      </c>
      <c r="C14">
        <v>2</v>
      </c>
      <c r="D14">
        <v>7</v>
      </c>
      <c r="E14">
        <v>21</v>
      </c>
      <c r="F14">
        <v>4.3</v>
      </c>
      <c r="G14">
        <v>1000013</v>
      </c>
      <c r="H14">
        <v>-0.6</v>
      </c>
      <c r="I14">
        <v>3.3</v>
      </c>
      <c r="J14">
        <v>4.3</v>
      </c>
      <c r="K14">
        <v>17</v>
      </c>
      <c r="L14">
        <v>2017</v>
      </c>
      <c r="M14">
        <v>2</v>
      </c>
      <c r="N14">
        <v>3</v>
      </c>
      <c r="O14">
        <v>4</v>
      </c>
      <c r="P14">
        <v>5</v>
      </c>
      <c r="Q14">
        <v>15</v>
      </c>
      <c r="R14">
        <v>3.6</v>
      </c>
      <c r="S14">
        <v>9.9333333333333407</v>
      </c>
      <c r="T14">
        <v>11.219047619047601</v>
      </c>
      <c r="U14">
        <v>12.504761904761899</v>
      </c>
    </row>
    <row r="15" spans="1:21" x14ac:dyDescent="0.25">
      <c r="A15">
        <v>2</v>
      </c>
      <c r="B15">
        <v>2</v>
      </c>
      <c r="C15">
        <v>3</v>
      </c>
      <c r="D15">
        <v>8</v>
      </c>
      <c r="E15">
        <v>24</v>
      </c>
      <c r="F15">
        <v>4.4000000000000004</v>
      </c>
      <c r="G15">
        <v>1000014</v>
      </c>
      <c r="H15">
        <v>-0.8</v>
      </c>
      <c r="I15">
        <v>3.4</v>
      </c>
      <c r="J15">
        <v>4.4000000000000004</v>
      </c>
      <c r="K15">
        <v>18</v>
      </c>
      <c r="L15">
        <v>2018</v>
      </c>
      <c r="M15">
        <v>1</v>
      </c>
      <c r="N15">
        <v>1</v>
      </c>
      <c r="O15">
        <v>2</v>
      </c>
      <c r="P15">
        <v>6</v>
      </c>
      <c r="Q15">
        <v>18</v>
      </c>
      <c r="R15">
        <v>3.7</v>
      </c>
      <c r="S15">
        <v>12.133333333333301</v>
      </c>
      <c r="T15">
        <v>14.090476190476201</v>
      </c>
      <c r="U15">
        <v>16.047619047619101</v>
      </c>
    </row>
    <row r="16" spans="1:21" x14ac:dyDescent="0.25">
      <c r="A16">
        <v>1</v>
      </c>
      <c r="B16">
        <v>3</v>
      </c>
      <c r="C16">
        <v>4</v>
      </c>
      <c r="D16">
        <v>9</v>
      </c>
      <c r="E16">
        <v>27</v>
      </c>
      <c r="F16">
        <v>4.5</v>
      </c>
      <c r="G16">
        <v>1000015</v>
      </c>
      <c r="H16">
        <v>-1</v>
      </c>
      <c r="I16">
        <v>3.5</v>
      </c>
      <c r="J16">
        <v>4.5</v>
      </c>
      <c r="K16">
        <v>19</v>
      </c>
      <c r="L16">
        <v>2019</v>
      </c>
      <c r="M16">
        <v>2</v>
      </c>
      <c r="N16">
        <v>2</v>
      </c>
      <c r="O16">
        <v>3</v>
      </c>
      <c r="P16">
        <v>7</v>
      </c>
      <c r="Q16">
        <v>21</v>
      </c>
      <c r="R16">
        <v>3.8</v>
      </c>
      <c r="S16">
        <v>13.466666666666701</v>
      </c>
      <c r="T16">
        <v>15.466666666666701</v>
      </c>
      <c r="U16">
        <v>17.466666666666701</v>
      </c>
    </row>
    <row r="17" spans="1:21" x14ac:dyDescent="0.25">
      <c r="A17">
        <v>2</v>
      </c>
      <c r="B17">
        <v>1</v>
      </c>
      <c r="C17">
        <v>2</v>
      </c>
      <c r="D17">
        <v>5</v>
      </c>
      <c r="E17">
        <v>15</v>
      </c>
      <c r="F17">
        <v>4.5999999999999996</v>
      </c>
      <c r="G17">
        <v>1000016</v>
      </c>
      <c r="H17">
        <v>-1.2</v>
      </c>
      <c r="I17">
        <v>3.6</v>
      </c>
      <c r="J17">
        <v>4.5999999999999996</v>
      </c>
      <c r="K17">
        <v>20</v>
      </c>
      <c r="L17">
        <v>2020</v>
      </c>
      <c r="M17">
        <v>1</v>
      </c>
      <c r="N17">
        <v>3</v>
      </c>
      <c r="O17">
        <v>4</v>
      </c>
      <c r="P17">
        <v>8</v>
      </c>
      <c r="Q17">
        <v>24</v>
      </c>
      <c r="R17">
        <v>3.9</v>
      </c>
      <c r="S17">
        <v>15.466666666666701</v>
      </c>
      <c r="T17">
        <v>17.795238095238101</v>
      </c>
      <c r="U17">
        <v>20.123809523809499</v>
      </c>
    </row>
    <row r="18" spans="1:21" x14ac:dyDescent="0.25">
      <c r="A18">
        <v>1</v>
      </c>
      <c r="B18">
        <v>1</v>
      </c>
      <c r="C18">
        <v>2</v>
      </c>
      <c r="D18">
        <v>5</v>
      </c>
      <c r="E18">
        <v>15</v>
      </c>
      <c r="F18">
        <v>4</v>
      </c>
      <c r="G18">
        <v>1000017</v>
      </c>
      <c r="H18">
        <v>2</v>
      </c>
      <c r="I18">
        <v>3</v>
      </c>
      <c r="J18">
        <v>4</v>
      </c>
      <c r="K18">
        <v>5</v>
      </c>
      <c r="L18">
        <v>2021</v>
      </c>
      <c r="M18">
        <v>2</v>
      </c>
      <c r="N18">
        <v>2</v>
      </c>
      <c r="O18">
        <v>3</v>
      </c>
      <c r="P18">
        <v>6</v>
      </c>
      <c r="Q18">
        <v>18</v>
      </c>
      <c r="R18">
        <v>2</v>
      </c>
      <c r="S18">
        <v>10.6</v>
      </c>
      <c r="T18">
        <v>12.0571428571429</v>
      </c>
      <c r="U18">
        <v>13.5142857142858</v>
      </c>
    </row>
    <row r="19" spans="1:21" x14ac:dyDescent="0.25">
      <c r="A19">
        <v>2</v>
      </c>
      <c r="B19">
        <v>2</v>
      </c>
      <c r="C19">
        <v>3</v>
      </c>
      <c r="D19">
        <v>6</v>
      </c>
      <c r="E19">
        <v>18</v>
      </c>
      <c r="F19">
        <v>2</v>
      </c>
      <c r="G19">
        <v>1000018</v>
      </c>
      <c r="H19">
        <v>1</v>
      </c>
      <c r="I19">
        <v>1</v>
      </c>
      <c r="J19">
        <v>2</v>
      </c>
      <c r="K19">
        <v>6</v>
      </c>
      <c r="L19">
        <v>2022</v>
      </c>
      <c r="M19">
        <v>1</v>
      </c>
      <c r="N19">
        <v>3</v>
      </c>
      <c r="O19">
        <v>4</v>
      </c>
      <c r="P19">
        <v>7</v>
      </c>
      <c r="Q19">
        <v>21</v>
      </c>
      <c r="R19">
        <v>3</v>
      </c>
      <c r="S19">
        <v>13.2</v>
      </c>
      <c r="T19">
        <v>15.1142857142857</v>
      </c>
      <c r="U19">
        <v>17.0285714285714</v>
      </c>
    </row>
    <row r="20" spans="1:21" x14ac:dyDescent="0.25">
      <c r="A20">
        <v>1</v>
      </c>
      <c r="B20">
        <v>3</v>
      </c>
      <c r="C20">
        <v>4</v>
      </c>
      <c r="D20">
        <v>7</v>
      </c>
      <c r="E20">
        <v>21</v>
      </c>
      <c r="F20">
        <v>3</v>
      </c>
      <c r="G20">
        <v>1000019</v>
      </c>
      <c r="H20">
        <v>2</v>
      </c>
      <c r="I20">
        <v>2</v>
      </c>
      <c r="J20">
        <v>3</v>
      </c>
      <c r="K20">
        <v>7</v>
      </c>
      <c r="L20">
        <v>2023</v>
      </c>
      <c r="M20">
        <v>2</v>
      </c>
      <c r="N20">
        <v>1</v>
      </c>
      <c r="O20">
        <v>2</v>
      </c>
      <c r="P20">
        <v>8</v>
      </c>
      <c r="Q20">
        <v>24</v>
      </c>
      <c r="R20">
        <v>4</v>
      </c>
      <c r="S20">
        <v>15.3333333333334</v>
      </c>
      <c r="T20">
        <v>17.761904761904798</v>
      </c>
      <c r="U20">
        <v>20.1904761904762</v>
      </c>
    </row>
    <row r="21" spans="1:21" x14ac:dyDescent="0.25">
      <c r="A21">
        <v>2</v>
      </c>
      <c r="B21">
        <v>1</v>
      </c>
      <c r="C21">
        <v>2</v>
      </c>
      <c r="D21">
        <v>8</v>
      </c>
      <c r="E21">
        <v>24</v>
      </c>
      <c r="F21">
        <v>4</v>
      </c>
      <c r="G21">
        <v>1000020</v>
      </c>
      <c r="H21">
        <v>1</v>
      </c>
      <c r="I21">
        <v>3</v>
      </c>
      <c r="J21">
        <v>4</v>
      </c>
      <c r="K21">
        <v>8</v>
      </c>
      <c r="L21">
        <v>2024</v>
      </c>
      <c r="M21">
        <v>1</v>
      </c>
      <c r="N21">
        <v>2</v>
      </c>
      <c r="O21">
        <v>3</v>
      </c>
      <c r="P21">
        <v>9</v>
      </c>
      <c r="Q21">
        <v>27</v>
      </c>
      <c r="R21">
        <v>3.5</v>
      </c>
      <c r="S21">
        <v>16.933333333333302</v>
      </c>
      <c r="T21">
        <v>19.604761904761901</v>
      </c>
      <c r="U21">
        <v>22.2761904761905</v>
      </c>
    </row>
    <row r="22" spans="1:21" x14ac:dyDescent="0.25">
      <c r="A22">
        <v>1</v>
      </c>
      <c r="B22">
        <v>2</v>
      </c>
      <c r="C22">
        <v>3</v>
      </c>
      <c r="D22">
        <v>9</v>
      </c>
      <c r="E22">
        <v>27</v>
      </c>
      <c r="F22">
        <v>3.5</v>
      </c>
      <c r="G22">
        <v>1000021</v>
      </c>
      <c r="H22">
        <v>1</v>
      </c>
      <c r="I22">
        <v>2.5</v>
      </c>
      <c r="J22">
        <v>3.5</v>
      </c>
      <c r="K22">
        <v>9</v>
      </c>
      <c r="L22">
        <v>2025</v>
      </c>
      <c r="M22">
        <v>2</v>
      </c>
      <c r="N22">
        <v>3</v>
      </c>
      <c r="O22">
        <v>4</v>
      </c>
      <c r="P22">
        <v>5</v>
      </c>
      <c r="Q22">
        <v>15</v>
      </c>
      <c r="R22">
        <v>3.6</v>
      </c>
      <c r="S22">
        <v>9.9333333333333407</v>
      </c>
      <c r="T22">
        <v>11.219047619047601</v>
      </c>
      <c r="U22">
        <v>12.504761904761899</v>
      </c>
    </row>
    <row r="23" spans="1:21" x14ac:dyDescent="0.25">
      <c r="A23">
        <v>2</v>
      </c>
      <c r="B23">
        <v>3</v>
      </c>
      <c r="C23">
        <v>4</v>
      </c>
      <c r="D23">
        <v>5</v>
      </c>
      <c r="E23">
        <v>15</v>
      </c>
      <c r="F23">
        <v>3.6</v>
      </c>
      <c r="G23">
        <v>1000022</v>
      </c>
      <c r="H23">
        <v>0.8</v>
      </c>
      <c r="I23">
        <v>2.6</v>
      </c>
      <c r="J23">
        <v>3.6</v>
      </c>
      <c r="K23">
        <v>10</v>
      </c>
      <c r="L23">
        <v>2026</v>
      </c>
      <c r="M23">
        <v>1</v>
      </c>
      <c r="N23">
        <v>1</v>
      </c>
      <c r="O23">
        <v>2</v>
      </c>
      <c r="P23">
        <v>6</v>
      </c>
      <c r="Q23">
        <v>18</v>
      </c>
      <c r="R23">
        <v>3.7</v>
      </c>
      <c r="S23">
        <v>12.133333333333301</v>
      </c>
      <c r="T23">
        <v>14.090476190476201</v>
      </c>
      <c r="U23">
        <v>16.047619047619101</v>
      </c>
    </row>
    <row r="24" spans="1:21" x14ac:dyDescent="0.25">
      <c r="A24">
        <v>1</v>
      </c>
      <c r="B24">
        <v>1</v>
      </c>
      <c r="C24">
        <v>2</v>
      </c>
      <c r="D24">
        <v>6</v>
      </c>
      <c r="E24">
        <v>18</v>
      </c>
      <c r="F24">
        <v>3.7</v>
      </c>
      <c r="G24">
        <v>1000023</v>
      </c>
      <c r="H24">
        <v>0.6</v>
      </c>
      <c r="I24">
        <v>2.7</v>
      </c>
      <c r="J24">
        <v>3.7</v>
      </c>
      <c r="K24">
        <v>11</v>
      </c>
      <c r="L24">
        <v>2027</v>
      </c>
      <c r="M24">
        <v>2</v>
      </c>
      <c r="N24">
        <v>2</v>
      </c>
      <c r="O24">
        <v>3</v>
      </c>
      <c r="P24">
        <v>7</v>
      </c>
      <c r="Q24">
        <v>21</v>
      </c>
      <c r="R24">
        <v>3.8</v>
      </c>
      <c r="S24">
        <v>13.466666666666701</v>
      </c>
      <c r="T24">
        <v>15.466666666666701</v>
      </c>
      <c r="U24">
        <v>17.466666666666701</v>
      </c>
    </row>
    <row r="25" spans="1:21" x14ac:dyDescent="0.25">
      <c r="A25">
        <v>2</v>
      </c>
      <c r="B25">
        <v>2</v>
      </c>
      <c r="C25">
        <v>3</v>
      </c>
      <c r="D25">
        <v>7</v>
      </c>
      <c r="E25">
        <v>21</v>
      </c>
      <c r="F25">
        <v>3.8</v>
      </c>
      <c r="G25">
        <v>1000024</v>
      </c>
      <c r="H25">
        <v>0.4</v>
      </c>
      <c r="I25">
        <v>2.8</v>
      </c>
      <c r="J25">
        <v>3.8</v>
      </c>
      <c r="K25">
        <v>12</v>
      </c>
      <c r="L25">
        <v>2016</v>
      </c>
      <c r="M25">
        <v>1</v>
      </c>
      <c r="N25">
        <v>3</v>
      </c>
      <c r="O25">
        <v>4</v>
      </c>
      <c r="P25">
        <v>8</v>
      </c>
      <c r="Q25">
        <v>24</v>
      </c>
      <c r="R25">
        <v>3.9</v>
      </c>
      <c r="S25">
        <v>15.466666666666701</v>
      </c>
      <c r="T25">
        <v>17.795238095238101</v>
      </c>
      <c r="U25">
        <v>20.123809523809499</v>
      </c>
    </row>
    <row r="26" spans="1:21" x14ac:dyDescent="0.25">
      <c r="A26">
        <v>1</v>
      </c>
      <c r="B26">
        <v>3</v>
      </c>
      <c r="C26">
        <v>4</v>
      </c>
      <c r="D26">
        <v>8</v>
      </c>
      <c r="E26">
        <v>24</v>
      </c>
      <c r="F26">
        <v>3.9</v>
      </c>
      <c r="G26">
        <v>1000025</v>
      </c>
      <c r="H26">
        <v>0.2</v>
      </c>
      <c r="I26">
        <v>2.9</v>
      </c>
      <c r="J26">
        <v>3.9</v>
      </c>
      <c r="K26">
        <v>13</v>
      </c>
      <c r="L26">
        <v>2017</v>
      </c>
      <c r="M26">
        <v>2</v>
      </c>
      <c r="N26">
        <v>2</v>
      </c>
      <c r="O26">
        <v>3</v>
      </c>
      <c r="P26">
        <v>6</v>
      </c>
      <c r="Q26">
        <v>18</v>
      </c>
      <c r="R26">
        <v>2</v>
      </c>
      <c r="S26">
        <v>10.6</v>
      </c>
      <c r="T26">
        <v>12.0571428571429</v>
      </c>
      <c r="U26">
        <v>13.5142857142858</v>
      </c>
    </row>
    <row r="27" spans="1:21" x14ac:dyDescent="0.25">
      <c r="A27">
        <v>2</v>
      </c>
      <c r="B27">
        <v>1</v>
      </c>
      <c r="C27">
        <v>2</v>
      </c>
      <c r="D27">
        <v>9</v>
      </c>
      <c r="E27">
        <v>27</v>
      </c>
      <c r="F27">
        <v>4</v>
      </c>
      <c r="G27">
        <v>1000026</v>
      </c>
      <c r="H27">
        <v>0</v>
      </c>
      <c r="I27">
        <v>3</v>
      </c>
      <c r="J27">
        <v>4</v>
      </c>
      <c r="K27">
        <v>14</v>
      </c>
      <c r="L27">
        <v>2018</v>
      </c>
      <c r="M27">
        <v>1</v>
      </c>
      <c r="N27">
        <v>3</v>
      </c>
      <c r="O27">
        <v>4</v>
      </c>
      <c r="P27">
        <v>7</v>
      </c>
      <c r="Q27">
        <v>21</v>
      </c>
      <c r="R27">
        <v>3</v>
      </c>
      <c r="S27">
        <v>13.2</v>
      </c>
      <c r="T27">
        <v>15.1142857142857</v>
      </c>
      <c r="U27">
        <v>17.0285714285714</v>
      </c>
    </row>
    <row r="28" spans="1:21" x14ac:dyDescent="0.25">
      <c r="A28">
        <v>1</v>
      </c>
      <c r="B28">
        <v>2</v>
      </c>
      <c r="C28">
        <v>3</v>
      </c>
      <c r="D28">
        <v>5</v>
      </c>
      <c r="E28">
        <v>15</v>
      </c>
      <c r="F28">
        <v>4.0999999999999996</v>
      </c>
      <c r="G28">
        <v>1000027</v>
      </c>
      <c r="H28">
        <v>-0.2</v>
      </c>
      <c r="I28">
        <v>3.1</v>
      </c>
      <c r="J28">
        <v>4.0999999999999996</v>
      </c>
      <c r="K28">
        <v>15</v>
      </c>
      <c r="L28">
        <v>2019</v>
      </c>
      <c r="M28">
        <v>2</v>
      </c>
      <c r="N28">
        <v>1</v>
      </c>
      <c r="O28">
        <v>2</v>
      </c>
      <c r="P28">
        <v>8</v>
      </c>
      <c r="Q28">
        <v>24</v>
      </c>
      <c r="R28">
        <v>4</v>
      </c>
      <c r="S28">
        <v>15.3333333333334</v>
      </c>
      <c r="T28">
        <v>17.761904761904798</v>
      </c>
      <c r="U28">
        <v>20.1904761904762</v>
      </c>
    </row>
    <row r="29" spans="1:21" x14ac:dyDescent="0.25">
      <c r="A29">
        <v>2</v>
      </c>
      <c r="B29">
        <v>3</v>
      </c>
      <c r="C29">
        <v>4</v>
      </c>
      <c r="D29">
        <v>6</v>
      </c>
      <c r="E29">
        <v>18</v>
      </c>
      <c r="F29">
        <v>4.2</v>
      </c>
      <c r="G29">
        <v>1000028</v>
      </c>
      <c r="H29">
        <v>-0.4</v>
      </c>
      <c r="I29">
        <v>3.2</v>
      </c>
      <c r="J29">
        <v>4.2</v>
      </c>
      <c r="K29">
        <v>16</v>
      </c>
      <c r="L29">
        <v>2020</v>
      </c>
      <c r="M29">
        <v>1</v>
      </c>
      <c r="N29">
        <v>2</v>
      </c>
      <c r="O29">
        <v>3</v>
      </c>
      <c r="P29">
        <v>9</v>
      </c>
      <c r="Q29">
        <v>27</v>
      </c>
      <c r="R29">
        <v>3.5</v>
      </c>
      <c r="S29">
        <v>16.933333333333302</v>
      </c>
      <c r="T29">
        <v>19.604761904761901</v>
      </c>
      <c r="U29">
        <v>22.2761904761905</v>
      </c>
    </row>
    <row r="30" spans="1:21" x14ac:dyDescent="0.25">
      <c r="A30">
        <v>1</v>
      </c>
      <c r="B30">
        <v>1</v>
      </c>
      <c r="C30">
        <v>2</v>
      </c>
      <c r="D30">
        <v>7</v>
      </c>
      <c r="E30">
        <v>21</v>
      </c>
      <c r="F30">
        <v>4.3</v>
      </c>
      <c r="G30">
        <v>1000029</v>
      </c>
      <c r="H30">
        <v>-0.6</v>
      </c>
      <c r="I30">
        <v>3.3</v>
      </c>
      <c r="J30">
        <v>4.3</v>
      </c>
      <c r="K30">
        <v>17</v>
      </c>
      <c r="L30">
        <v>2021</v>
      </c>
      <c r="M30">
        <v>2</v>
      </c>
      <c r="N30">
        <v>3</v>
      </c>
      <c r="O30">
        <v>4</v>
      </c>
      <c r="P30">
        <v>5</v>
      </c>
      <c r="Q30">
        <v>15</v>
      </c>
      <c r="R30">
        <v>3.6</v>
      </c>
      <c r="S30">
        <v>9.9333333333333407</v>
      </c>
      <c r="T30">
        <v>11.219047619047601</v>
      </c>
      <c r="U30">
        <v>12.504761904761899</v>
      </c>
    </row>
    <row r="31" spans="1:21" x14ac:dyDescent="0.25">
      <c r="A31">
        <v>2</v>
      </c>
      <c r="B31">
        <v>2</v>
      </c>
      <c r="C31">
        <v>3</v>
      </c>
      <c r="D31">
        <v>8</v>
      </c>
      <c r="E31">
        <v>24</v>
      </c>
      <c r="F31">
        <v>4.4000000000000004</v>
      </c>
      <c r="G31">
        <v>1000030</v>
      </c>
      <c r="H31">
        <v>-0.8</v>
      </c>
      <c r="I31">
        <v>3.4</v>
      </c>
      <c r="J31">
        <v>4.4000000000000004</v>
      </c>
      <c r="K31">
        <v>18</v>
      </c>
      <c r="L31">
        <v>2022</v>
      </c>
      <c r="M31">
        <v>1</v>
      </c>
      <c r="N31">
        <v>1</v>
      </c>
      <c r="O31">
        <v>2</v>
      </c>
      <c r="P31">
        <v>6</v>
      </c>
      <c r="Q31">
        <v>18</v>
      </c>
      <c r="R31">
        <v>3.7</v>
      </c>
      <c r="S31">
        <v>12.133333333333301</v>
      </c>
      <c r="T31">
        <v>14.090476190476201</v>
      </c>
      <c r="U31">
        <v>16.047619047619101</v>
      </c>
    </row>
    <row r="32" spans="1:21" x14ac:dyDescent="0.25">
      <c r="A32">
        <v>1</v>
      </c>
      <c r="B32">
        <v>3</v>
      </c>
      <c r="C32">
        <v>4</v>
      </c>
      <c r="D32">
        <v>9</v>
      </c>
      <c r="E32">
        <v>27</v>
      </c>
      <c r="F32">
        <v>4.5</v>
      </c>
      <c r="G32">
        <v>1000031</v>
      </c>
      <c r="H32">
        <v>-1</v>
      </c>
      <c r="I32">
        <v>3.5</v>
      </c>
      <c r="J32">
        <v>4.5</v>
      </c>
      <c r="K32">
        <v>19</v>
      </c>
      <c r="L32">
        <v>2023</v>
      </c>
      <c r="M32">
        <v>2</v>
      </c>
      <c r="N32">
        <v>2</v>
      </c>
      <c r="O32">
        <v>3</v>
      </c>
      <c r="P32">
        <v>7</v>
      </c>
      <c r="Q32">
        <v>21</v>
      </c>
      <c r="R32">
        <v>3.8</v>
      </c>
      <c r="S32">
        <v>13.466666666666701</v>
      </c>
      <c r="T32">
        <v>15.466666666666701</v>
      </c>
      <c r="U32">
        <v>17.466666666666701</v>
      </c>
    </row>
    <row r="33" spans="1:21" x14ac:dyDescent="0.25">
      <c r="A33">
        <v>2</v>
      </c>
      <c r="B33">
        <v>1</v>
      </c>
      <c r="C33">
        <v>2</v>
      </c>
      <c r="D33">
        <v>5</v>
      </c>
      <c r="E33">
        <v>15</v>
      </c>
      <c r="F33">
        <v>4.5999999999999996</v>
      </c>
      <c r="G33">
        <v>1000032</v>
      </c>
      <c r="H33">
        <v>-1.2</v>
      </c>
      <c r="I33">
        <v>3.6</v>
      </c>
      <c r="J33">
        <v>4.5999999999999996</v>
      </c>
      <c r="K33">
        <v>20</v>
      </c>
      <c r="L33">
        <v>2024</v>
      </c>
      <c r="M33">
        <v>1</v>
      </c>
      <c r="N33">
        <v>3</v>
      </c>
      <c r="O33">
        <v>4</v>
      </c>
      <c r="P33">
        <v>8</v>
      </c>
      <c r="Q33">
        <v>24</v>
      </c>
      <c r="R33">
        <v>3.9</v>
      </c>
      <c r="S33">
        <v>15.466666666666701</v>
      </c>
      <c r="T33">
        <v>17.795238095238101</v>
      </c>
      <c r="U33">
        <v>20.123809523809499</v>
      </c>
    </row>
    <row r="34" spans="1:21" x14ac:dyDescent="0.25">
      <c r="A34">
        <v>1</v>
      </c>
      <c r="B34">
        <v>1</v>
      </c>
      <c r="C34">
        <v>2</v>
      </c>
      <c r="D34">
        <v>5</v>
      </c>
      <c r="E34">
        <v>15</v>
      </c>
      <c r="F34">
        <v>4</v>
      </c>
      <c r="G34">
        <v>1000033</v>
      </c>
      <c r="H34">
        <v>2</v>
      </c>
      <c r="I34">
        <v>3</v>
      </c>
      <c r="J34">
        <v>4</v>
      </c>
      <c r="K34">
        <v>5</v>
      </c>
      <c r="L34">
        <v>2025</v>
      </c>
      <c r="M34">
        <v>2</v>
      </c>
      <c r="N34">
        <v>2</v>
      </c>
      <c r="O34">
        <v>3</v>
      </c>
      <c r="P34">
        <v>6</v>
      </c>
      <c r="Q34">
        <v>18</v>
      </c>
      <c r="R34">
        <v>2</v>
      </c>
      <c r="S34">
        <v>10.6</v>
      </c>
      <c r="T34">
        <v>12.0571428571429</v>
      </c>
      <c r="U34">
        <v>13.5142857142858</v>
      </c>
    </row>
    <row r="35" spans="1:21" x14ac:dyDescent="0.25">
      <c r="A35">
        <v>2</v>
      </c>
      <c r="B35">
        <v>2</v>
      </c>
      <c r="C35">
        <v>3</v>
      </c>
      <c r="D35">
        <v>6</v>
      </c>
      <c r="E35">
        <v>18</v>
      </c>
      <c r="F35">
        <v>2</v>
      </c>
      <c r="G35">
        <v>1000034</v>
      </c>
      <c r="H35">
        <v>1</v>
      </c>
      <c r="I35">
        <v>1</v>
      </c>
      <c r="J35">
        <v>2</v>
      </c>
      <c r="K35">
        <v>6</v>
      </c>
      <c r="L35">
        <v>2026</v>
      </c>
      <c r="M35">
        <v>1</v>
      </c>
      <c r="N35">
        <v>3</v>
      </c>
      <c r="O35">
        <v>4</v>
      </c>
      <c r="P35">
        <v>7</v>
      </c>
      <c r="Q35">
        <v>21</v>
      </c>
      <c r="R35">
        <v>3</v>
      </c>
      <c r="S35">
        <v>13.2</v>
      </c>
      <c r="T35">
        <v>15.1142857142857</v>
      </c>
      <c r="U35">
        <v>17.0285714285714</v>
      </c>
    </row>
    <row r="36" spans="1:21" x14ac:dyDescent="0.25">
      <c r="A36">
        <v>1</v>
      </c>
      <c r="B36">
        <v>3</v>
      </c>
      <c r="C36">
        <v>4</v>
      </c>
      <c r="D36">
        <v>7</v>
      </c>
      <c r="E36">
        <v>21</v>
      </c>
      <c r="F36">
        <v>3</v>
      </c>
      <c r="G36">
        <v>1000035</v>
      </c>
      <c r="H36">
        <v>2</v>
      </c>
      <c r="I36">
        <v>2</v>
      </c>
      <c r="J36">
        <v>3</v>
      </c>
      <c r="K36">
        <v>7</v>
      </c>
      <c r="L36">
        <v>2027</v>
      </c>
      <c r="M36">
        <v>2</v>
      </c>
      <c r="N36">
        <v>1</v>
      </c>
      <c r="O36">
        <v>2</v>
      </c>
      <c r="P36">
        <v>8</v>
      </c>
      <c r="Q36">
        <v>24</v>
      </c>
      <c r="R36">
        <v>4</v>
      </c>
      <c r="S36">
        <v>15.3333333333334</v>
      </c>
      <c r="T36">
        <v>17.761904761904798</v>
      </c>
      <c r="U36">
        <v>20.1904761904762</v>
      </c>
    </row>
    <row r="37" spans="1:21" x14ac:dyDescent="0.25">
      <c r="A37">
        <v>2</v>
      </c>
      <c r="B37">
        <v>1</v>
      </c>
      <c r="C37">
        <v>2</v>
      </c>
      <c r="D37">
        <v>8</v>
      </c>
      <c r="E37">
        <v>24</v>
      </c>
      <c r="F37">
        <v>4</v>
      </c>
      <c r="G37">
        <v>1000036</v>
      </c>
      <c r="H37">
        <v>1</v>
      </c>
      <c r="I37">
        <v>3</v>
      </c>
      <c r="J37">
        <v>4</v>
      </c>
      <c r="K37">
        <v>8</v>
      </c>
      <c r="L37">
        <v>2016</v>
      </c>
      <c r="M37">
        <v>1</v>
      </c>
      <c r="N37">
        <v>2</v>
      </c>
      <c r="O37">
        <v>3</v>
      </c>
      <c r="P37">
        <v>9</v>
      </c>
      <c r="Q37">
        <v>27</v>
      </c>
      <c r="R37">
        <v>3.5</v>
      </c>
      <c r="S37">
        <v>16.933333333333302</v>
      </c>
      <c r="T37">
        <v>19.604761904761901</v>
      </c>
      <c r="U37">
        <v>22.2761904761905</v>
      </c>
    </row>
    <row r="38" spans="1:21" x14ac:dyDescent="0.25">
      <c r="A38">
        <v>1</v>
      </c>
      <c r="B38">
        <v>2</v>
      </c>
      <c r="C38">
        <v>3</v>
      </c>
      <c r="D38">
        <v>9</v>
      </c>
      <c r="E38">
        <v>27</v>
      </c>
      <c r="F38">
        <v>3.5</v>
      </c>
      <c r="G38">
        <v>1000037</v>
      </c>
      <c r="H38">
        <v>1</v>
      </c>
      <c r="I38">
        <v>2.5</v>
      </c>
      <c r="J38">
        <v>3.5</v>
      </c>
      <c r="K38">
        <v>9</v>
      </c>
      <c r="L38">
        <v>2017</v>
      </c>
      <c r="M38">
        <v>2</v>
      </c>
      <c r="N38">
        <v>3</v>
      </c>
      <c r="O38">
        <v>4</v>
      </c>
      <c r="P38">
        <v>5</v>
      </c>
      <c r="Q38">
        <v>15</v>
      </c>
      <c r="R38">
        <v>3.6</v>
      </c>
      <c r="S38">
        <v>9.9333333333333407</v>
      </c>
      <c r="T38">
        <v>11.219047619047601</v>
      </c>
      <c r="U38">
        <v>12.504761904761899</v>
      </c>
    </row>
    <row r="39" spans="1:21" x14ac:dyDescent="0.25">
      <c r="A39">
        <v>2</v>
      </c>
      <c r="B39">
        <v>3</v>
      </c>
      <c r="C39">
        <v>4</v>
      </c>
      <c r="D39">
        <v>5</v>
      </c>
      <c r="E39">
        <v>15</v>
      </c>
      <c r="F39">
        <v>3.6</v>
      </c>
      <c r="G39">
        <v>1000038</v>
      </c>
      <c r="H39">
        <v>0.8</v>
      </c>
      <c r="I39">
        <v>2.6</v>
      </c>
      <c r="J39">
        <v>3.6</v>
      </c>
      <c r="K39">
        <v>10</v>
      </c>
      <c r="L39">
        <v>2018</v>
      </c>
      <c r="M39">
        <v>1</v>
      </c>
      <c r="N39">
        <v>1</v>
      </c>
      <c r="O39">
        <v>2</v>
      </c>
      <c r="P39">
        <v>6</v>
      </c>
      <c r="Q39">
        <v>18</v>
      </c>
      <c r="R39">
        <v>3.7</v>
      </c>
      <c r="S39">
        <v>12.133333333333301</v>
      </c>
      <c r="T39">
        <v>14.090476190476201</v>
      </c>
      <c r="U39">
        <v>16.047619047619101</v>
      </c>
    </row>
    <row r="40" spans="1:21" x14ac:dyDescent="0.25">
      <c r="A40">
        <v>1</v>
      </c>
      <c r="B40">
        <v>1</v>
      </c>
      <c r="C40">
        <v>2</v>
      </c>
      <c r="D40">
        <v>6</v>
      </c>
      <c r="E40">
        <v>18</v>
      </c>
      <c r="F40">
        <v>3.7</v>
      </c>
      <c r="G40">
        <v>1000039</v>
      </c>
      <c r="H40">
        <v>0.6</v>
      </c>
      <c r="I40">
        <v>2.7</v>
      </c>
      <c r="J40">
        <v>3.7</v>
      </c>
      <c r="K40">
        <v>11</v>
      </c>
      <c r="L40">
        <v>2019</v>
      </c>
      <c r="M40">
        <v>2</v>
      </c>
      <c r="N40">
        <v>2</v>
      </c>
      <c r="O40">
        <v>3</v>
      </c>
      <c r="P40">
        <v>7</v>
      </c>
      <c r="Q40">
        <v>21</v>
      </c>
      <c r="R40">
        <v>3.8</v>
      </c>
      <c r="S40">
        <v>13.466666666666701</v>
      </c>
      <c r="T40">
        <v>15.466666666666701</v>
      </c>
      <c r="U40">
        <v>17.466666666666701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1"/>
  <sheetViews>
    <sheetView tabSelected="1" topLeftCell="A10" workbookViewId="0">
      <selection activeCell="Y13" sqref="Y13"/>
    </sheetView>
  </sheetViews>
  <sheetFormatPr baseColWidth="10" defaultRowHeight="15" x14ac:dyDescent="0.25"/>
  <cols>
    <col min="2" max="7" width="4.140625" customWidth="1"/>
    <col min="9" max="16" width="2.140625" customWidth="1"/>
    <col min="17" max="22" width="1" customWidth="1"/>
  </cols>
  <sheetData>
    <row r="1" spans="1:23" ht="15.75" thickBot="1" x14ac:dyDescent="0.3">
      <c r="B1" s="12" t="s">
        <v>21</v>
      </c>
      <c r="C1" s="12"/>
      <c r="D1" s="12"/>
      <c r="E1" s="12"/>
      <c r="F1" s="12"/>
    </row>
    <row r="2" spans="1:23" ht="60" x14ac:dyDescent="0.25">
      <c r="A2" s="14" t="s">
        <v>24</v>
      </c>
      <c r="B2" s="1" t="s">
        <v>0</v>
      </c>
      <c r="C2" s="2" t="s">
        <v>1</v>
      </c>
      <c r="D2" s="1" t="s">
        <v>2</v>
      </c>
      <c r="E2" s="2" t="s">
        <v>3</v>
      </c>
      <c r="F2" s="1" t="s">
        <v>4</v>
      </c>
      <c r="G2" s="2" t="s">
        <v>5</v>
      </c>
      <c r="H2" s="4" t="s">
        <v>11</v>
      </c>
      <c r="I2" s="3" t="s">
        <v>6</v>
      </c>
      <c r="J2" s="3" t="s">
        <v>7</v>
      </c>
      <c r="K2" s="3" t="s">
        <v>8</v>
      </c>
      <c r="L2" s="3" t="s">
        <v>9</v>
      </c>
      <c r="M2" s="3" t="s">
        <v>10</v>
      </c>
      <c r="N2" s="3" t="s">
        <v>12</v>
      </c>
      <c r="O2" s="5" t="s">
        <v>13</v>
      </c>
      <c r="P2" s="6" t="s">
        <v>14</v>
      </c>
      <c r="Q2" s="7" t="s">
        <v>15</v>
      </c>
      <c r="R2" s="8" t="s">
        <v>16</v>
      </c>
      <c r="S2" s="9" t="s">
        <v>17</v>
      </c>
      <c r="T2" s="7" t="s">
        <v>18</v>
      </c>
      <c r="U2" s="3" t="s">
        <v>19</v>
      </c>
      <c r="V2" s="10" t="s">
        <v>20</v>
      </c>
    </row>
    <row r="3" spans="1:23" x14ac:dyDescent="0.25">
      <c r="A3" s="14">
        <f>H3</f>
        <v>1000001</v>
      </c>
      <c r="B3">
        <v>1</v>
      </c>
      <c r="C3">
        <v>1</v>
      </c>
      <c r="D3">
        <v>2</v>
      </c>
      <c r="E3">
        <v>5</v>
      </c>
      <c r="F3">
        <v>15</v>
      </c>
      <c r="G3">
        <v>4</v>
      </c>
      <c r="H3">
        <v>1000001</v>
      </c>
      <c r="I3">
        <v>2</v>
      </c>
      <c r="J3">
        <v>3</v>
      </c>
      <c r="K3">
        <v>4</v>
      </c>
      <c r="L3">
        <v>5</v>
      </c>
      <c r="M3">
        <v>2015</v>
      </c>
      <c r="N3">
        <v>2</v>
      </c>
      <c r="O3">
        <v>2</v>
      </c>
      <c r="P3">
        <v>3</v>
      </c>
      <c r="Q3">
        <v>6</v>
      </c>
      <c r="R3">
        <v>18</v>
      </c>
      <c r="S3">
        <v>2</v>
      </c>
      <c r="T3">
        <v>10.6</v>
      </c>
      <c r="U3">
        <v>12.0571428571429</v>
      </c>
      <c r="V3">
        <v>13.5142857142858</v>
      </c>
    </row>
    <row r="4" spans="1:23" x14ac:dyDescent="0.25">
      <c r="A4" s="14">
        <f t="shared" ref="A4:A10" si="0">H4</f>
        <v>1000006</v>
      </c>
      <c r="B4">
        <v>2</v>
      </c>
      <c r="C4">
        <v>3</v>
      </c>
      <c r="D4">
        <v>4</v>
      </c>
      <c r="E4">
        <v>5</v>
      </c>
      <c r="F4">
        <v>15</v>
      </c>
      <c r="G4">
        <v>3.6</v>
      </c>
      <c r="H4">
        <v>1000006</v>
      </c>
      <c r="I4">
        <v>0.8</v>
      </c>
      <c r="J4">
        <v>2.6</v>
      </c>
      <c r="K4">
        <v>3.6</v>
      </c>
      <c r="L4">
        <v>10</v>
      </c>
      <c r="M4">
        <v>2015</v>
      </c>
      <c r="N4">
        <v>1</v>
      </c>
      <c r="O4">
        <v>1</v>
      </c>
      <c r="P4">
        <v>2</v>
      </c>
      <c r="Q4">
        <v>6</v>
      </c>
      <c r="R4">
        <v>18</v>
      </c>
      <c r="S4">
        <v>3.7</v>
      </c>
      <c r="T4">
        <v>12.133333333333301</v>
      </c>
      <c r="U4">
        <v>14.090476190476201</v>
      </c>
      <c r="V4">
        <v>16.047619047619101</v>
      </c>
    </row>
    <row r="5" spans="1:23" x14ac:dyDescent="0.25">
      <c r="A5" s="14">
        <f t="shared" si="0"/>
        <v>1000010</v>
      </c>
      <c r="B5">
        <v>2</v>
      </c>
      <c r="C5">
        <v>1</v>
      </c>
      <c r="D5">
        <v>2</v>
      </c>
      <c r="E5">
        <v>9</v>
      </c>
      <c r="F5">
        <v>27</v>
      </c>
      <c r="G5">
        <v>4</v>
      </c>
      <c r="H5">
        <v>1000010</v>
      </c>
      <c r="I5">
        <v>0</v>
      </c>
      <c r="J5">
        <v>3</v>
      </c>
      <c r="K5">
        <v>4</v>
      </c>
      <c r="L5">
        <v>14</v>
      </c>
      <c r="M5">
        <v>2019</v>
      </c>
      <c r="N5">
        <v>1</v>
      </c>
      <c r="O5">
        <v>3</v>
      </c>
      <c r="P5">
        <v>4</v>
      </c>
      <c r="Q5">
        <v>7</v>
      </c>
      <c r="R5">
        <v>21</v>
      </c>
      <c r="S5">
        <v>3</v>
      </c>
      <c r="T5">
        <v>13.2</v>
      </c>
      <c r="U5">
        <v>15.1142857142857</v>
      </c>
      <c r="V5">
        <v>17.0285714285714</v>
      </c>
    </row>
    <row r="6" spans="1:23" x14ac:dyDescent="0.25">
      <c r="A6" s="14">
        <f t="shared" si="0"/>
        <v>1000011</v>
      </c>
      <c r="B6">
        <v>1</v>
      </c>
      <c r="C6">
        <v>2</v>
      </c>
      <c r="D6">
        <v>3</v>
      </c>
      <c r="E6">
        <v>5</v>
      </c>
      <c r="F6">
        <v>15</v>
      </c>
      <c r="G6">
        <v>4.0999999999999996</v>
      </c>
      <c r="H6">
        <v>1000011</v>
      </c>
      <c r="I6">
        <v>-0.2</v>
      </c>
      <c r="J6">
        <v>3.1</v>
      </c>
      <c r="K6">
        <v>4.0999999999999996</v>
      </c>
      <c r="L6">
        <v>15</v>
      </c>
      <c r="M6">
        <v>2015</v>
      </c>
      <c r="N6">
        <v>2</v>
      </c>
      <c r="O6">
        <v>1</v>
      </c>
      <c r="P6">
        <v>2</v>
      </c>
      <c r="Q6">
        <v>8</v>
      </c>
      <c r="R6">
        <v>24</v>
      </c>
      <c r="S6">
        <v>4</v>
      </c>
      <c r="T6">
        <v>15.3333333333334</v>
      </c>
      <c r="U6">
        <v>17.761904761904798</v>
      </c>
      <c r="V6">
        <v>20.1904761904762</v>
      </c>
    </row>
    <row r="7" spans="1:23" x14ac:dyDescent="0.25">
      <c r="A7" s="14">
        <f t="shared" si="0"/>
        <v>1000012</v>
      </c>
      <c r="B7">
        <v>2</v>
      </c>
      <c r="C7">
        <v>3</v>
      </c>
      <c r="D7">
        <v>4</v>
      </c>
      <c r="E7">
        <v>6</v>
      </c>
      <c r="F7">
        <v>18</v>
      </c>
      <c r="G7">
        <v>4.2</v>
      </c>
      <c r="H7">
        <v>1000012</v>
      </c>
      <c r="I7">
        <v>-0.4</v>
      </c>
      <c r="J7">
        <v>3.2</v>
      </c>
      <c r="K7">
        <v>4.2</v>
      </c>
      <c r="L7">
        <v>16</v>
      </c>
      <c r="M7">
        <v>2016</v>
      </c>
      <c r="N7">
        <v>1</v>
      </c>
      <c r="O7">
        <v>2</v>
      </c>
      <c r="P7">
        <v>3</v>
      </c>
      <c r="Q7">
        <v>9</v>
      </c>
      <c r="R7">
        <v>27</v>
      </c>
      <c r="S7">
        <v>3.5</v>
      </c>
      <c r="T7">
        <v>16.933333333333302</v>
      </c>
      <c r="U7">
        <v>19.604761904761901</v>
      </c>
      <c r="V7">
        <v>22.2761904761905</v>
      </c>
    </row>
    <row r="8" spans="1:23" x14ac:dyDescent="0.25">
      <c r="A8" s="14">
        <f t="shared" si="0"/>
        <v>1000013</v>
      </c>
      <c r="B8">
        <v>1</v>
      </c>
      <c r="C8">
        <v>1</v>
      </c>
      <c r="D8">
        <v>2</v>
      </c>
      <c r="E8">
        <v>7</v>
      </c>
      <c r="F8">
        <v>21</v>
      </c>
      <c r="G8">
        <v>4.3</v>
      </c>
      <c r="H8">
        <v>1000013</v>
      </c>
      <c r="I8">
        <v>-0.6</v>
      </c>
      <c r="J8">
        <v>3.3</v>
      </c>
      <c r="K8">
        <v>4.3</v>
      </c>
      <c r="L8">
        <v>17</v>
      </c>
      <c r="M8">
        <v>2017</v>
      </c>
      <c r="N8">
        <v>2</v>
      </c>
      <c r="O8">
        <v>3</v>
      </c>
      <c r="P8">
        <v>4</v>
      </c>
      <c r="Q8">
        <v>5</v>
      </c>
      <c r="R8">
        <v>15</v>
      </c>
      <c r="S8">
        <v>3.6</v>
      </c>
      <c r="T8">
        <v>9.9333333333333407</v>
      </c>
      <c r="U8">
        <v>11.219047619047601</v>
      </c>
      <c r="V8">
        <v>12.504761904761899</v>
      </c>
    </row>
    <row r="9" spans="1:23" x14ac:dyDescent="0.25">
      <c r="A9" s="14">
        <f t="shared" si="0"/>
        <v>1000024</v>
      </c>
      <c r="B9">
        <v>2</v>
      </c>
      <c r="C9">
        <v>2</v>
      </c>
      <c r="D9">
        <v>3</v>
      </c>
      <c r="E9">
        <v>7</v>
      </c>
      <c r="F9">
        <v>21</v>
      </c>
      <c r="G9">
        <v>3.8</v>
      </c>
      <c r="H9">
        <v>1000024</v>
      </c>
      <c r="I9">
        <v>0.4</v>
      </c>
      <c r="J9">
        <v>2.8</v>
      </c>
      <c r="K9">
        <v>3.8</v>
      </c>
      <c r="L9">
        <v>12</v>
      </c>
      <c r="M9">
        <v>2016</v>
      </c>
      <c r="N9">
        <v>1</v>
      </c>
      <c r="O9">
        <v>3</v>
      </c>
      <c r="P9">
        <v>4</v>
      </c>
      <c r="Q9">
        <v>8</v>
      </c>
      <c r="R9">
        <v>24</v>
      </c>
      <c r="S9">
        <v>3.9</v>
      </c>
      <c r="T9">
        <v>15.466666666666701</v>
      </c>
      <c r="U9">
        <v>17.795238095238101</v>
      </c>
      <c r="V9">
        <v>20.123809523809499</v>
      </c>
    </row>
    <row r="10" spans="1:23" x14ac:dyDescent="0.25">
      <c r="A10" s="14">
        <f t="shared" si="0"/>
        <v>1000036</v>
      </c>
      <c r="B10">
        <v>2</v>
      </c>
      <c r="C10">
        <v>1</v>
      </c>
      <c r="D10">
        <v>2</v>
      </c>
      <c r="E10">
        <v>8</v>
      </c>
      <c r="F10">
        <v>24</v>
      </c>
      <c r="G10">
        <v>4</v>
      </c>
      <c r="H10">
        <v>1000036</v>
      </c>
      <c r="I10">
        <v>1</v>
      </c>
      <c r="J10">
        <v>3</v>
      </c>
      <c r="K10">
        <v>4</v>
      </c>
      <c r="L10">
        <v>8</v>
      </c>
      <c r="M10">
        <v>2016</v>
      </c>
      <c r="N10">
        <v>1</v>
      </c>
      <c r="O10">
        <v>2</v>
      </c>
      <c r="P10">
        <v>3</v>
      </c>
      <c r="Q10">
        <v>9</v>
      </c>
      <c r="R10">
        <v>27</v>
      </c>
      <c r="S10">
        <v>3.5</v>
      </c>
      <c r="T10">
        <v>16.933333333333302</v>
      </c>
      <c r="U10">
        <v>19.604761904761901</v>
      </c>
      <c r="V10">
        <v>22.2761904761905</v>
      </c>
    </row>
    <row r="11" spans="1:23" x14ac:dyDescent="0.25">
      <c r="A11" s="14"/>
    </row>
    <row r="12" spans="1:23" ht="15.75" thickBot="1" x14ac:dyDescent="0.3">
      <c r="B12" s="12" t="s">
        <v>22</v>
      </c>
      <c r="C12" s="12"/>
      <c r="D12" s="12"/>
      <c r="E12" s="12"/>
      <c r="F12" s="12"/>
    </row>
    <row r="13" spans="1:23" ht="60" x14ac:dyDescent="0.25">
      <c r="B13" s="1" t="s">
        <v>0</v>
      </c>
      <c r="C13" s="2" t="s">
        <v>1</v>
      </c>
      <c r="D13" s="1" t="s">
        <v>2</v>
      </c>
      <c r="E13" s="2" t="s">
        <v>3</v>
      </c>
      <c r="F13" s="1" t="s">
        <v>4</v>
      </c>
      <c r="G13" s="2" t="s">
        <v>5</v>
      </c>
      <c r="H13" s="4" t="s">
        <v>11</v>
      </c>
      <c r="I13" s="3" t="s">
        <v>6</v>
      </c>
      <c r="J13" s="3" t="s">
        <v>7</v>
      </c>
      <c r="K13" s="3" t="s">
        <v>8</v>
      </c>
      <c r="L13" s="3" t="s">
        <v>9</v>
      </c>
      <c r="M13" s="3" t="s">
        <v>10</v>
      </c>
      <c r="N13" s="3" t="s">
        <v>12</v>
      </c>
      <c r="O13" s="5" t="s">
        <v>13</v>
      </c>
      <c r="P13" s="6" t="s">
        <v>14</v>
      </c>
      <c r="Q13" s="7" t="s">
        <v>15</v>
      </c>
      <c r="R13" s="8" t="s">
        <v>16</v>
      </c>
      <c r="S13" s="9" t="s">
        <v>17</v>
      </c>
      <c r="T13" s="7" t="s">
        <v>18</v>
      </c>
      <c r="U13" s="3" t="s">
        <v>19</v>
      </c>
      <c r="V13" s="10" t="s">
        <v>20</v>
      </c>
      <c r="W13" s="13" t="s">
        <v>23</v>
      </c>
    </row>
    <row r="14" spans="1:23" s="11" customFormat="1" ht="18.75" x14ac:dyDescent="0.3">
      <c r="B14" s="11">
        <f ca="1">IF($H14&lt;&gt;"",INDEX(Feuil1!A$2:A$40,MATCH($H14,reference,0)),"")</f>
        <v>1</v>
      </c>
      <c r="C14" s="11">
        <f ca="1">IF($H14&lt;&gt;"",INDEX(Feuil1!B$2:B$40,MATCH($H14,reference,0)),"")</f>
        <v>1</v>
      </c>
      <c r="D14" s="11">
        <f ca="1">IF($H14&lt;&gt;"",INDEX(Feuil1!C$2:C$40,MATCH($H14,reference,0)),"")</f>
        <v>2</v>
      </c>
      <c r="E14" s="11">
        <f ca="1">IF($H14&lt;&gt;"",INDEX(Feuil1!D$2:D$40,MATCH($H14,reference,0)),"")</f>
        <v>5</v>
      </c>
      <c r="F14" s="11">
        <f ca="1">IF($H14&lt;&gt;"",INDEX(Feuil1!E$2:E$40,MATCH($H14,reference,0)),"")</f>
        <v>15</v>
      </c>
      <c r="G14" s="11">
        <f ca="1">IF($H14&lt;&gt;"",INDEX(Feuil1!F$2:F$40,MATCH($H14,reference,0)),"")</f>
        <v>4</v>
      </c>
      <c r="H14" s="11">
        <f t="array" aca="1" ref="H14" ca="1">IF(ROWS($2:2)&lt;=COUNTIF(date,"&lt;="&amp;YEAR(TODAY())+1),INDEX(reference,SMALL(IF(date&lt;=YEAR(TODAY())+1,ROW(date)-1),ROWS($2:2))),"")</f>
        <v>1000001</v>
      </c>
      <c r="I14" s="11">
        <f ca="1">IF($H14&lt;&gt;"",INDEX(Feuil1!H$2:H$40,MATCH($H14,reference,0)),"")</f>
        <v>2</v>
      </c>
      <c r="J14" s="11">
        <f ca="1">IF($H14&lt;&gt;"",INDEX(Feuil1!I$2:I$40,MATCH($H14,reference,0)),"")</f>
        <v>3</v>
      </c>
      <c r="K14" s="11">
        <f ca="1">IF($H14&lt;&gt;"",INDEX(Feuil1!J$2:J$40,MATCH($H14,reference,0)),"")</f>
        <v>4</v>
      </c>
      <c r="L14" s="11">
        <f ca="1">IF($H14&lt;&gt;"",INDEX(Feuil1!K$2:K$40,MATCH($H14,reference,0)),"")</f>
        <v>5</v>
      </c>
      <c r="M14" s="11">
        <f ca="1">IF($H14&lt;&gt;"",INDEX(Feuil1!L$2:L$40,MATCH($H14,reference,0)),"")</f>
        <v>2015</v>
      </c>
      <c r="N14" s="11">
        <f ca="1">IF($H14&lt;&gt;"",INDEX(Feuil1!M$2:M$40,MATCH($H14,reference,0)),"")</f>
        <v>2</v>
      </c>
      <c r="O14" s="11">
        <f ca="1">IF($H14&lt;&gt;"",INDEX(Feuil1!N$2:N$40,MATCH($H14,reference,0)),"")</f>
        <v>2</v>
      </c>
      <c r="P14" s="11">
        <f ca="1">IF($H14&lt;&gt;"",INDEX(Feuil1!O$2:O$40,MATCH($H14,reference,0)),"")</f>
        <v>3</v>
      </c>
      <c r="Q14" s="11">
        <f ca="1">IF($H14&lt;&gt;"",INDEX(Feuil1!P$2:P$40,MATCH($H14,reference,0)),"")</f>
        <v>6</v>
      </c>
      <c r="R14" s="11">
        <f ca="1">IF($H14&lt;&gt;"",INDEX(Feuil1!Q$2:Q$40,MATCH($H14,reference,0)),"")</f>
        <v>18</v>
      </c>
      <c r="S14" s="11">
        <f ca="1">IF($H14&lt;&gt;"",INDEX(Feuil1!R$2:R$40,MATCH($H14,reference,0)),"")</f>
        <v>2</v>
      </c>
      <c r="T14" s="11">
        <f ca="1">IF($H14&lt;&gt;"",INDEX(Feuil1!S$2:S$40,MATCH($H14,reference,0)),"")</f>
        <v>10.6</v>
      </c>
      <c r="U14" s="11">
        <f ca="1">IF($H14&lt;&gt;"",INDEX(Feuil1!T$2:T$40,MATCH($H14,reference,0)),"")</f>
        <v>12.0571428571429</v>
      </c>
      <c r="V14" s="11">
        <f ca="1">IF($H14&lt;&gt;"",INDEX(Feuil1!U$2:U$40,MATCH($H14,reference,0)),"")</f>
        <v>13.5142857142858</v>
      </c>
      <c r="W14" s="15">
        <f ca="1">IF(ISERROR(VLOOKUP(H14,$A$3:$A$10,1,0)),1,0)</f>
        <v>0</v>
      </c>
    </row>
    <row r="15" spans="1:23" ht="18.75" x14ac:dyDescent="0.3">
      <c r="B15">
        <f ca="1">IF($H15&lt;&gt;"",INDEX(Feuil1!A$2:A$40,MATCH($H15,reference,0)),"")</f>
        <v>2</v>
      </c>
      <c r="C15">
        <f ca="1">IF($H15&lt;&gt;"",INDEX(Feuil1!B$2:B$40,MATCH($H15,reference,0)),"")</f>
        <v>2</v>
      </c>
      <c r="D15">
        <f ca="1">IF($H15&lt;&gt;"",INDEX(Feuil1!C$2:C$40,MATCH($H15,reference,0)),"")</f>
        <v>3</v>
      </c>
      <c r="E15">
        <f ca="1">IF($H15&lt;&gt;"",INDEX(Feuil1!D$2:D$40,MATCH($H15,reference,0)),"")</f>
        <v>6</v>
      </c>
      <c r="F15">
        <f ca="1">IF($H15&lt;&gt;"",INDEX(Feuil1!E$2:E$40,MATCH($H15,reference,0)),"")</f>
        <v>18</v>
      </c>
      <c r="G15">
        <f ca="1">IF($H15&lt;&gt;"",INDEX(Feuil1!F$2:F$40,MATCH($H15,reference,0)),"")</f>
        <v>2</v>
      </c>
      <c r="H15">
        <f t="array" aca="1" ref="H15" ca="1">IF(ROWS($2:3)&lt;=COUNTIF(date,"&lt;="&amp;YEAR(TODAY())+1),INDEX(reference,SMALL(IF(date&lt;=YEAR(TODAY())+1,ROW(date)-1),ROWS($2:3))),"")</f>
        <v>1000002</v>
      </c>
      <c r="I15">
        <f ca="1">IF($H15&lt;&gt;"",INDEX(Feuil1!H$2:H$40,MATCH($H15,reference,0)),"")</f>
        <v>1</v>
      </c>
      <c r="J15">
        <f ca="1">IF($H15&lt;&gt;"",INDEX(Feuil1!I$2:I$40,MATCH($H15,reference,0)),"")</f>
        <v>1</v>
      </c>
      <c r="K15">
        <f ca="1">IF($H15&lt;&gt;"",INDEX(Feuil1!J$2:J$40,MATCH($H15,reference,0)),"")</f>
        <v>2</v>
      </c>
      <c r="L15">
        <f ca="1">IF($H15&lt;&gt;"",INDEX(Feuil1!K$2:K$40,MATCH($H15,reference,0)),"")</f>
        <v>6</v>
      </c>
      <c r="M15">
        <f ca="1">IF($H15&lt;&gt;"",INDEX(Feuil1!L$2:L$40,MATCH($H15,reference,0)),"")</f>
        <v>2016</v>
      </c>
      <c r="N15">
        <f ca="1">IF($H15&lt;&gt;"",INDEX(Feuil1!M$2:M$40,MATCH($H15,reference,0)),"")</f>
        <v>1</v>
      </c>
      <c r="O15">
        <f ca="1">IF($H15&lt;&gt;"",INDEX(Feuil1!N$2:N$40,MATCH($H15,reference,0)),"")</f>
        <v>3</v>
      </c>
      <c r="P15">
        <f ca="1">IF($H15&lt;&gt;"",INDEX(Feuil1!O$2:O$40,MATCH($H15,reference,0)),"")</f>
        <v>4</v>
      </c>
      <c r="Q15">
        <f ca="1">IF($H15&lt;&gt;"",INDEX(Feuil1!P$2:P$40,MATCH($H15,reference,0)),"")</f>
        <v>7</v>
      </c>
      <c r="R15">
        <f ca="1">IF($H15&lt;&gt;"",INDEX(Feuil1!Q$2:Q$40,MATCH($H15,reference,0)),"")</f>
        <v>21</v>
      </c>
      <c r="S15">
        <f ca="1">IF($H15&lt;&gt;"",INDEX(Feuil1!R$2:R$40,MATCH($H15,reference,0)),"")</f>
        <v>3</v>
      </c>
      <c r="T15">
        <f ca="1">IF($H15&lt;&gt;"",INDEX(Feuil1!S$2:S$40,MATCH($H15,reference,0)),"")</f>
        <v>13.2</v>
      </c>
      <c r="U15">
        <f ca="1">IF($H15&lt;&gt;"",INDEX(Feuil1!T$2:T$40,MATCH($H15,reference,0)),"")</f>
        <v>15.1142857142857</v>
      </c>
      <c r="V15">
        <f ca="1">IF($H15&lt;&gt;"",INDEX(Feuil1!U$2:U$40,MATCH($H15,reference,0)),"")</f>
        <v>17.0285714285714</v>
      </c>
      <c r="W15" s="15">
        <f t="shared" ref="W15:W26" ca="1" si="1">IF(ISERROR(VLOOKUP(H15,$A$3:$A$10,1,0)),1,0)</f>
        <v>1</v>
      </c>
    </row>
    <row r="16" spans="1:23" ht="18.75" x14ac:dyDescent="0.3">
      <c r="B16">
        <f ca="1">IF($H16&lt;&gt;"",INDEX(Feuil1!A$2:A$40,MATCH($H16,reference,0)),"")</f>
        <v>1</v>
      </c>
      <c r="C16">
        <f ca="1">IF($H16&lt;&gt;"",INDEX(Feuil1!B$2:B$40,MATCH($H16,reference,0)),"")</f>
        <v>3</v>
      </c>
      <c r="D16">
        <f ca="1">IF($H16&lt;&gt;"",INDEX(Feuil1!C$2:C$40,MATCH($H16,reference,0)),"")</f>
        <v>4</v>
      </c>
      <c r="E16">
        <f ca="1">IF($H16&lt;&gt;"",INDEX(Feuil1!D$2:D$40,MATCH($H16,reference,0)),"")</f>
        <v>7</v>
      </c>
      <c r="F16">
        <f ca="1">IF($H16&lt;&gt;"",INDEX(Feuil1!E$2:E$40,MATCH($H16,reference,0)),"")</f>
        <v>21</v>
      </c>
      <c r="G16">
        <f ca="1">IF($H16&lt;&gt;"",INDEX(Feuil1!F$2:F$40,MATCH($H16,reference,0)),"")</f>
        <v>3</v>
      </c>
      <c r="H16">
        <f t="array" aca="1" ref="H16" ca="1">IF(ROWS($2:4)&lt;=COUNTIF(date,"&lt;="&amp;YEAR(TODAY())+1),INDEX(reference,SMALL(IF(date&lt;=YEAR(TODAY())+1,ROW(date)-1),ROWS($2:4))),"")</f>
        <v>1000003</v>
      </c>
      <c r="I16">
        <f ca="1">IF($H16&lt;&gt;"",INDEX(Feuil1!H$2:H$40,MATCH($H16,reference,0)),"")</f>
        <v>2</v>
      </c>
      <c r="J16">
        <f ca="1">IF($H16&lt;&gt;"",INDEX(Feuil1!I$2:I$40,MATCH($H16,reference,0)),"")</f>
        <v>2</v>
      </c>
      <c r="K16">
        <f ca="1">IF($H16&lt;&gt;"",INDEX(Feuil1!J$2:J$40,MATCH($H16,reference,0)),"")</f>
        <v>3</v>
      </c>
      <c r="L16">
        <f ca="1">IF($H16&lt;&gt;"",INDEX(Feuil1!K$2:K$40,MATCH($H16,reference,0)),"")</f>
        <v>7</v>
      </c>
      <c r="M16">
        <f ca="1">IF($H16&lt;&gt;"",INDEX(Feuil1!L$2:L$40,MATCH($H16,reference,0)),"")</f>
        <v>2017</v>
      </c>
      <c r="N16">
        <f ca="1">IF($H16&lt;&gt;"",INDEX(Feuil1!M$2:M$40,MATCH($H16,reference,0)),"")</f>
        <v>2</v>
      </c>
      <c r="O16">
        <f ca="1">IF($H16&lt;&gt;"",INDEX(Feuil1!N$2:N$40,MATCH($H16,reference,0)),"")</f>
        <v>1</v>
      </c>
      <c r="P16">
        <f ca="1">IF($H16&lt;&gt;"",INDEX(Feuil1!O$2:O$40,MATCH($H16,reference,0)),"")</f>
        <v>2</v>
      </c>
      <c r="Q16">
        <f ca="1">IF($H16&lt;&gt;"",INDEX(Feuil1!P$2:P$40,MATCH($H16,reference,0)),"")</f>
        <v>8</v>
      </c>
      <c r="R16">
        <f ca="1">IF($H16&lt;&gt;"",INDEX(Feuil1!Q$2:Q$40,MATCH($H16,reference,0)),"")</f>
        <v>24</v>
      </c>
      <c r="S16">
        <f ca="1">IF($H16&lt;&gt;"",INDEX(Feuil1!R$2:R$40,MATCH($H16,reference,0)),"")</f>
        <v>4</v>
      </c>
      <c r="T16">
        <f ca="1">IF($H16&lt;&gt;"",INDEX(Feuil1!S$2:S$40,MATCH($H16,reference,0)),"")</f>
        <v>15.3333333333334</v>
      </c>
      <c r="U16">
        <f ca="1">IF($H16&lt;&gt;"",INDEX(Feuil1!T$2:T$40,MATCH($H16,reference,0)),"")</f>
        <v>17.761904761904798</v>
      </c>
      <c r="V16">
        <f ca="1">IF($H16&lt;&gt;"",INDEX(Feuil1!U$2:U$40,MATCH($H16,reference,0)),"")</f>
        <v>20.1904761904762</v>
      </c>
      <c r="W16" s="15">
        <f t="shared" ca="1" si="1"/>
        <v>1</v>
      </c>
    </row>
    <row r="17" spans="2:23" s="11" customFormat="1" ht="18.75" x14ac:dyDescent="0.3">
      <c r="B17" s="11">
        <f ca="1">IF($H17&lt;&gt;"",INDEX(Feuil1!A$2:A$40,MATCH($H17,reference,0)),"")</f>
        <v>2</v>
      </c>
      <c r="C17" s="11">
        <f ca="1">IF($H17&lt;&gt;"",INDEX(Feuil1!B$2:B$40,MATCH($H17,reference,0)),"")</f>
        <v>3</v>
      </c>
      <c r="D17" s="11">
        <f ca="1">IF($H17&lt;&gt;"",INDEX(Feuil1!C$2:C$40,MATCH($H17,reference,0)),"")</f>
        <v>4</v>
      </c>
      <c r="E17" s="11">
        <f ca="1">IF($H17&lt;&gt;"",INDEX(Feuil1!D$2:D$40,MATCH($H17,reference,0)),"")</f>
        <v>5</v>
      </c>
      <c r="F17" s="11">
        <f ca="1">IF($H17&lt;&gt;"",INDEX(Feuil1!E$2:E$40,MATCH($H17,reference,0)),"")</f>
        <v>15</v>
      </c>
      <c r="G17" s="11">
        <f ca="1">IF($H17&lt;&gt;"",INDEX(Feuil1!F$2:F$40,MATCH($H17,reference,0)),"")</f>
        <v>3.6</v>
      </c>
      <c r="H17" s="11">
        <f t="array" aca="1" ref="H17" ca="1">IF(ROWS($2:5)&lt;=COUNTIF(date,"&lt;="&amp;YEAR(TODAY())+1),INDEX(reference,SMALL(IF(date&lt;=YEAR(TODAY())+1,ROW(date)-1),ROWS($2:5))),"")</f>
        <v>1000006</v>
      </c>
      <c r="I17" s="11">
        <f ca="1">IF($H17&lt;&gt;"",INDEX(Feuil1!H$2:H$40,MATCH($H17,reference,0)),"")</f>
        <v>0.8</v>
      </c>
      <c r="J17" s="11">
        <f ca="1">IF($H17&lt;&gt;"",INDEX(Feuil1!I$2:I$40,MATCH($H17,reference,0)),"")</f>
        <v>2.6</v>
      </c>
      <c r="K17" s="11">
        <f ca="1">IF($H17&lt;&gt;"",INDEX(Feuil1!J$2:J$40,MATCH($H17,reference,0)),"")</f>
        <v>3.6</v>
      </c>
      <c r="L17" s="11">
        <f ca="1">IF($H17&lt;&gt;"",INDEX(Feuil1!K$2:K$40,MATCH($H17,reference,0)),"")</f>
        <v>10</v>
      </c>
      <c r="M17" s="11">
        <f ca="1">IF($H17&lt;&gt;"",INDEX(Feuil1!L$2:L$40,MATCH($H17,reference,0)),"")</f>
        <v>2015</v>
      </c>
      <c r="N17" s="11">
        <f ca="1">IF($H17&lt;&gt;"",INDEX(Feuil1!M$2:M$40,MATCH($H17,reference,0)),"")</f>
        <v>1</v>
      </c>
      <c r="O17" s="11">
        <f ca="1">IF($H17&lt;&gt;"",INDEX(Feuil1!N$2:N$40,MATCH($H17,reference,0)),"")</f>
        <v>1</v>
      </c>
      <c r="P17" s="11">
        <f ca="1">IF($H17&lt;&gt;"",INDEX(Feuil1!O$2:O$40,MATCH($H17,reference,0)),"")</f>
        <v>2</v>
      </c>
      <c r="Q17" s="11">
        <f ca="1">IF($H17&lt;&gt;"",INDEX(Feuil1!P$2:P$40,MATCH($H17,reference,0)),"")</f>
        <v>6</v>
      </c>
      <c r="R17" s="11">
        <f ca="1">IF($H17&lt;&gt;"",INDEX(Feuil1!Q$2:Q$40,MATCH($H17,reference,0)),"")</f>
        <v>18</v>
      </c>
      <c r="S17" s="11">
        <f ca="1">IF($H17&lt;&gt;"",INDEX(Feuil1!R$2:R$40,MATCH($H17,reference,0)),"")</f>
        <v>3.7</v>
      </c>
      <c r="T17" s="11">
        <f ca="1">IF($H17&lt;&gt;"",INDEX(Feuil1!S$2:S$40,MATCH($H17,reference,0)),"")</f>
        <v>12.133333333333301</v>
      </c>
      <c r="U17" s="11">
        <f ca="1">IF($H17&lt;&gt;"",INDEX(Feuil1!T$2:T$40,MATCH($H17,reference,0)),"")</f>
        <v>14.090476190476201</v>
      </c>
      <c r="V17" s="11">
        <f ca="1">IF($H17&lt;&gt;"",INDEX(Feuil1!U$2:U$40,MATCH($H17,reference,0)),"")</f>
        <v>16.047619047619101</v>
      </c>
      <c r="W17" s="15">
        <f t="shared" ca="1" si="1"/>
        <v>0</v>
      </c>
    </row>
    <row r="18" spans="2:23" ht="18.75" x14ac:dyDescent="0.3">
      <c r="B18">
        <f ca="1">IF($H18&lt;&gt;"",INDEX(Feuil1!A$2:A$40,MATCH($H18,reference,0)),"")</f>
        <v>1</v>
      </c>
      <c r="C18">
        <f ca="1">IF($H18&lt;&gt;"",INDEX(Feuil1!B$2:B$40,MATCH($H18,reference,0)),"")</f>
        <v>1</v>
      </c>
      <c r="D18">
        <f ca="1">IF($H18&lt;&gt;"",INDEX(Feuil1!C$2:C$40,MATCH($H18,reference,0)),"")</f>
        <v>2</v>
      </c>
      <c r="E18">
        <f ca="1">IF($H18&lt;&gt;"",INDEX(Feuil1!D$2:D$40,MATCH($H18,reference,0)),"")</f>
        <v>6</v>
      </c>
      <c r="F18">
        <f ca="1">IF($H18&lt;&gt;"",INDEX(Feuil1!E$2:E$40,MATCH($H18,reference,0)),"")</f>
        <v>18</v>
      </c>
      <c r="G18">
        <f ca="1">IF($H18&lt;&gt;"",INDEX(Feuil1!F$2:F$40,MATCH($H18,reference,0)),"")</f>
        <v>3.7</v>
      </c>
      <c r="H18">
        <f t="array" aca="1" ref="H18" ca="1">IF(ROWS($2:6)&lt;=COUNTIF(date,"&lt;="&amp;YEAR(TODAY())+1),INDEX(reference,SMALL(IF(date&lt;=YEAR(TODAY())+1,ROW(date)-1),ROWS($2:6))),"")</f>
        <v>1000007</v>
      </c>
      <c r="I18">
        <f ca="1">IF($H18&lt;&gt;"",INDEX(Feuil1!H$2:H$40,MATCH($H18,reference,0)),"")</f>
        <v>0.6</v>
      </c>
      <c r="J18">
        <f ca="1">IF($H18&lt;&gt;"",INDEX(Feuil1!I$2:I$40,MATCH($H18,reference,0)),"")</f>
        <v>2.7</v>
      </c>
      <c r="K18">
        <f ca="1">IF($H18&lt;&gt;"",INDEX(Feuil1!J$2:J$40,MATCH($H18,reference,0)),"")</f>
        <v>3.7</v>
      </c>
      <c r="L18">
        <f ca="1">IF($H18&lt;&gt;"",INDEX(Feuil1!K$2:K$40,MATCH($H18,reference,0)),"")</f>
        <v>11</v>
      </c>
      <c r="M18">
        <f ca="1">IF($H18&lt;&gt;"",INDEX(Feuil1!L$2:L$40,MATCH($H18,reference,0)),"")</f>
        <v>2016</v>
      </c>
      <c r="N18">
        <f ca="1">IF($H18&lt;&gt;"",INDEX(Feuil1!M$2:M$40,MATCH($H18,reference,0)),"")</f>
        <v>2</v>
      </c>
      <c r="O18">
        <f ca="1">IF($H18&lt;&gt;"",INDEX(Feuil1!N$2:N$40,MATCH($H18,reference,0)),"")</f>
        <v>2</v>
      </c>
      <c r="P18">
        <f ca="1">IF($H18&lt;&gt;"",INDEX(Feuil1!O$2:O$40,MATCH($H18,reference,0)),"")</f>
        <v>3</v>
      </c>
      <c r="Q18">
        <f ca="1">IF($H18&lt;&gt;"",INDEX(Feuil1!P$2:P$40,MATCH($H18,reference,0)),"")</f>
        <v>7</v>
      </c>
      <c r="R18">
        <f ca="1">IF($H18&lt;&gt;"",INDEX(Feuil1!Q$2:Q$40,MATCH($H18,reference,0)),"")</f>
        <v>21</v>
      </c>
      <c r="S18">
        <f ca="1">IF($H18&lt;&gt;"",INDEX(Feuil1!R$2:R$40,MATCH($H18,reference,0)),"")</f>
        <v>3.8</v>
      </c>
      <c r="T18">
        <f ca="1">IF($H18&lt;&gt;"",INDEX(Feuil1!S$2:S$40,MATCH($H18,reference,0)),"")</f>
        <v>13.466666666666701</v>
      </c>
      <c r="U18">
        <f ca="1">IF($H18&lt;&gt;"",INDEX(Feuil1!T$2:T$40,MATCH($H18,reference,0)),"")</f>
        <v>15.466666666666701</v>
      </c>
      <c r="V18">
        <f ca="1">IF($H18&lt;&gt;"",INDEX(Feuil1!U$2:U$40,MATCH($H18,reference,0)),"")</f>
        <v>17.466666666666701</v>
      </c>
      <c r="W18" s="15">
        <f t="shared" ca="1" si="1"/>
        <v>1</v>
      </c>
    </row>
    <row r="19" spans="2:23" ht="18.75" x14ac:dyDescent="0.3">
      <c r="B19">
        <f ca="1">IF($H19&lt;&gt;"",INDEX(Feuil1!A$2:A$40,MATCH($H19,reference,0)),"")</f>
        <v>2</v>
      </c>
      <c r="C19">
        <f ca="1">IF($H19&lt;&gt;"",INDEX(Feuil1!B$2:B$40,MATCH($H19,reference,0)),"")</f>
        <v>2</v>
      </c>
      <c r="D19">
        <f ca="1">IF($H19&lt;&gt;"",INDEX(Feuil1!C$2:C$40,MATCH($H19,reference,0)),"")</f>
        <v>3</v>
      </c>
      <c r="E19">
        <f ca="1">IF($H19&lt;&gt;"",INDEX(Feuil1!D$2:D$40,MATCH($H19,reference,0)),"")</f>
        <v>7</v>
      </c>
      <c r="F19">
        <f ca="1">IF($H19&lt;&gt;"",INDEX(Feuil1!E$2:E$40,MATCH($H19,reference,0)),"")</f>
        <v>21</v>
      </c>
      <c r="G19">
        <f ca="1">IF($H19&lt;&gt;"",INDEX(Feuil1!F$2:F$40,MATCH($H19,reference,0)),"")</f>
        <v>3.8</v>
      </c>
      <c r="H19">
        <f t="array" aca="1" ref="H19" ca="1">IF(ROWS($2:7)&lt;=COUNTIF(date,"&lt;="&amp;YEAR(TODAY())+1),INDEX(reference,SMALL(IF(date&lt;=YEAR(TODAY())+1,ROW(date)-1),ROWS($2:7))),"")</f>
        <v>1000008</v>
      </c>
      <c r="I19">
        <f ca="1">IF($H19&lt;&gt;"",INDEX(Feuil1!H$2:H$40,MATCH($H19,reference,0)),"")</f>
        <v>0.4</v>
      </c>
      <c r="J19">
        <f ca="1">IF($H19&lt;&gt;"",INDEX(Feuil1!I$2:I$40,MATCH($H19,reference,0)),"")</f>
        <v>2.8</v>
      </c>
      <c r="K19">
        <f ca="1">IF($H19&lt;&gt;"",INDEX(Feuil1!J$2:J$40,MATCH($H19,reference,0)),"")</f>
        <v>3.8</v>
      </c>
      <c r="L19">
        <f ca="1">IF($H19&lt;&gt;"",INDEX(Feuil1!K$2:K$40,MATCH($H19,reference,0)),"")</f>
        <v>12</v>
      </c>
      <c r="M19">
        <f ca="1">IF($H19&lt;&gt;"",INDEX(Feuil1!L$2:L$40,MATCH($H19,reference,0)),"")</f>
        <v>2017</v>
      </c>
      <c r="N19">
        <f ca="1">IF($H19&lt;&gt;"",INDEX(Feuil1!M$2:M$40,MATCH($H19,reference,0)),"")</f>
        <v>1</v>
      </c>
      <c r="O19">
        <f ca="1">IF($H19&lt;&gt;"",INDEX(Feuil1!N$2:N$40,MATCH($H19,reference,0)),"")</f>
        <v>3</v>
      </c>
      <c r="P19">
        <f ca="1">IF($H19&lt;&gt;"",INDEX(Feuil1!O$2:O$40,MATCH($H19,reference,0)),"")</f>
        <v>4</v>
      </c>
      <c r="Q19">
        <f ca="1">IF($H19&lt;&gt;"",INDEX(Feuil1!P$2:P$40,MATCH($H19,reference,0)),"")</f>
        <v>8</v>
      </c>
      <c r="R19">
        <f ca="1">IF($H19&lt;&gt;"",INDEX(Feuil1!Q$2:Q$40,MATCH($H19,reference,0)),"")</f>
        <v>24</v>
      </c>
      <c r="S19">
        <f ca="1">IF($H19&lt;&gt;"",INDEX(Feuil1!R$2:R$40,MATCH($H19,reference,0)),"")</f>
        <v>3.9</v>
      </c>
      <c r="T19">
        <f ca="1">IF($H19&lt;&gt;"",INDEX(Feuil1!S$2:S$40,MATCH($H19,reference,0)),"")</f>
        <v>15.466666666666701</v>
      </c>
      <c r="U19">
        <f ca="1">IF($H19&lt;&gt;"",INDEX(Feuil1!T$2:T$40,MATCH($H19,reference,0)),"")</f>
        <v>17.795238095238101</v>
      </c>
      <c r="V19">
        <f ca="1">IF($H19&lt;&gt;"",INDEX(Feuil1!U$2:U$40,MATCH($H19,reference,0)),"")</f>
        <v>20.123809523809499</v>
      </c>
      <c r="W19" s="15">
        <f t="shared" ca="1" si="1"/>
        <v>1</v>
      </c>
    </row>
    <row r="20" spans="2:23" s="11" customFormat="1" ht="18.75" x14ac:dyDescent="0.3">
      <c r="B20" s="11">
        <f ca="1">IF($H20&lt;&gt;"",INDEX(Feuil1!A$2:A$40,MATCH($H20,reference,0)),"")</f>
        <v>1</v>
      </c>
      <c r="C20" s="11">
        <f ca="1">IF($H20&lt;&gt;"",INDEX(Feuil1!B$2:B$40,MATCH($H20,reference,0)),"")</f>
        <v>2</v>
      </c>
      <c r="D20" s="11">
        <f ca="1">IF($H20&lt;&gt;"",INDEX(Feuil1!C$2:C$40,MATCH($H20,reference,0)),"")</f>
        <v>3</v>
      </c>
      <c r="E20" s="11">
        <f ca="1">IF($H20&lt;&gt;"",INDEX(Feuil1!D$2:D$40,MATCH($H20,reference,0)),"")</f>
        <v>5</v>
      </c>
      <c r="F20" s="11">
        <f ca="1">IF($H20&lt;&gt;"",INDEX(Feuil1!E$2:E$40,MATCH($H20,reference,0)),"")</f>
        <v>15</v>
      </c>
      <c r="G20" s="11">
        <f ca="1">IF($H20&lt;&gt;"",INDEX(Feuil1!F$2:F$40,MATCH($H20,reference,0)),"")</f>
        <v>4.0999999999999996</v>
      </c>
      <c r="H20" s="11">
        <f t="array" aca="1" ref="H20" ca="1">IF(ROWS($2:8)&lt;=COUNTIF(date,"&lt;="&amp;YEAR(TODAY())+1),INDEX(reference,SMALL(IF(date&lt;=YEAR(TODAY())+1,ROW(date)-1),ROWS($2:8))),"")</f>
        <v>1000011</v>
      </c>
      <c r="I20" s="11">
        <f ca="1">IF($H20&lt;&gt;"",INDEX(Feuil1!H$2:H$40,MATCH($H20,reference,0)),"")</f>
        <v>-0.2</v>
      </c>
      <c r="J20" s="11">
        <f ca="1">IF($H20&lt;&gt;"",INDEX(Feuil1!I$2:I$40,MATCH($H20,reference,0)),"")</f>
        <v>3.1</v>
      </c>
      <c r="K20" s="11">
        <f ca="1">IF($H20&lt;&gt;"",INDEX(Feuil1!J$2:J$40,MATCH($H20,reference,0)),"")</f>
        <v>4.0999999999999996</v>
      </c>
      <c r="L20" s="11">
        <f ca="1">IF($H20&lt;&gt;"",INDEX(Feuil1!K$2:K$40,MATCH($H20,reference,0)),"")</f>
        <v>15</v>
      </c>
      <c r="M20" s="11">
        <f ca="1">IF($H20&lt;&gt;"",INDEX(Feuil1!L$2:L$40,MATCH($H20,reference,0)),"")</f>
        <v>2015</v>
      </c>
      <c r="N20" s="11">
        <f ca="1">IF($H20&lt;&gt;"",INDEX(Feuil1!M$2:M$40,MATCH($H20,reference,0)),"")</f>
        <v>2</v>
      </c>
      <c r="O20" s="11">
        <f ca="1">IF($H20&lt;&gt;"",INDEX(Feuil1!N$2:N$40,MATCH($H20,reference,0)),"")</f>
        <v>1</v>
      </c>
      <c r="P20" s="11">
        <f ca="1">IF($H20&lt;&gt;"",INDEX(Feuil1!O$2:O$40,MATCH($H20,reference,0)),"")</f>
        <v>2</v>
      </c>
      <c r="Q20" s="11">
        <f ca="1">IF($H20&lt;&gt;"",INDEX(Feuil1!P$2:P$40,MATCH($H20,reference,0)),"")</f>
        <v>8</v>
      </c>
      <c r="R20" s="11">
        <f ca="1">IF($H20&lt;&gt;"",INDEX(Feuil1!Q$2:Q$40,MATCH($H20,reference,0)),"")</f>
        <v>24</v>
      </c>
      <c r="S20" s="11">
        <f ca="1">IF($H20&lt;&gt;"",INDEX(Feuil1!R$2:R$40,MATCH($H20,reference,0)),"")</f>
        <v>4</v>
      </c>
      <c r="T20" s="11">
        <f ca="1">IF($H20&lt;&gt;"",INDEX(Feuil1!S$2:S$40,MATCH($H20,reference,0)),"")</f>
        <v>15.3333333333334</v>
      </c>
      <c r="U20" s="11">
        <f ca="1">IF($H20&lt;&gt;"",INDEX(Feuil1!T$2:T$40,MATCH($H20,reference,0)),"")</f>
        <v>17.761904761904798</v>
      </c>
      <c r="V20" s="11">
        <f ca="1">IF($H20&lt;&gt;"",INDEX(Feuil1!U$2:U$40,MATCH($H20,reference,0)),"")</f>
        <v>20.1904761904762</v>
      </c>
      <c r="W20" s="15">
        <f t="shared" ca="1" si="1"/>
        <v>0</v>
      </c>
    </row>
    <row r="21" spans="2:23" s="11" customFormat="1" ht="18.75" x14ac:dyDescent="0.3">
      <c r="B21" s="11">
        <f ca="1">IF($H21&lt;&gt;"",INDEX(Feuil1!A$2:A$40,MATCH($H21,reference,0)),"")</f>
        <v>2</v>
      </c>
      <c r="C21" s="11">
        <f ca="1">IF($H21&lt;&gt;"",INDEX(Feuil1!B$2:B$40,MATCH($H21,reference,0)),"")</f>
        <v>3</v>
      </c>
      <c r="D21" s="11">
        <f ca="1">IF($H21&lt;&gt;"",INDEX(Feuil1!C$2:C$40,MATCH($H21,reference,0)),"")</f>
        <v>4</v>
      </c>
      <c r="E21" s="11">
        <f ca="1">IF($H21&lt;&gt;"",INDEX(Feuil1!D$2:D$40,MATCH($H21,reference,0)),"")</f>
        <v>6</v>
      </c>
      <c r="F21" s="11">
        <f ca="1">IF($H21&lt;&gt;"",INDEX(Feuil1!E$2:E$40,MATCH($H21,reference,0)),"")</f>
        <v>18</v>
      </c>
      <c r="G21" s="11">
        <f ca="1">IF($H21&lt;&gt;"",INDEX(Feuil1!F$2:F$40,MATCH($H21,reference,0)),"")</f>
        <v>4.2</v>
      </c>
      <c r="H21" s="11">
        <f t="array" aca="1" ref="H21" ca="1">IF(ROWS($2:9)&lt;=COUNTIF(date,"&lt;="&amp;YEAR(TODAY())+1),INDEX(reference,SMALL(IF(date&lt;=YEAR(TODAY())+1,ROW(date)-1),ROWS($2:9))),"")</f>
        <v>1000012</v>
      </c>
      <c r="I21" s="11">
        <f ca="1">IF($H21&lt;&gt;"",INDEX(Feuil1!H$2:H$40,MATCH($H21,reference,0)),"")</f>
        <v>-0.4</v>
      </c>
      <c r="J21" s="11">
        <f ca="1">IF($H21&lt;&gt;"",INDEX(Feuil1!I$2:I$40,MATCH($H21,reference,0)),"")</f>
        <v>3.2</v>
      </c>
      <c r="K21" s="11">
        <f ca="1">IF($H21&lt;&gt;"",INDEX(Feuil1!J$2:J$40,MATCH($H21,reference,0)),"")</f>
        <v>4.2</v>
      </c>
      <c r="L21" s="11">
        <f ca="1">IF($H21&lt;&gt;"",INDEX(Feuil1!K$2:K$40,MATCH($H21,reference,0)),"")</f>
        <v>16</v>
      </c>
      <c r="M21" s="11">
        <f ca="1">IF($H21&lt;&gt;"",INDEX(Feuil1!L$2:L$40,MATCH($H21,reference,0)),"")</f>
        <v>2016</v>
      </c>
      <c r="N21" s="11">
        <f ca="1">IF($H21&lt;&gt;"",INDEX(Feuil1!M$2:M$40,MATCH($H21,reference,0)),"")</f>
        <v>1</v>
      </c>
      <c r="O21" s="11">
        <f ca="1">IF($H21&lt;&gt;"",INDEX(Feuil1!N$2:N$40,MATCH($H21,reference,0)),"")</f>
        <v>2</v>
      </c>
      <c r="P21" s="11">
        <f ca="1">IF($H21&lt;&gt;"",INDEX(Feuil1!O$2:O$40,MATCH($H21,reference,0)),"")</f>
        <v>3</v>
      </c>
      <c r="Q21" s="11">
        <f ca="1">IF($H21&lt;&gt;"",INDEX(Feuil1!P$2:P$40,MATCH($H21,reference,0)),"")</f>
        <v>9</v>
      </c>
      <c r="R21" s="11">
        <f ca="1">IF($H21&lt;&gt;"",INDEX(Feuil1!Q$2:Q$40,MATCH($H21,reference,0)),"")</f>
        <v>27</v>
      </c>
      <c r="S21" s="11">
        <f ca="1">IF($H21&lt;&gt;"",INDEX(Feuil1!R$2:R$40,MATCH($H21,reference,0)),"")</f>
        <v>3.5</v>
      </c>
      <c r="T21" s="11">
        <f ca="1">IF($H21&lt;&gt;"",INDEX(Feuil1!S$2:S$40,MATCH($H21,reference,0)),"")</f>
        <v>16.933333333333302</v>
      </c>
      <c r="U21" s="11">
        <f ca="1">IF($H21&lt;&gt;"",INDEX(Feuil1!T$2:T$40,MATCH($H21,reference,0)),"")</f>
        <v>19.604761904761901</v>
      </c>
      <c r="V21" s="11">
        <f ca="1">IF($H21&lt;&gt;"",INDEX(Feuil1!U$2:U$40,MATCH($H21,reference,0)),"")</f>
        <v>22.2761904761905</v>
      </c>
      <c r="W21" s="15">
        <f t="shared" ca="1" si="1"/>
        <v>0</v>
      </c>
    </row>
    <row r="22" spans="2:23" s="11" customFormat="1" ht="18.75" x14ac:dyDescent="0.3">
      <c r="B22" s="11">
        <f ca="1">IF($H22&lt;&gt;"",INDEX(Feuil1!A$2:A$40,MATCH($H22,reference,0)),"")</f>
        <v>1</v>
      </c>
      <c r="C22" s="11">
        <f ca="1">IF($H22&lt;&gt;"",INDEX(Feuil1!B$2:B$40,MATCH($H22,reference,0)),"")</f>
        <v>1</v>
      </c>
      <c r="D22" s="11">
        <f ca="1">IF($H22&lt;&gt;"",INDEX(Feuil1!C$2:C$40,MATCH($H22,reference,0)),"")</f>
        <v>2</v>
      </c>
      <c r="E22" s="11">
        <f ca="1">IF($H22&lt;&gt;"",INDEX(Feuil1!D$2:D$40,MATCH($H22,reference,0)),"")</f>
        <v>7</v>
      </c>
      <c r="F22" s="11">
        <f ca="1">IF($H22&lt;&gt;"",INDEX(Feuil1!E$2:E$40,MATCH($H22,reference,0)),"")</f>
        <v>21</v>
      </c>
      <c r="G22" s="11">
        <f ca="1">IF($H22&lt;&gt;"",INDEX(Feuil1!F$2:F$40,MATCH($H22,reference,0)),"")</f>
        <v>4.3</v>
      </c>
      <c r="H22" s="11">
        <f t="array" aca="1" ref="H22" ca="1">IF(ROWS($2:10)&lt;=COUNTIF(date,"&lt;="&amp;YEAR(TODAY())+1),INDEX(reference,SMALL(IF(date&lt;=YEAR(TODAY())+1,ROW(date)-1),ROWS($2:10))),"")</f>
        <v>1000013</v>
      </c>
      <c r="I22" s="11">
        <f ca="1">IF($H22&lt;&gt;"",INDEX(Feuil1!H$2:H$40,MATCH($H22,reference,0)),"")</f>
        <v>-0.6</v>
      </c>
      <c r="J22" s="11">
        <f ca="1">IF($H22&lt;&gt;"",INDEX(Feuil1!I$2:I$40,MATCH($H22,reference,0)),"")</f>
        <v>3.3</v>
      </c>
      <c r="K22" s="11">
        <f ca="1">IF($H22&lt;&gt;"",INDEX(Feuil1!J$2:J$40,MATCH($H22,reference,0)),"")</f>
        <v>4.3</v>
      </c>
      <c r="L22" s="11">
        <f ca="1">IF($H22&lt;&gt;"",INDEX(Feuil1!K$2:K$40,MATCH($H22,reference,0)),"")</f>
        <v>17</v>
      </c>
      <c r="M22" s="11">
        <f ca="1">IF($H22&lt;&gt;"",INDEX(Feuil1!L$2:L$40,MATCH($H22,reference,0)),"")</f>
        <v>2017</v>
      </c>
      <c r="N22" s="11">
        <f ca="1">IF($H22&lt;&gt;"",INDEX(Feuil1!M$2:M$40,MATCH($H22,reference,0)),"")</f>
        <v>2</v>
      </c>
      <c r="O22" s="11">
        <f ca="1">IF($H22&lt;&gt;"",INDEX(Feuil1!N$2:N$40,MATCH($H22,reference,0)),"")</f>
        <v>3</v>
      </c>
      <c r="P22" s="11">
        <f ca="1">IF($H22&lt;&gt;"",INDEX(Feuil1!O$2:O$40,MATCH($H22,reference,0)),"")</f>
        <v>4</v>
      </c>
      <c r="Q22" s="11">
        <f ca="1">IF($H22&lt;&gt;"",INDEX(Feuil1!P$2:P$40,MATCH($H22,reference,0)),"")</f>
        <v>5</v>
      </c>
      <c r="R22" s="11">
        <f ca="1">IF($H22&lt;&gt;"",INDEX(Feuil1!Q$2:Q$40,MATCH($H22,reference,0)),"")</f>
        <v>15</v>
      </c>
      <c r="S22" s="11">
        <f ca="1">IF($H22&lt;&gt;"",INDEX(Feuil1!R$2:R$40,MATCH($H22,reference,0)),"")</f>
        <v>3.6</v>
      </c>
      <c r="T22" s="11">
        <f ca="1">IF($H22&lt;&gt;"",INDEX(Feuil1!S$2:S$40,MATCH($H22,reference,0)),"")</f>
        <v>9.9333333333333407</v>
      </c>
      <c r="U22" s="11">
        <f ca="1">IF($H22&lt;&gt;"",INDEX(Feuil1!T$2:T$40,MATCH($H22,reference,0)),"")</f>
        <v>11.219047619047601</v>
      </c>
      <c r="V22" s="11">
        <f ca="1">IF($H22&lt;&gt;"",INDEX(Feuil1!U$2:U$40,MATCH($H22,reference,0)),"")</f>
        <v>12.504761904761899</v>
      </c>
      <c r="W22" s="15">
        <f t="shared" ca="1" si="1"/>
        <v>0</v>
      </c>
    </row>
    <row r="23" spans="2:23" s="11" customFormat="1" ht="18.75" x14ac:dyDescent="0.3">
      <c r="B23" s="11">
        <f ca="1">IF($H23&lt;&gt;"",INDEX(Feuil1!A$2:A$40,MATCH($H23,reference,0)),"")</f>
        <v>2</v>
      </c>
      <c r="C23" s="11">
        <f ca="1">IF($H23&lt;&gt;"",INDEX(Feuil1!B$2:B$40,MATCH($H23,reference,0)),"")</f>
        <v>2</v>
      </c>
      <c r="D23" s="11">
        <f ca="1">IF($H23&lt;&gt;"",INDEX(Feuil1!C$2:C$40,MATCH($H23,reference,0)),"")</f>
        <v>3</v>
      </c>
      <c r="E23" s="11">
        <f ca="1">IF($H23&lt;&gt;"",INDEX(Feuil1!D$2:D$40,MATCH($H23,reference,0)),"")</f>
        <v>7</v>
      </c>
      <c r="F23" s="11">
        <f ca="1">IF($H23&lt;&gt;"",INDEX(Feuil1!E$2:E$40,MATCH($H23,reference,0)),"")</f>
        <v>21</v>
      </c>
      <c r="G23" s="11">
        <f ca="1">IF($H23&lt;&gt;"",INDEX(Feuil1!F$2:F$40,MATCH($H23,reference,0)),"")</f>
        <v>3.8</v>
      </c>
      <c r="H23" s="11">
        <f t="array" aca="1" ref="H23" ca="1">IF(ROWS($2:11)&lt;=COUNTIF(date,"&lt;="&amp;YEAR(TODAY())+1),INDEX(reference,SMALL(IF(date&lt;=YEAR(TODAY())+1,ROW(date)-1),ROWS($2:11))),"")</f>
        <v>1000024</v>
      </c>
      <c r="I23" s="11">
        <f ca="1">IF($H23&lt;&gt;"",INDEX(Feuil1!H$2:H$40,MATCH($H23,reference,0)),"")</f>
        <v>0.4</v>
      </c>
      <c r="J23" s="11">
        <f ca="1">IF($H23&lt;&gt;"",INDEX(Feuil1!I$2:I$40,MATCH($H23,reference,0)),"")</f>
        <v>2.8</v>
      </c>
      <c r="K23" s="11">
        <f ca="1">IF($H23&lt;&gt;"",INDEX(Feuil1!J$2:J$40,MATCH($H23,reference,0)),"")</f>
        <v>3.8</v>
      </c>
      <c r="L23" s="11">
        <f ca="1">IF($H23&lt;&gt;"",INDEX(Feuil1!K$2:K$40,MATCH($H23,reference,0)),"")</f>
        <v>12</v>
      </c>
      <c r="M23" s="11">
        <f ca="1">IF($H23&lt;&gt;"",INDEX(Feuil1!L$2:L$40,MATCH($H23,reference,0)),"")</f>
        <v>2016</v>
      </c>
      <c r="N23" s="11">
        <f ca="1">IF($H23&lt;&gt;"",INDEX(Feuil1!M$2:M$40,MATCH($H23,reference,0)),"")</f>
        <v>1</v>
      </c>
      <c r="O23" s="11">
        <f ca="1">IF($H23&lt;&gt;"",INDEX(Feuil1!N$2:N$40,MATCH($H23,reference,0)),"")</f>
        <v>3</v>
      </c>
      <c r="P23" s="11">
        <f ca="1">IF($H23&lt;&gt;"",INDEX(Feuil1!O$2:O$40,MATCH($H23,reference,0)),"")</f>
        <v>4</v>
      </c>
      <c r="Q23" s="11">
        <f ca="1">IF($H23&lt;&gt;"",INDEX(Feuil1!P$2:P$40,MATCH($H23,reference,0)),"")</f>
        <v>8</v>
      </c>
      <c r="R23" s="11">
        <f ca="1">IF($H23&lt;&gt;"",INDEX(Feuil1!Q$2:Q$40,MATCH($H23,reference,0)),"")</f>
        <v>24</v>
      </c>
      <c r="S23" s="11">
        <f ca="1">IF($H23&lt;&gt;"",INDEX(Feuil1!R$2:R$40,MATCH($H23,reference,0)),"")</f>
        <v>3.9</v>
      </c>
      <c r="T23" s="11">
        <f ca="1">IF($H23&lt;&gt;"",INDEX(Feuil1!S$2:S$40,MATCH($H23,reference,0)),"")</f>
        <v>15.466666666666701</v>
      </c>
      <c r="U23" s="11">
        <f ca="1">IF($H23&lt;&gt;"",INDEX(Feuil1!T$2:T$40,MATCH($H23,reference,0)),"")</f>
        <v>17.795238095238101</v>
      </c>
      <c r="V23" s="11">
        <f ca="1">IF($H23&lt;&gt;"",INDEX(Feuil1!U$2:U$40,MATCH($H23,reference,0)),"")</f>
        <v>20.123809523809499</v>
      </c>
      <c r="W23" s="15">
        <f t="shared" ca="1" si="1"/>
        <v>0</v>
      </c>
    </row>
    <row r="24" spans="2:23" ht="18.75" x14ac:dyDescent="0.3">
      <c r="B24">
        <f ca="1">IF($H24&lt;&gt;"",INDEX(Feuil1!A$2:A$40,MATCH($H24,reference,0)),"")</f>
        <v>1</v>
      </c>
      <c r="C24">
        <f ca="1">IF($H24&lt;&gt;"",INDEX(Feuil1!B$2:B$40,MATCH($H24,reference,0)),"")</f>
        <v>3</v>
      </c>
      <c r="D24">
        <f ca="1">IF($H24&lt;&gt;"",INDEX(Feuil1!C$2:C$40,MATCH($H24,reference,0)),"")</f>
        <v>4</v>
      </c>
      <c r="E24">
        <f ca="1">IF($H24&lt;&gt;"",INDEX(Feuil1!D$2:D$40,MATCH($H24,reference,0)),"")</f>
        <v>8</v>
      </c>
      <c r="F24">
        <f ca="1">IF($H24&lt;&gt;"",INDEX(Feuil1!E$2:E$40,MATCH($H24,reference,0)),"")</f>
        <v>24</v>
      </c>
      <c r="G24">
        <f ca="1">IF($H24&lt;&gt;"",INDEX(Feuil1!F$2:F$40,MATCH($H24,reference,0)),"")</f>
        <v>3.9</v>
      </c>
      <c r="H24">
        <f t="array" aca="1" ref="H24" ca="1">IF(ROWS($2:12)&lt;=COUNTIF(date,"&lt;="&amp;YEAR(TODAY())+1),INDEX(reference,SMALL(IF(date&lt;=YEAR(TODAY())+1,ROW(date)-1),ROWS($2:12))),"")</f>
        <v>1000025</v>
      </c>
      <c r="I24">
        <f ca="1">IF($H24&lt;&gt;"",INDEX(Feuil1!H$2:H$40,MATCH($H24,reference,0)),"")</f>
        <v>0.2</v>
      </c>
      <c r="J24">
        <f ca="1">IF($H24&lt;&gt;"",INDEX(Feuil1!I$2:I$40,MATCH($H24,reference,0)),"")</f>
        <v>2.9</v>
      </c>
      <c r="K24">
        <f ca="1">IF($H24&lt;&gt;"",INDEX(Feuil1!J$2:J$40,MATCH($H24,reference,0)),"")</f>
        <v>3.9</v>
      </c>
      <c r="L24">
        <f ca="1">IF($H24&lt;&gt;"",INDEX(Feuil1!K$2:K$40,MATCH($H24,reference,0)),"")</f>
        <v>13</v>
      </c>
      <c r="M24">
        <f ca="1">IF($H24&lt;&gt;"",INDEX(Feuil1!L$2:L$40,MATCH($H24,reference,0)),"")</f>
        <v>2017</v>
      </c>
      <c r="N24">
        <f ca="1">IF($H24&lt;&gt;"",INDEX(Feuil1!M$2:M$40,MATCH($H24,reference,0)),"")</f>
        <v>2</v>
      </c>
      <c r="O24">
        <f ca="1">IF($H24&lt;&gt;"",INDEX(Feuil1!N$2:N$40,MATCH($H24,reference,0)),"")</f>
        <v>2</v>
      </c>
      <c r="P24">
        <f ca="1">IF($H24&lt;&gt;"",INDEX(Feuil1!O$2:O$40,MATCH($H24,reference,0)),"")</f>
        <v>3</v>
      </c>
      <c r="Q24">
        <f ca="1">IF($H24&lt;&gt;"",INDEX(Feuil1!P$2:P$40,MATCH($H24,reference,0)),"")</f>
        <v>6</v>
      </c>
      <c r="R24">
        <f ca="1">IF($H24&lt;&gt;"",INDEX(Feuil1!Q$2:Q$40,MATCH($H24,reference,0)),"")</f>
        <v>18</v>
      </c>
      <c r="S24">
        <f ca="1">IF($H24&lt;&gt;"",INDEX(Feuil1!R$2:R$40,MATCH($H24,reference,0)),"")</f>
        <v>2</v>
      </c>
      <c r="T24">
        <f ca="1">IF($H24&lt;&gt;"",INDEX(Feuil1!S$2:S$40,MATCH($H24,reference,0)),"")</f>
        <v>10.6</v>
      </c>
      <c r="U24">
        <f ca="1">IF($H24&lt;&gt;"",INDEX(Feuil1!T$2:T$40,MATCH($H24,reference,0)),"")</f>
        <v>12.0571428571429</v>
      </c>
      <c r="V24">
        <f ca="1">IF($H24&lt;&gt;"",INDEX(Feuil1!U$2:U$40,MATCH($H24,reference,0)),"")</f>
        <v>13.5142857142858</v>
      </c>
      <c r="W24" s="15">
        <f t="shared" ca="1" si="1"/>
        <v>1</v>
      </c>
    </row>
    <row r="25" spans="2:23" s="11" customFormat="1" ht="18.75" x14ac:dyDescent="0.3">
      <c r="B25" s="11">
        <f ca="1">IF($H25&lt;&gt;"",INDEX(Feuil1!A$2:A$40,MATCH($H25,reference,0)),"")</f>
        <v>2</v>
      </c>
      <c r="C25" s="11">
        <f ca="1">IF($H25&lt;&gt;"",INDEX(Feuil1!B$2:B$40,MATCH($H25,reference,0)),"")</f>
        <v>1</v>
      </c>
      <c r="D25" s="11">
        <f ca="1">IF($H25&lt;&gt;"",INDEX(Feuil1!C$2:C$40,MATCH($H25,reference,0)),"")</f>
        <v>2</v>
      </c>
      <c r="E25" s="11">
        <f ca="1">IF($H25&lt;&gt;"",INDEX(Feuil1!D$2:D$40,MATCH($H25,reference,0)),"")</f>
        <v>8</v>
      </c>
      <c r="F25" s="11">
        <f ca="1">IF($H25&lt;&gt;"",INDEX(Feuil1!E$2:E$40,MATCH($H25,reference,0)),"")</f>
        <v>24</v>
      </c>
      <c r="G25" s="11">
        <f ca="1">IF($H25&lt;&gt;"",INDEX(Feuil1!F$2:F$40,MATCH($H25,reference,0)),"")</f>
        <v>4</v>
      </c>
      <c r="H25" s="11">
        <f t="array" aca="1" ref="H25" ca="1">IF(ROWS($2:13)&lt;=COUNTIF(date,"&lt;="&amp;YEAR(TODAY())+1),INDEX(reference,SMALL(IF(date&lt;=YEAR(TODAY())+1,ROW(date)-1),ROWS($2:13))),"")</f>
        <v>1000036</v>
      </c>
      <c r="I25" s="11">
        <f ca="1">IF($H25&lt;&gt;"",INDEX(Feuil1!H$2:H$40,MATCH($H25,reference,0)),"")</f>
        <v>1</v>
      </c>
      <c r="J25" s="11">
        <f ca="1">IF($H25&lt;&gt;"",INDEX(Feuil1!I$2:I$40,MATCH($H25,reference,0)),"")</f>
        <v>3</v>
      </c>
      <c r="K25" s="11">
        <f ca="1">IF($H25&lt;&gt;"",INDEX(Feuil1!J$2:J$40,MATCH($H25,reference,0)),"")</f>
        <v>4</v>
      </c>
      <c r="L25" s="11">
        <f ca="1">IF($H25&lt;&gt;"",INDEX(Feuil1!K$2:K$40,MATCH($H25,reference,0)),"")</f>
        <v>8</v>
      </c>
      <c r="M25" s="11">
        <f ca="1">IF($H25&lt;&gt;"",INDEX(Feuil1!L$2:L$40,MATCH($H25,reference,0)),"")</f>
        <v>2016</v>
      </c>
      <c r="N25" s="11">
        <f ca="1">IF($H25&lt;&gt;"",INDEX(Feuil1!M$2:M$40,MATCH($H25,reference,0)),"")</f>
        <v>1</v>
      </c>
      <c r="O25" s="11">
        <f ca="1">IF($H25&lt;&gt;"",INDEX(Feuil1!N$2:N$40,MATCH($H25,reference,0)),"")</f>
        <v>2</v>
      </c>
      <c r="P25" s="11">
        <f ca="1">IF($H25&lt;&gt;"",INDEX(Feuil1!O$2:O$40,MATCH($H25,reference,0)),"")</f>
        <v>3</v>
      </c>
      <c r="Q25" s="11">
        <f ca="1">IF($H25&lt;&gt;"",INDEX(Feuil1!P$2:P$40,MATCH($H25,reference,0)),"")</f>
        <v>9</v>
      </c>
      <c r="R25" s="11">
        <f ca="1">IF($H25&lt;&gt;"",INDEX(Feuil1!Q$2:Q$40,MATCH($H25,reference,0)),"")</f>
        <v>27</v>
      </c>
      <c r="S25" s="11">
        <f ca="1">IF($H25&lt;&gt;"",INDEX(Feuil1!R$2:R$40,MATCH($H25,reference,0)),"")</f>
        <v>3.5</v>
      </c>
      <c r="T25" s="11">
        <f ca="1">IF($H25&lt;&gt;"",INDEX(Feuil1!S$2:S$40,MATCH($H25,reference,0)),"")</f>
        <v>16.933333333333302</v>
      </c>
      <c r="U25" s="11">
        <f ca="1">IF($H25&lt;&gt;"",INDEX(Feuil1!T$2:T$40,MATCH($H25,reference,0)),"")</f>
        <v>19.604761904761901</v>
      </c>
      <c r="V25" s="11">
        <f ca="1">IF($H25&lt;&gt;"",INDEX(Feuil1!U$2:U$40,MATCH($H25,reference,0)),"")</f>
        <v>22.2761904761905</v>
      </c>
      <c r="W25" s="15">
        <f t="shared" ca="1" si="1"/>
        <v>0</v>
      </c>
    </row>
    <row r="26" spans="2:23" ht="18.75" x14ac:dyDescent="0.3">
      <c r="B26">
        <f ca="1">IF($H26&lt;&gt;"",INDEX(Feuil1!A$2:A$40,MATCH($H26,reference,0)),"")</f>
        <v>1</v>
      </c>
      <c r="C26">
        <f ca="1">IF($H26&lt;&gt;"",INDEX(Feuil1!B$2:B$40,MATCH($H26,reference,0)),"")</f>
        <v>2</v>
      </c>
      <c r="D26">
        <f ca="1">IF($H26&lt;&gt;"",INDEX(Feuil1!C$2:C$40,MATCH($H26,reference,0)),"")</f>
        <v>3</v>
      </c>
      <c r="E26">
        <f ca="1">IF($H26&lt;&gt;"",INDEX(Feuil1!D$2:D$40,MATCH($H26,reference,0)),"")</f>
        <v>9</v>
      </c>
      <c r="F26">
        <f ca="1">IF($H26&lt;&gt;"",INDEX(Feuil1!E$2:E$40,MATCH($H26,reference,0)),"")</f>
        <v>27</v>
      </c>
      <c r="G26">
        <f ca="1">IF($H26&lt;&gt;"",INDEX(Feuil1!F$2:F$40,MATCH($H26,reference,0)),"")</f>
        <v>3.5</v>
      </c>
      <c r="H26">
        <f t="array" aca="1" ref="H26" ca="1">IF(ROWS($2:14)&lt;=COUNTIF(date,"&lt;="&amp;YEAR(TODAY())+1),INDEX(reference,SMALL(IF(date&lt;=YEAR(TODAY())+1,ROW(date)-1),ROWS($2:14))),"")</f>
        <v>1000037</v>
      </c>
      <c r="I26">
        <f ca="1">IF($H26&lt;&gt;"",INDEX(Feuil1!H$2:H$40,MATCH($H26,reference,0)),"")</f>
        <v>1</v>
      </c>
      <c r="J26">
        <f ca="1">IF($H26&lt;&gt;"",INDEX(Feuil1!I$2:I$40,MATCH($H26,reference,0)),"")</f>
        <v>2.5</v>
      </c>
      <c r="K26">
        <f ca="1">IF($H26&lt;&gt;"",INDEX(Feuil1!J$2:J$40,MATCH($H26,reference,0)),"")</f>
        <v>3.5</v>
      </c>
      <c r="L26">
        <f ca="1">IF($H26&lt;&gt;"",INDEX(Feuil1!K$2:K$40,MATCH($H26,reference,0)),"")</f>
        <v>9</v>
      </c>
      <c r="M26">
        <f ca="1">IF($H26&lt;&gt;"",INDEX(Feuil1!L$2:L$40,MATCH($H26,reference,0)),"")</f>
        <v>2017</v>
      </c>
      <c r="N26">
        <f ca="1">IF($H26&lt;&gt;"",INDEX(Feuil1!M$2:M$40,MATCH($H26,reference,0)),"")</f>
        <v>2</v>
      </c>
      <c r="O26">
        <f ca="1">IF($H26&lt;&gt;"",INDEX(Feuil1!N$2:N$40,MATCH($H26,reference,0)),"")</f>
        <v>3</v>
      </c>
      <c r="P26">
        <f ca="1">IF($H26&lt;&gt;"",INDEX(Feuil1!O$2:O$40,MATCH($H26,reference,0)),"")</f>
        <v>4</v>
      </c>
      <c r="Q26">
        <f ca="1">IF($H26&lt;&gt;"",INDEX(Feuil1!P$2:P$40,MATCH($H26,reference,0)),"")</f>
        <v>5</v>
      </c>
      <c r="R26">
        <f ca="1">IF($H26&lt;&gt;"",INDEX(Feuil1!Q$2:Q$40,MATCH($H26,reference,0)),"")</f>
        <v>15</v>
      </c>
      <c r="S26">
        <f ca="1">IF($H26&lt;&gt;"",INDEX(Feuil1!R$2:R$40,MATCH($H26,reference,0)),"")</f>
        <v>3.6</v>
      </c>
      <c r="T26">
        <f ca="1">IF($H26&lt;&gt;"",INDEX(Feuil1!S$2:S$40,MATCH($H26,reference,0)),"")</f>
        <v>9.9333333333333407</v>
      </c>
      <c r="U26">
        <f ca="1">IF($H26&lt;&gt;"",INDEX(Feuil1!T$2:T$40,MATCH($H26,reference,0)),"")</f>
        <v>11.219047619047601</v>
      </c>
      <c r="V26">
        <f ca="1">IF($H26&lt;&gt;"",INDEX(Feuil1!U$2:U$40,MATCH($H26,reference,0)),"")</f>
        <v>12.504761904761899</v>
      </c>
      <c r="W26" s="15">
        <f t="shared" ca="1" si="1"/>
        <v>1</v>
      </c>
    </row>
    <row r="27" spans="2:23" x14ac:dyDescent="0.25">
      <c r="B27" t="str">
        <f ca="1">IF($H27&lt;&gt;"",INDEX(Feuil1!A$2:A$40,MATCH($H27,reference,0)),"")</f>
        <v/>
      </c>
      <c r="C27" t="str">
        <f ca="1">IF($H27&lt;&gt;"",INDEX(Feuil1!B$2:B$40,MATCH($H27,reference,0)),"")</f>
        <v/>
      </c>
      <c r="D27" t="str">
        <f ca="1">IF($H27&lt;&gt;"",INDEX(Feuil1!C$2:C$40,MATCH($H27,reference,0)),"")</f>
        <v/>
      </c>
      <c r="E27" t="str">
        <f ca="1">IF($H27&lt;&gt;"",INDEX(Feuil1!D$2:D$40,MATCH($H27,reference,0)),"")</f>
        <v/>
      </c>
      <c r="F27" t="str">
        <f ca="1">IF($H27&lt;&gt;"",INDEX(Feuil1!E$2:E$40,MATCH($H27,reference,0)),"")</f>
        <v/>
      </c>
      <c r="G27" t="str">
        <f ca="1">IF($H27&lt;&gt;"",INDEX(Feuil1!F$2:F$40,MATCH($H27,reference,0)),"")</f>
        <v/>
      </c>
      <c r="H27" t="str">
        <f t="array" aca="1" ref="H27" ca="1">IF(ROWS($2:15)&lt;=COUNTIF(date,"&lt;="&amp;YEAR(TODAY())+1),INDEX(reference,SMALL(IF(date&lt;=YEAR(TODAY())+1,ROW(date)-1),ROWS($2:15))),"")</f>
        <v/>
      </c>
      <c r="I27" t="str">
        <f ca="1">IF($H27&lt;&gt;"",INDEX(Feuil1!H$2:H$40,MATCH($H27,reference,0)),"")</f>
        <v/>
      </c>
      <c r="J27" t="str">
        <f ca="1">IF($H27&lt;&gt;"",INDEX(Feuil1!I$2:I$40,MATCH($H27,reference,0)),"")</f>
        <v/>
      </c>
      <c r="K27" t="str">
        <f ca="1">IF($H27&lt;&gt;"",INDEX(Feuil1!J$2:J$40,MATCH($H27,reference,0)),"")</f>
        <v/>
      </c>
      <c r="L27" t="str">
        <f ca="1">IF($H27&lt;&gt;"",INDEX(Feuil1!K$2:K$40,MATCH($H27,reference,0)),"")</f>
        <v/>
      </c>
      <c r="M27" t="str">
        <f ca="1">IF($H27&lt;&gt;"",INDEX(Feuil1!L$2:L$40,MATCH($H27,reference,0)),"")</f>
        <v/>
      </c>
      <c r="N27" t="str">
        <f ca="1">IF($H27&lt;&gt;"",INDEX(Feuil1!M$2:M$40,MATCH($H27,reference,0)),"")</f>
        <v/>
      </c>
      <c r="O27" t="str">
        <f ca="1">IF($H27&lt;&gt;"",INDEX(Feuil1!N$2:N$40,MATCH($H27,reference,0)),"")</f>
        <v/>
      </c>
      <c r="P27" t="str">
        <f ca="1">IF($H27&lt;&gt;"",INDEX(Feuil1!O$2:O$40,MATCH($H27,reference,0)),"")</f>
        <v/>
      </c>
      <c r="Q27" t="str">
        <f ca="1">IF($H27&lt;&gt;"",INDEX(Feuil1!P$2:P$40,MATCH($H27,reference,0)),"")</f>
        <v/>
      </c>
      <c r="R27" t="str">
        <f ca="1">IF($H27&lt;&gt;"",INDEX(Feuil1!Q$2:Q$40,MATCH($H27,reference,0)),"")</f>
        <v/>
      </c>
      <c r="S27" t="str">
        <f ca="1">IF($H27&lt;&gt;"",INDEX(Feuil1!R$2:R$40,MATCH($H27,reference,0)),"")</f>
        <v/>
      </c>
      <c r="T27" t="str">
        <f ca="1">IF($H27&lt;&gt;"",INDEX(Feuil1!S$2:S$40,MATCH($H27,reference,0)),"")</f>
        <v/>
      </c>
      <c r="U27" t="str">
        <f ca="1">IF($H27&lt;&gt;"",INDEX(Feuil1!T$2:T$40,MATCH($H27,reference,0)),"")</f>
        <v/>
      </c>
      <c r="V27" t="str">
        <f ca="1">IF($H27&lt;&gt;"",INDEX(Feuil1!U$2:U$40,MATCH($H27,reference,0)),"")</f>
        <v/>
      </c>
    </row>
    <row r="28" spans="2:23" x14ac:dyDescent="0.25">
      <c r="B28" t="str">
        <f ca="1">IF($H28&lt;&gt;"",INDEX(Feuil1!A$2:A$40,MATCH($H28,reference,0)),"")</f>
        <v/>
      </c>
      <c r="C28" t="str">
        <f ca="1">IF($H28&lt;&gt;"",INDEX(Feuil1!B$2:B$40,MATCH($H28,reference,0)),"")</f>
        <v/>
      </c>
      <c r="D28" t="str">
        <f ca="1">IF($H28&lt;&gt;"",INDEX(Feuil1!C$2:C$40,MATCH($H28,reference,0)),"")</f>
        <v/>
      </c>
      <c r="E28" t="str">
        <f ca="1">IF($H28&lt;&gt;"",INDEX(Feuil1!D$2:D$40,MATCH($H28,reference,0)),"")</f>
        <v/>
      </c>
      <c r="F28" t="str">
        <f ca="1">IF($H28&lt;&gt;"",INDEX(Feuil1!E$2:E$40,MATCH($H28,reference,0)),"")</f>
        <v/>
      </c>
      <c r="G28" t="str">
        <f ca="1">IF($H28&lt;&gt;"",INDEX(Feuil1!F$2:F$40,MATCH($H28,reference,0)),"")</f>
        <v/>
      </c>
      <c r="H28" t="str">
        <f t="array" aca="1" ref="H28" ca="1">IF(ROWS($2:16)&lt;=COUNTIF(date,"&lt;="&amp;YEAR(TODAY())+1),INDEX(reference,SMALL(IF(date&lt;=YEAR(TODAY())+1,ROW(date)-1),ROWS($2:16))),"")</f>
        <v/>
      </c>
      <c r="I28" t="str">
        <f ca="1">IF($H28&lt;&gt;"",INDEX(Feuil1!H$2:H$40,MATCH($H28,reference,0)),"")</f>
        <v/>
      </c>
      <c r="J28" t="str">
        <f ca="1">IF($H28&lt;&gt;"",INDEX(Feuil1!I$2:I$40,MATCH($H28,reference,0)),"")</f>
        <v/>
      </c>
      <c r="K28" t="str">
        <f ca="1">IF($H28&lt;&gt;"",INDEX(Feuil1!J$2:J$40,MATCH($H28,reference,0)),"")</f>
        <v/>
      </c>
      <c r="L28" t="str">
        <f ca="1">IF($H28&lt;&gt;"",INDEX(Feuil1!K$2:K$40,MATCH($H28,reference,0)),"")</f>
        <v/>
      </c>
      <c r="M28" t="str">
        <f ca="1">IF($H28&lt;&gt;"",INDEX(Feuil1!L$2:L$40,MATCH($H28,reference,0)),"")</f>
        <v/>
      </c>
      <c r="N28" t="str">
        <f ca="1">IF($H28&lt;&gt;"",INDEX(Feuil1!M$2:M$40,MATCH($H28,reference,0)),"")</f>
        <v/>
      </c>
      <c r="O28" t="str">
        <f ca="1">IF($H28&lt;&gt;"",INDEX(Feuil1!N$2:N$40,MATCH($H28,reference,0)),"")</f>
        <v/>
      </c>
      <c r="P28" t="str">
        <f ca="1">IF($H28&lt;&gt;"",INDEX(Feuil1!O$2:O$40,MATCH($H28,reference,0)),"")</f>
        <v/>
      </c>
      <c r="Q28" t="str">
        <f ca="1">IF($H28&lt;&gt;"",INDEX(Feuil1!P$2:P$40,MATCH($H28,reference,0)),"")</f>
        <v/>
      </c>
      <c r="R28" t="str">
        <f ca="1">IF($H28&lt;&gt;"",INDEX(Feuil1!Q$2:Q$40,MATCH($H28,reference,0)),"")</f>
        <v/>
      </c>
      <c r="S28" t="str">
        <f ca="1">IF($H28&lt;&gt;"",INDEX(Feuil1!R$2:R$40,MATCH($H28,reference,0)),"")</f>
        <v/>
      </c>
      <c r="T28" t="str">
        <f ca="1">IF($H28&lt;&gt;"",INDEX(Feuil1!S$2:S$40,MATCH($H28,reference,0)),"")</f>
        <v/>
      </c>
      <c r="U28" t="str">
        <f ca="1">IF($H28&lt;&gt;"",INDEX(Feuil1!T$2:T$40,MATCH($H28,reference,0)),"")</f>
        <v/>
      </c>
      <c r="V28" t="str">
        <f ca="1">IF($H28&lt;&gt;"",INDEX(Feuil1!U$2:U$40,MATCH($H28,reference,0)),"")</f>
        <v/>
      </c>
    </row>
    <row r="29" spans="2:23" x14ac:dyDescent="0.25">
      <c r="B29" t="str">
        <f ca="1">IF($H29&lt;&gt;"",INDEX(Feuil1!A$2:A$40,MATCH($H29,reference,0)),"")</f>
        <v/>
      </c>
      <c r="C29" t="str">
        <f ca="1">IF($H29&lt;&gt;"",INDEX(Feuil1!B$2:B$40,MATCH($H29,reference,0)),"")</f>
        <v/>
      </c>
      <c r="D29" t="str">
        <f ca="1">IF($H29&lt;&gt;"",INDEX(Feuil1!C$2:C$40,MATCH($H29,reference,0)),"")</f>
        <v/>
      </c>
      <c r="E29" t="str">
        <f ca="1">IF($H29&lt;&gt;"",INDEX(Feuil1!D$2:D$40,MATCH($H29,reference,0)),"")</f>
        <v/>
      </c>
      <c r="F29" t="str">
        <f ca="1">IF($H29&lt;&gt;"",INDEX(Feuil1!E$2:E$40,MATCH($H29,reference,0)),"")</f>
        <v/>
      </c>
      <c r="G29" t="str">
        <f ca="1">IF($H29&lt;&gt;"",INDEX(Feuil1!F$2:F$40,MATCH($H29,reference,0)),"")</f>
        <v/>
      </c>
      <c r="H29" t="str">
        <f t="array" aca="1" ref="H29" ca="1">IF(ROWS($2:17)&lt;=COUNTIF(date,"&lt;="&amp;YEAR(TODAY())+1),INDEX(reference,SMALL(IF(date&lt;=YEAR(TODAY())+1,ROW(date)-1),ROWS($2:17))),"")</f>
        <v/>
      </c>
      <c r="I29" t="str">
        <f ca="1">IF($H29&lt;&gt;"",INDEX(Feuil1!H$2:H$40,MATCH($H29,reference,0)),"")</f>
        <v/>
      </c>
      <c r="J29" t="str">
        <f ca="1">IF($H29&lt;&gt;"",INDEX(Feuil1!I$2:I$40,MATCH($H29,reference,0)),"")</f>
        <v/>
      </c>
      <c r="K29" t="str">
        <f ca="1">IF($H29&lt;&gt;"",INDEX(Feuil1!J$2:J$40,MATCH($H29,reference,0)),"")</f>
        <v/>
      </c>
      <c r="L29" t="str">
        <f ca="1">IF($H29&lt;&gt;"",INDEX(Feuil1!K$2:K$40,MATCH($H29,reference,0)),"")</f>
        <v/>
      </c>
      <c r="M29" t="str">
        <f ca="1">IF($H29&lt;&gt;"",INDEX(Feuil1!L$2:L$40,MATCH($H29,reference,0)),"")</f>
        <v/>
      </c>
      <c r="N29" t="str">
        <f ca="1">IF($H29&lt;&gt;"",INDEX(Feuil1!M$2:M$40,MATCH($H29,reference,0)),"")</f>
        <v/>
      </c>
      <c r="O29" t="str">
        <f ca="1">IF($H29&lt;&gt;"",INDEX(Feuil1!N$2:N$40,MATCH($H29,reference,0)),"")</f>
        <v/>
      </c>
      <c r="P29" t="str">
        <f ca="1">IF($H29&lt;&gt;"",INDEX(Feuil1!O$2:O$40,MATCH($H29,reference,0)),"")</f>
        <v/>
      </c>
      <c r="Q29" t="str">
        <f ca="1">IF($H29&lt;&gt;"",INDEX(Feuil1!P$2:P$40,MATCH($H29,reference,0)),"")</f>
        <v/>
      </c>
      <c r="R29" t="str">
        <f ca="1">IF($H29&lt;&gt;"",INDEX(Feuil1!Q$2:Q$40,MATCH($H29,reference,0)),"")</f>
        <v/>
      </c>
      <c r="S29" t="str">
        <f ca="1">IF($H29&lt;&gt;"",INDEX(Feuil1!R$2:R$40,MATCH($H29,reference,0)),"")</f>
        <v/>
      </c>
      <c r="T29" t="str">
        <f ca="1">IF($H29&lt;&gt;"",INDEX(Feuil1!S$2:S$40,MATCH($H29,reference,0)),"")</f>
        <v/>
      </c>
      <c r="U29" t="str">
        <f ca="1">IF($H29&lt;&gt;"",INDEX(Feuil1!T$2:T$40,MATCH($H29,reference,0)),"")</f>
        <v/>
      </c>
      <c r="V29" t="str">
        <f ca="1">IF($H29&lt;&gt;"",INDEX(Feuil1!U$2:U$40,MATCH($H29,reference,0)),"")</f>
        <v/>
      </c>
    </row>
    <row r="30" spans="2:23" x14ac:dyDescent="0.25">
      <c r="B30" t="str">
        <f ca="1">IF($H30&lt;&gt;"",INDEX(Feuil1!A$2:A$40,MATCH($H30,reference,0)),"")</f>
        <v/>
      </c>
      <c r="C30" t="str">
        <f ca="1">IF($H30&lt;&gt;"",INDEX(Feuil1!B$2:B$40,MATCH($H30,reference,0)),"")</f>
        <v/>
      </c>
      <c r="D30" t="str">
        <f ca="1">IF($H30&lt;&gt;"",INDEX(Feuil1!C$2:C$40,MATCH($H30,reference,0)),"")</f>
        <v/>
      </c>
      <c r="E30" t="str">
        <f ca="1">IF($H30&lt;&gt;"",INDEX(Feuil1!D$2:D$40,MATCH($H30,reference,0)),"")</f>
        <v/>
      </c>
      <c r="F30" t="str">
        <f ca="1">IF($H30&lt;&gt;"",INDEX(Feuil1!E$2:E$40,MATCH($H30,reference,0)),"")</f>
        <v/>
      </c>
      <c r="G30" t="str">
        <f ca="1">IF($H30&lt;&gt;"",INDEX(Feuil1!F$2:F$40,MATCH($H30,reference,0)),"")</f>
        <v/>
      </c>
      <c r="H30" t="str">
        <f t="array" aca="1" ref="H30" ca="1">IF(ROWS($2:18)&lt;=COUNTIF(date,"&lt;="&amp;YEAR(TODAY())+1),INDEX(reference,SMALL(IF(date&lt;=YEAR(TODAY())+1,ROW(date)-1),ROWS($2:18))),"")</f>
        <v/>
      </c>
      <c r="I30" t="str">
        <f ca="1">IF($H30&lt;&gt;"",INDEX(Feuil1!H$2:H$40,MATCH($H30,reference,0)),"")</f>
        <v/>
      </c>
      <c r="J30" t="str">
        <f ca="1">IF($H30&lt;&gt;"",INDEX(Feuil1!I$2:I$40,MATCH($H30,reference,0)),"")</f>
        <v/>
      </c>
      <c r="K30" t="str">
        <f ca="1">IF($H30&lt;&gt;"",INDEX(Feuil1!J$2:J$40,MATCH($H30,reference,0)),"")</f>
        <v/>
      </c>
      <c r="L30" t="str">
        <f ca="1">IF($H30&lt;&gt;"",INDEX(Feuil1!K$2:K$40,MATCH($H30,reference,0)),"")</f>
        <v/>
      </c>
      <c r="M30" t="str">
        <f ca="1">IF($H30&lt;&gt;"",INDEX(Feuil1!L$2:L$40,MATCH($H30,reference,0)),"")</f>
        <v/>
      </c>
      <c r="N30" t="str">
        <f ca="1">IF($H30&lt;&gt;"",INDEX(Feuil1!M$2:M$40,MATCH($H30,reference,0)),"")</f>
        <v/>
      </c>
      <c r="O30" t="str">
        <f ca="1">IF($H30&lt;&gt;"",INDEX(Feuil1!N$2:N$40,MATCH($H30,reference,0)),"")</f>
        <v/>
      </c>
      <c r="P30" t="str">
        <f ca="1">IF($H30&lt;&gt;"",INDEX(Feuil1!O$2:O$40,MATCH($H30,reference,0)),"")</f>
        <v/>
      </c>
      <c r="Q30" t="str">
        <f ca="1">IF($H30&lt;&gt;"",INDEX(Feuil1!P$2:P$40,MATCH($H30,reference,0)),"")</f>
        <v/>
      </c>
      <c r="R30" t="str">
        <f ca="1">IF($H30&lt;&gt;"",INDEX(Feuil1!Q$2:Q$40,MATCH($H30,reference,0)),"")</f>
        <v/>
      </c>
      <c r="S30" t="str">
        <f ca="1">IF($H30&lt;&gt;"",INDEX(Feuil1!R$2:R$40,MATCH($H30,reference,0)),"")</f>
        <v/>
      </c>
      <c r="T30" t="str">
        <f ca="1">IF($H30&lt;&gt;"",INDEX(Feuil1!S$2:S$40,MATCH($H30,reference,0)),"")</f>
        <v/>
      </c>
      <c r="U30" t="str">
        <f ca="1">IF($H30&lt;&gt;"",INDEX(Feuil1!T$2:T$40,MATCH($H30,reference,0)),"")</f>
        <v/>
      </c>
      <c r="V30" t="str">
        <f ca="1">IF($H30&lt;&gt;"",INDEX(Feuil1!U$2:U$40,MATCH($H30,reference,0)),"")</f>
        <v/>
      </c>
    </row>
    <row r="31" spans="2:23" x14ac:dyDescent="0.25">
      <c r="B31" t="str">
        <f ca="1">IF($H31&lt;&gt;"",INDEX(Feuil1!A$2:A$40,MATCH($H31,reference,0)),"")</f>
        <v/>
      </c>
      <c r="C31" t="str">
        <f ca="1">IF($H31&lt;&gt;"",INDEX(Feuil1!B$2:B$40,MATCH($H31,reference,0)),"")</f>
        <v/>
      </c>
      <c r="D31" t="str">
        <f ca="1">IF($H31&lt;&gt;"",INDEX(Feuil1!C$2:C$40,MATCH($H31,reference,0)),"")</f>
        <v/>
      </c>
      <c r="E31" t="str">
        <f ca="1">IF($H31&lt;&gt;"",INDEX(Feuil1!D$2:D$40,MATCH($H31,reference,0)),"")</f>
        <v/>
      </c>
      <c r="F31" t="str">
        <f ca="1">IF($H31&lt;&gt;"",INDEX(Feuil1!E$2:E$40,MATCH($H31,reference,0)),"")</f>
        <v/>
      </c>
      <c r="G31" t="str">
        <f ca="1">IF($H31&lt;&gt;"",INDEX(Feuil1!F$2:F$40,MATCH($H31,reference,0)),"")</f>
        <v/>
      </c>
      <c r="H31" t="str">
        <f t="array" aca="1" ref="H31" ca="1">IF(ROWS($2:19)&lt;=COUNTIF(date,"&lt;="&amp;YEAR(TODAY())+1),INDEX(reference,SMALL(IF(date&lt;=YEAR(TODAY())+1,ROW(date)-1),ROWS($2:19))),"")</f>
        <v/>
      </c>
      <c r="I31" t="str">
        <f ca="1">IF($H31&lt;&gt;"",INDEX(Feuil1!H$2:H$40,MATCH($H31,reference,0)),"")</f>
        <v/>
      </c>
      <c r="J31" t="str">
        <f ca="1">IF($H31&lt;&gt;"",INDEX(Feuil1!I$2:I$40,MATCH($H31,reference,0)),"")</f>
        <v/>
      </c>
      <c r="K31" t="str">
        <f ca="1">IF($H31&lt;&gt;"",INDEX(Feuil1!J$2:J$40,MATCH($H31,reference,0)),"")</f>
        <v/>
      </c>
      <c r="L31" t="str">
        <f ca="1">IF($H31&lt;&gt;"",INDEX(Feuil1!K$2:K$40,MATCH($H31,reference,0)),"")</f>
        <v/>
      </c>
      <c r="M31" t="str">
        <f ca="1">IF($H31&lt;&gt;"",INDEX(Feuil1!L$2:L$40,MATCH($H31,reference,0)),"")</f>
        <v/>
      </c>
      <c r="N31" t="str">
        <f ca="1">IF($H31&lt;&gt;"",INDEX(Feuil1!M$2:M$40,MATCH($H31,reference,0)),"")</f>
        <v/>
      </c>
      <c r="O31" t="str">
        <f ca="1">IF($H31&lt;&gt;"",INDEX(Feuil1!N$2:N$40,MATCH($H31,reference,0)),"")</f>
        <v/>
      </c>
      <c r="P31" t="str">
        <f ca="1">IF($H31&lt;&gt;"",INDEX(Feuil1!O$2:O$40,MATCH($H31,reference,0)),"")</f>
        <v/>
      </c>
      <c r="Q31" t="str">
        <f ca="1">IF($H31&lt;&gt;"",INDEX(Feuil1!P$2:P$40,MATCH($H31,reference,0)),"")</f>
        <v/>
      </c>
      <c r="R31" t="str">
        <f ca="1">IF($H31&lt;&gt;"",INDEX(Feuil1!Q$2:Q$40,MATCH($H31,reference,0)),"")</f>
        <v/>
      </c>
      <c r="S31" t="str">
        <f ca="1">IF($H31&lt;&gt;"",INDEX(Feuil1!R$2:R$40,MATCH($H31,reference,0)),"")</f>
        <v/>
      </c>
      <c r="T31" t="str">
        <f ca="1">IF($H31&lt;&gt;"",INDEX(Feuil1!S$2:S$40,MATCH($H31,reference,0)),"")</f>
        <v/>
      </c>
      <c r="U31" t="str">
        <f ca="1">IF($H31&lt;&gt;"",INDEX(Feuil1!T$2:T$40,MATCH($H31,reference,0)),"")</f>
        <v/>
      </c>
      <c r="V31" t="str">
        <f ca="1">IF($H31&lt;&gt;"",INDEX(Feuil1!U$2:U$40,MATCH($H31,reference,0)),"")</f>
        <v/>
      </c>
    </row>
  </sheetData>
  <mergeCells count="2">
    <mergeCell ref="B1:F1"/>
    <mergeCell ref="B12:F12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date</vt:lpstr>
      <vt:lpstr>reference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Rombeaut Rodolphe</dc:creator>
  <cp:lastModifiedBy>rtyui</cp:lastModifiedBy>
  <dcterms:created xsi:type="dcterms:W3CDTF">2016-03-11T09:34:45Z</dcterms:created>
  <dcterms:modified xsi:type="dcterms:W3CDTF">2016-03-11T19:01:38Z</dcterms:modified>
</cp:coreProperties>
</file>