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acture" sheetId="1" r:id="rId1"/>
    <sheet name="Clients" sheetId="3" r:id="rId2"/>
  </sheets>
  <definedNames>
    <definedName name="FactureNom">Facture!$B$10</definedName>
    <definedName name="_xlnm.Print_Titles" localSheetId="1">Clients!$4:$4</definedName>
    <definedName name="_xlnm.Print_Titles" localSheetId="0">Facture!$16:$16</definedName>
    <definedName name="NomSociété">Facture!$A$3</definedName>
    <definedName name="RechercheClient">ListeClients[Nom de l’entreprise]</definedName>
    <definedName name="SousTotalFacture">Facture!$G$23</definedName>
    <definedName name="Versement">Facture!$G$24</definedName>
  </definedNames>
  <calcPr calcId="171027" calcMode="manual"/>
</workbook>
</file>

<file path=xl/calcChain.xml><?xml version="1.0" encoding="utf-8"?>
<calcChain xmlns="http://schemas.openxmlformats.org/spreadsheetml/2006/main">
  <c r="B11" i="1" l="1"/>
  <c r="G17" i="1" l="1"/>
  <c r="G18" i="1"/>
  <c r="G19" i="1"/>
  <c r="G20" i="1"/>
  <c r="G21" i="1"/>
  <c r="G22" i="1"/>
  <c r="A24" i="1"/>
  <c r="B13" i="1"/>
  <c r="B12" i="1"/>
  <c r="D1" i="3"/>
  <c r="C1" i="3"/>
  <c r="G6" i="1"/>
  <c r="D13" i="1"/>
  <c r="D11" i="1"/>
  <c r="D12" i="1"/>
  <c r="D10" i="1"/>
  <c r="G23" i="1"/>
  <c r="G25" i="1" s="1"/>
</calcChain>
</file>

<file path=xl/comments1.xml><?xml version="1.0" encoding="utf-8"?>
<comments xmlns="http://schemas.openxmlformats.org/spreadsheetml/2006/main">
  <authors>
    <author>Author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Astuce de facturation : </t>
        </r>
        <r>
          <rPr>
            <sz val="9"/>
            <color indexed="81"/>
            <rFont val="Tahoma"/>
            <family val="2"/>
          </rPr>
          <t xml:space="preserve">Ajoutez vos clients dans la feuille Clients. Utilisez ensuite la liste de la cellule B10 pour sélectionner un client et remplir automatiquement les champs relatifs à l’adresse. 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Vous avez besoin de lignes supplémentaires ?</t>
        </r>
        <r>
          <rPr>
            <sz val="9"/>
            <color indexed="81"/>
            <rFont val="Tahoma"/>
            <family val="2"/>
          </rPr>
          <t xml:space="preserve">
Cliquez avec le bouton droit sur un en-tête de ligne à l’extrême gauche. Cliquez ensuite sur Insérer des lignes.</t>
        </r>
      </text>
    </comment>
  </commentList>
</comments>
</file>

<file path=xl/sharedStrings.xml><?xml version="1.0" encoding="utf-8"?>
<sst xmlns="http://schemas.openxmlformats.org/spreadsheetml/2006/main" count="61" uniqueCount="59">
  <si>
    <t xml:space="preserve">FACTURE DE LA FLOTTE </t>
  </si>
  <si>
    <t>N° de facture :</t>
  </si>
  <si>
    <t>Kalmogo Natacha</t>
  </si>
  <si>
    <t>Date de facturation :</t>
  </si>
  <si>
    <t>123, rue des Écoles</t>
  </si>
  <si>
    <t>Tél : 00226 70964096</t>
  </si>
  <si>
    <t>Email:chakalor@tailspintoys.com</t>
  </si>
  <si>
    <t>Date d’échéance :</t>
  </si>
  <si>
    <t>75030 Paris</t>
  </si>
  <si>
    <t>Fax : 01 02 03 04 00</t>
  </si>
  <si>
    <t>www.onatel.com</t>
  </si>
  <si>
    <t>Facturer à :</t>
  </si>
  <si>
    <t xml:space="preserve">natalie </t>
  </si>
  <si>
    <t>Téléphone :</t>
  </si>
  <si>
    <t xml:space="preserve">Objet de la facture : </t>
  </si>
  <si>
    <t>Adresse :</t>
  </si>
  <si>
    <t>Fax :</t>
  </si>
  <si>
    <t>Choix d’un nouveau logo</t>
  </si>
  <si>
    <t>E-mail :</t>
  </si>
  <si>
    <t>Contact :</t>
  </si>
  <si>
    <t>DATE</t>
  </si>
  <si>
    <t>DESCRIPTION</t>
  </si>
  <si>
    <t>TAUX HORAIRE</t>
  </si>
  <si>
    <t>HEURES</t>
  </si>
  <si>
    <t>Column1</t>
  </si>
  <si>
    <t>Column2</t>
  </si>
  <si>
    <t>TOTAL</t>
  </si>
  <si>
    <t>Conception de logo</t>
  </si>
  <si>
    <t>Coûts liés au groupe de discussion</t>
  </si>
  <si>
    <t>Location d’espace pour le groupe de discussion</t>
  </si>
  <si>
    <t>Sous-total de la facture</t>
  </si>
  <si>
    <t>Montant de l’acompte</t>
  </si>
  <si>
    <t>Montant total dû dans &lt;#&gt; jours. Les paiements en souffrance sont soumis à des frais de service de &lt;#&gt; % par mois.</t>
  </si>
  <si>
    <t>Total</t>
  </si>
  <si>
    <t>Clients</t>
  </si>
  <si>
    <t>Nom de l’entreprise</t>
  </si>
  <si>
    <t>Nom du contact</t>
  </si>
  <si>
    <t>Adresse</t>
  </si>
  <si>
    <t>Adresse 2</t>
  </si>
  <si>
    <t>Ville</t>
  </si>
  <si>
    <t>Région</t>
  </si>
  <si>
    <t>Code postal</t>
  </si>
  <si>
    <t>Téléphone</t>
  </si>
  <si>
    <t>E-mail</t>
  </si>
  <si>
    <t>Trey Research</t>
  </si>
  <si>
    <t>KOUDOUGOU JOEL</t>
  </si>
  <si>
    <t>OUAHIGOUYA</t>
  </si>
  <si>
    <t>NORD</t>
  </si>
  <si>
    <t>01 02 03 04 05</t>
  </si>
  <si>
    <t>01 02 03 04 55</t>
  </si>
  <si>
    <t>Contoso, Ltd</t>
  </si>
  <si>
    <t>GUIGUI SAL</t>
  </si>
  <si>
    <t>BOBO DIOULASSO</t>
  </si>
  <si>
    <t>SUD</t>
  </si>
  <si>
    <t>01 22 33 44 55</t>
  </si>
  <si>
    <t>01 22 33 44 05</t>
  </si>
  <si>
    <t>ntiroranya</t>
  </si>
  <si>
    <t xml:space="preserve">cousin </t>
  </si>
  <si>
    <t>ouss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</si>
</sst>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#,##0.00"/>
    <numFmt numFmtId="165" formatCode="00000"/>
    <numFmt numFmtId="166" formatCode="0;0;;@"/>
    <numFmt numFmtId="167" formatCode="#,##0.00\ &quot;€&quot;"/>
  </numFmts>
  <fonts count="23" x14ac:knownFonts="1">
    <font>
      <sz val="10"/>
      <color theme="3"/>
      <name val="Segoe UI"/>
      <family val="2"/>
      <scheme val="minor"/>
    </font>
    <font>
      <b/>
      <sz val="10"/>
      <name val="Arial"/>
      <family val="2"/>
    </font>
    <font>
      <sz val="10"/>
      <name val="Segoe UI"/>
      <family val="2"/>
      <scheme val="minor"/>
    </font>
    <font>
      <b/>
      <sz val="10"/>
      <name val="Segoe UI"/>
      <family val="2"/>
      <scheme val="minor"/>
    </font>
    <font>
      <sz val="11"/>
      <name val="Segoe UI"/>
      <family val="1"/>
      <scheme val="minor"/>
    </font>
    <font>
      <sz val="9"/>
      <color theme="4" tint="-0.499984740745262"/>
      <name val="Segoe UI"/>
      <family val="2"/>
      <scheme val="major"/>
    </font>
    <font>
      <sz val="10"/>
      <color theme="2" tint="-0.749992370372631"/>
      <name val="Segoe U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Segoe UI"/>
      <family val="2"/>
      <scheme val="minor"/>
    </font>
    <font>
      <sz val="9"/>
      <name val="Segoe UI"/>
      <family val="2"/>
      <scheme val="minor"/>
    </font>
    <font>
      <b/>
      <sz val="24"/>
      <color theme="0"/>
      <name val="Segoe UI"/>
      <family val="2"/>
      <scheme val="major"/>
    </font>
    <font>
      <sz val="9"/>
      <color theme="3"/>
      <name val="Segoe UI"/>
      <family val="2"/>
      <scheme val="major"/>
    </font>
    <font>
      <sz val="10"/>
      <color theme="0"/>
      <name val="Segoe UI"/>
      <family val="2"/>
      <scheme val="major"/>
    </font>
    <font>
      <sz val="10"/>
      <color theme="3"/>
      <name val="Segoe UI"/>
      <family val="2"/>
      <scheme val="minor"/>
    </font>
    <font>
      <b/>
      <sz val="10"/>
      <color theme="3"/>
      <name val="Segoe UI"/>
      <family val="2"/>
      <scheme val="major"/>
    </font>
    <font>
      <sz val="10"/>
      <color theme="2"/>
      <name val="Segoe UI"/>
      <family val="2"/>
      <scheme val="major"/>
    </font>
    <font>
      <sz val="10"/>
      <name val="Segoe UI"/>
      <family val="2"/>
      <scheme val="major"/>
    </font>
    <font>
      <sz val="11"/>
      <color theme="0"/>
      <name val="Segoe UI"/>
      <family val="2"/>
      <scheme val="major"/>
    </font>
    <font>
      <b/>
      <sz val="11"/>
      <color theme="4" tint="-0.24994659260841701"/>
      <name val="Segoe UI"/>
      <family val="2"/>
      <scheme val="major"/>
    </font>
    <font>
      <sz val="11"/>
      <name val="Segoe UI"/>
      <family val="2"/>
      <scheme val="major"/>
    </font>
    <font>
      <b/>
      <sz val="10"/>
      <color theme="3" tint="0.39991454817346722"/>
      <name val="Segoe UI"/>
      <family val="2"/>
      <scheme val="major"/>
    </font>
    <font>
      <sz val="10"/>
      <color theme="3"/>
      <name val="Segoe UI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F1DD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theme="2"/>
      </left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/>
      <diagonal/>
    </border>
  </borders>
  <cellStyleXfs count="7">
    <xf numFmtId="0" fontId="0" fillId="0" borderId="0">
      <alignment vertical="center"/>
    </xf>
    <xf numFmtId="0" fontId="14" fillId="0" borderId="0" applyNumberFormat="0" applyBorder="0" applyAlignment="0" applyProtection="0"/>
    <xf numFmtId="0" fontId="15" fillId="4" borderId="0" applyNumberFormat="0" applyBorder="0" applyProtection="0"/>
    <xf numFmtId="0" fontId="16" fillId="2" borderId="0" applyNumberFormat="0" applyBorder="0" applyAlignment="0" applyProtection="0"/>
    <xf numFmtId="0" fontId="14" fillId="0" borderId="0" applyNumberFormat="0" applyBorder="0" applyAlignment="0" applyProtection="0">
      <alignment vertical="top" wrapText="1"/>
    </xf>
    <xf numFmtId="0" fontId="11" fillId="2" borderId="0" applyNumberFormat="0" applyBorder="0" applyAlignment="0" applyProtection="0"/>
    <xf numFmtId="0" fontId="21" fillId="2" borderId="0" applyNumberFormat="0" applyBorder="0" applyAlignment="0" applyProtection="0"/>
  </cellStyleXfs>
  <cellXfs count="85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wrapText="1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2" fillId="2" borderId="0" xfId="0" applyFont="1" applyFill="1" applyProtection="1">
      <alignment vertical="center"/>
    </xf>
    <xf numFmtId="0" fontId="9" fillId="2" borderId="0" xfId="0" applyFont="1" applyFill="1">
      <alignment vertical="center"/>
    </xf>
    <xf numFmtId="0" fontId="2" fillId="4" borderId="0" xfId="0" applyFont="1" applyFill="1" applyProtection="1">
      <alignment vertical="center"/>
    </xf>
    <xf numFmtId="0" fontId="10" fillId="2" borderId="0" xfId="0" applyFont="1" applyFill="1" applyProtection="1">
      <alignment vertical="center"/>
    </xf>
    <xf numFmtId="0" fontId="21" fillId="2" borderId="0" xfId="6" applyAlignment="1">
      <alignment horizontal="left" vertical="center" indent="1"/>
    </xf>
    <xf numFmtId="0" fontId="15" fillId="4" borderId="0" xfId="2" applyFill="1" applyAlignment="1">
      <alignment horizontal="left" vertical="center" indent="1"/>
    </xf>
    <xf numFmtId="0" fontId="2" fillId="4" borderId="0" xfId="0" applyFont="1" applyFill="1" applyAlignment="1" applyProtection="1">
      <alignment wrapText="1"/>
    </xf>
    <xf numFmtId="0" fontId="2" fillId="4" borderId="0" xfId="0" applyFont="1" applyFill="1" applyAlignment="1" applyProtection="1">
      <alignment horizontal="left" wrapText="1" indent="1"/>
    </xf>
    <xf numFmtId="0" fontId="6" fillId="4" borderId="0" xfId="0" applyFont="1" applyFill="1">
      <alignment vertical="center"/>
    </xf>
    <xf numFmtId="0" fontId="5" fillId="4" borderId="0" xfId="0" applyFont="1" applyFill="1" applyAlignment="1" applyProtection="1">
      <alignment horizontal="left" vertical="top"/>
    </xf>
    <xf numFmtId="0" fontId="6" fillId="4" borderId="0" xfId="0" applyFont="1" applyFill="1" applyAlignment="1">
      <alignment vertical="top" wrapText="1"/>
    </xf>
    <xf numFmtId="0" fontId="0" fillId="5" borderId="0" xfId="0" applyFont="1" applyFill="1" applyProtection="1">
      <alignment vertical="center"/>
    </xf>
    <xf numFmtId="0" fontId="0" fillId="5" borderId="0" xfId="0" applyFont="1" applyFill="1">
      <alignment vertical="center"/>
    </xf>
    <xf numFmtId="0" fontId="12" fillId="5" borderId="0" xfId="0" applyFont="1" applyFill="1" applyAlignment="1" applyProtection="1">
      <alignment horizontal="left" vertical="top"/>
    </xf>
    <xf numFmtId="0" fontId="0" fillId="5" borderId="0" xfId="0" applyFont="1" applyFill="1" applyAlignment="1">
      <alignment vertical="top" wrapText="1"/>
    </xf>
    <xf numFmtId="0" fontId="0" fillId="2" borderId="0" xfId="0" applyFont="1" applyFill="1" applyProtection="1">
      <alignment vertical="center"/>
    </xf>
    <xf numFmtId="0" fontId="21" fillId="2" borderId="0" xfId="6" applyAlignment="1" applyProtection="1">
      <alignment horizontal="left" vertical="center" indent="1"/>
    </xf>
    <xf numFmtId="0" fontId="11" fillId="2" borderId="0" xfId="5" applyAlignment="1" applyProtection="1">
      <alignment horizontal="left" vertical="center" indent="1"/>
    </xf>
    <xf numFmtId="0" fontId="0" fillId="0" borderId="0" xfId="0" applyFont="1" applyFill="1" applyBorder="1" applyAlignment="1" applyProtection="1">
      <alignment horizontal="left" vertical="center" indent="1"/>
    </xf>
    <xf numFmtId="0" fontId="0" fillId="0" borderId="0" xfId="0" applyFont="1" applyAlignment="1" applyProtection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0" fillId="5" borderId="0" xfId="0" applyFill="1">
      <alignment vertical="center"/>
    </xf>
    <xf numFmtId="0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left" vertical="center" indent="1"/>
    </xf>
    <xf numFmtId="0" fontId="15" fillId="4" borderId="0" xfId="2" applyFill="1" applyAlignment="1" applyProtection="1">
      <alignment horizontal="left" vertical="center" indent="1"/>
    </xf>
    <xf numFmtId="0" fontId="15" fillId="4" borderId="0" xfId="2" applyFill="1" applyAlignment="1">
      <alignment horizontal="left" vertical="center" indent="2"/>
    </xf>
    <xf numFmtId="0" fontId="0" fillId="0" borderId="0" xfId="0" applyNumberFormat="1" applyFont="1" applyProtection="1">
      <alignment vertical="center"/>
    </xf>
    <xf numFmtId="0" fontId="16" fillId="2" borderId="0" xfId="3"/>
    <xf numFmtId="0" fontId="16" fillId="2" borderId="0" xfId="3" applyProtection="1"/>
    <xf numFmtId="0" fontId="16" fillId="2" borderId="0" xfId="3" applyAlignment="1">
      <alignment horizontal="left" vertical="top" indent="1"/>
    </xf>
    <xf numFmtId="0" fontId="16" fillId="2" borderId="0" xfId="3" applyAlignment="1">
      <alignment horizontal="right" vertical="top" wrapText="1"/>
    </xf>
    <xf numFmtId="0" fontId="16" fillId="2" borderId="0" xfId="3" applyAlignment="1" applyProtection="1">
      <alignment vertical="center"/>
    </xf>
    <xf numFmtId="0" fontId="16" fillId="2" borderId="0" xfId="3" applyAlignment="1">
      <alignment horizontal="left" vertical="top" indent="2"/>
    </xf>
    <xf numFmtId="0" fontId="16" fillId="2" borderId="0" xfId="3" applyAlignment="1">
      <alignment vertical="center"/>
    </xf>
    <xf numFmtId="0" fontId="0" fillId="0" borderId="0" xfId="0" applyFont="1" applyFill="1" applyBorder="1">
      <alignment vertical="center"/>
    </xf>
    <xf numFmtId="0" fontId="16" fillId="2" borderId="0" xfId="3" applyAlignment="1">
      <alignment horizontal="left" indent="1"/>
    </xf>
    <xf numFmtId="14" fontId="0" fillId="0" borderId="0" xfId="0" applyNumberFormat="1" applyAlignment="1">
      <alignment horizontal="right" vertical="center" indent="1"/>
    </xf>
    <xf numFmtId="0" fontId="17" fillId="3" borderId="1" xfId="0" applyFont="1" applyFill="1" applyBorder="1" applyProtection="1">
      <alignment vertical="center"/>
    </xf>
    <xf numFmtId="0" fontId="17" fillId="3" borderId="0" xfId="0" applyFont="1" applyFill="1" applyProtection="1">
      <alignment vertical="center"/>
    </xf>
    <xf numFmtId="0" fontId="13" fillId="3" borderId="1" xfId="0" applyFont="1" applyFill="1" applyBorder="1" applyAlignment="1">
      <alignment horizontal="left" vertical="center" indent="1"/>
    </xf>
    <xf numFmtId="0" fontId="18" fillId="3" borderId="0" xfId="0" applyFont="1" applyFill="1" applyAlignment="1">
      <alignment horizontal="right" vertical="center" wrapText="1" indent="1"/>
    </xf>
    <xf numFmtId="0" fontId="13" fillId="3" borderId="1" xfId="0" applyFont="1" applyFill="1" applyBorder="1" applyAlignment="1" applyProtection="1">
      <alignment horizontal="left" vertical="center" indent="1"/>
    </xf>
    <xf numFmtId="0" fontId="18" fillId="3" borderId="0" xfId="0" applyFont="1" applyFill="1" applyAlignment="1" applyProtection="1">
      <alignment horizontal="right" vertical="center" wrapText="1" indent="1"/>
    </xf>
    <xf numFmtId="14" fontId="18" fillId="3" borderId="0" xfId="0" applyNumberFormat="1" applyFont="1" applyFill="1" applyAlignment="1">
      <alignment horizontal="right" vertical="center" wrapText="1" indent="1"/>
    </xf>
    <xf numFmtId="14" fontId="18" fillId="3" borderId="0" xfId="0" applyNumberFormat="1" applyFont="1" applyFill="1" applyAlignment="1" applyProtection="1">
      <alignment horizontal="right" vertical="center" wrapText="1" indent="1"/>
    </xf>
    <xf numFmtId="0" fontId="19" fillId="3" borderId="1" xfId="0" applyFont="1" applyFill="1" applyBorder="1">
      <alignment vertical="center"/>
    </xf>
    <xf numFmtId="0" fontId="20" fillId="3" borderId="0" xfId="0" applyFont="1" applyFill="1" applyProtection="1">
      <alignment vertical="center"/>
    </xf>
    <xf numFmtId="0" fontId="22" fillId="0" borderId="0" xfId="0" applyFont="1" applyAlignment="1">
      <alignment horizontal="left" vertical="center" inden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right" vertical="center" indent="1"/>
    </xf>
    <xf numFmtId="0" fontId="2" fillId="2" borderId="0" xfId="0" applyNumberFormat="1" applyFont="1" applyFill="1" applyProtection="1">
      <alignment vertical="center"/>
    </xf>
    <xf numFmtId="165" fontId="0" fillId="0" borderId="0" xfId="0" applyNumberFormat="1" applyFont="1" applyFill="1" applyBorder="1" applyAlignment="1" applyProtection="1">
      <alignment horizontal="right" vertical="center" indent="1"/>
    </xf>
    <xf numFmtId="0" fontId="0" fillId="2" borderId="0" xfId="0" applyNumberFormat="1" applyFont="1" applyFill="1" applyProtection="1">
      <alignment vertical="center"/>
    </xf>
    <xf numFmtId="0" fontId="0" fillId="5" borderId="0" xfId="0" applyNumberFormat="1" applyFill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166" fontId="0" fillId="4" borderId="0" xfId="0" applyNumberFormat="1" applyFill="1" applyAlignment="1">
      <alignment vertical="center"/>
    </xf>
    <xf numFmtId="0" fontId="14" fillId="0" borderId="0" xfId="1" applyBorder="1" applyProtection="1"/>
    <xf numFmtId="164" fontId="0" fillId="0" borderId="0" xfId="0" applyNumberFormat="1" applyAlignment="1">
      <alignment horizontal="right" vertical="center"/>
    </xf>
    <xf numFmtId="164" fontId="2" fillId="0" borderId="3" xfId="0" applyNumberFormat="1" applyFont="1" applyFill="1" applyBorder="1" applyAlignment="1" applyProtection="1">
      <alignment horizontal="right" vertical="center"/>
    </xf>
    <xf numFmtId="164" fontId="3" fillId="0" borderId="2" xfId="0" applyNumberFormat="1" applyFont="1" applyFill="1" applyBorder="1" applyAlignment="1" applyProtection="1">
      <alignment horizontal="right" vertical="center"/>
    </xf>
    <xf numFmtId="167" fontId="0" fillId="0" borderId="0" xfId="0" applyNumberFormat="1" applyAlignment="1">
      <alignment horizontal="right" vertical="top"/>
    </xf>
    <xf numFmtId="167" fontId="0" fillId="0" borderId="0" xfId="0" applyNumberFormat="1" applyAlignment="1">
      <alignment horizontal="right" vertical="top" indent="1"/>
    </xf>
    <xf numFmtId="167" fontId="2" fillId="0" borderId="2" xfId="0" applyNumberFormat="1" applyFont="1" applyFill="1" applyBorder="1" applyAlignment="1" applyProtection="1">
      <alignment horizontal="right" vertical="center" indent="1"/>
    </xf>
    <xf numFmtId="167" fontId="2" fillId="0" borderId="3" xfId="0" applyNumberFormat="1" applyFont="1" applyFill="1" applyBorder="1" applyAlignment="1" applyProtection="1">
      <alignment horizontal="right" vertical="center" indent="1"/>
    </xf>
    <xf numFmtId="0" fontId="14" fillId="0" borderId="0" xfId="1"/>
    <xf numFmtId="0" fontId="2" fillId="4" borderId="0" xfId="0" applyFont="1" applyFill="1" applyAlignment="1" applyProtection="1">
      <alignment horizontal="left" vertical="top" wrapText="1" indent="1"/>
    </xf>
    <xf numFmtId="167" fontId="3" fillId="6" borderId="2" xfId="0" applyNumberFormat="1" applyFont="1" applyFill="1" applyBorder="1" applyAlignment="1" applyProtection="1">
      <alignment horizontal="right" vertical="center" indent="1"/>
    </xf>
    <xf numFmtId="165" fontId="0" fillId="0" borderId="0" xfId="0" applyNumberFormat="1" applyFont="1" applyAlignment="1" applyProtection="1">
      <alignment horizontal="right" vertical="center" indent="1"/>
    </xf>
    <xf numFmtId="0" fontId="2" fillId="4" borderId="0" xfId="0" applyFont="1" applyFill="1" applyAlignment="1" applyProtection="1">
      <alignment horizontal="left" vertical="top" wrapText="1" indent="1"/>
    </xf>
    <xf numFmtId="0" fontId="11" fillId="2" borderId="0" xfId="5" applyFont="1" applyFill="1" applyAlignment="1">
      <alignment horizontal="left" vertical="center" indent="1"/>
    </xf>
    <xf numFmtId="166" fontId="0" fillId="7" borderId="0" xfId="0" applyNumberFormat="1" applyFill="1" applyAlignment="1">
      <alignment vertical="center"/>
    </xf>
  </cellXfs>
  <cellStyles count="7">
    <cellStyle name="Lien hypertexte" xfId="1" builtinId="8" customBuiltin="1"/>
    <cellStyle name="Lien hypertexte visité" xfId="4" builtinId="9" customBuiltin="1"/>
    <cellStyle name="Normal" xfId="0" builtinId="0" customBuiltin="1"/>
    <cellStyle name="Titre" xfId="5" builtinId="15" customBuiltin="1"/>
    <cellStyle name="Titre 1" xfId="2" builtinId="16" customBuiltin="1"/>
    <cellStyle name="Titre 2" xfId="3" builtinId="17" customBuiltin="1"/>
    <cellStyle name="Titre 4" xfId="6" builtinId="19" customBuiltin="1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numFmt numFmtId="165" formatCode="000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Segoe U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  <protection locked="1" hidden="0"/>
    </dxf>
    <dxf>
      <numFmt numFmtId="164" formatCode="&quot;$&quot;#,##0.00"/>
      <alignment horizontal="right" vertical="top" textRotation="0" wrapText="0" indent="1" justifyLastLine="0" shrinkToFit="0" readingOrder="0"/>
    </dxf>
    <dxf>
      <numFmt numFmtId="167" formatCode="#,##0.00\ &quot;€&quot;"/>
      <alignment horizontal="right" vertical="top" textRotation="0" wrapText="0" indent="1" justifyLastLine="0" shrinkToFit="0" readingOrder="0"/>
    </dxf>
    <dxf>
      <alignment horizontal="right" vertical="top" textRotation="0" wrapText="0" indent="0" justifyLastLine="0" shrinkToFit="0" readingOrder="0"/>
    </dxf>
    <dxf>
      <numFmt numFmtId="167" formatCode="#,##0.00\ &quot;€&quot;"/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167" formatCode="#,##0.00\ &quot;€&quot;"/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0" formatCode="General"/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167" formatCode="#,##0.00\ &quot;€&quot;"/>
      <alignment horizontal="right" vertical="top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0"/>
        <color theme="3"/>
        <name val="Segoe UI"/>
        <scheme val="major"/>
      </font>
      <alignment horizontal="general" vertical="center" textRotation="0" wrapText="1" indent="0" justifyLastLine="0" shrinkToFit="0" readingOrder="0"/>
    </dxf>
    <dxf>
      <font>
        <color theme="3"/>
      </font>
      <fill>
        <patternFill>
          <bgColor theme="2"/>
        </patternFill>
      </fill>
    </dxf>
    <dxf>
      <font>
        <color theme="0"/>
      </font>
      <fill>
        <patternFill>
          <bgColor theme="3"/>
        </patternFill>
      </fill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Facture de service" pivot="0" count="4">
      <tableStyleElement type="wholeTable" dxfId="33"/>
      <tableStyleElement type="headerRow" dxfId="32"/>
      <tableStyleElement type="totalRow" dxfId="31"/>
      <tableStyleElement type="lastColumn" dxfId="3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ElementsFacture" displayName="ElementsFacture" ref="A16:G22" headerRowDxfId="27" tableBorderDxfId="26">
  <autoFilter ref="A16:G22">
    <filterColumn colId="0" hiddenButton="1"/>
    <filterColumn colId="1" hiddenButton="1"/>
    <filterColumn colId="2" hiddenButton="1"/>
    <filterColumn colId="3" hiddenButton="1"/>
    <filterColumn colId="4" hiddenButton="1"/>
    <filterColumn colId="6" hiddenButton="1"/>
  </autoFilter>
  <tableColumns count="7">
    <tableColumn id="7" name="DATE" totalsRowLabel="Total" dataDxfId="25" totalsRowDxfId="24"/>
    <tableColumn id="2" name="DESCRIPTION" dataDxfId="23" totalsRowDxfId="22"/>
    <tableColumn id="3" name="TAUX HORAIRE" dataDxfId="21" totalsRowDxfId="20"/>
    <tableColumn id="4" name="HEURES" dataDxfId="19" totalsRowDxfId="18"/>
    <tableColumn id="5" name="Column1" dataDxfId="17" totalsRowDxfId="16"/>
    <tableColumn id="8" name="Column2" dataDxfId="15" totalsRowDxfId="14"/>
    <tableColumn id="6" name="TOTAL" totalsRowFunction="sum" dataDxfId="13" totalsRowDxfId="12"/>
  </tableColumns>
  <tableStyleInfo name="Facture de service" showFirstColumn="0" showLastColumn="0" showRowStripes="1" showColumnStripes="0"/>
  <extLst>
    <ext xmlns:x14="http://schemas.microsoft.com/office/spreadsheetml/2009/9/main" uri="{504A1905-F514-4f6f-8877-14C23A59335A}">
      <x14:table altText="Élément de facture" altTextSummary="Liste des éléments de la facture, comme la date, la description, le taux, le nombre d’heures, le forfait, la remise et le total calculé."/>
    </ext>
  </extLst>
</table>
</file>

<file path=xl/tables/table2.xml><?xml version="1.0" encoding="utf-8"?>
<table xmlns="http://schemas.openxmlformats.org/spreadsheetml/2006/main" id="1" name="ListeClients" displayName="ListeClients" ref="A4:J8">
  <autoFilter ref="A4:J8"/>
  <tableColumns count="10">
    <tableColumn id="2" name="Nom de l’entreprise" totalsRowDxfId="11"/>
    <tableColumn id="3" name="Nom du contact" totalsRowDxfId="10"/>
    <tableColumn id="4" name="Adresse" totalsRowDxfId="9"/>
    <tableColumn id="1" name="Adresse 2" totalsRowDxfId="8"/>
    <tableColumn id="5" name="Ville" totalsRowDxfId="7"/>
    <tableColumn id="6" name="Région" totalsRowDxfId="6"/>
    <tableColumn id="7" name="Code postal" dataDxfId="5" totalsRowDxfId="4"/>
    <tableColumn id="8" name="Téléphone" dataDxfId="3" totalsRowDxfId="2"/>
    <tableColumn id="10" name="E-mail" totalsRowDxfId="1"/>
    <tableColumn id="11" name="Fax :" totalsRowDxfId="0"/>
  </tableColumns>
  <tableStyleInfo name="Facture de service" showFirstColumn="0" showLastColumn="0" showRowStripes="1" showColumnStripes="0"/>
  <extLst>
    <ext xmlns:x14="http://schemas.microsoft.com/office/spreadsheetml/2009/9/main" uri="{504A1905-F514-4f6f-8877-14C23A59335A}">
      <x14:table altText="Clients" altTextSummary="Liste des clients et informations de contact (nom de l’entreprise, nom du contact, adresse, téléphone, e-mail et fax)."/>
    </ext>
  </extLst>
</table>
</file>

<file path=xl/theme/theme1.xml><?xml version="1.0" encoding="utf-8"?>
<a:theme xmlns:a="http://schemas.openxmlformats.org/drawingml/2006/main" name="Office Theme">
  <a:themeElements>
    <a:clrScheme name="Service Invoice">
      <a:dk1>
        <a:sysClr val="windowText" lastClr="000000"/>
      </a:dk1>
      <a:lt1>
        <a:sysClr val="window" lastClr="FFFFFF"/>
      </a:lt1>
      <a:dk2>
        <a:srgbClr val="414141"/>
      </a:dk2>
      <a:lt2>
        <a:srgbClr val="F5F5F5"/>
      </a:lt2>
      <a:accent1>
        <a:srgbClr val="F01414"/>
      </a:accent1>
      <a:accent2>
        <a:srgbClr val="FF9900"/>
      </a:accent2>
      <a:accent3>
        <a:srgbClr val="00A9D8"/>
      </a:accent3>
      <a:accent4>
        <a:srgbClr val="7C35B1"/>
      </a:accent4>
      <a:accent5>
        <a:srgbClr val="32AC4E"/>
      </a:accent5>
      <a:accent6>
        <a:srgbClr val="9C4A5C"/>
      </a:accent6>
      <a:hlink>
        <a:srgbClr val="00A9D8"/>
      </a:hlink>
      <a:folHlink>
        <a:srgbClr val="9C4A5C"/>
      </a:folHlink>
    </a:clrScheme>
    <a:fontScheme name="Service Invoice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onatel.com/" TargetMode="External"/><Relationship Id="rId1" Type="http://schemas.openxmlformats.org/officeDocument/2006/relationships/hyperlink" Target="Email:chakalor@tailspintoys.com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 tint="-0.249977111117893"/>
    <pageSetUpPr autoPageBreaks="0" fitToPage="1"/>
  </sheetPr>
  <dimension ref="A1:G25"/>
  <sheetViews>
    <sheetView showGridLines="0" tabSelected="1" topLeftCell="A4" zoomScaleNormal="100" workbookViewId="0">
      <selection activeCell="B11" sqref="B11"/>
    </sheetView>
  </sheetViews>
  <sheetFormatPr baseColWidth="10" defaultColWidth="9.140625" defaultRowHeight="19.5" customHeight="1" x14ac:dyDescent="0.25"/>
  <cols>
    <col min="1" max="1" width="15" style="4" customWidth="1"/>
    <col min="2" max="2" width="42.85546875" style="4" customWidth="1"/>
    <col min="3" max="3" width="17.7109375" style="4" bestFit="1" customWidth="1"/>
    <col min="4" max="4" width="13.5703125" style="4" customWidth="1"/>
    <col min="5" max="5" width="21.5703125" style="4" customWidth="1"/>
    <col min="6" max="6" width="19.85546875" style="4" customWidth="1"/>
    <col min="7" max="7" width="16.85546875" style="4" customWidth="1"/>
    <col min="8" max="8" width="10.5703125" style="4" bestFit="1" customWidth="1"/>
    <col min="9" max="16384" width="9.140625" style="4"/>
  </cols>
  <sheetData>
    <row r="1" spans="1:7" ht="8.25" customHeight="1" x14ac:dyDescent="0.25">
      <c r="A1" s="64"/>
      <c r="B1" s="13"/>
      <c r="C1" s="13"/>
      <c r="D1" s="13"/>
      <c r="E1" s="13"/>
      <c r="F1" s="50"/>
      <c r="G1" s="51"/>
    </row>
    <row r="2" spans="1:7" ht="19.5" customHeight="1" x14ac:dyDescent="0.25">
      <c r="A2" s="17" t="s">
        <v>0</v>
      </c>
      <c r="B2" s="14"/>
      <c r="C2" s="14"/>
      <c r="D2" s="14"/>
      <c r="E2" s="12"/>
      <c r="F2" s="52" t="s">
        <v>1</v>
      </c>
      <c r="G2" s="53">
        <v>34567</v>
      </c>
    </row>
    <row r="3" spans="1:7" ht="19.5" customHeight="1" x14ac:dyDescent="0.25">
      <c r="A3" s="83" t="s">
        <v>2</v>
      </c>
      <c r="B3" s="83"/>
      <c r="C3" s="83"/>
      <c r="D3" s="14"/>
      <c r="E3" s="14"/>
      <c r="F3" s="54"/>
      <c r="G3" s="55"/>
    </row>
    <row r="4" spans="1:7" customFormat="1" ht="19.5" customHeight="1" x14ac:dyDescent="0.25">
      <c r="A4" s="83"/>
      <c r="B4" s="83"/>
      <c r="C4" s="83"/>
      <c r="D4" s="14"/>
      <c r="E4" s="14"/>
      <c r="F4" s="52" t="s">
        <v>3</v>
      </c>
      <c r="G4" s="56">
        <v>41870</v>
      </c>
    </row>
    <row r="5" spans="1:7" ht="19.5" customHeight="1" x14ac:dyDescent="0.25">
      <c r="A5" s="13"/>
      <c r="B5" s="13"/>
      <c r="C5" s="13"/>
      <c r="D5" s="13"/>
      <c r="E5" s="16"/>
      <c r="F5" s="54"/>
      <c r="G5" s="55"/>
    </row>
    <row r="6" spans="1:7" ht="19.5" customHeight="1" x14ac:dyDescent="0.25">
      <c r="A6" s="48" t="s">
        <v>4</v>
      </c>
      <c r="B6" s="41"/>
      <c r="C6" s="40" t="s">
        <v>5</v>
      </c>
      <c r="D6" s="78" t="s">
        <v>6</v>
      </c>
      <c r="E6" s="41"/>
      <c r="F6" s="54" t="s">
        <v>7</v>
      </c>
      <c r="G6" s="57">
        <f>G4+30</f>
        <v>41900</v>
      </c>
    </row>
    <row r="7" spans="1:7" ht="19.5" customHeight="1" x14ac:dyDescent="0.25">
      <c r="A7" s="48" t="s">
        <v>8</v>
      </c>
      <c r="B7" s="41"/>
      <c r="C7" s="40" t="s">
        <v>9</v>
      </c>
      <c r="D7" s="78" t="s">
        <v>10</v>
      </c>
      <c r="E7" s="40"/>
      <c r="F7" s="58"/>
      <c r="G7" s="59"/>
    </row>
    <row r="8" spans="1:7" ht="8.25" customHeight="1" x14ac:dyDescent="0.25">
      <c r="A8" s="42"/>
      <c r="B8" s="43"/>
      <c r="C8" s="44"/>
      <c r="D8" s="45"/>
      <c r="E8" s="46"/>
      <c r="F8" s="58"/>
      <c r="G8" s="59"/>
    </row>
    <row r="9" spans="1:7" ht="9.75" customHeight="1" x14ac:dyDescent="0.25">
      <c r="A9" s="79"/>
      <c r="B9" s="15"/>
      <c r="C9" s="15"/>
      <c r="D9" s="15"/>
      <c r="E9" s="15"/>
      <c r="F9" s="15"/>
      <c r="G9" s="15"/>
    </row>
    <row r="10" spans="1:7" s="10" customFormat="1" ht="19.5" customHeight="1" x14ac:dyDescent="0.25">
      <c r="A10" s="18" t="s">
        <v>11</v>
      </c>
      <c r="B10" s="69" t="s">
        <v>50</v>
      </c>
      <c r="C10" s="38" t="s">
        <v>13</v>
      </c>
      <c r="D10" s="69" t="str">
        <f>VLOOKUP(FactureNom,ListeClients[],8,FALSE)</f>
        <v>01 22 33 44 55</v>
      </c>
      <c r="E10" s="19"/>
      <c r="F10" s="37" t="s">
        <v>14</v>
      </c>
      <c r="G10" s="19"/>
    </row>
    <row r="11" spans="1:7" s="10" customFormat="1" ht="19.5" customHeight="1" x14ac:dyDescent="0.25">
      <c r="A11" s="18" t="s">
        <v>15</v>
      </c>
      <c r="B11" s="84" t="str">
        <f>VLOOKUP(FactureNom,ListeClients[[Nom de l’entreprise]:[Ville]],5,1)</f>
        <v>BOBO DIOULASSO</v>
      </c>
      <c r="C11" s="38" t="s">
        <v>16</v>
      </c>
      <c r="D11" s="69" t="str">
        <f>VLOOKUP(FactureNom,ListeClients[],10,FALSE)</f>
        <v>01 22 33 44 05</v>
      </c>
      <c r="E11" s="19"/>
      <c r="F11" s="82" t="s">
        <v>17</v>
      </c>
      <c r="G11" s="82"/>
    </row>
    <row r="12" spans="1:7" s="10" customFormat="1" ht="19.5" customHeight="1" x14ac:dyDescent="0.25">
      <c r="A12" s="20"/>
      <c r="B12" s="69" t="str">
        <f>IF(VLOOKUP(FactureNom,ListeClients[],4,FALSE)&lt;&gt;"",VLOOKUP(FactureNom,ListeClients[],4,FALSE),IF(VLOOKUP(FactureNom,ListeClients[],5,FALSE)&lt;&gt;"",CONCATENATE(VLOOKUP(FactureNom,ListeClients[],5,FALSE),", ",VLOOKUP(FactureNom,ListeClients[],6,FALSE)," ",VLOOKUP(FactureNom,ListeClients[],7,FALSE)),CONCATENATE(VLOOKUP(FactureNom,ListeClients[],6,FALSE)," ",VLOOKUP(FactureNom,ListeClients[],7,FALSE))))</f>
        <v>BOBO DIOULASSO, SUD 9876</v>
      </c>
      <c r="C12" s="38" t="s">
        <v>18</v>
      </c>
      <c r="D12" s="69">
        <f>VLOOKUP(FactureNom,ListeClients[],9,FALSE)</f>
        <v>0</v>
      </c>
      <c r="E12" s="19"/>
      <c r="F12" s="82"/>
      <c r="G12" s="82"/>
    </row>
    <row r="13" spans="1:7" ht="19.5" customHeight="1" x14ac:dyDescent="0.25">
      <c r="A13" s="79"/>
      <c r="B13" s="69" t="str">
        <f>IF(VLOOKUP(FactureNom,ListeClients[],4,FALSE)="","",IF(VLOOKUP(FactureNom,ListeClients[],5,FALSE)&lt;&gt;"",CONCATENATE(VLOOKUP(FactureNom,ListeClients[],5,FALSE),", ",VLOOKUP(FactureNom,ListeClients[],6,FALSE)," ",VLOOKUP(FactureNom,ListeClients[],7,FALSE)),CONCATENATE(VLOOKUP(FactureNom,ListeClients[],6,FALSE)," ",VLOOKUP(FactureNom,ListeClients[],7,FALSE))))</f>
        <v/>
      </c>
      <c r="C13" s="38" t="s">
        <v>19</v>
      </c>
      <c r="D13" s="69" t="str">
        <f>VLOOKUP(FactureNom,ListeClients[],2,FALSE)</f>
        <v>GUIGUI SAL</v>
      </c>
      <c r="E13" s="15"/>
      <c r="F13" s="82"/>
      <c r="G13" s="82"/>
    </row>
    <row r="14" spans="1:7" ht="19.5" customHeight="1" x14ac:dyDescent="0.25">
      <c r="A14" s="15"/>
      <c r="B14" s="15"/>
      <c r="C14" s="21"/>
      <c r="D14" s="21"/>
      <c r="E14" s="22"/>
      <c r="F14" s="23"/>
      <c r="G14" s="15"/>
    </row>
    <row r="15" spans="1:7" ht="3" customHeight="1" x14ac:dyDescent="0.25">
      <c r="A15" s="24"/>
      <c r="B15" s="24"/>
      <c r="C15" s="25"/>
      <c r="D15" s="25"/>
      <c r="E15" s="26"/>
      <c r="F15" s="27"/>
      <c r="G15" s="24"/>
    </row>
    <row r="16" spans="1:7" s="5" customFormat="1" ht="19.5" customHeight="1" x14ac:dyDescent="0.25">
      <c r="A16" s="60" t="s">
        <v>20</v>
      </c>
      <c r="B16" s="61" t="s">
        <v>21</v>
      </c>
      <c r="C16" s="62" t="s">
        <v>22</v>
      </c>
      <c r="D16" s="62" t="s">
        <v>23</v>
      </c>
      <c r="E16" s="62" t="s">
        <v>24</v>
      </c>
      <c r="F16" s="62" t="s">
        <v>25</v>
      </c>
      <c r="G16" s="63" t="s">
        <v>26</v>
      </c>
    </row>
    <row r="17" spans="1:7" s="5" customFormat="1" ht="19.5" customHeight="1" x14ac:dyDescent="0.25">
      <c r="A17" s="49">
        <v>41852</v>
      </c>
      <c r="B17" s="11" t="s">
        <v>27</v>
      </c>
      <c r="C17" s="74">
        <v>1</v>
      </c>
      <c r="D17" s="35">
        <v>66</v>
      </c>
      <c r="E17" s="74"/>
      <c r="F17" s="74"/>
      <c r="G17" s="75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>66</v>
      </c>
    </row>
    <row r="18" spans="1:7" s="5" customFormat="1" ht="19.5" customHeight="1" x14ac:dyDescent="0.25">
      <c r="A18" s="49">
        <v>41858</v>
      </c>
      <c r="B18" s="11" t="s">
        <v>28</v>
      </c>
      <c r="C18" s="74">
        <v>1</v>
      </c>
      <c r="D18" s="35">
        <v>3</v>
      </c>
      <c r="E18" s="74"/>
      <c r="F18" s="74"/>
      <c r="G18" s="75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>3</v>
      </c>
    </row>
    <row r="19" spans="1:7" s="5" customFormat="1" ht="19.5" customHeight="1" x14ac:dyDescent="0.25">
      <c r="A19" s="49">
        <v>41858</v>
      </c>
      <c r="B19" s="11" t="s">
        <v>29</v>
      </c>
      <c r="C19" s="74"/>
      <c r="D19" s="35"/>
      <c r="E19" s="74"/>
      <c r="F19" s="74"/>
      <c r="G19" s="75" t="str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/>
      </c>
    </row>
    <row r="20" spans="1:7" s="5" customFormat="1" ht="19.5" customHeight="1" x14ac:dyDescent="0.25">
      <c r="A20" s="49"/>
      <c r="B20" s="11"/>
      <c r="C20" s="74"/>
      <c r="D20" s="35"/>
      <c r="E20" s="74"/>
      <c r="F20" s="74"/>
      <c r="G20" s="75" t="str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/>
      </c>
    </row>
    <row r="21" spans="1:7" ht="19.5" customHeight="1" x14ac:dyDescent="0.25">
      <c r="A21" s="49"/>
      <c r="B21" s="11"/>
      <c r="C21" s="74"/>
      <c r="D21" s="35"/>
      <c r="E21" s="74"/>
      <c r="F21" s="74"/>
      <c r="G21" s="75" t="str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/>
      </c>
    </row>
    <row r="22" spans="1:7" ht="19.5" customHeight="1" x14ac:dyDescent="0.25">
      <c r="A22" s="49"/>
      <c r="B22" s="11"/>
      <c r="C22" s="74"/>
      <c r="D22" s="35"/>
      <c r="E22" s="74"/>
      <c r="F22" s="74"/>
      <c r="G22" s="75" t="str">
        <f>IF(OR(ElementsFacture[[#This Row],[Column2]]&lt;&gt;"",AND(ElementsFacture[[#This Row],[TAUX HORAIRE]]&lt;&gt;"",ElementsFacture[[#This Row],[HEURES]]&lt;&gt;"")),(ElementsFacture[[#This Row],[TAUX HORAIRE]]*ElementsFacture[[#This Row],[HEURES]])+ElementsFacture[[#This Row],[Column2]]-ElementsFacture[[#This Row],[Column1]],"")</f>
        <v/>
      </c>
    </row>
    <row r="23" spans="1:7" ht="19.5" customHeight="1" x14ac:dyDescent="0.25">
      <c r="A23" s="36"/>
      <c r="B23"/>
      <c r="C23"/>
      <c r="D23" s="5"/>
      <c r="E23" s="5"/>
      <c r="F23" s="71" t="s">
        <v>30</v>
      </c>
      <c r="G23" s="76">
        <f>SUM(ElementsFacture[TOTAL])</f>
        <v>69</v>
      </c>
    </row>
    <row r="24" spans="1:7" ht="19.5" customHeight="1" x14ac:dyDescent="0.25">
      <c r="A24" s="36" t="str">
        <f>"Les chèques doivent être établis à l’ordre de "&amp;NomSociété&amp;"."</f>
        <v>Les chèques doivent être établis à l’ordre de Kalmogo Natacha.</v>
      </c>
      <c r="B24" s="5"/>
      <c r="C24" s="9"/>
      <c r="D24" s="5"/>
      <c r="E24" s="5"/>
      <c r="F24" s="72" t="s">
        <v>31</v>
      </c>
      <c r="G24" s="77">
        <v>50</v>
      </c>
    </row>
    <row r="25" spans="1:7" ht="19.5" customHeight="1" x14ac:dyDescent="0.25">
      <c r="A25" s="36" t="s">
        <v>32</v>
      </c>
      <c r="B25" s="5"/>
      <c r="C25" s="9"/>
      <c r="F25" s="73" t="s">
        <v>33</v>
      </c>
      <c r="G25" s="80">
        <f>SousTotalFacture-Versement</f>
        <v>19</v>
      </c>
    </row>
  </sheetData>
  <sheetProtection formatCells="0" formatColumns="0" formatRows="0" selectLockedCells="1" sort="0"/>
  <mergeCells count="2">
    <mergeCell ref="F11:G13"/>
    <mergeCell ref="A3:C4"/>
  </mergeCells>
  <phoneticPr fontId="1" type="noConversion"/>
  <conditionalFormatting sqref="D6:D7">
    <cfRule type="expression" dxfId="29" priority="2">
      <formula>$D6&lt;&gt;""</formula>
    </cfRule>
  </conditionalFormatting>
  <conditionalFormatting sqref="D12">
    <cfRule type="expression" dxfId="28" priority="1">
      <formula>$D$12&lt;&gt;""</formula>
    </cfRule>
  </conditionalFormatting>
  <dataValidations count="1">
    <dataValidation type="list" allowBlank="1" showInputMessage="1" sqref="B10">
      <formula1>RechercheClient</formula1>
    </dataValidation>
  </dataValidations>
  <hyperlinks>
    <hyperlink ref="D6" r:id="rId1"/>
    <hyperlink ref="D7" r:id="rId2"/>
  </hyperlinks>
  <printOptions horizontalCentered="1"/>
  <pageMargins left="0.25" right="0.25" top="0.75" bottom="0.75" header="0.3" footer="0.3"/>
  <pageSetup paperSize="9" fitToHeight="0" orientation="portrait" horizontalDpi="300" verticalDpi="300" r:id="rId3"/>
  <headerFooter differentFirst="1" alignWithMargins="0">
    <oddFooter>Page &amp;P of &amp;N</oddFooter>
  </headerFooter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/>
    <pageSetUpPr autoPageBreaks="0" fitToPage="1"/>
  </sheetPr>
  <dimension ref="A1:K8"/>
  <sheetViews>
    <sheetView showGridLines="0" zoomScaleNormal="100" workbookViewId="0">
      <selection activeCell="B8" sqref="B8"/>
    </sheetView>
  </sheetViews>
  <sheetFormatPr baseColWidth="10" defaultColWidth="9.140625" defaultRowHeight="19.5" customHeight="1" x14ac:dyDescent="0.25"/>
  <cols>
    <col min="1" max="1" width="22.7109375" style="32" bestFit="1" customWidth="1"/>
    <col min="2" max="2" width="18.85546875" style="1" customWidth="1"/>
    <col min="3" max="3" width="25.85546875" style="1" bestFit="1" customWidth="1"/>
    <col min="4" max="4" width="22.28515625" customWidth="1"/>
    <col min="5" max="5" width="26.7109375" style="1" customWidth="1"/>
    <col min="6" max="6" width="17.28515625" style="1" customWidth="1"/>
    <col min="7" max="7" width="15.5703125" style="1" customWidth="1"/>
    <col min="8" max="8" width="13.28515625" style="39" bestFit="1" customWidth="1"/>
    <col min="9" max="9" width="28.5703125" style="1" customWidth="1"/>
    <col min="10" max="10" width="17.28515625" style="1" customWidth="1"/>
    <col min="11" max="11" width="15.28515625" style="2" customWidth="1"/>
    <col min="12" max="16384" width="9.140625" style="1"/>
  </cols>
  <sheetData>
    <row r="1" spans="1:10" s="2" customFormat="1" ht="8.25" customHeight="1" x14ac:dyDescent="0.25">
      <c r="A1" s="29"/>
      <c r="B1" s="28"/>
      <c r="C1" s="28">
        <f>18+18</f>
        <v>36</v>
      </c>
      <c r="D1" s="28">
        <f>18+18</f>
        <v>36</v>
      </c>
      <c r="E1" s="28"/>
      <c r="F1" s="28"/>
      <c r="G1" s="28"/>
      <c r="H1" s="66"/>
      <c r="I1" s="28"/>
      <c r="J1" s="28"/>
    </row>
    <row r="2" spans="1:10" ht="39" customHeight="1" x14ac:dyDescent="0.25">
      <c r="A2" s="30" t="s">
        <v>34</v>
      </c>
      <c r="B2" s="28"/>
      <c r="C2" s="28"/>
      <c r="D2" s="28"/>
      <c r="E2" s="28"/>
      <c r="F2" s="28"/>
      <c r="G2" s="28"/>
      <c r="H2" s="66"/>
      <c r="I2" s="28"/>
      <c r="J2" s="28"/>
    </row>
    <row r="3" spans="1:10" customFormat="1" ht="3" customHeight="1" x14ac:dyDescent="0.25">
      <c r="A3" s="33"/>
      <c r="B3" s="34"/>
      <c r="C3" s="34"/>
      <c r="D3" s="34"/>
      <c r="E3" s="34"/>
      <c r="F3" s="34"/>
      <c r="G3" s="34"/>
      <c r="H3" s="67"/>
      <c r="I3" s="34"/>
      <c r="J3" s="34"/>
    </row>
    <row r="4" spans="1:10" s="3" customFormat="1" ht="19.5" customHeight="1" x14ac:dyDescent="0.25">
      <c r="A4" s="31" t="s">
        <v>35</v>
      </c>
      <c r="B4" s="6" t="s">
        <v>36</v>
      </c>
      <c r="C4" s="6" t="s">
        <v>37</v>
      </c>
      <c r="D4" s="47" t="s">
        <v>38</v>
      </c>
      <c r="E4" s="6" t="s">
        <v>39</v>
      </c>
      <c r="F4" s="6" t="s">
        <v>40</v>
      </c>
      <c r="G4" s="6" t="s">
        <v>41</v>
      </c>
      <c r="H4" s="68" t="s">
        <v>42</v>
      </c>
      <c r="I4" s="6" t="s">
        <v>43</v>
      </c>
      <c r="J4" s="6" t="s">
        <v>16</v>
      </c>
    </row>
    <row r="5" spans="1:10" ht="19.5" customHeight="1" x14ac:dyDescent="0.25">
      <c r="A5" s="31" t="s">
        <v>44</v>
      </c>
      <c r="B5" s="7" t="s">
        <v>45</v>
      </c>
      <c r="C5" s="7"/>
      <c r="D5" s="47"/>
      <c r="E5" s="7" t="s">
        <v>46</v>
      </c>
      <c r="F5" s="7" t="s">
        <v>47</v>
      </c>
      <c r="G5" s="65">
        <v>12345</v>
      </c>
      <c r="H5" s="8" t="s">
        <v>48</v>
      </c>
      <c r="I5" s="70"/>
      <c r="J5" s="8" t="s">
        <v>49</v>
      </c>
    </row>
    <row r="6" spans="1:10" ht="19.5" customHeight="1" x14ac:dyDescent="0.25">
      <c r="A6" s="31" t="s">
        <v>50</v>
      </c>
      <c r="B6" s="7" t="s">
        <v>51</v>
      </c>
      <c r="C6" s="7"/>
      <c r="D6" s="47"/>
      <c r="E6" s="7" t="s">
        <v>52</v>
      </c>
      <c r="F6" s="7" t="s">
        <v>53</v>
      </c>
      <c r="G6" s="65">
        <v>9876</v>
      </c>
      <c r="H6" s="8" t="s">
        <v>54</v>
      </c>
      <c r="I6" s="70"/>
      <c r="J6" s="8" t="s">
        <v>55</v>
      </c>
    </row>
    <row r="7" spans="1:10" ht="19.5" customHeight="1" x14ac:dyDescent="0.25">
      <c r="A7" s="32" t="s">
        <v>12</v>
      </c>
      <c r="B7" s="2" t="s">
        <v>56</v>
      </c>
      <c r="C7" s="2"/>
      <c r="E7" s="2"/>
      <c r="F7" s="2"/>
      <c r="G7" s="81"/>
      <c r="I7" s="2"/>
      <c r="J7" s="2"/>
    </row>
    <row r="8" spans="1:10" ht="19.5" customHeight="1" x14ac:dyDescent="0.25">
      <c r="A8" s="32" t="s">
        <v>57</v>
      </c>
      <c r="B8" s="2" t="s">
        <v>58</v>
      </c>
      <c r="C8" s="2"/>
      <c r="E8" s="2"/>
      <c r="F8" s="2"/>
      <c r="G8" s="81"/>
      <c r="I8" s="2"/>
      <c r="J8" s="2"/>
    </row>
  </sheetData>
  <sheetProtection formatCells="0" formatColumns="0" formatRows="0" insertColumns="0" insertRows="0" insertHyperlinks="0" deleteColumns="0" deleteRows="0" selectLockedCells="1" sort="0" autoFilter="0" pivotTables="0"/>
  <printOptions horizontalCentered="1"/>
  <pageMargins left="0.25" right="0.25" top="0.75" bottom="0.75" header="0.3" footer="0.3"/>
  <pageSetup paperSize="9" fitToHeight="0" orientation="portrait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Facture</vt:lpstr>
      <vt:lpstr>Clients</vt:lpstr>
      <vt:lpstr>FactureNom</vt:lpstr>
      <vt:lpstr>Clients!Impression_des_titres</vt:lpstr>
      <vt:lpstr>Facture!Impression_des_titres</vt:lpstr>
      <vt:lpstr>NomSociété</vt:lpstr>
      <vt:lpstr>RechercheClient</vt:lpstr>
      <vt:lpstr>SousTotalFacture</vt:lpstr>
      <vt:lpstr>Versement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rtyui</cp:lastModifiedBy>
  <cp:revision/>
  <dcterms:created xsi:type="dcterms:W3CDTF">2017-03-05T13:41:49Z</dcterms:created>
  <dcterms:modified xsi:type="dcterms:W3CDTF">2017-03-05T16:19:31Z</dcterms:modified>
  <cp:category/>
  <cp:contentStatus/>
</cp:coreProperties>
</file>